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  <Override ContentType="application/binary" PartName="/xl/commentsmeta0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G:\My Drive\Container Identification Application\Container Identification\"/>
    </mc:Choice>
  </mc:AlternateContent>
  <xr:revisionPtr revIDLastSave="0" documentId="13_ncr:1_{94259C44-4F3B-49A9-BA86-0ABAE013A2F3}" xr6:coauthVersionLast="47" xr6:coauthVersionMax="47" xr10:uidLastSave="{00000000-0000-0000-0000-000000000000}"/>
  <bookViews>
    <workbookView xWindow="-38510" yWindow="-70" windowWidth="38620" windowHeight="21220" activeTab="3" xr2:uid="{00000000-000D-0000-FFFF-FFFF00000000}"/>
  </bookViews>
  <sheets>
    <sheet name="Container" sheetId="1" r:id="rId1"/>
    <sheet name="Supplier" sheetId="2" r:id="rId2"/>
    <sheet name="Haulier" sheetId="3" r:id="rId3"/>
    <sheet name="Recognition" sheetId="5" r:id="rId4"/>
    <sheet name="Container Supplier" sheetId="13" r:id="rId5"/>
    <sheet name="Master_Sheet" sheetId="6" r:id="rId6"/>
    <sheet name="Supplier Cleanse" sheetId="11" r:id="rId7"/>
    <sheet name="Cleanse Check" sheetId="12" r:id="rId8"/>
    <sheet name="Component" sheetId="7" r:id="rId9"/>
    <sheet name="Load Unit" sheetId="8" r:id="rId10"/>
    <sheet name="Keys" sheetId="9" r:id="rId11"/>
    <sheet name="Errors" sheetId="10" r:id="rId12"/>
  </sheets>
  <definedNames>
    <definedName name="Z_07984756_3BE0_4FF5_B130_6A33F13A3E7D_.wvu.Cols" localSheetId="5">#REF!</definedName>
    <definedName name="Z_1E0FCB82_39D3_4079_ADA4_EAEFB75A37AD_.wvu.Cols" localSheetId="5">#REF!</definedName>
    <definedName name="Z_2AA6463F_A9BA_4B99_8387_AF30560AC0E7_.wvu.Cols" localSheetId="5">#REF!</definedName>
    <definedName name="Z_356837FA_B667_4D98_BA68_CDF0535C4652_.wvu.Cols" localSheetId="5">#REF!</definedName>
    <definedName name="Z_4A3FFB38_8BEA_4212_8559_3FB1B5818141_.wvu.Cols" localSheetId="5">#REF!</definedName>
    <definedName name="Z_97F8295F_0E77_4EAA_972D_E50C90B60097_.wvu.Cols" localSheetId="5">#REF!</definedName>
    <definedName name="Z_A2892C34_19A3_4271_BDF7_6E5F6A409AFE_.wvu.Cols" localSheetId="5">#REF!</definedName>
    <definedName name="Z_A9150898_5C94_4664_A600_2CDD2FF16A67_.wvu.Cols" localSheetId="5">#REF!</definedName>
    <definedName name="Z_C1417B00_98B9_4A90_B136_FC93FFB5A47B_.wvu.Cols" localSheetId="5">#REF!</definedName>
    <definedName name="Z_C46E9AB5_7D02_4730_BB95_32CB9BD97CEA_.wvu.Cols" localSheetId="5">#REF!</definedName>
    <definedName name="_xlnm._FilterDatabase" localSheetId="8" hidden="1">'Component'!$A$1:$F$1674</definedName>
    <definedName name="_xlnm._FilterDatabase" localSheetId="9" hidden="1">'Load Unit'!$A$1:$E$643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DLkjYMBo8Ln2TotUzuM8YugQbN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642" authorId="0" shapeId="0" xr:uid="{00000000-0006-0000-0500-000001000000}">
      <text>
        <r>
          <rPr>
            <sz val="11"/>
            <color theme="1"/>
            <rFont val="Arial"/>
            <family val="2"/>
          </rPr>
          <t>======
ID#AAAARVmEIxM
McPhail Tom    (2021-10-29 15:10:18)
No Lid because the containers are too long. Planned 3109946 can't be used as Vantec don't get enough of them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1ZXx3Kwgw0EsIdz7e+frfLhQ=="/>
    </ext>
  </extLst>
</comments>
</file>

<file path=xl/sharedStrings.xml><?xml version="1.0" encoding="utf-8"?>
<sst xmlns="http://schemas.openxmlformats.org/spreadsheetml/2006/main" count="6948" uniqueCount="6948">
  <si>
    <t>Container ID</t>
  </si>
  <si>
    <t>Type</t>
  </si>
  <si>
    <t>Description</t>
  </si>
  <si>
    <t>VLE</t>
  </si>
  <si>
    <t>Model Mix</t>
  </si>
  <si>
    <t>Empties Storage Location</t>
  </si>
  <si>
    <t>Empties Lane</t>
  </si>
  <si>
    <t>JIS Route</t>
  </si>
  <si>
    <t>Length (mm)</t>
  </si>
  <si>
    <t>Width (mm)</t>
  </si>
  <si>
    <t>Height (mm)</t>
  </si>
  <si>
    <t>Weight (kg)</t>
  </si>
  <si>
    <t>Haulier ID</t>
  </si>
  <si>
    <t>Load Unit ID</t>
  </si>
  <si>
    <t>BIW</t>
  </si>
  <si>
    <t xml:space="preserve">RR4 DOOR CONTAINER
 (BIW)</t>
  </si>
  <si>
    <t>ADDEC32B</t>
  </si>
  <si>
    <t/>
  </si>
  <si>
    <t>Special</t>
  </si>
  <si>
    <t>Actuator heater/AC unit rear</t>
  </si>
  <si>
    <t>V3080053A</t>
  </si>
  <si>
    <t>RR5/6</t>
  </si>
  <si>
    <t>AAH</t>
  </si>
  <si>
    <t>A68CEBF4</t>
  </si>
  <si>
    <t>Steering Wheel RR4</t>
  </si>
  <si>
    <t>RR4</t>
  </si>
  <si>
    <t>RR4 BONNET (BIW)</t>
  </si>
  <si>
    <t>RR4 BOOT LID (BIW)</t>
  </si>
  <si>
    <t>JIS</t>
  </si>
  <si>
    <t>Cockpit Harness RR4/5/6</t>
  </si>
  <si>
    <t>V3080150A</t>
  </si>
  <si>
    <t>RR4/5/6</t>
  </si>
  <si>
    <t>6562D0CE</t>
  </si>
  <si>
    <t>EF74A711</t>
  </si>
  <si>
    <t>Front Axles RR4/5/6</t>
  </si>
  <si>
    <t>DA5372C6</t>
  </si>
  <si>
    <t xml:space="preserve">Drip molding A-pillar+ finisher windshield RR4
(Obsolete - RR4 Only)</t>
  </si>
  <si>
    <t>OBSOLETE</t>
  </si>
  <si>
    <t>31125E06</t>
  </si>
  <si>
    <t xml:space="preserve">RR4 Bonnet EPP
(Obsolete - RR4 Only)</t>
  </si>
  <si>
    <t xml:space="preserve">RR4 Bonnet Load Unit Lid
(Obsolete - RR4 Only)</t>
  </si>
  <si>
    <t xml:space="preserve">RR4 Bonnet Metal Outer
(Obsolete - RR4 Only)</t>
  </si>
  <si>
    <t>ASSY ENGINE</t>
  </si>
  <si>
    <t>RR5/6/11/12/31/RR21/22</t>
  </si>
  <si>
    <t>Drip molding A-pillar+ finisher windshield (Obsolete - RR2/3)</t>
  </si>
  <si>
    <t>V3080417A</t>
  </si>
  <si>
    <t>RR2/3</t>
  </si>
  <si>
    <t>C69F7E09</t>
  </si>
  <si>
    <t>FINISHER WARM AIR GUIDE</t>
  </si>
  <si>
    <t>V3080435A</t>
  </si>
  <si>
    <t>MUC</t>
  </si>
  <si>
    <t>7D0D021A</t>
  </si>
  <si>
    <t xml:space="preserve">Water collector strip
(Obsolete - RR4 Only)</t>
  </si>
  <si>
    <t>ASSY RH SIDE PANEL FRT (BIW)</t>
  </si>
  <si>
    <t xml:space="preserve">Antenna Cover 
RR4
(OBSOLETE - RR4 Only)</t>
  </si>
  <si>
    <t>Frame Radiator Grille RR4/5/6</t>
  </si>
  <si>
    <t>V3080491A</t>
  </si>
  <si>
    <t>5D2C8184</t>
  </si>
  <si>
    <t xml:space="preserve">PAINT TRAVERSE BAR 
RR4</t>
  </si>
  <si>
    <t>EF4A8C25</t>
  </si>
  <si>
    <t xml:space="preserve">RR4 Struts Rear Front </t>
  </si>
  <si>
    <t>BER</t>
  </si>
  <si>
    <t>Wiring Harness Cotton Bag RR4</t>
  </si>
  <si>
    <t xml:space="preserve">Langgutkassette mit 3 Schieberpositionen
</t>
  </si>
  <si>
    <t>BMW Standard</t>
  </si>
  <si>
    <t xml:space="preserve">METAL CONTAINER FOR
COVERING CABLE DUCT</t>
  </si>
  <si>
    <t xml:space="preserve">Cooling hose feed heater/AC unit </t>
  </si>
  <si>
    <t>RR4 Rear Window</t>
  </si>
  <si>
    <t>NUE</t>
  </si>
  <si>
    <t>Door Glass Front RR4</t>
  </si>
  <si>
    <t>Door Glass Rear RR4</t>
  </si>
  <si>
    <t>Covering windshield panel</t>
  </si>
  <si>
    <t>EPP Dachantennenhaube RR4</t>
  </si>
  <si>
    <t>V3080690A</t>
  </si>
  <si>
    <t>4D53C12C</t>
  </si>
  <si>
    <t>Air supply system</t>
  </si>
  <si>
    <t>V3080711A</t>
  </si>
  <si>
    <t>E3B2AB20</t>
  </si>
  <si>
    <t>Covering seat rail seat rear</t>
  </si>
  <si>
    <t>V3080736A</t>
  </si>
  <si>
    <t>RR11/12/31</t>
  </si>
  <si>
    <t>B1B399B0</t>
  </si>
  <si>
    <t>Covering seat rail seat front</t>
  </si>
  <si>
    <t>V3080737A</t>
  </si>
  <si>
    <t>E85D5E5A</t>
  </si>
  <si>
    <t>finisher seat rail</t>
  </si>
  <si>
    <t>V3080738A</t>
  </si>
  <si>
    <t>2310F871</t>
  </si>
  <si>
    <t>V3080739A</t>
  </si>
  <si>
    <t>CE927A6E</t>
  </si>
  <si>
    <t>Air Reservoir</t>
  </si>
  <si>
    <t>V3080744A</t>
  </si>
  <si>
    <t>C346F376</t>
  </si>
  <si>
    <t>Lock rotary-latch Left</t>
  </si>
  <si>
    <t>V3080747A</t>
  </si>
  <si>
    <t>15C7A5FF</t>
  </si>
  <si>
    <t>Lock rotary-latch right</t>
  </si>
  <si>
    <t>V3080748A</t>
  </si>
  <si>
    <t>14068593</t>
  </si>
  <si>
    <t>Door Handle</t>
  </si>
  <si>
    <t>V3080757A</t>
  </si>
  <si>
    <t>9D810543</t>
  </si>
  <si>
    <t>Fresh Air Grill Sides</t>
  </si>
  <si>
    <t>V3080758A</t>
  </si>
  <si>
    <t>C1D59794</t>
  </si>
  <si>
    <t>Fresh Air Grill Middle</t>
  </si>
  <si>
    <t>V3080760A</t>
  </si>
  <si>
    <t>D7F44513</t>
  </si>
  <si>
    <t xml:space="preserve">KLT mit Stoffgefache Griffschale RR04
(End of Production - RR4 only)</t>
  </si>
  <si>
    <t>ASSY CHROMIUM RING HANDLE RECESS FRT</t>
  </si>
  <si>
    <t>V3080764A</t>
  </si>
  <si>
    <t>3425C9D6</t>
  </si>
  <si>
    <t>ASSY HANDLE GLV/BOX</t>
  </si>
  <si>
    <t>V3080765A</t>
  </si>
  <si>
    <t>02F59779</t>
  </si>
  <si>
    <t>Fresh Air Grill Rear</t>
  </si>
  <si>
    <t>V3080766A</t>
  </si>
  <si>
    <t>37853802</t>
  </si>
  <si>
    <t>RR4 PROPSHAFT</t>
  </si>
  <si>
    <t>8C2BC9D7</t>
  </si>
  <si>
    <t>Airbag module driver</t>
  </si>
  <si>
    <t xml:space="preserve">Rad Grill </t>
  </si>
  <si>
    <t>Control cluster center stack</t>
  </si>
  <si>
    <t>V3080780A</t>
  </si>
  <si>
    <t>C03C5FE8</t>
  </si>
  <si>
    <t>CEU S/H WITH "IHKA" ECU</t>
  </si>
  <si>
    <t>V3080781A</t>
  </si>
  <si>
    <t>E3F1BFDF</t>
  </si>
  <si>
    <t>V3080783A</t>
  </si>
  <si>
    <t>1E32C0D1</t>
  </si>
  <si>
    <t xml:space="preserve">Carset Front frame liquid </t>
  </si>
  <si>
    <t>V3080788A</t>
  </si>
  <si>
    <t>FRADLEY</t>
  </si>
  <si>
    <t>55C2B86F</t>
  </si>
  <si>
    <t>Finisher load space</t>
  </si>
  <si>
    <t>V3080793A</t>
  </si>
  <si>
    <t>04632F9F</t>
  </si>
  <si>
    <t xml:space="preserve">RR4  Door Handle Left and Right</t>
  </si>
  <si>
    <t>V3080803A</t>
  </si>
  <si>
    <t>944B5A76</t>
  </si>
  <si>
    <t>mounting pad licence plate front</t>
  </si>
  <si>
    <t>V3080824A</t>
  </si>
  <si>
    <t>81423309</t>
  </si>
  <si>
    <t xml:space="preserve">switch gearbox gear selector
RR4/5/6/2X</t>
  </si>
  <si>
    <t>V3080825A</t>
  </si>
  <si>
    <t>RR4/5/6/2X</t>
  </si>
  <si>
    <t>2ED61388</t>
  </si>
  <si>
    <t>UNIFORM LOCKING SYSTEM CONTENT UNIFORM LOCK SYSTEM KEY FOB</t>
  </si>
  <si>
    <t>V3080826A</t>
  </si>
  <si>
    <t>B895E958</t>
  </si>
  <si>
    <t>LOCK FRONT LID PASSIVE AND ROW</t>
  </si>
  <si>
    <t>V3080842A</t>
  </si>
  <si>
    <t>26891294</t>
  </si>
  <si>
    <t xml:space="preserve">ASSY CARRIER PART HEADREST </t>
  </si>
  <si>
    <t>V3080847A</t>
  </si>
  <si>
    <t>C7AC4FA5</t>
  </si>
  <si>
    <t>multi-audio-system-controller</t>
  </si>
  <si>
    <t>V3080865A</t>
  </si>
  <si>
    <t>775AD2F0</t>
  </si>
  <si>
    <t>Cover sill finisher door rear</t>
  </si>
  <si>
    <t>V3080890A</t>
  </si>
  <si>
    <t>79BBA11F</t>
  </si>
  <si>
    <t>Finisher C-post inner upper</t>
  </si>
  <si>
    <t>V3080895A</t>
  </si>
  <si>
    <t>F6ED6829</t>
  </si>
  <si>
    <t>V3080896A</t>
  </si>
  <si>
    <t>B74A57EA</t>
  </si>
  <si>
    <t>Special KLT for RR4 Umbrella Casing</t>
  </si>
  <si>
    <t>V3080898A</t>
  </si>
  <si>
    <t>7B5D87D4</t>
  </si>
  <si>
    <t>bracket multifunction center console</t>
  </si>
  <si>
    <t>V3080899A</t>
  </si>
  <si>
    <t>5DD36350</t>
  </si>
  <si>
    <t>V3080900A</t>
  </si>
  <si>
    <t>E40597C8</t>
  </si>
  <si>
    <t>Oddments tray floor center console</t>
  </si>
  <si>
    <t>V3080901A</t>
  </si>
  <si>
    <t>DED3B55B</t>
  </si>
  <si>
    <t xml:space="preserve">ASSY  FINISHER B-PILLAR BODY
(Obsolete - RR4 Only)</t>
  </si>
  <si>
    <t xml:space="preserve">RR4 Lu Finish B Post
(Obsolete - RR4 Only)</t>
  </si>
  <si>
    <t xml:space="preserve">RR4 LU Finisher C Pillar
(Obsolete - RR4 Only)</t>
  </si>
  <si>
    <t xml:space="preserve">RR4 LU Finish A Pillar
(Obsolete - RR4 Only)</t>
  </si>
  <si>
    <t xml:space="preserve">RR4 LU finish B Post do rear 
(Obsolete - RR4 Only)</t>
  </si>
  <si>
    <t xml:space="preserve">RR4 LU Wind Fr Do Re
(Obsolete - RR4 Only)</t>
  </si>
  <si>
    <t xml:space="preserve">RR4 LU Finish Fr.d.fr
(Obsolete - RR4 Only)</t>
  </si>
  <si>
    <t xml:space="preserve">Tweeter RR4
(End of Production)</t>
  </si>
  <si>
    <t>Mid range speaker</t>
  </si>
  <si>
    <t>V3080927A</t>
  </si>
  <si>
    <t>71FCB5F0</t>
  </si>
  <si>
    <t>Lowering Mechanism Hood Ornament</t>
  </si>
  <si>
    <t>V3080930A</t>
  </si>
  <si>
    <t>E6E774A6</t>
  </si>
  <si>
    <t>Installation Kit CID</t>
  </si>
  <si>
    <t>V3080933A</t>
  </si>
  <si>
    <t>AF5CFD69</t>
  </si>
  <si>
    <t>Central control unit</t>
  </si>
  <si>
    <t>V3080934A</t>
  </si>
  <si>
    <t>BA0F1BCD</t>
  </si>
  <si>
    <t>Finisher center console carpet</t>
  </si>
  <si>
    <t>V3080937A</t>
  </si>
  <si>
    <t>6E14A979</t>
  </si>
  <si>
    <t xml:space="preserve">Wheels 21"
RR4/5/6</t>
  </si>
  <si>
    <t xml:space="preserve">ASSY  OUTER WAISTBELT DOOR FRT
(Obsolete - RR4 Only)</t>
  </si>
  <si>
    <t xml:space="preserve">RR4 rear bumper side part container
(End of Production)</t>
  </si>
  <si>
    <t xml:space="preserve">RR4 Lowering mech cover flap
(End of Production)</t>
  </si>
  <si>
    <t xml:space="preserve">RR4 Towing eye cover container
(End of Production)</t>
  </si>
  <si>
    <t xml:space="preserve">Headlight washer cap container
(End of Production)</t>
  </si>
  <si>
    <t xml:space="preserve">RR4 Grille side parts container
(End of Production)</t>
  </si>
  <si>
    <t xml:space="preserve">ASSY LH DOOR GLASS BDY SOL. VSSG
(Obsolete - RR4 Only)</t>
  </si>
  <si>
    <t>Wiper Blade</t>
  </si>
  <si>
    <t>V3080962A</t>
  </si>
  <si>
    <t>75C9BBCB</t>
  </si>
  <si>
    <t>V3080963A</t>
  </si>
  <si>
    <t>06B7E700</t>
  </si>
  <si>
    <t xml:space="preserve">Windshield Wiper System
(End of Production)</t>
  </si>
  <si>
    <t>All BMW Derivatives</t>
  </si>
  <si>
    <t>82DE9F7B</t>
  </si>
  <si>
    <t>ASSY FINISHER F STG/WHL RR04</t>
  </si>
  <si>
    <t>V3081043A</t>
  </si>
  <si>
    <t>C1A4565E</t>
  </si>
  <si>
    <t xml:space="preserve">Gefache für Abdeckleiste Einstieg vo RR4
</t>
  </si>
  <si>
    <t>V3081069A</t>
  </si>
  <si>
    <t>3510268B</t>
  </si>
  <si>
    <t>RR4 WIPER SYSTEMS</t>
  </si>
  <si>
    <t>V3081166A</t>
  </si>
  <si>
    <t>A3EAC706</t>
  </si>
  <si>
    <t>RR4 bonnet container (BIW)</t>
  </si>
  <si>
    <t>Tail Light RR4</t>
  </si>
  <si>
    <t>V3081384A</t>
  </si>
  <si>
    <t>E653C998</t>
  </si>
  <si>
    <t>RR4 EWB rear door glass</t>
  </si>
  <si>
    <t xml:space="preserve">ASSY FINISHER WINDOW SURROUND DOOR
(Obsolete - RR4 Only)</t>
  </si>
  <si>
    <t>LH Finisher Door Step Door</t>
  </si>
  <si>
    <t>V3081519A</t>
  </si>
  <si>
    <t>7B3E2C70</t>
  </si>
  <si>
    <t xml:space="preserve">Chrome clasp centre arm rest </t>
  </si>
  <si>
    <t>V3081780A</t>
  </si>
  <si>
    <t>9A85DE1B</t>
  </si>
  <si>
    <t>RR4 Crashpad</t>
  </si>
  <si>
    <t>V3081792A</t>
  </si>
  <si>
    <t>330D54EE</t>
  </si>
  <si>
    <t xml:space="preserve">Reinforcement rocker panel container RR4
(End of Production - RR4 Only)</t>
  </si>
  <si>
    <t>FFG ZB Tuer VO HI RR5</t>
  </si>
  <si>
    <t>RR5 Painted Body Frame</t>
  </si>
  <si>
    <t>RR5</t>
  </si>
  <si>
    <t>RR1 stainless bonnet container (BIW)</t>
  </si>
  <si>
    <t>BMW</t>
  </si>
  <si>
    <t>Gitterbox</t>
  </si>
  <si>
    <t>Karossenwagen EWB (BIW)</t>
  </si>
  <si>
    <t>Propshaft</t>
  </si>
  <si>
    <t>Carset</t>
  </si>
  <si>
    <t xml:space="preserve">Internal Carset Container
(Leathershop and Modular Carset backup)</t>
  </si>
  <si>
    <t>Internal Loop</t>
  </si>
  <si>
    <t>6400A911</t>
  </si>
  <si>
    <t xml:space="preserve">Finisher Carpet Centre Console
(End of Production - RR4 Only)</t>
  </si>
  <si>
    <t>Finisher Support CVR RR4 EWB</t>
  </si>
  <si>
    <t>V3082255A</t>
  </si>
  <si>
    <t>CF182641</t>
  </si>
  <si>
    <t>Seatbelt Lock Row</t>
  </si>
  <si>
    <t>FFA17CF9</t>
  </si>
  <si>
    <t xml:space="preserve">Plastic tray for finisher A-pillar EWB
&amp;
Finisher A-post inner upper (RR5)</t>
  </si>
  <si>
    <t>V3082437A</t>
  </si>
  <si>
    <t>6C25B0F4</t>
  </si>
  <si>
    <t>Rear View Camera</t>
  </si>
  <si>
    <t>V3082559A</t>
  </si>
  <si>
    <t>795B2324</t>
  </si>
  <si>
    <t xml:space="preserve">Metal outer 3082437
(Obsolete)</t>
  </si>
  <si>
    <t>Outer Mirror RR4/5/6</t>
  </si>
  <si>
    <t>V3082654A</t>
  </si>
  <si>
    <t>13A9138E</t>
  </si>
  <si>
    <t xml:space="preserve">SI Partition Wall Trunk UPR Pillar
(8 dividers per L3082663 container)</t>
  </si>
  <si>
    <t>V3082663A</t>
  </si>
  <si>
    <t>BDD8F0BE</t>
  </si>
  <si>
    <t>V3082730A</t>
  </si>
  <si>
    <t>25AEB463</t>
  </si>
  <si>
    <t>BIW Side Panel RH RR5 (BIW)</t>
  </si>
  <si>
    <t xml:space="preserve">RR4 I Panel Lower Correx Set
(Obsolete as RR4 Only)</t>
  </si>
  <si>
    <t xml:space="preserve">RR4 I Panel upper Divider Set
(Obsolete as RR4 Only)</t>
  </si>
  <si>
    <t xml:space="preserve">Foam Base for RR4 I panel
(Obsolete as RR4 Only)</t>
  </si>
  <si>
    <t xml:space="preserve">Divider sheet for I panel Upper
(Obsolete as RR4 Only)</t>
  </si>
  <si>
    <t>Foam Insert for RR4 Rear Tail Light</t>
  </si>
  <si>
    <t>ZB TV-MODUL2</t>
  </si>
  <si>
    <t>V3083313A</t>
  </si>
  <si>
    <t>Both</t>
  </si>
  <si>
    <t>9D93735F</t>
  </si>
  <si>
    <t>Primed side frame finisher RIGHT</t>
  </si>
  <si>
    <t>Primed side frame finisher LEFT</t>
  </si>
  <si>
    <t xml:space="preserve">Anodized side frame finisher RIGHT
(Obsolete - RR4 Only)</t>
  </si>
  <si>
    <t xml:space="preserve">Anodized side frame finisher LEFT
(Obsolete RR4 Only)</t>
  </si>
  <si>
    <t>Tailgate EPP RR5</t>
  </si>
  <si>
    <t>V3083437A</t>
  </si>
  <si>
    <t>79E4B060</t>
  </si>
  <si>
    <t>Tailgate EPP Lid RR5</t>
  </si>
  <si>
    <t>Tailgate Metal Outer RR5</t>
  </si>
  <si>
    <t xml:space="preserve">Headliner
RR5</t>
  </si>
  <si>
    <t xml:space="preserve">BESPOKE SPORTS EXHAUST
CONTAINER</t>
  </si>
  <si>
    <t>Rear Parcel Shelf RR5</t>
  </si>
  <si>
    <t>RR4/5</t>
  </si>
  <si>
    <t>829BA379</t>
  </si>
  <si>
    <t>Finisher Sidewall Rear RR5</t>
  </si>
  <si>
    <t>V3083513A</t>
  </si>
  <si>
    <t>DAAD3AEC</t>
  </si>
  <si>
    <t xml:space="preserve">EPP Cover bumper front Ghost Series 
(Obsolete - RR4 Only)</t>
  </si>
  <si>
    <t xml:space="preserve">Carpet
RR4-6
(End of Production)</t>
  </si>
  <si>
    <t>High Mounted Brake Light RR5</t>
  </si>
  <si>
    <t xml:space="preserve">Bumper Rear
(Successor to 3102924)</t>
  </si>
  <si>
    <t xml:space="preserve">Bumper Front
(Successor to 3102912)</t>
  </si>
  <si>
    <t>Covering Windscreen RR5</t>
  </si>
  <si>
    <t>Stahl Abdeckung Windlauf (Covering windshield panel)</t>
  </si>
  <si>
    <t>Oddments tray RR5</t>
  </si>
  <si>
    <t>V3083521A</t>
  </si>
  <si>
    <t>33510F55</t>
  </si>
  <si>
    <t xml:space="preserve">RR5 glass roof container
Frame lifting sunroof</t>
  </si>
  <si>
    <t xml:space="preserve">Radiator Grill
RR4/RR5</t>
  </si>
  <si>
    <t>V3083526A</t>
  </si>
  <si>
    <t>C54DA128</t>
  </si>
  <si>
    <t>RR5 rear quarter glass container</t>
  </si>
  <si>
    <t>RR5 Door Glass</t>
  </si>
  <si>
    <t>Steel finisher side frame RR5</t>
  </si>
  <si>
    <t>COVERING FINISHERS/COVERINGS SEAT/SEAT RAIL 7304399</t>
  </si>
  <si>
    <t>V3083531A</t>
  </si>
  <si>
    <t>35026287</t>
  </si>
  <si>
    <t>COVERING FINISHERS/COVERINGS SEAT/SEAT RAIL 7304405</t>
  </si>
  <si>
    <t>V3083532A</t>
  </si>
  <si>
    <t>15F96517</t>
  </si>
  <si>
    <t>WAISTLINE COVER DOOR FRT</t>
  </si>
  <si>
    <t>V3083533A</t>
  </si>
  <si>
    <t>F6D5DA7F</t>
  </si>
  <si>
    <t>GASKET COVERINGS/SEALINGS DOOR CAVITY FRONT</t>
  </si>
  <si>
    <t>CE71EEDB</t>
  </si>
  <si>
    <t>Finisher Webbing Outlet Rear</t>
  </si>
  <si>
    <t>V3083535A</t>
  </si>
  <si>
    <t>6EBFEE37</t>
  </si>
  <si>
    <t>Cover seat belt upper seat front</t>
  </si>
  <si>
    <t>V3083537A</t>
  </si>
  <si>
    <t>32E63C91</t>
  </si>
  <si>
    <t>FINISHER FINISHERS/COVERINGS SEAT/SEAT RAIL 7304421</t>
  </si>
  <si>
    <t>V3083538A</t>
  </si>
  <si>
    <t>3A6B5281</t>
  </si>
  <si>
    <t>FINISHER FINISHERS/COVERINGS SEAT/SEAT RAIL 7304419</t>
  </si>
  <si>
    <t>V3083539A</t>
  </si>
  <si>
    <t>A16E0E7F</t>
  </si>
  <si>
    <t>Top shoulder side trim panel outer 7306859</t>
  </si>
  <si>
    <t>V3083541A</t>
  </si>
  <si>
    <t>19B1EDDF</t>
  </si>
  <si>
    <t>Top shoulder side trim panel outer 7306879</t>
  </si>
  <si>
    <t>V3083542A</t>
  </si>
  <si>
    <t>5F1653B7</t>
  </si>
  <si>
    <t xml:space="preserve">Glas lid pop-up roof
RR5</t>
  </si>
  <si>
    <t>V3083544A</t>
  </si>
  <si>
    <t>0ED484ED</t>
  </si>
  <si>
    <t>Grate air intake</t>
  </si>
  <si>
    <t>V3083545A</t>
  </si>
  <si>
    <t>A2D4D4E5</t>
  </si>
  <si>
    <t>WAISTLINE COVER RR</t>
  </si>
  <si>
    <t>V3083549A</t>
  </si>
  <si>
    <t>CDB02F4D</t>
  </si>
  <si>
    <t>Handle door outer door front</t>
  </si>
  <si>
    <t>V3083550A</t>
  </si>
  <si>
    <t>D7ACB15B</t>
  </si>
  <si>
    <t>Umbrella case</t>
  </si>
  <si>
    <t>V3083551A</t>
  </si>
  <si>
    <t>9B139C95</t>
  </si>
  <si>
    <t xml:space="preserve">SIDE WINDOW DOOR WINDOWS FRONT FIXED
(Obsolete)</t>
  </si>
  <si>
    <t>LH Tail Light RR5/6</t>
  </si>
  <si>
    <t>V3083553A</t>
  </si>
  <si>
    <t>232E4C44</t>
  </si>
  <si>
    <t>RH Tail Light RR5/6</t>
  </si>
  <si>
    <t>V3083554A</t>
  </si>
  <si>
    <t>87450AB8</t>
  </si>
  <si>
    <t>COVERING FINISHERS/COVERINGS SEAT/SEAT RAIL 7304401</t>
  </si>
  <si>
    <t>V3083556A</t>
  </si>
  <si>
    <t>923329C9</t>
  </si>
  <si>
    <t>Finisher ashtray center console 9261640</t>
  </si>
  <si>
    <t>V3083557A</t>
  </si>
  <si>
    <t>291DE351</t>
  </si>
  <si>
    <t>Sound insulation bulkhead load space</t>
  </si>
  <si>
    <t>V3083558A</t>
  </si>
  <si>
    <t>E24CF8CB</t>
  </si>
  <si>
    <t>Finisher center console carpet RR5</t>
  </si>
  <si>
    <t>V3083559A</t>
  </si>
  <si>
    <t>85B50318</t>
  </si>
  <si>
    <t>SEAT FINISHERS/COVERINGS SEAT/SEAT RAIL</t>
  </si>
  <si>
    <t>V3083560A</t>
  </si>
  <si>
    <t>C9060C6D</t>
  </si>
  <si>
    <t>GUIDE WINDOW GUIDE/RAIL/WEB FRONT</t>
  </si>
  <si>
    <t>V3083562A</t>
  </si>
  <si>
    <t>67F7E375</t>
  </si>
  <si>
    <t>Finisher switch RR5</t>
  </si>
  <si>
    <t>V3083568A</t>
  </si>
  <si>
    <t>DCB94DC8</t>
  </si>
  <si>
    <t>HANDLE TRIM PANEL/ARMREST/ARMREST HANDLE FRONT DOOR</t>
  </si>
  <si>
    <t>V3083570A</t>
  </si>
  <si>
    <t>CC28DD2B</t>
  </si>
  <si>
    <t>ACP IHKA ECU</t>
  </si>
  <si>
    <t>V3083619A</t>
  </si>
  <si>
    <t>2883EDB7</t>
  </si>
  <si>
    <t>Switch block seat adjustment</t>
  </si>
  <si>
    <t>2CC365A7</t>
  </si>
  <si>
    <t xml:space="preserve">RR4 Windscreen
(Container owned by S-G)</t>
  </si>
  <si>
    <t>ESD KLT</t>
  </si>
  <si>
    <t>V3083758A</t>
  </si>
  <si>
    <t>F2D02CB0</t>
  </si>
  <si>
    <t xml:space="preserve">Carrier Headrest
(End of Production)</t>
  </si>
  <si>
    <t xml:space="preserve">Audio Conrol Panel ACP SII
(End of Production)</t>
  </si>
  <si>
    <t>374CA55D</t>
  </si>
  <si>
    <t>Function Unit Monitor SII</t>
  </si>
  <si>
    <t>V3083853A</t>
  </si>
  <si>
    <t>68612246</t>
  </si>
  <si>
    <t>SI Door (RR4, front and rear)</t>
  </si>
  <si>
    <t>V3083858A</t>
  </si>
  <si>
    <t>73BBABBA</t>
  </si>
  <si>
    <t>RR4/5 Head Light Left</t>
  </si>
  <si>
    <t>V3084366A</t>
  </si>
  <si>
    <t>1BD33129</t>
  </si>
  <si>
    <t>RR4/5 Head Light Right</t>
  </si>
  <si>
    <t>V3084367A</t>
  </si>
  <si>
    <t>5AA5689C</t>
  </si>
  <si>
    <t>Compressor (multiple Derivatives)</t>
  </si>
  <si>
    <t>V3085007A</t>
  </si>
  <si>
    <t>CC2C0251</t>
  </si>
  <si>
    <t>Light-KLT el. leitend für KAFAS 2 L7 L6</t>
  </si>
  <si>
    <t>V3085550A</t>
  </si>
  <si>
    <t>648D408F</t>
  </si>
  <si>
    <t>Front Bumper Carrier</t>
  </si>
  <si>
    <t xml:space="preserve">Solid Container
</t>
  </si>
  <si>
    <t>4A41A124</t>
  </si>
  <si>
    <t xml:space="preserve">EURO-POOL-FLACHPALETTE
3100062</t>
  </si>
  <si>
    <t>V3100062A</t>
  </si>
  <si>
    <t>OXFORD</t>
  </si>
  <si>
    <t>95FCDE3B</t>
  </si>
  <si>
    <t>Passenger Airbag Module</t>
  </si>
  <si>
    <t xml:space="preserve">Display entertainment rear
(End of Production)</t>
  </si>
  <si>
    <t>SWITCH CLUSTER STEERING COLUMN</t>
  </si>
  <si>
    <t>V3100135A</t>
  </si>
  <si>
    <t>D3D19C11</t>
  </si>
  <si>
    <t>radiator cpl</t>
  </si>
  <si>
    <t>SFFG SCHACHTABDECKUNG ALLE PL</t>
  </si>
  <si>
    <t>V3100163A</t>
  </si>
  <si>
    <t>93363AD8</t>
  </si>
  <si>
    <t xml:space="preserve">central headunit and multimedia platform
(End of Production)</t>
  </si>
  <si>
    <t>Seat Frame/Foam/Wire</t>
  </si>
  <si>
    <t>E0EB2CC0</t>
  </si>
  <si>
    <t xml:space="preserve">RR4 - CID HIGH SYMMETRICAL W FINISHER
(End of Production)</t>
  </si>
  <si>
    <t>AIR BAG MODULE PS</t>
  </si>
  <si>
    <t>V3100304A</t>
  </si>
  <si>
    <t>FA803D6F</t>
  </si>
  <si>
    <t xml:space="preserve">Exhaust Container
(Not for R-R but Aftersales often order)</t>
  </si>
  <si>
    <t>0593634A</t>
  </si>
  <si>
    <t>USB HUB POWER CHARGER</t>
  </si>
  <si>
    <t>V3100349A</t>
  </si>
  <si>
    <t>A6B12235</t>
  </si>
  <si>
    <t>WIPER BLADE WINDSHIELD WIPERS _BFS RR5</t>
  </si>
  <si>
    <t>V3100374A</t>
  </si>
  <si>
    <t>36192459</t>
  </si>
  <si>
    <t>Plastic Sheet</t>
  </si>
  <si>
    <t>V3100383A</t>
  </si>
  <si>
    <t>9031575C</t>
  </si>
  <si>
    <t>LU RSE</t>
  </si>
  <si>
    <t>V3100407A</t>
  </si>
  <si>
    <t>RR31</t>
  </si>
  <si>
    <t>2974508D</t>
  </si>
  <si>
    <t>Outer Container for Vacuum Trays</t>
  </si>
  <si>
    <t>Battery Pallet</t>
  </si>
  <si>
    <t xml:space="preserve">Heater &amp; AC Unit
RR5/6</t>
  </si>
  <si>
    <t>B1F3A6CD</t>
  </si>
  <si>
    <t>ASSY TV-MODULE DVB-T RSE</t>
  </si>
  <si>
    <t>V3100457A</t>
  </si>
  <si>
    <t>FAA4D8D8</t>
  </si>
  <si>
    <t xml:space="preserve">ASSY REAR PTC AUXILIARY HEATER </t>
  </si>
  <si>
    <t>7579F116</t>
  </si>
  <si>
    <t>RR4 Windscreen (BIW)</t>
  </si>
  <si>
    <t xml:space="preserve">GLT
(End of Production)</t>
  </si>
  <si>
    <t xml:space="preserve">Central Bass Speaker :
1 x 3104444 with 12 inserts</t>
  </si>
  <si>
    <t>V3100523A</t>
  </si>
  <si>
    <t>5C35C00A</t>
  </si>
  <si>
    <t>ASSY VSW ECU LOW</t>
  </si>
  <si>
    <t>V3100542A</t>
  </si>
  <si>
    <t>4C19AD9D</t>
  </si>
  <si>
    <t>EPP - I-Drive</t>
  </si>
  <si>
    <t>V3100557A</t>
  </si>
  <si>
    <t>42420947</t>
  </si>
  <si>
    <t>DELIVERY PART N74 BASE ECU C-SAMPLE</t>
  </si>
  <si>
    <t>V3100589A</t>
  </si>
  <si>
    <t>2A443F8B</t>
  </si>
  <si>
    <t xml:space="preserve">Gurtautomat
PART OF LOAD UNIT</t>
  </si>
  <si>
    <t xml:space="preserve">ARS-Ventilblock EPP F01/02
Valve block Active Roll Stabilization (ARS)
</t>
  </si>
  <si>
    <t>V3100627A</t>
  </si>
  <si>
    <t>8F501BE5</t>
  </si>
  <si>
    <t xml:space="preserve">ECU ICM-V HIGH
(End of Production)</t>
  </si>
  <si>
    <t>D1FFB60A</t>
  </si>
  <si>
    <t>Large Gitterbox</t>
  </si>
  <si>
    <t>Grossraumbehaelter</t>
  </si>
  <si>
    <t>Oversized Gitterbox</t>
  </si>
  <si>
    <t>RR4 - Lock rotary-latch left</t>
  </si>
  <si>
    <t>V3100677A</t>
  </si>
  <si>
    <t>050592CD</t>
  </si>
  <si>
    <t>RR4 - Lock rotary-latch right</t>
  </si>
  <si>
    <t>V3100678A</t>
  </si>
  <si>
    <t>B0E9D2AB</t>
  </si>
  <si>
    <t>RR1 Rear Panel (BIW)</t>
  </si>
  <si>
    <t>Hybridbox</t>
  </si>
  <si>
    <t>V3101010A</t>
  </si>
  <si>
    <t>E4BDBEC1</t>
  </si>
  <si>
    <t>Auxilliary switch seat adjustment (passengers side RR4 &amp; RR5)</t>
  </si>
  <si>
    <t>V3101036A</t>
  </si>
  <si>
    <t>CBBF4EBB</t>
  </si>
  <si>
    <t xml:space="preserve">Rear Side Panelling
(End of Production)</t>
  </si>
  <si>
    <t>RR2</t>
  </si>
  <si>
    <t>N/A</t>
  </si>
  <si>
    <t>Assy LH Side Panel RR CPL Primed (BIW)</t>
  </si>
  <si>
    <t>Assy RH Side Panel RR CPL Primed (BIW)</t>
  </si>
  <si>
    <t>Deckel fuer Ladeeinheiten</t>
  </si>
  <si>
    <t>V3101208A</t>
  </si>
  <si>
    <t>D70BEFA8</t>
  </si>
  <si>
    <t>Control unit Rear view camera</t>
  </si>
  <si>
    <t>V3101272A</t>
  </si>
  <si>
    <t>3EFB0442</t>
  </si>
  <si>
    <t xml:space="preserve">Central Bass Speaker :
1 Gitter box with 12 inserts</t>
  </si>
  <si>
    <t>13A6BC76</t>
  </si>
  <si>
    <t>Airbag Control Unit</t>
  </si>
  <si>
    <t>V3101363A</t>
  </si>
  <si>
    <t>F4BEBFBE</t>
  </si>
  <si>
    <t>SFFG Flügeltürbehälter</t>
  </si>
  <si>
    <t xml:space="preserve">ASSY COVER LID SEALING FRAME
(End of Production)</t>
  </si>
  <si>
    <t>RR4 Left Body Frame</t>
  </si>
  <si>
    <t xml:space="preserve">Wiper Arm front BFS
(End of Production)</t>
  </si>
  <si>
    <t>NOT USED AT R-R</t>
  </si>
  <si>
    <t>PARTITION WALL TRUNK</t>
  </si>
  <si>
    <t>Painted Body Module AF Rear System</t>
  </si>
  <si>
    <t>V3101575A</t>
  </si>
  <si>
    <t>7A86529C</t>
  </si>
  <si>
    <t>Various Door Seals</t>
  </si>
  <si>
    <t>V3101611A</t>
  </si>
  <si>
    <t>All Derivatives</t>
  </si>
  <si>
    <t>F35BFDCC</t>
  </si>
  <si>
    <t>Wiper arm front FS</t>
  </si>
  <si>
    <t>B032B2AE</t>
  </si>
  <si>
    <t>wiper blade front BFS</t>
  </si>
  <si>
    <t>D086EE17</t>
  </si>
  <si>
    <t>WIPER BLADE WINDSHIELD WIPERS FS</t>
  </si>
  <si>
    <t>V3101714A</t>
  </si>
  <si>
    <t>E5F7871F</t>
  </si>
  <si>
    <t>Bracket Distribution Box</t>
  </si>
  <si>
    <t>V3101756A</t>
  </si>
  <si>
    <t>BAB161AF</t>
  </si>
  <si>
    <t>EYE LASHING EYES/LUGGAGE SECURING</t>
  </si>
  <si>
    <t>0610B3E6</t>
  </si>
  <si>
    <t>Langgutstahlbehälter 2650mm</t>
  </si>
  <si>
    <t>BMW Standard Metal Umbe for EPP's</t>
  </si>
  <si>
    <t>BEHÄLTER FÜR EPP.TABLETTS</t>
  </si>
  <si>
    <t>Black KLT</t>
  </si>
  <si>
    <t>V3101881A</t>
  </si>
  <si>
    <t>D5695230</t>
  </si>
  <si>
    <t>RACK with GITTER (extended)</t>
  </si>
  <si>
    <t xml:space="preserve">Painted Body Other
(End of Production)</t>
  </si>
  <si>
    <t>UNIVERSAL-GITTERCONTAINER LAPPBAR MITT</t>
  </si>
  <si>
    <t>Door Seal RR4/5/6</t>
  </si>
  <si>
    <t>8248887D</t>
  </si>
  <si>
    <t xml:space="preserve">LU FOAM I-PNL
FOAM LAYER DOOR PANEL</t>
  </si>
  <si>
    <t>V3102210A</t>
  </si>
  <si>
    <t>DBA16E2D</t>
  </si>
  <si>
    <t xml:space="preserve">Backup Engine Racks (BIW)
(used if 3080400 are not available)</t>
  </si>
  <si>
    <t>All</t>
  </si>
  <si>
    <t>Pump PAS</t>
  </si>
  <si>
    <t>V3102313A</t>
  </si>
  <si>
    <t>86925D83</t>
  </si>
  <si>
    <t>Plastic Lid for Tray</t>
  </si>
  <si>
    <t>Wiring Harness Bag</t>
  </si>
  <si>
    <t xml:space="preserve">Main Wiring Harness </t>
  </si>
  <si>
    <t>V3102335A</t>
  </si>
  <si>
    <t>4183ADAE</t>
  </si>
  <si>
    <t>Advanced Head Protection System (AHPS) Front</t>
  </si>
  <si>
    <t>V3102394A</t>
  </si>
  <si>
    <t>46AA8217</t>
  </si>
  <si>
    <t>Oil cooler gearbox / GWWT</t>
  </si>
  <si>
    <t>V3102627A</t>
  </si>
  <si>
    <t>4CE88BA5</t>
  </si>
  <si>
    <t xml:space="preserve">Bumper Front
(Obsolete - replaced by 3083518)</t>
  </si>
  <si>
    <t xml:space="preserve">Bumper Rear
(Obsolete - replaced by 3083517)</t>
  </si>
  <si>
    <t xml:space="preserve">Panoramic Sunroof RR31 &amp; RR4
(Obsolete and succeeded by 6208431)</t>
  </si>
  <si>
    <t xml:space="preserve">RR4 Headliner
(OBSOLETE - RR4 Only)</t>
  </si>
  <si>
    <t>V3102966A</t>
  </si>
  <si>
    <t>78FE987B</t>
  </si>
  <si>
    <t xml:space="preserve">Carpets RR4
(Obsolete, succeeded by 6204680)</t>
  </si>
  <si>
    <t>Covering Sill Panel RR4/5/6</t>
  </si>
  <si>
    <t xml:space="preserve">ASSY SUPPORT STRUCTURE
RR6</t>
  </si>
  <si>
    <t xml:space="preserve">Heater &amp; AC Unit
RR4-6
(End of Production)</t>
  </si>
  <si>
    <t xml:space="preserve">Rear parcel shelf
RR4</t>
  </si>
  <si>
    <t xml:space="preserve">Finisher Side Frame RH RR4
(Obsolete - RR4 Only)</t>
  </si>
  <si>
    <t>L-KLT</t>
  </si>
  <si>
    <t>V3103147A</t>
  </si>
  <si>
    <t>76957E72</t>
  </si>
  <si>
    <t>V3103148A</t>
  </si>
  <si>
    <t>D9BFD2FF</t>
  </si>
  <si>
    <t xml:space="preserve">Finisher Side Frame LH RR4
(Obsolete - RR4 Only)</t>
  </si>
  <si>
    <t>Underside paneling LH/RH</t>
  </si>
  <si>
    <t xml:space="preserve">glas lid pop-up roof
RR4</t>
  </si>
  <si>
    <t>V3103157A</t>
  </si>
  <si>
    <t>1360F569</t>
  </si>
  <si>
    <t>Armature / SUPPORT BUMPER REAR</t>
  </si>
  <si>
    <t>B+ Cable RR5/6</t>
  </si>
  <si>
    <t xml:space="preserve">Fuel tank
RR4/5/6</t>
  </si>
  <si>
    <t>Rear Axle RR4/5/6</t>
  </si>
  <si>
    <t>Kunststoff GLT faltbar</t>
  </si>
  <si>
    <t>VLE.f.3214 (96/0062)</t>
  </si>
  <si>
    <t>V3103214A</t>
  </si>
  <si>
    <t>874766C8</t>
  </si>
  <si>
    <t>Steering Column</t>
  </si>
  <si>
    <t>V3103270A</t>
  </si>
  <si>
    <t>D965EFC5</t>
  </si>
  <si>
    <t xml:space="preserve">Pallet
(with 3109599)</t>
  </si>
  <si>
    <t>Leather Horse (BIW)</t>
  </si>
  <si>
    <t>ALL</t>
  </si>
  <si>
    <t>Heater &amp; AC Unit</t>
  </si>
  <si>
    <t>Large container</t>
  </si>
  <si>
    <t xml:space="preserve">Solid Container
half size</t>
  </si>
  <si>
    <t>VOLLWANDBEHAELTER GROSS</t>
  </si>
  <si>
    <t>EPP-Beh. Schalter CL&amp;HKL</t>
  </si>
  <si>
    <t>V3103835A</t>
  </si>
  <si>
    <t>28E99ACB</t>
  </si>
  <si>
    <t>Langgut-StahlFFG 2240mm Leitungen</t>
  </si>
  <si>
    <t xml:space="preserve">Front Wiper Lever
(End of Production, Obsolete)</t>
  </si>
  <si>
    <t>RR11/12</t>
  </si>
  <si>
    <t>V3104147A</t>
  </si>
  <si>
    <t>28744E29</t>
  </si>
  <si>
    <t>ESD-KLT</t>
  </si>
  <si>
    <t>V3104148A</t>
  </si>
  <si>
    <t>734ECB3A</t>
  </si>
  <si>
    <t xml:space="preserve">Lid
(with 3109599)</t>
  </si>
  <si>
    <t>Kraftstoffleitungen</t>
  </si>
  <si>
    <t>Light-KLT</t>
  </si>
  <si>
    <t>V3104280A</t>
  </si>
  <si>
    <t>BEE6BD45</t>
  </si>
  <si>
    <t>V3104286A</t>
  </si>
  <si>
    <t>B433765A</t>
  </si>
  <si>
    <t>ZB DSC/DXC9 -D L6</t>
  </si>
  <si>
    <t>V3104288A</t>
  </si>
  <si>
    <t>8D87F4B8</t>
  </si>
  <si>
    <t xml:space="preserve"> VDA-KLT
(Container owned by Bosch)</t>
  </si>
  <si>
    <t>V3104314A</t>
  </si>
  <si>
    <t>528EB959</t>
  </si>
  <si>
    <t>VDA-KLT</t>
  </si>
  <si>
    <t>V3104328A</t>
  </si>
  <si>
    <t>820F9EC5</t>
  </si>
  <si>
    <t xml:space="preserve">EPP-Ladungsträger Drehfallenschl. Left </t>
  </si>
  <si>
    <t>0E8C76EA</t>
  </si>
  <si>
    <t>Container for Front and Rear Doors (BIW)</t>
  </si>
  <si>
    <t>BMW Gibo violett</t>
  </si>
  <si>
    <t>CMS</t>
  </si>
  <si>
    <t>Container for Boot (BIW)</t>
  </si>
  <si>
    <t xml:space="preserve">Front Wiper
(End of Production)</t>
  </si>
  <si>
    <t xml:space="preserve">Umbrella RR2/3
(End of Production)</t>
  </si>
  <si>
    <t>Engine Cone Adaptor</t>
  </si>
  <si>
    <t>V3104643A</t>
  </si>
  <si>
    <t>03F37784</t>
  </si>
  <si>
    <t>Bonnet Container RR2/3 (BIW)</t>
  </si>
  <si>
    <t>Plastic Divider Sheet</t>
  </si>
  <si>
    <t>V3104802A</t>
  </si>
  <si>
    <t>370E947E</t>
  </si>
  <si>
    <t>fan shroud radiator</t>
  </si>
  <si>
    <t>V3104880A</t>
  </si>
  <si>
    <t>618CA1A2</t>
  </si>
  <si>
    <t>Behaelter for EPPs</t>
  </si>
  <si>
    <t xml:space="preserve">RR01 Exhaust Container
(End of Production, Obsolete)</t>
  </si>
  <si>
    <t>78B551A5</t>
  </si>
  <si>
    <t>Karossenwagen (BIW)</t>
  </si>
  <si>
    <t>Container for Tank Flap</t>
  </si>
  <si>
    <t>4969391A</t>
  </si>
  <si>
    <t>Layer sheet for Tank flap container</t>
  </si>
  <si>
    <t>V3105328A</t>
  </si>
  <si>
    <t>557DCD8C</t>
  </si>
  <si>
    <t>Kunststoffbehälter für Rolls Royce Teile</t>
  </si>
  <si>
    <t xml:space="preserve">Zwischenlage für 3105332
(End of Production)</t>
  </si>
  <si>
    <t xml:space="preserve">Gefach  für Behälter 3105325
(End of Production)</t>
  </si>
  <si>
    <t>E3026019</t>
  </si>
  <si>
    <t xml:space="preserve">Gefach  für Behälter 3105332</t>
  </si>
  <si>
    <t>V3105347A</t>
  </si>
  <si>
    <t>6FED9D14</t>
  </si>
  <si>
    <t xml:space="preserve">Gefach  für Behälter 3105332
(End of Production)</t>
  </si>
  <si>
    <t>83B2934F</t>
  </si>
  <si>
    <t>Front Axle RR31/21/22</t>
  </si>
  <si>
    <t>5425BB90</t>
  </si>
  <si>
    <t xml:space="preserve">ROOF ANTENNA GPS
(Obsolete - RR4 Only)</t>
  </si>
  <si>
    <t>0AB87D85</t>
  </si>
  <si>
    <t>Langgutkassette 4.5m lang</t>
  </si>
  <si>
    <t>Plastic net</t>
  </si>
  <si>
    <t>V3105756A</t>
  </si>
  <si>
    <t>2BA7D69A</t>
  </si>
  <si>
    <t>KU-EINHÄNGEBODEN MIT ALU UNTERZÜGEN</t>
  </si>
  <si>
    <t>V3105860A</t>
  </si>
  <si>
    <t>5918FF4D</t>
  </si>
  <si>
    <t>Blower</t>
  </si>
  <si>
    <t>V3106072A</t>
  </si>
  <si>
    <t>A839EE78</t>
  </si>
  <si>
    <t>EPP Tray Roof Antenna</t>
  </si>
  <si>
    <t>1C0ECC33</t>
  </si>
  <si>
    <t>Standard KLT</t>
  </si>
  <si>
    <t>V3106147A</t>
  </si>
  <si>
    <t>6E993D1A</t>
  </si>
  <si>
    <t>V3106148A</t>
  </si>
  <si>
    <t>8CD4C8F4</t>
  </si>
  <si>
    <t>Standard GLT</t>
  </si>
  <si>
    <t>C1EB7D41</t>
  </si>
  <si>
    <t>Standard Gittercontainer Foldable</t>
  </si>
  <si>
    <t>Light KLT (L-KLT)</t>
  </si>
  <si>
    <t>V3106280A</t>
  </si>
  <si>
    <t>303AF2C9</t>
  </si>
  <si>
    <t>Klappenadaptor</t>
  </si>
  <si>
    <t>5C3077E4</t>
  </si>
  <si>
    <t>ESD-EPP for LU CIC ECE/US/Asia</t>
  </si>
  <si>
    <t>EBA4372B</t>
  </si>
  <si>
    <t>Hochtöner hinten PP-Behälter mit Gefache</t>
  </si>
  <si>
    <t>V3106395A</t>
  </si>
  <si>
    <t>CD6E9852</t>
  </si>
  <si>
    <t>Falt-KLT 600x400</t>
  </si>
  <si>
    <t>V3106410A</t>
  </si>
  <si>
    <t>1ED28B47</t>
  </si>
  <si>
    <t>KLT</t>
  </si>
  <si>
    <t>V3106411A</t>
  </si>
  <si>
    <t>BB3AF856</t>
  </si>
  <si>
    <t>V3106412A</t>
  </si>
  <si>
    <t>6D1DF94C</t>
  </si>
  <si>
    <t>ECM DSC</t>
  </si>
  <si>
    <t>V3106418A</t>
  </si>
  <si>
    <t>0681536F</t>
  </si>
  <si>
    <t xml:space="preserve"> VDA - KLT  </t>
  </si>
  <si>
    <t>V3106428A</t>
  </si>
  <si>
    <t>9AC6124F</t>
  </si>
  <si>
    <t xml:space="preserve">Propshaft
RR4/5/6/11/12/31</t>
  </si>
  <si>
    <t>F84F0931</t>
  </si>
  <si>
    <t>KLT 1200X400X147</t>
  </si>
  <si>
    <t>V3106648A</t>
  </si>
  <si>
    <t>E0D6E149</t>
  </si>
  <si>
    <t>Engine Adapter Boards</t>
  </si>
  <si>
    <t>V3106719C</t>
  </si>
  <si>
    <t>555B6DC8</t>
  </si>
  <si>
    <t>Container for Wings (BIW)</t>
  </si>
  <si>
    <t>Speaker Container</t>
  </si>
  <si>
    <t>V3106764A</t>
  </si>
  <si>
    <t>2B9D310B</t>
  </si>
  <si>
    <t>Front wing (spares)</t>
  </si>
  <si>
    <t>39E32E03</t>
  </si>
  <si>
    <t>Folie f. ZB Bremsgeraet</t>
  </si>
  <si>
    <t>V3106966A</t>
  </si>
  <si>
    <t>3CA51054</t>
  </si>
  <si>
    <t xml:space="preserve">GLT-2000
</t>
  </si>
  <si>
    <t>ED25D0BF</t>
  </si>
  <si>
    <t xml:space="preserve">Cooling module
RR4/5/6</t>
  </si>
  <si>
    <t>Bremsleitungen</t>
  </si>
  <si>
    <t xml:space="preserve">L-KLT
(Container owned by Bosch)</t>
  </si>
  <si>
    <t>V3106994A</t>
  </si>
  <si>
    <t>20FD7082</t>
  </si>
  <si>
    <t xml:space="preserve">Einsatz für 3105332
(End of Production)</t>
  </si>
  <si>
    <t>F70C8625</t>
  </si>
  <si>
    <t>V-Deuse u. Kappe-Drehst. Epp Einlage</t>
  </si>
  <si>
    <t>BF2AE3E3</t>
  </si>
  <si>
    <t>Drehsteller EPP Einlage</t>
  </si>
  <si>
    <t>9851FD0B</t>
  </si>
  <si>
    <t>Deckel EPP-Behälter el.leitf. Für 6204051</t>
  </si>
  <si>
    <t>V3107232A</t>
  </si>
  <si>
    <t>RR11/12/31/21/22</t>
  </si>
  <si>
    <t>72194584</t>
  </si>
  <si>
    <t xml:space="preserve">ASSY FILTERED AIR BELLOWS N74B66
COVERING ACOUSTIC COVER INTAKE MANIFOLD(RR5)</t>
  </si>
  <si>
    <t>V3107244A</t>
  </si>
  <si>
    <t>40082998</t>
  </si>
  <si>
    <t>EPP tray middle tone horn</t>
  </si>
  <si>
    <t>V3107323A</t>
  </si>
  <si>
    <t>2EC9B01F</t>
  </si>
  <si>
    <t xml:space="preserve">Wheels &amp; Tyres
(End of Production, Obsolete)</t>
  </si>
  <si>
    <t>Obs</t>
  </si>
  <si>
    <t>EF19F7CD</t>
  </si>
  <si>
    <t>SOE Container</t>
  </si>
  <si>
    <t>V3107432A</t>
  </si>
  <si>
    <t>C5B36363</t>
  </si>
  <si>
    <t>Antennae cover (NOT USED AT R-R)</t>
  </si>
  <si>
    <t>1B1621F0</t>
  </si>
  <si>
    <t>Vollwandbehaelter</t>
  </si>
  <si>
    <t>8C584923</t>
  </si>
  <si>
    <t xml:space="preserve">L-KLT </t>
  </si>
  <si>
    <t>V3108210A</t>
  </si>
  <si>
    <t>56323BC3</t>
  </si>
  <si>
    <t xml:space="preserve">PARTITION WALL CONTAINER RR12
(owned by KET/Riemensperger)</t>
  </si>
  <si>
    <t>Accelerator Pedal Module</t>
  </si>
  <si>
    <t>V3108458A</t>
  </si>
  <si>
    <t>3CC3A2E0</t>
  </si>
  <si>
    <t>Vollwandbehälter f.Spuelluftltg.PZEV</t>
  </si>
  <si>
    <t>Centre Console Function Unit</t>
  </si>
  <si>
    <t>V3108652A</t>
  </si>
  <si>
    <t>9FB3CF71</t>
  </si>
  <si>
    <t>Plastic Hood For Engine</t>
  </si>
  <si>
    <t>V3108786A</t>
  </si>
  <si>
    <t>58DC854E</t>
  </si>
  <si>
    <t xml:space="preserve">Conicle Adaptor N73
(not R-R relevant)</t>
  </si>
  <si>
    <t>D6446908</t>
  </si>
  <si>
    <t>Steering Column EPP</t>
  </si>
  <si>
    <t>V3108961A</t>
  </si>
  <si>
    <t>BA0622CF</t>
  </si>
  <si>
    <t>Heat exchanger</t>
  </si>
  <si>
    <t>V3109004A</t>
  </si>
  <si>
    <t>0FACB711</t>
  </si>
  <si>
    <t xml:space="preserve">Carpet Container
RR4
(End of Production)</t>
  </si>
  <si>
    <t>7C175A39</t>
  </si>
  <si>
    <t xml:space="preserve">RR4 Picnic table </t>
  </si>
  <si>
    <t>V3109085A</t>
  </si>
  <si>
    <t>AB42504D</t>
  </si>
  <si>
    <t xml:space="preserve">Ornamental Strip Bonnet
(End of Production - RR4 only)</t>
  </si>
  <si>
    <t>C7F169F3</t>
  </si>
  <si>
    <t>Standard Lid for Vacuum Tray Outer Container</t>
  </si>
  <si>
    <t>RR2 Door Replacement (BIW)</t>
  </si>
  <si>
    <t xml:space="preserve">RR2 TRUNK LID UPPER (BIW)
(End of Production, Obsolete)</t>
  </si>
  <si>
    <t xml:space="preserve">RR2 TRUNK LID BOTTOM (BIW)
(End of Production, Obsolete)</t>
  </si>
  <si>
    <t>95198BF2</t>
  </si>
  <si>
    <t xml:space="preserve">Main Wiring Harness
RR4-6</t>
  </si>
  <si>
    <t>V3109599A</t>
  </si>
  <si>
    <t>8DA494E6</t>
  </si>
  <si>
    <t xml:space="preserve">Gearbox
gearbox / transmission automatic
AA00573440</t>
  </si>
  <si>
    <t>Cockpit Wiring Harness Bag</t>
  </si>
  <si>
    <t>V3109833A</t>
  </si>
  <si>
    <t xml:space="preserve">Large Hinges
(no longer required by Aalflex)</t>
  </si>
  <si>
    <t xml:space="preserve">Trim Panel Centre Console RR31
(no longer required by TSG)</t>
  </si>
  <si>
    <t>93D40FFC</t>
  </si>
  <si>
    <t>Half Umbehaelter 1400 for EPP</t>
  </si>
  <si>
    <t>Umbehaelter 1400 for EPP</t>
  </si>
  <si>
    <t>Half Umbehaelter 1500 for EPP</t>
  </si>
  <si>
    <t>Umbehaelter 1500 for EPP</t>
  </si>
  <si>
    <t>Half Umbehaelter 1600 for EPP</t>
  </si>
  <si>
    <t>33F19D74</t>
  </si>
  <si>
    <t>Umbehaelter 1600 for EPP</t>
  </si>
  <si>
    <t>Half Umbehaelter 1800 for EPP</t>
  </si>
  <si>
    <t>Umbehaelter 1800 for EPP</t>
  </si>
  <si>
    <t xml:space="preserve">Wheels 22"
RR11/12/31/2X</t>
  </si>
  <si>
    <t>All Variants</t>
  </si>
  <si>
    <t>Large Gitter Rack</t>
  </si>
  <si>
    <t>Water Pump RR11/12</t>
  </si>
  <si>
    <t>V6200616A</t>
  </si>
  <si>
    <t>762749BD</t>
  </si>
  <si>
    <t>KLT Sensor</t>
  </si>
  <si>
    <t>V6200635A</t>
  </si>
  <si>
    <t>5AE955CF</t>
  </si>
  <si>
    <t>EPP container ESD NBT</t>
  </si>
  <si>
    <t>V6200838A</t>
  </si>
  <si>
    <t>C09458B1</t>
  </si>
  <si>
    <t xml:space="preserve">Gearbox
gearbox / transmission automatic
AA01065599</t>
  </si>
  <si>
    <t>ESD NBT EVO</t>
  </si>
  <si>
    <t>V6200960A</t>
  </si>
  <si>
    <t>B0BDFA83</t>
  </si>
  <si>
    <t>Steering Shaft Bottom</t>
  </si>
  <si>
    <t>V6201142A</t>
  </si>
  <si>
    <t>127EE487</t>
  </si>
  <si>
    <t>KLT waistline cover</t>
  </si>
  <si>
    <t>V6201490A</t>
  </si>
  <si>
    <t>1DC797D1</t>
  </si>
  <si>
    <t>I-combi with HUD RR5</t>
  </si>
  <si>
    <t>V6201494A</t>
  </si>
  <si>
    <t>D03F59A7</t>
  </si>
  <si>
    <t xml:space="preserve">Carrier mirror front
RR5</t>
  </si>
  <si>
    <t xml:space="preserve">Carrier mirror rear
RR5</t>
  </si>
  <si>
    <t xml:space="preserve">Control Pot
RR5</t>
  </si>
  <si>
    <t>V6201536A</t>
  </si>
  <si>
    <t>DEAC7434</t>
  </si>
  <si>
    <t xml:space="preserve">IONISATOR ECU </t>
  </si>
  <si>
    <t>V6201545A</t>
  </si>
  <si>
    <t>C875148A</t>
  </si>
  <si>
    <t>RR5 rear towing eye cover</t>
  </si>
  <si>
    <t>Steering wheel</t>
  </si>
  <si>
    <t>V6201569A</t>
  </si>
  <si>
    <t>7560E60B</t>
  </si>
  <si>
    <t>A-Pillar covering RR5</t>
  </si>
  <si>
    <t>V6201585A</t>
  </si>
  <si>
    <t>D35B3E0D</t>
  </si>
  <si>
    <t>Plastic Lid</t>
  </si>
  <si>
    <t xml:space="preserve">Rear JBR. EPP tray
RR11/12</t>
  </si>
  <si>
    <t>V6202314A</t>
  </si>
  <si>
    <t>90014563</t>
  </si>
  <si>
    <t>Transfer Case</t>
  </si>
  <si>
    <t>RACK with GITTER 2000</t>
  </si>
  <si>
    <t>RR6 Rear Tonneau</t>
  </si>
  <si>
    <t>RR6</t>
  </si>
  <si>
    <t>RR6 Bonnet (BIW)</t>
  </si>
  <si>
    <t>Boot lid RR6</t>
  </si>
  <si>
    <t>V6202594A</t>
  </si>
  <si>
    <t>C8117459</t>
  </si>
  <si>
    <t>RR6 Bonnet Lid (BIW)</t>
  </si>
  <si>
    <t>EPP tray FRR sensor</t>
  </si>
  <si>
    <t>V6202750A</t>
  </si>
  <si>
    <t>48CD5DB0</t>
  </si>
  <si>
    <t xml:space="preserve">Underside paneling LH/RH
(Obsolete RR4 Container)</t>
  </si>
  <si>
    <t>Stabilisator</t>
  </si>
  <si>
    <t>No RR</t>
  </si>
  <si>
    <t xml:space="preserve">BDC. EPP tray
RR11/12</t>
  </si>
  <si>
    <t>V6202913A</t>
  </si>
  <si>
    <t>DC89E322</t>
  </si>
  <si>
    <t>EPP Kafas 3</t>
  </si>
  <si>
    <t>V6202925A</t>
  </si>
  <si>
    <t>401D365A</t>
  </si>
  <si>
    <t>RR4 headlight LH/LHD</t>
  </si>
  <si>
    <t>V6202927A</t>
  </si>
  <si>
    <t>FE4A0251</t>
  </si>
  <si>
    <t>V6202933A</t>
  </si>
  <si>
    <t>5DB0619C</t>
  </si>
  <si>
    <t>Deck cover RR6</t>
  </si>
  <si>
    <t>Cover RR6</t>
  </si>
  <si>
    <t>V6202964A</t>
  </si>
  <si>
    <t>5B9F91C0</t>
  </si>
  <si>
    <t>Chrome finisher RR6</t>
  </si>
  <si>
    <t>V6202965A</t>
  </si>
  <si>
    <t>7BC507ED</t>
  </si>
  <si>
    <t>RR6 Grill Surround</t>
  </si>
  <si>
    <t>V6202967A</t>
  </si>
  <si>
    <t>60094AFF</t>
  </si>
  <si>
    <t>Air intake RR6</t>
  </si>
  <si>
    <t>V6202968A</t>
  </si>
  <si>
    <t>07816475</t>
  </si>
  <si>
    <t>A-Pillar windscreen RR6</t>
  </si>
  <si>
    <t>V6202969A</t>
  </si>
  <si>
    <t>E8AA8F4C</t>
  </si>
  <si>
    <t>Side finisher RR6</t>
  </si>
  <si>
    <t>V6202970A</t>
  </si>
  <si>
    <t>CB43669A</t>
  </si>
  <si>
    <t>Finisher UERS RR6</t>
  </si>
  <si>
    <t>V6202971A</t>
  </si>
  <si>
    <t>1B5E7FBE</t>
  </si>
  <si>
    <t>A Pillar RR6</t>
  </si>
  <si>
    <t>Cover Windscreen + A-Pillar RR6</t>
  </si>
  <si>
    <t>V6202973A</t>
  </si>
  <si>
    <t>31E39F73</t>
  </si>
  <si>
    <t>EPP Dividers for RR4/5/6 Sills inside 3103011</t>
  </si>
  <si>
    <t>V6202974A</t>
  </si>
  <si>
    <t>F8DE0894</t>
  </si>
  <si>
    <t>COVER FINISHER WEBBING_RR6</t>
  </si>
  <si>
    <t>V6202975A</t>
  </si>
  <si>
    <t>9A046EE7</t>
  </si>
  <si>
    <t>CHROME STRIP TOP SHOULDER SIDE_RR6</t>
  </si>
  <si>
    <t>V6202976A</t>
  </si>
  <si>
    <t>F4BD65FB</t>
  </si>
  <si>
    <t>FINISHER ELECTRIC-WINDOW SWITCH_RR6</t>
  </si>
  <si>
    <t>V6202977A</t>
  </si>
  <si>
    <t>21CCEAF9</t>
  </si>
  <si>
    <t>A-Pillar finisher RR6</t>
  </si>
  <si>
    <t>V6202978A</t>
  </si>
  <si>
    <t>6808D86D</t>
  </si>
  <si>
    <t>SIDE GLASS A PILLAR_RR6</t>
  </si>
  <si>
    <t>V6202979A</t>
  </si>
  <si>
    <t>9657F1F5</t>
  </si>
  <si>
    <t>V6202980A</t>
  </si>
  <si>
    <t>55ABD819</t>
  </si>
  <si>
    <t>Hi line beake light RR6</t>
  </si>
  <si>
    <t>V6202981A</t>
  </si>
  <si>
    <t>7CB66A0F</t>
  </si>
  <si>
    <t>SFFG_ESD EPP TV MODUL</t>
  </si>
  <si>
    <t>V6203209A</t>
  </si>
  <si>
    <t>815B62F3</t>
  </si>
  <si>
    <t>Soft Top RR6</t>
  </si>
  <si>
    <t>Cross member</t>
  </si>
  <si>
    <t>V6203268A</t>
  </si>
  <si>
    <t>B2038851</t>
  </si>
  <si>
    <t xml:space="preserve">Steering column
RR11/12</t>
  </si>
  <si>
    <t>04DD4F3B</t>
  </si>
  <si>
    <t>EPP_ESD_AIRBAG ELEKTRONIK G1X</t>
  </si>
  <si>
    <t>V6203385A</t>
  </si>
  <si>
    <t>91560736</t>
  </si>
  <si>
    <t>V6203393A</t>
  </si>
  <si>
    <t>5EA6F32C</t>
  </si>
  <si>
    <t>STEEL SFFG TRIM PANEL BUMPER FRONT RR6</t>
  </si>
  <si>
    <t>EPP_ESD_Compensator G1X</t>
  </si>
  <si>
    <t>V6203744A</t>
  </si>
  <si>
    <t>5617467C</t>
  </si>
  <si>
    <t>Rollover bar RR6</t>
  </si>
  <si>
    <t>RR4/6 LCI Bonnet Strip</t>
  </si>
  <si>
    <t>V6203891A</t>
  </si>
  <si>
    <t>DDD37573</t>
  </si>
  <si>
    <t>RR2/3 grille finisher</t>
  </si>
  <si>
    <t xml:space="preserve">RR4 bumper rail LH
(End of Production)</t>
  </si>
  <si>
    <t xml:space="preserve">RR4 bumper rail RH
(End of Production)</t>
  </si>
  <si>
    <t>SFFG_TZF Aktor pyrotech. Ausloese FK</t>
  </si>
  <si>
    <t>V6203909A</t>
  </si>
  <si>
    <t>RR21/22</t>
  </si>
  <si>
    <t>EA0BE78D</t>
  </si>
  <si>
    <t>Camera</t>
  </si>
  <si>
    <t>V6204051A</t>
  </si>
  <si>
    <t>52161B66</t>
  </si>
  <si>
    <t>Stahl SFFG pyrotechnische Gegenstände</t>
  </si>
  <si>
    <t>Plastic Dividers for Exhaust Catalytic Converter</t>
  </si>
  <si>
    <t>V6204212A</t>
  </si>
  <si>
    <t>6ACDAD3A</t>
  </si>
  <si>
    <t>12" Monitor Container ESD</t>
  </si>
  <si>
    <t>V6204392A</t>
  </si>
  <si>
    <t>DC02CB88</t>
  </si>
  <si>
    <t>Rear parcel shelf finisher loudspeaker</t>
  </si>
  <si>
    <t>V6204560A</t>
  </si>
  <si>
    <t>01AD8343</t>
  </si>
  <si>
    <t>V6204561A</t>
  </si>
  <si>
    <t>4E21E235</t>
  </si>
  <si>
    <t xml:space="preserve">Finisher trunk compartment sill wall
RR11/12</t>
  </si>
  <si>
    <t>V6204562A</t>
  </si>
  <si>
    <t>DD38EC8A</t>
  </si>
  <si>
    <t xml:space="preserve">Sealing door gap door rear
RR12</t>
  </si>
  <si>
    <t>V6204563A</t>
  </si>
  <si>
    <t>0AF44FD3</t>
  </si>
  <si>
    <t>Foam strip RR6</t>
  </si>
  <si>
    <t>V6204565A</t>
  </si>
  <si>
    <t>907949AD</t>
  </si>
  <si>
    <t>FZD RR11/12</t>
  </si>
  <si>
    <t>V6204566A</t>
  </si>
  <si>
    <t>3C9D1863</t>
  </si>
  <si>
    <t xml:space="preserve">Lowering mechanism hood ornament
RR4/5/6/11/12/31</t>
  </si>
  <si>
    <t>V6204582A</t>
  </si>
  <si>
    <t>A7BF693D</t>
  </si>
  <si>
    <t xml:space="preserve">Door panel carrier
RR11/12</t>
  </si>
  <si>
    <t>Instrument cluster comp.</t>
  </si>
  <si>
    <t>V6204584A</t>
  </si>
  <si>
    <t>C2C66CA1</t>
  </si>
  <si>
    <t>Air guide upper</t>
  </si>
  <si>
    <t>Air guide lower</t>
  </si>
  <si>
    <t>RR5 Grille Container Pallet</t>
  </si>
  <si>
    <t>RR5 Grille Container Lid</t>
  </si>
  <si>
    <t xml:space="preserve">Antenna Cover
RR4/5/11/12/31/21/22</t>
  </si>
  <si>
    <t>V6204615A</t>
  </si>
  <si>
    <t>RR4/5/11/12/31/RR21/22</t>
  </si>
  <si>
    <t>4a</t>
  </si>
  <si>
    <t>2BB25008</t>
  </si>
  <si>
    <t>8990B44B</t>
  </si>
  <si>
    <t>EPP antenna assy</t>
  </si>
  <si>
    <t>V6204636A</t>
  </si>
  <si>
    <t>78CFF9D7</t>
  </si>
  <si>
    <t>Rear Door Glass RR5/6</t>
  </si>
  <si>
    <t xml:space="preserve">Bumper Front
RR11/12/31/21/22</t>
  </si>
  <si>
    <t xml:space="preserve">Bumper Rear
RR11/12/31</t>
  </si>
  <si>
    <t xml:space="preserve">Carpets for
all variants</t>
  </si>
  <si>
    <t>80F524A2</t>
  </si>
  <si>
    <t>Brake unit</t>
  </si>
  <si>
    <t>V6204681A</t>
  </si>
  <si>
    <t>D65ED65F</t>
  </si>
  <si>
    <t xml:space="preserve">Fuel tank
RR11/12</t>
  </si>
  <si>
    <t>air reservoir</t>
  </si>
  <si>
    <t>V6204683A</t>
  </si>
  <si>
    <t>B3B85DA3</t>
  </si>
  <si>
    <t xml:space="preserve">Side mirror left
RR11/12
OBSOLETE - succeeded by 6210963)</t>
  </si>
  <si>
    <t xml:space="preserve">Heater &amp; AC Unit
RR5/6/11/12/31/21/22</t>
  </si>
  <si>
    <t>V6204724A</t>
  </si>
  <si>
    <t>D3AA238A</t>
  </si>
  <si>
    <t>V6204770A</t>
  </si>
  <si>
    <t>3E00EB82</t>
  </si>
  <si>
    <t>ECU (VDP)</t>
  </si>
  <si>
    <t>V6204853A</t>
  </si>
  <si>
    <t>62131A0E</t>
  </si>
  <si>
    <t>Rear parcel shelf finisher belt outlet</t>
  </si>
  <si>
    <t>V6204875A</t>
  </si>
  <si>
    <t>74E163B7</t>
  </si>
  <si>
    <t xml:space="preserve">Assy. Cover pot
RR11/12</t>
  </si>
  <si>
    <t>V6204886A</t>
  </si>
  <si>
    <t>BDE0CD77</t>
  </si>
  <si>
    <t xml:space="preserve">Grab handle rear
RR11/12</t>
  </si>
  <si>
    <t>V6204920A</t>
  </si>
  <si>
    <t>0B245368</t>
  </si>
  <si>
    <t>Glass mirror C-pillar</t>
  </si>
  <si>
    <t>V6204925A</t>
  </si>
  <si>
    <t>CAAA4ECA</t>
  </si>
  <si>
    <t>Raised Brake Light RR11/12/2X</t>
  </si>
  <si>
    <t>V6204927A</t>
  </si>
  <si>
    <t>5B9CAE69</t>
  </si>
  <si>
    <t xml:space="preserve">Taillight side panel
RR11/12
(End of Production)</t>
  </si>
  <si>
    <t>Rear Reflector LH RR11/12/31</t>
  </si>
  <si>
    <t>V6204929A</t>
  </si>
  <si>
    <t>06E0E057</t>
  </si>
  <si>
    <t>Finisher B-post inner upper</t>
  </si>
  <si>
    <t>V6204930A</t>
  </si>
  <si>
    <t>710B6708</t>
  </si>
  <si>
    <t>Sun visor cpl.</t>
  </si>
  <si>
    <t>V6204931A</t>
  </si>
  <si>
    <t>F3648CA1</t>
  </si>
  <si>
    <t xml:space="preserve">Sills RR11/12/31
(Obsolete, replaced by new RR2X Sill Container)</t>
  </si>
  <si>
    <t xml:space="preserve"> RH Headlight RR11/12/31
(succeeded by 6RR213792)</t>
  </si>
  <si>
    <t xml:space="preserve">Water Collector Strip LH/RH
RR11/12</t>
  </si>
  <si>
    <t>V6204938A</t>
  </si>
  <si>
    <t>2EC0D8FB</t>
  </si>
  <si>
    <t xml:space="preserve">Headliner
RR11/12</t>
  </si>
  <si>
    <t xml:space="preserve">Side Frame Finisher
RR11/12/31</t>
  </si>
  <si>
    <t>Trim Panel Partition Wall EPP</t>
  </si>
  <si>
    <t>V6204973A</t>
  </si>
  <si>
    <t>RR12</t>
  </si>
  <si>
    <t>C45C1926</t>
  </si>
  <si>
    <t xml:space="preserve">Fresh air louver B-pillar
RR11/12</t>
  </si>
  <si>
    <t>V6204974A</t>
  </si>
  <si>
    <t>B7B90CB9</t>
  </si>
  <si>
    <t xml:space="preserve">Fresh air grill outer
RR11/12</t>
  </si>
  <si>
    <t>V6204975A</t>
  </si>
  <si>
    <t>34C26F8F</t>
  </si>
  <si>
    <t xml:space="preserve">Fresh air grill middle
RR11/12</t>
  </si>
  <si>
    <t>V6204976A</t>
  </si>
  <si>
    <t>DD51A277</t>
  </si>
  <si>
    <t>ASSY REAR COMPARTMENT BLOWER 35UP</t>
  </si>
  <si>
    <t>V6204989A</t>
  </si>
  <si>
    <t>4F88F93D</t>
  </si>
  <si>
    <t xml:space="preserve">Top shoulder door rear
RR11</t>
  </si>
  <si>
    <t>V6204991A</t>
  </si>
  <si>
    <t>520457CF</t>
  </si>
  <si>
    <t>Switch cluster steering column</t>
  </si>
  <si>
    <t>V6204992A</t>
  </si>
  <si>
    <t>71ACB32B</t>
  </si>
  <si>
    <t>Door Trim Strips Front</t>
  </si>
  <si>
    <t>V6204994A</t>
  </si>
  <si>
    <t>ECA54A4F</t>
  </si>
  <si>
    <t>Top shoulder door front</t>
  </si>
  <si>
    <t>V6204995A</t>
  </si>
  <si>
    <t>A60317C2</t>
  </si>
  <si>
    <t>Panelling Side Rail</t>
  </si>
  <si>
    <t>V6205001A</t>
  </si>
  <si>
    <t>6F0B5B6D</t>
  </si>
  <si>
    <t>Décor strip cowl RR6</t>
  </si>
  <si>
    <t>7A030ADE</t>
  </si>
  <si>
    <t>Carrier arm rest door frt</t>
  </si>
  <si>
    <t>V6205008A</t>
  </si>
  <si>
    <t>944304AE</t>
  </si>
  <si>
    <t xml:space="preserve">LH Treadplate
RR5/RR6</t>
  </si>
  <si>
    <t>V6205010A</t>
  </si>
  <si>
    <t>486DB5A7</t>
  </si>
  <si>
    <t>Cover bumper front</t>
  </si>
  <si>
    <t>V6205017A</t>
  </si>
  <si>
    <t>22871A86</t>
  </si>
  <si>
    <t>Finisher A-post outside</t>
  </si>
  <si>
    <t>V6205018A</t>
  </si>
  <si>
    <t>6922B869</t>
  </si>
  <si>
    <t>Finisher B-post outer door rear</t>
  </si>
  <si>
    <t>V6205023A</t>
  </si>
  <si>
    <t>FD93DB56</t>
  </si>
  <si>
    <t>V6205025A</t>
  </si>
  <si>
    <t>69F9DC37</t>
  </si>
  <si>
    <t>V6205026A</t>
  </si>
  <si>
    <t>CF39A76B</t>
  </si>
  <si>
    <t>Covering bumper rear</t>
  </si>
  <si>
    <t>V6205034A</t>
  </si>
  <si>
    <t>1347828B</t>
  </si>
  <si>
    <t>Handle Strip Tailgate (Griffleiste) RR11/12</t>
  </si>
  <si>
    <t>V6205035A</t>
  </si>
  <si>
    <t>BC6042B3</t>
  </si>
  <si>
    <t>Finisher windshield upper</t>
  </si>
  <si>
    <t>V6205036A</t>
  </si>
  <si>
    <t>EC99EC87</t>
  </si>
  <si>
    <t>Covering rear window</t>
  </si>
  <si>
    <t>V6205041A</t>
  </si>
  <si>
    <t>815D7FE1</t>
  </si>
  <si>
    <t>Door window glass fixed door rear</t>
  </si>
  <si>
    <t>V6205044A</t>
  </si>
  <si>
    <t>6FA935D5</t>
  </si>
  <si>
    <t>Finisher C-post outside</t>
  </si>
  <si>
    <t>V6205045A</t>
  </si>
  <si>
    <t>652E4F0E</t>
  </si>
  <si>
    <t>Covering door cavity outer door rear</t>
  </si>
  <si>
    <t>V6205046A</t>
  </si>
  <si>
    <t>3EFF41C1</t>
  </si>
  <si>
    <t>Finisher window frame outer door rear</t>
  </si>
  <si>
    <t>V6205047A</t>
  </si>
  <si>
    <t>48C5549D</t>
  </si>
  <si>
    <t>Covering door cavity outer door front</t>
  </si>
  <si>
    <t>V6205048A</t>
  </si>
  <si>
    <t>588785D9</t>
  </si>
  <si>
    <t>Carrier door trim panel door frt</t>
  </si>
  <si>
    <t>V6205065A</t>
  </si>
  <si>
    <t>FA25F49A</t>
  </si>
  <si>
    <t>V6205068A</t>
  </si>
  <si>
    <t>6E71865E</t>
  </si>
  <si>
    <t xml:space="preserve">Exhaust system front
All Variants
(End of Production)</t>
  </si>
  <si>
    <t>Steering Shaft Steering Column</t>
  </si>
  <si>
    <t>V6205120A</t>
  </si>
  <si>
    <t>2B49B80D</t>
  </si>
  <si>
    <t xml:space="preserve">Covering cowl
RR12</t>
  </si>
  <si>
    <t>RR11/12 Bonnet EPP</t>
  </si>
  <si>
    <t>V6205133A</t>
  </si>
  <si>
    <t>0AF155D0</t>
  </si>
  <si>
    <t>RR11/12/31 Bonnet Load Unit Lid</t>
  </si>
  <si>
    <t>RR11/12/31 Bonnet Metal Outer</t>
  </si>
  <si>
    <t>Camera RR11/12/31</t>
  </si>
  <si>
    <t>V6205141A</t>
  </si>
  <si>
    <t>EDA63EE9</t>
  </si>
  <si>
    <t>Assy Wiper Motor RR31</t>
  </si>
  <si>
    <t>V6205142A</t>
  </si>
  <si>
    <t>585</t>
  </si>
  <si>
    <t>395</t>
  </si>
  <si>
    <t>147</t>
  </si>
  <si>
    <t>2.5</t>
  </si>
  <si>
    <t>3FC32AB1</t>
  </si>
  <si>
    <t>Gefache Scharnier HKL RR6 EPP</t>
  </si>
  <si>
    <t>V6205166A</t>
  </si>
  <si>
    <t>B4CCDC69</t>
  </si>
  <si>
    <t>Trim strip bonnet</t>
  </si>
  <si>
    <t>V6205172A</t>
  </si>
  <si>
    <t>5DB96C2F</t>
  </si>
  <si>
    <t>V6205173A</t>
  </si>
  <si>
    <t>CCA19317</t>
  </si>
  <si>
    <t>Outer mirror</t>
  </si>
  <si>
    <t>V6205178A</t>
  </si>
  <si>
    <t>2B23A933</t>
  </si>
  <si>
    <t>Finisher window frame outer door front</t>
  </si>
  <si>
    <t>V6205207A</t>
  </si>
  <si>
    <t>B76F4E2F</t>
  </si>
  <si>
    <t xml:space="preserve">Front windscreen
RR11/12</t>
  </si>
  <si>
    <t xml:space="preserve">Side window rear
RR11</t>
  </si>
  <si>
    <t xml:space="preserve">Side window front
RR11/12</t>
  </si>
  <si>
    <t>Covering Door Cavity Outer Door Rear</t>
  </si>
  <si>
    <t>V6205232A</t>
  </si>
  <si>
    <t>54D1DD01</t>
  </si>
  <si>
    <t>V6205235A</t>
  </si>
  <si>
    <t>E53F9FA8</t>
  </si>
  <si>
    <t xml:space="preserve">Carpet trunk compartment
RR11/12
(Obsolete, replaced by 6213752)</t>
  </si>
  <si>
    <t>9AB26B95</t>
  </si>
  <si>
    <t>SFFG_JIS LADEKANTE/VERKL. HKL_SET5_RR31</t>
  </si>
  <si>
    <t>FLOOR PANEL TRUNK</t>
  </si>
  <si>
    <t>RR31/2X</t>
  </si>
  <si>
    <t>Switch central locking doors</t>
  </si>
  <si>
    <t>V6205253A</t>
  </si>
  <si>
    <t>E58EAC69</t>
  </si>
  <si>
    <t>V6205255A</t>
  </si>
  <si>
    <t>03191CA9</t>
  </si>
  <si>
    <t>Top shoulder door rear</t>
  </si>
  <si>
    <t>V6205258A</t>
  </si>
  <si>
    <t>BB9F1F0C</t>
  </si>
  <si>
    <t>Carrier door trim panel door rr</t>
  </si>
  <si>
    <t>V6205259A</t>
  </si>
  <si>
    <t>C8ED0E04</t>
  </si>
  <si>
    <t>F7E5E870</t>
  </si>
  <si>
    <t xml:space="preserve">Carpet trunk lid
RR11/12</t>
  </si>
  <si>
    <t>Decorative strips instrument panel</t>
  </si>
  <si>
    <t>V6205263A</t>
  </si>
  <si>
    <t>894517AF</t>
  </si>
  <si>
    <t>V6205264A</t>
  </si>
  <si>
    <t>BE24E25E</t>
  </si>
  <si>
    <t>Windshield wiper system</t>
  </si>
  <si>
    <t>V6205266A</t>
  </si>
  <si>
    <t>CCADB6C5</t>
  </si>
  <si>
    <t>Wiper lever front</t>
  </si>
  <si>
    <t>V6205268A</t>
  </si>
  <si>
    <t>1332158A</t>
  </si>
  <si>
    <t>Covering windshield</t>
  </si>
  <si>
    <t>V6205272A</t>
  </si>
  <si>
    <t>84B8A27C</t>
  </si>
  <si>
    <t>HKP cupholder switch rear</t>
  </si>
  <si>
    <t>V6205278A</t>
  </si>
  <si>
    <t>9EC62835</t>
  </si>
  <si>
    <t xml:space="preserve">Decorative strips instrument panel </t>
  </si>
  <si>
    <t>V6205286A</t>
  </si>
  <si>
    <t>5005981E</t>
  </si>
  <si>
    <t>FINISHER DECORATIVE STRIP/I-PANEL/DOORS</t>
  </si>
  <si>
    <t>V6205287A</t>
  </si>
  <si>
    <t>35C616F4</t>
  </si>
  <si>
    <t>V6205289A</t>
  </si>
  <si>
    <t>4FBFCAE0</t>
  </si>
  <si>
    <t>Vent grate rear parcel shelf</t>
  </si>
  <si>
    <t>V6205295A</t>
  </si>
  <si>
    <t>1FC55EC4</t>
  </si>
  <si>
    <t>Lid rear compartment console</t>
  </si>
  <si>
    <t>V6205299A</t>
  </si>
  <si>
    <t>38050B4B</t>
  </si>
  <si>
    <t xml:space="preserve">Wheel caps
RR11/12</t>
  </si>
  <si>
    <t>V6205310A</t>
  </si>
  <si>
    <t>3FF3BC22</t>
  </si>
  <si>
    <t>Audio Control Element</t>
  </si>
  <si>
    <t>V6205313A</t>
  </si>
  <si>
    <t>ADF20835</t>
  </si>
  <si>
    <t>Switch cluster center console</t>
  </si>
  <si>
    <t>V6205314A</t>
  </si>
  <si>
    <t>B72258C5</t>
  </si>
  <si>
    <t>Finisher Defroster Nozzle Side</t>
  </si>
  <si>
    <t>V6205329A</t>
  </si>
  <si>
    <t>81015EE2</t>
  </si>
  <si>
    <t>Finisher defroster nozzle side</t>
  </si>
  <si>
    <t>V6205330A</t>
  </si>
  <si>
    <t>0AFF12D2</t>
  </si>
  <si>
    <t>Bezel Analog Clock</t>
  </si>
  <si>
    <t>V6205331A</t>
  </si>
  <si>
    <t>86E2E408</t>
  </si>
  <si>
    <t>Blende Glaskasten Boden</t>
  </si>
  <si>
    <t>V6205332A</t>
  </si>
  <si>
    <t>1BB17000</t>
  </si>
  <si>
    <t>Chrome switch centre armrest seat rear</t>
  </si>
  <si>
    <t>V6205335A</t>
  </si>
  <si>
    <t>440390C8</t>
  </si>
  <si>
    <t xml:space="preserve">I-Panel lower carrier
RR11/12</t>
  </si>
  <si>
    <t>5ECC6AD5</t>
  </si>
  <si>
    <t>Cover steering column instrument panel</t>
  </si>
  <si>
    <t>V6205341A</t>
  </si>
  <si>
    <t>DBC0D964</t>
  </si>
  <si>
    <t>V6205343A</t>
  </si>
  <si>
    <t>1F78F6DB</t>
  </si>
  <si>
    <t xml:space="preserve">Lashing eye EPP tray
RR11/12</t>
  </si>
  <si>
    <t>V6205349A</t>
  </si>
  <si>
    <t>39CAFDDF</t>
  </si>
  <si>
    <t>V6205351A</t>
  </si>
  <si>
    <t>ED74E15E</t>
  </si>
  <si>
    <t>Dashboard Control Block for External Lights</t>
  </si>
  <si>
    <t>V6205352A</t>
  </si>
  <si>
    <t>EFC8FACB</t>
  </si>
  <si>
    <t>Decorative finisher center console</t>
  </si>
  <si>
    <t>V6205354A</t>
  </si>
  <si>
    <t>777DF2CE</t>
  </si>
  <si>
    <t>V6205355A</t>
  </si>
  <si>
    <t>A44FE155</t>
  </si>
  <si>
    <t>V6205356A</t>
  </si>
  <si>
    <t>B0FCA1C9</t>
  </si>
  <si>
    <t>Glass for Glaskasten</t>
  </si>
  <si>
    <t>V6205359A</t>
  </si>
  <si>
    <t>AC1CDB27</t>
  </si>
  <si>
    <t xml:space="preserve">Finisher central bass
RR11/12</t>
  </si>
  <si>
    <t>V6205371A</t>
  </si>
  <si>
    <t>6449BF5A</t>
  </si>
  <si>
    <t>Kinematik ZBE</t>
  </si>
  <si>
    <t>V6205375A</t>
  </si>
  <si>
    <t>0B002508</t>
  </si>
  <si>
    <t>Glove box</t>
  </si>
  <si>
    <t>V6205376A</t>
  </si>
  <si>
    <t>D8B7CE2D</t>
  </si>
  <si>
    <t xml:space="preserve">switch gearbox gear selector
RR11/12/31</t>
  </si>
  <si>
    <t>V6205384A</t>
  </si>
  <si>
    <t>22E4FA2F</t>
  </si>
  <si>
    <t>V6205402A</t>
  </si>
  <si>
    <t>73C7B55E</t>
  </si>
  <si>
    <t>Operating unit roof</t>
  </si>
  <si>
    <t>V6205407A</t>
  </si>
  <si>
    <t>B4E85AD2</t>
  </si>
  <si>
    <t>Centre Console Combination Switch RR31</t>
  </si>
  <si>
    <t>V6205417A</t>
  </si>
  <si>
    <t>92715969</t>
  </si>
  <si>
    <t xml:space="preserve">Cover bumper front
(OBSOLETE, succeeded by 6218011)</t>
  </si>
  <si>
    <t>CC19924C</t>
  </si>
  <si>
    <t>Display entertainment rear</t>
  </si>
  <si>
    <t>V6205442A</t>
  </si>
  <si>
    <t>F24E9043</t>
  </si>
  <si>
    <t xml:space="preserve">Exhaust Rear
(Alternative Packaging only because 6211181 is now used for Series deliveries)</t>
  </si>
  <si>
    <t>CONTROL MODULE</t>
  </si>
  <si>
    <t>V6205520A</t>
  </si>
  <si>
    <t>EE69FD82</t>
  </si>
  <si>
    <t>Thermostat brkt 35up</t>
  </si>
  <si>
    <t>V6205831A</t>
  </si>
  <si>
    <t>689002E8</t>
  </si>
  <si>
    <t xml:space="preserve">Chrome finisher Bonnet RR4 EWB
(End of Production - RR4 Only)</t>
  </si>
  <si>
    <t>76A1F697</t>
  </si>
  <si>
    <t>Chrome finisher Bonnet RR4</t>
  </si>
  <si>
    <t>V6206543A</t>
  </si>
  <si>
    <t>ABB1A906</t>
  </si>
  <si>
    <t>Steel Insert Trunk Diffuser F90</t>
  </si>
  <si>
    <t>A327F151</t>
  </si>
  <si>
    <t>V6206564A</t>
  </si>
  <si>
    <t>C0E013FD</t>
  </si>
  <si>
    <t>Covering sill panel / rocker panel (am)</t>
  </si>
  <si>
    <t>V6206565A</t>
  </si>
  <si>
    <t>0B4919A4</t>
  </si>
  <si>
    <t xml:space="preserve">Cooling module protector MLW LH
(With 3106977)</t>
  </si>
  <si>
    <t>V6206626A</t>
  </si>
  <si>
    <t>76956313</t>
  </si>
  <si>
    <t xml:space="preserve">Cooling module protector MLW RH
(With 3106977)</t>
  </si>
  <si>
    <t>V6206627A</t>
  </si>
  <si>
    <t>E4AD3D2F</t>
  </si>
  <si>
    <t>Does Not Leave Goodwood Leathershop Seats Internal Loop Container</t>
  </si>
  <si>
    <t>DA490321</t>
  </si>
  <si>
    <t xml:space="preserve">Paintbar Front
RR11/12</t>
  </si>
  <si>
    <t xml:space="preserve">Paintbar Rear 
RR11</t>
  </si>
  <si>
    <t>RR11</t>
  </si>
  <si>
    <t xml:space="preserve">Paintbar Rear
RR12</t>
  </si>
  <si>
    <t>Windscreen finisher RR6</t>
  </si>
  <si>
    <t>V6206986A</t>
  </si>
  <si>
    <t>E182A0E5</t>
  </si>
  <si>
    <t>Bonnet RR11/12 (BIW Fontana to Unterhollerau)</t>
  </si>
  <si>
    <t>B1ED244E</t>
  </si>
  <si>
    <t>Boot Lid RR11/12 EPP</t>
  </si>
  <si>
    <t>V6206989A</t>
  </si>
  <si>
    <t>FA673A3A</t>
  </si>
  <si>
    <t>Boot Lid RR11/12 Lid</t>
  </si>
  <si>
    <t>Boot Lid RR11/12 Pallet</t>
  </si>
  <si>
    <t>Door Reorders Left/Right</t>
  </si>
  <si>
    <t>V6207331A</t>
  </si>
  <si>
    <t>0A0DE22B</t>
  </si>
  <si>
    <t>SFFG_EPP SCHACHTABDECKUNG VO_RR31</t>
  </si>
  <si>
    <t>V6207431A</t>
  </si>
  <si>
    <t>9C47E615</t>
  </si>
  <si>
    <t xml:space="preserve">Radiator Grill EPP
(End of Production)</t>
  </si>
  <si>
    <t>7C6C9EAA</t>
  </si>
  <si>
    <t>Radiator Grill EPP</t>
  </si>
  <si>
    <t>V6207439A</t>
  </si>
  <si>
    <t>B599A1F8</t>
  </si>
  <si>
    <t>Trim Panel STF Front</t>
  </si>
  <si>
    <t>V6207441A</t>
  </si>
  <si>
    <t>75FEC0CB</t>
  </si>
  <si>
    <t>Bumper Rear Top Finisher</t>
  </si>
  <si>
    <t>V6207443A</t>
  </si>
  <si>
    <t>C5020378</t>
  </si>
  <si>
    <t>USB Hub Twin Charger</t>
  </si>
  <si>
    <t>V6207444A</t>
  </si>
  <si>
    <t>A5B0B471</t>
  </si>
  <si>
    <t>Windscreen Gutter Strip RR31</t>
  </si>
  <si>
    <t>V6207465A</t>
  </si>
  <si>
    <t>1170</t>
  </si>
  <si>
    <t>98</t>
  </si>
  <si>
    <t>0.8</t>
  </si>
  <si>
    <t>2220732F</t>
  </si>
  <si>
    <t>Body-Mounted Door Glass</t>
  </si>
  <si>
    <t>V6207477A</t>
  </si>
  <si>
    <t>BBB4346A</t>
  </si>
  <si>
    <t>Ventilation Grill EPP RR31</t>
  </si>
  <si>
    <t>V6207478A</t>
  </si>
  <si>
    <t>3957656A</t>
  </si>
  <si>
    <t>Rear Treadplate RR11/12</t>
  </si>
  <si>
    <t>V6207538A</t>
  </si>
  <si>
    <t>C4096267</t>
  </si>
  <si>
    <t>V6207556A</t>
  </si>
  <si>
    <t>DAC17A55</t>
  </si>
  <si>
    <t>Door Panelling Fleece</t>
  </si>
  <si>
    <t>V6207571A</t>
  </si>
  <si>
    <t>C385A65C</t>
  </si>
  <si>
    <t>Frame Radiator Grille</t>
  </si>
  <si>
    <t>V6207574A</t>
  </si>
  <si>
    <t>4b</t>
  </si>
  <si>
    <t>83D4B1C3</t>
  </si>
  <si>
    <t>EPP Rear Bumper Upper Cover RR31</t>
  </si>
  <si>
    <t>V6207576A</t>
  </si>
  <si>
    <t>A315504B</t>
  </si>
  <si>
    <t xml:space="preserve">Thermostat
RR11/12/31</t>
  </si>
  <si>
    <t>V6207586A</t>
  </si>
  <si>
    <t>56E9BA59</t>
  </si>
  <si>
    <t>Analogue clock</t>
  </si>
  <si>
    <t>V6207873A</t>
  </si>
  <si>
    <t>9858AFDD</t>
  </si>
  <si>
    <t>Fender Front LH RR11/12 (BIW)</t>
  </si>
  <si>
    <t>Fender Front RH RR11/12 (BIW)</t>
  </si>
  <si>
    <t>2060F13B</t>
  </si>
  <si>
    <t>Lid for 3100410</t>
  </si>
  <si>
    <t>Glove Box RR31</t>
  </si>
  <si>
    <t>V6208146A</t>
  </si>
  <si>
    <t>790</t>
  </si>
  <si>
    <t>273</t>
  </si>
  <si>
    <t>2.2</t>
  </si>
  <si>
    <t>315B32AD</t>
  </si>
  <si>
    <t>Steering Wheel RR11/12/31</t>
  </si>
  <si>
    <t>CFFD2253</t>
  </si>
  <si>
    <t>Raised Brake Light RR31</t>
  </si>
  <si>
    <t>V6208333A</t>
  </si>
  <si>
    <t>05DDE51C</t>
  </si>
  <si>
    <t>Tail Light RR11/12</t>
  </si>
  <si>
    <t>V6208334A</t>
  </si>
  <si>
    <t>6752BA70</t>
  </si>
  <si>
    <t>Sill Boss Rear RR31</t>
  </si>
  <si>
    <t>V6208344A</t>
  </si>
  <si>
    <t>124</t>
  </si>
  <si>
    <t>0.5</t>
  </si>
  <si>
    <t>75D140B8</t>
  </si>
  <si>
    <t>Wheel Arch Finisher Front</t>
  </si>
  <si>
    <t>V6208345A</t>
  </si>
  <si>
    <t>961CC23D</t>
  </si>
  <si>
    <t>Rear Spoiler Tailgate</t>
  </si>
  <si>
    <t>V6208347A</t>
  </si>
  <si>
    <t>29D2A479</t>
  </si>
  <si>
    <t>Spoiler Trunk Lid</t>
  </si>
  <si>
    <t>V6208348A</t>
  </si>
  <si>
    <t>6862933C</t>
  </si>
  <si>
    <t xml:space="preserve">Reservoir Container
RR11/12/31</t>
  </si>
  <si>
    <t>V6208391A</t>
  </si>
  <si>
    <t>CEEE34F2</t>
  </si>
  <si>
    <t>Panoramic Sunroof Frame</t>
  </si>
  <si>
    <t>707F1601</t>
  </si>
  <si>
    <t>72F8BBF9</t>
  </si>
  <si>
    <t xml:space="preserve">FRONT AXLE
RR11/12/31/21/22</t>
  </si>
  <si>
    <t xml:space="preserve">REAR AXLE
RR11/12/31/21/22</t>
  </si>
  <si>
    <t>Support panel RR6</t>
  </si>
  <si>
    <t>NOT USED AT ROLLS-ROYCE</t>
  </si>
  <si>
    <t>REAR WINDOW RR5</t>
  </si>
  <si>
    <t>B92591ED</t>
  </si>
  <si>
    <t>V6208827A</t>
  </si>
  <si>
    <t>624B42FE</t>
  </si>
  <si>
    <t>Steering Shaft</t>
  </si>
  <si>
    <t>V6208893A</t>
  </si>
  <si>
    <t>071A783C</t>
  </si>
  <si>
    <t>Radiator Grille</t>
  </si>
  <si>
    <t>V6208894A</t>
  </si>
  <si>
    <t>CFDC3393</t>
  </si>
  <si>
    <t xml:space="preserve">Side frame finisher
RR11/12</t>
  </si>
  <si>
    <t>3997A2C0</t>
  </si>
  <si>
    <t xml:space="preserve">Main Harness Black Plastic Box
RR11/12/31/2X</t>
  </si>
  <si>
    <t>V6208900A</t>
  </si>
  <si>
    <t>E4D175A9</t>
  </si>
  <si>
    <t>Window Frame Cover on Door RR31</t>
  </si>
  <si>
    <t>Wiper Lever Rear RR31</t>
  </si>
  <si>
    <t>V6208924A</t>
  </si>
  <si>
    <t>B0B5AC04</t>
  </si>
  <si>
    <t>ASSY REAR WINDOW</t>
  </si>
  <si>
    <t xml:space="preserve">Side mirror right
RR11/12
(OBSOLETE - replaced by 6210964)</t>
  </si>
  <si>
    <t>F4098D3D</t>
  </si>
  <si>
    <t>ESD KLT 800x600x220</t>
  </si>
  <si>
    <t>V6208938B</t>
  </si>
  <si>
    <t>D02ABB55</t>
  </si>
  <si>
    <t>Assy Finisher Load Edge</t>
  </si>
  <si>
    <t>V6208939A</t>
  </si>
  <si>
    <t>2</t>
  </si>
  <si>
    <t>451A25D7</t>
  </si>
  <si>
    <t>Carrier center console</t>
  </si>
  <si>
    <t>V6208942A</t>
  </si>
  <si>
    <t>26BC0140</t>
  </si>
  <si>
    <t>Fixed Parcel Shelf RR31</t>
  </si>
  <si>
    <t>V6209005A</t>
  </si>
  <si>
    <t>216D4A6F</t>
  </si>
  <si>
    <t>V6209006A</t>
  </si>
  <si>
    <t>48518468</t>
  </si>
  <si>
    <t>Special Container for Emily</t>
  </si>
  <si>
    <t>V6209043A</t>
  </si>
  <si>
    <t>D0B195E8</t>
  </si>
  <si>
    <t>RR31 Cover B-Pillar Upper/Lower - Set Container</t>
  </si>
  <si>
    <t xml:space="preserve">I-Panel carrier
RR11/12
(End of Production)</t>
  </si>
  <si>
    <t>A4A874E2</t>
  </si>
  <si>
    <t xml:space="preserve">Front suspension strut
RR11/12</t>
  </si>
  <si>
    <t xml:space="preserve">Rear suspension strut
RR11/12</t>
  </si>
  <si>
    <t>Partition Wall Glass EPP</t>
  </si>
  <si>
    <t>V6209091A</t>
  </si>
  <si>
    <t>BBC720FA</t>
  </si>
  <si>
    <t>Trim Panel Radar</t>
  </si>
  <si>
    <t>V6209127A</t>
  </si>
  <si>
    <t>2593EB01</t>
  </si>
  <si>
    <t>Cover Tailgate RR31</t>
  </si>
  <si>
    <t>0B374463</t>
  </si>
  <si>
    <t>RR31 Front Treadplate EPP</t>
  </si>
  <si>
    <t>V6209262A</t>
  </si>
  <si>
    <t>DF22D949</t>
  </si>
  <si>
    <t>RR31 Rear Treadplate EPP</t>
  </si>
  <si>
    <t>V6209263A</t>
  </si>
  <si>
    <t>57C498B9</t>
  </si>
  <si>
    <t>Front Fender LH RR11/12 (BIW)</t>
  </si>
  <si>
    <t>D47404A4</t>
  </si>
  <si>
    <t>Front Fender RH RR11/12 (BIW)</t>
  </si>
  <si>
    <t>DE27E9D4</t>
  </si>
  <si>
    <t>Actuator heater/AC unit front</t>
  </si>
  <si>
    <t>V6209455A</t>
  </si>
  <si>
    <t>052DACDA</t>
  </si>
  <si>
    <t>Rear compartment blower</t>
  </si>
  <si>
    <t>V6209508A</t>
  </si>
  <si>
    <t>4DF54BD4</t>
  </si>
  <si>
    <t xml:space="preserve">Leather carrier RRMC
RR4/5/6/11/12/31</t>
  </si>
  <si>
    <t xml:space="preserve">Foot rest Phantom
RR11/12</t>
  </si>
  <si>
    <t>V6209562A</t>
  </si>
  <si>
    <t>FE5E5093</t>
  </si>
  <si>
    <t xml:space="preserve">IP Carrier
RR11/12 Only</t>
  </si>
  <si>
    <t xml:space="preserve">MIKO
RR31</t>
  </si>
  <si>
    <t>V6209632A</t>
  </si>
  <si>
    <t>16DC7C41</t>
  </si>
  <si>
    <t>Decorative Trim Panel Rear Console</t>
  </si>
  <si>
    <t>V6209682A</t>
  </si>
  <si>
    <t>EE3F2A98</t>
  </si>
  <si>
    <t>Door glass RR5</t>
  </si>
  <si>
    <t>8617B96A</t>
  </si>
  <si>
    <t>Front Door LH &amp; RH RR11/12 (BIW)</t>
  </si>
  <si>
    <t>6BD62A73</t>
  </si>
  <si>
    <t>Bonnet RR31 (BIW between Fontana and Unterhollerau)</t>
  </si>
  <si>
    <t>Paint Bars Front RR31 (BIW)</t>
  </si>
  <si>
    <t>Paint Bars Rear RR31 (BIW)</t>
  </si>
  <si>
    <t>Kinematik CID</t>
  </si>
  <si>
    <t>V6209955A</t>
  </si>
  <si>
    <t>D06D2231</t>
  </si>
  <si>
    <t>V6210029A</t>
  </si>
  <si>
    <t>E8773329</t>
  </si>
  <si>
    <t>Sealing door gap door rear</t>
  </si>
  <si>
    <t>V6210039A</t>
  </si>
  <si>
    <t>DBCEE76D</t>
  </si>
  <si>
    <t>Central locking system EPP</t>
  </si>
  <si>
    <t>V6210043A</t>
  </si>
  <si>
    <t>79118A4F</t>
  </si>
  <si>
    <t xml:space="preserve">Carrier arm rest door frt
(End of Production)</t>
  </si>
  <si>
    <t>double universal joint</t>
  </si>
  <si>
    <t>V6210086A</t>
  </si>
  <si>
    <t>27F19096</t>
  </si>
  <si>
    <t>Special Container for metal strips</t>
  </si>
  <si>
    <t xml:space="preserve">Ash tray cover
RR11/12</t>
  </si>
  <si>
    <t>A00C5635</t>
  </si>
  <si>
    <t xml:space="preserve">Finisher Sill EWB
RR12</t>
  </si>
  <si>
    <t>V6210249A</t>
  </si>
  <si>
    <t>38A7E7C0</t>
  </si>
  <si>
    <t>Ascher Tuer hinten</t>
  </si>
  <si>
    <t>V6210255A</t>
  </si>
  <si>
    <t>A1E45FEB</t>
  </si>
  <si>
    <t>Crashblock oben</t>
  </si>
  <si>
    <t>V6210304A</t>
  </si>
  <si>
    <t>C9D3A83F</t>
  </si>
  <si>
    <t>Finisher NIVI camera</t>
  </si>
  <si>
    <t>V6210305A</t>
  </si>
  <si>
    <t>1FA0C854</t>
  </si>
  <si>
    <t>Rear Door Ashtray</t>
  </si>
  <si>
    <t>V6210311A</t>
  </si>
  <si>
    <t>70FCE781</t>
  </si>
  <si>
    <t>Arm rest door rear</t>
  </si>
  <si>
    <t>V6210316A</t>
  </si>
  <si>
    <t>2D99C02D</t>
  </si>
  <si>
    <t>V6210317A</t>
  </si>
  <si>
    <t>D40E771D</t>
  </si>
  <si>
    <t>Finisher power window switch door trim panel</t>
  </si>
  <si>
    <t>V6210323A</t>
  </si>
  <si>
    <t>01C43D40</t>
  </si>
  <si>
    <t>Covering window frame door rear</t>
  </si>
  <si>
    <t>V6210328A</t>
  </si>
  <si>
    <t>B2C0F372</t>
  </si>
  <si>
    <t>V6210330A</t>
  </si>
  <si>
    <t>1044092B</t>
  </si>
  <si>
    <t>V6210332A</t>
  </si>
  <si>
    <t>C522C9B9</t>
  </si>
  <si>
    <t>V6210333A</t>
  </si>
  <si>
    <t>69B56F5F</t>
  </si>
  <si>
    <t>V6210344A</t>
  </si>
  <si>
    <t>E643EABC</t>
  </si>
  <si>
    <t>Chrome ring outside large FLG</t>
  </si>
  <si>
    <t>V6210348A</t>
  </si>
  <si>
    <t>684EA469</t>
  </si>
  <si>
    <t>Chrome ring outside smal FLG</t>
  </si>
  <si>
    <t>V6210349A</t>
  </si>
  <si>
    <t>5D811079</t>
  </si>
  <si>
    <t xml:space="preserve">Door Pocket Front RR31
(End of Production)</t>
  </si>
  <si>
    <t>Finisher Rear Seat Entertainment</t>
  </si>
  <si>
    <t>V6210352A</t>
  </si>
  <si>
    <t>E6F6190D</t>
  </si>
  <si>
    <t>EPP Centre Console Cupholder</t>
  </si>
  <si>
    <t>V6210353A</t>
  </si>
  <si>
    <t>3C02301C</t>
  </si>
  <si>
    <t>Oddments tray rear compartment console</t>
  </si>
  <si>
    <t>V6210354A</t>
  </si>
  <si>
    <t>8CF2398D</t>
  </si>
  <si>
    <t>Frame C-pillar inr</t>
  </si>
  <si>
    <t>V6210369A</t>
  </si>
  <si>
    <t>3B621374</t>
  </si>
  <si>
    <t>Channel defroster windscreen</t>
  </si>
  <si>
    <t>V6210372A</t>
  </si>
  <si>
    <t>AE9260C2</t>
  </si>
  <si>
    <t xml:space="preserve">Chrome ring wood décor
RR11/12</t>
  </si>
  <si>
    <t>V6210373A</t>
  </si>
  <si>
    <t>1986DE5E</t>
  </si>
  <si>
    <t>V6210449A</t>
  </si>
  <si>
    <t>06DAC728</t>
  </si>
  <si>
    <t>Cover Switch</t>
  </si>
  <si>
    <t>V6210453A</t>
  </si>
  <si>
    <t>48345B17</t>
  </si>
  <si>
    <t>Heating duct rear compartment rear</t>
  </si>
  <si>
    <t>V6210504A</t>
  </si>
  <si>
    <t>D78A808A</t>
  </si>
  <si>
    <t>Wheel Caps/Covers</t>
  </si>
  <si>
    <t>V6210527A</t>
  </si>
  <si>
    <t>2008A003</t>
  </si>
  <si>
    <t>V6210578A</t>
  </si>
  <si>
    <t>3133AD91</t>
  </si>
  <si>
    <t>Cover Rear Seat Entertainment</t>
  </si>
  <si>
    <t>V6210689A</t>
  </si>
  <si>
    <t>5CEB8AA3</t>
  </si>
  <si>
    <t>Carrier center console rear</t>
  </si>
  <si>
    <t>V6210693A</t>
  </si>
  <si>
    <t>8AC77381</t>
  </si>
  <si>
    <t xml:space="preserve">Seat Belt Upper Side Seat Rear
(End of Production, Obsolete)</t>
  </si>
  <si>
    <t xml:space="preserve">LH Headlight RR11/12/31
(succeeded by 6213775)</t>
  </si>
  <si>
    <t>Top Trim Panel Bumper Rear</t>
  </si>
  <si>
    <t>V6210793A</t>
  </si>
  <si>
    <t>6B934022</t>
  </si>
  <si>
    <t>Cover Centre Console</t>
  </si>
  <si>
    <t>V6210805A</t>
  </si>
  <si>
    <t>AE40879F</t>
  </si>
  <si>
    <t>COVERING CENTRE CONSOLE</t>
  </si>
  <si>
    <t>Assy Bailey Channel Front RR31</t>
  </si>
  <si>
    <t>V6210822A</t>
  </si>
  <si>
    <t>1560</t>
  </si>
  <si>
    <t>820</t>
  </si>
  <si>
    <t>140</t>
  </si>
  <si>
    <t>5</t>
  </si>
  <si>
    <t>A0668D8C</t>
  </si>
  <si>
    <t>Assy Bailey Channel Rear RR31</t>
  </si>
  <si>
    <t>V6210823A</t>
  </si>
  <si>
    <t>168</t>
  </si>
  <si>
    <t>38</t>
  </si>
  <si>
    <t>5F1D876C</t>
  </si>
  <si>
    <t xml:space="preserve">Pallet for Main harness
RR11/12/31/2X</t>
  </si>
  <si>
    <t xml:space="preserve">Lid for Main harness
RR11/12/31/2X</t>
  </si>
  <si>
    <t>V6210854A</t>
  </si>
  <si>
    <t>50F360F3</t>
  </si>
  <si>
    <t>Cover Cowl Panel</t>
  </si>
  <si>
    <t>Left Wing Mirror Cap RR11/12/31/2X</t>
  </si>
  <si>
    <t>V6210963A</t>
  </si>
  <si>
    <t>RR11/12/31/2X</t>
  </si>
  <si>
    <t>459922D9</t>
  </si>
  <si>
    <t>Right Wing Mirror Cap RR11/12/31/2X</t>
  </si>
  <si>
    <t>V6210964A</t>
  </si>
  <si>
    <t>54641992</t>
  </si>
  <si>
    <t xml:space="preserve">RR31 Headliners
(Obsolete - replaced by 6215174)</t>
  </si>
  <si>
    <t>Rear Reflector RH RR11/12/31</t>
  </si>
  <si>
    <t>V6211028A</t>
  </si>
  <si>
    <t>7EAE3B9C</t>
  </si>
  <si>
    <t>Air Duct Upper</t>
  </si>
  <si>
    <t>RR31 Bonnet EPP</t>
  </si>
  <si>
    <t>V6211036A</t>
  </si>
  <si>
    <t>4729E7C9</t>
  </si>
  <si>
    <t>TONNEAU COVER RR6</t>
  </si>
  <si>
    <t>Seat Frame Container</t>
  </si>
  <si>
    <t>RR31 Rear Headliner HKP Box</t>
  </si>
  <si>
    <t>V6211101A</t>
  </si>
  <si>
    <t>D3BF6587</t>
  </si>
  <si>
    <t>Coupling Device</t>
  </si>
  <si>
    <t>JIS CARPET BACKREST REAR</t>
  </si>
  <si>
    <t xml:space="preserve">Finisher A-Pillar Upper Left/Right RR31
(Replaced by 6214436)</t>
  </si>
  <si>
    <t>Finisher C-Pillar Upper Left/Right RR31</t>
  </si>
  <si>
    <t>V6211175A</t>
  </si>
  <si>
    <t>41F7222E</t>
  </si>
  <si>
    <t xml:space="preserve">Finisher D-Pillar Front/Rear Left/Right RR31
(Replaced by 6214437/8)</t>
  </si>
  <si>
    <t xml:space="preserve">RR31 TRUNK PARTS
(Obsolete - replaced by 6213752)</t>
  </si>
  <si>
    <t>JIS Exhaust Front RR5/6/11/12/31/21/22</t>
  </si>
  <si>
    <t>RR5/6/11/12/31/21/22</t>
  </si>
  <si>
    <t>JIS Exhaust Rear RR5/6/11/12/31/21/22</t>
  </si>
  <si>
    <t>Finisher Lock Tailgate</t>
  </si>
  <si>
    <t>V6211185A</t>
  </si>
  <si>
    <t>F5114AB1</t>
  </si>
  <si>
    <t>BOOT TRUNK INLAY</t>
  </si>
  <si>
    <t>Door Trim Panel Sheets</t>
  </si>
  <si>
    <t>V6211212A</t>
  </si>
  <si>
    <t>68746644</t>
  </si>
  <si>
    <t>Trim Panel Headliner</t>
  </si>
  <si>
    <t>V6211246A</t>
  </si>
  <si>
    <t>2AA7E6E6</t>
  </si>
  <si>
    <t>Drive Shaft Front RR31</t>
  </si>
  <si>
    <t>V6211247A</t>
  </si>
  <si>
    <t>B0124BC0</t>
  </si>
  <si>
    <t>Front Drive Shaft RR31</t>
  </si>
  <si>
    <t>V6211248A</t>
  </si>
  <si>
    <t>21CB288F</t>
  </si>
  <si>
    <t>Bracket Gasket B-Pillar</t>
  </si>
  <si>
    <t>V6211250A</t>
  </si>
  <si>
    <t>90C553A2</t>
  </si>
  <si>
    <t>Finisher C-Pillar Lower Left/Right RR31</t>
  </si>
  <si>
    <t>Windshield Cover RR31</t>
  </si>
  <si>
    <t>V6211255A</t>
  </si>
  <si>
    <t>02168CFC</t>
  </si>
  <si>
    <t>Finisher A-Pillar Lower Left/Right RR31</t>
  </si>
  <si>
    <t>Assy Parcel Shelf A/Col BA + SA RR31</t>
  </si>
  <si>
    <t xml:space="preserve">Central Locking System Outer Plastic (contains 6210043)
(End of Production)</t>
  </si>
  <si>
    <t xml:space="preserve">Carrier part chrome
RR11/12/31</t>
  </si>
  <si>
    <t>V6211414A</t>
  </si>
  <si>
    <t>88536A36</t>
  </si>
  <si>
    <t xml:space="preserve">Finisher display RSE
RR11/12/31</t>
  </si>
  <si>
    <t>V6211415A</t>
  </si>
  <si>
    <t>113A085F</t>
  </si>
  <si>
    <t xml:space="preserve">Finisher EFM
RR11/12/31</t>
  </si>
  <si>
    <t>V6211425A</t>
  </si>
  <si>
    <t>4F713096</t>
  </si>
  <si>
    <t xml:space="preserve">Power unit RSE
RR11/12/31</t>
  </si>
  <si>
    <t>V6211426A</t>
  </si>
  <si>
    <t>A1FFEF35</t>
  </si>
  <si>
    <t>Rear Parcel Shelf RR31</t>
  </si>
  <si>
    <t>SFFG_EPP COVERING DOOR CAVIITY REAR_RR31</t>
  </si>
  <si>
    <t>V6211513A</t>
  </si>
  <si>
    <t>8FE3667A</t>
  </si>
  <si>
    <t>V6211531A</t>
  </si>
  <si>
    <t>24B9116A</t>
  </si>
  <si>
    <t xml:space="preserve">Windscreen cover lateral
RR11/12</t>
  </si>
  <si>
    <t>V6211586A</t>
  </si>
  <si>
    <t>AE762F0B</t>
  </si>
  <si>
    <t>SUPPORT LIGHT CONDUCTOR</t>
  </si>
  <si>
    <t>V6211592A</t>
  </si>
  <si>
    <t>EE3F37CA</t>
  </si>
  <si>
    <t xml:space="preserve">Glaskasten HSG
RR11/12</t>
  </si>
  <si>
    <t>V6211594A</t>
  </si>
  <si>
    <t>40E6355A</t>
  </si>
  <si>
    <t xml:space="preserve">I-Panel carrier upr
RR11/12</t>
  </si>
  <si>
    <t>V6211595A</t>
  </si>
  <si>
    <t>F456D859</t>
  </si>
  <si>
    <t xml:space="preserve">I-Panel finisher
RR11/12</t>
  </si>
  <si>
    <t>V6211611A</t>
  </si>
  <si>
    <t>383888B2</t>
  </si>
  <si>
    <t xml:space="preserve">Sound insulation tunnel rear
RR11/12</t>
  </si>
  <si>
    <t xml:space="preserve">IP Carrier
RR11/12/31</t>
  </si>
  <si>
    <t>RR31 FRONT DOOR GLASS</t>
  </si>
  <si>
    <t>RR31 REAR DOOR GLASS</t>
  </si>
  <si>
    <t>V6211763A</t>
  </si>
  <si>
    <t>77FC7238</t>
  </si>
  <si>
    <t xml:space="preserve"> ASSY AIR SUSPENSION STRUT FRT</t>
  </si>
  <si>
    <t>Assy Air Suspension Strut RR31</t>
  </si>
  <si>
    <t>SFFG WINDSCREEN RR11/12/31</t>
  </si>
  <si>
    <t xml:space="preserve">EPP TRIM MOULDING MESH
(End of Production - RR4 Only)</t>
  </si>
  <si>
    <t xml:space="preserve">Carrier wood part
RR11/12/31</t>
  </si>
  <si>
    <t>V6211878A</t>
  </si>
  <si>
    <t>CDA770F4</t>
  </si>
  <si>
    <t>Picnic Table Veneered</t>
  </si>
  <si>
    <t>V6211879A</t>
  </si>
  <si>
    <t>DA76013C</t>
  </si>
  <si>
    <t>RS Sensor for BMW Derivatives</t>
  </si>
  <si>
    <t>V6211895A</t>
  </si>
  <si>
    <t>C119D8DB</t>
  </si>
  <si>
    <t>Holder Finisher</t>
  </si>
  <si>
    <t>V6212059A</t>
  </si>
  <si>
    <t>5E9FF937</t>
  </si>
  <si>
    <t>V6212069A</t>
  </si>
  <si>
    <t>D2A673EF</t>
  </si>
  <si>
    <t>Schubfeld</t>
  </si>
  <si>
    <t>Assy Support Centre Console Upper</t>
  </si>
  <si>
    <t>V6212111A</t>
  </si>
  <si>
    <t>0E0AEE47</t>
  </si>
  <si>
    <t>Armrest Centre Console Base RR31</t>
  </si>
  <si>
    <t>V6212187A</t>
  </si>
  <si>
    <t>0.3</t>
  </si>
  <si>
    <t>558215FD</t>
  </si>
  <si>
    <t>Support Centre Console Rear Upper</t>
  </si>
  <si>
    <t>V6212188A</t>
  </si>
  <si>
    <t>155BAFE1</t>
  </si>
  <si>
    <t>Assy I-Panel Upper RR31</t>
  </si>
  <si>
    <t>V6212201A</t>
  </si>
  <si>
    <t>1550</t>
  </si>
  <si>
    <t>780</t>
  </si>
  <si>
    <t>3</t>
  </si>
  <si>
    <t>03B0BEB6</t>
  </si>
  <si>
    <t>C-Pillar Lower Individual Seat RR2X</t>
  </si>
  <si>
    <t>RR2X</t>
  </si>
  <si>
    <t>Ventilation Grille Rear Shelf Side EPP</t>
  </si>
  <si>
    <t>V6212324A</t>
  </si>
  <si>
    <t>98EE945E</t>
  </si>
  <si>
    <t>Steering Column RR2X</t>
  </si>
  <si>
    <t>V6212376A</t>
  </si>
  <si>
    <t>9FE8DDC9</t>
  </si>
  <si>
    <t>Air Strut Front RR2X</t>
  </si>
  <si>
    <t>Air Strut Rear RR2X</t>
  </si>
  <si>
    <t>Brake unit_RR2x</t>
  </si>
  <si>
    <t>V6212379A</t>
  </si>
  <si>
    <t>38406D5E</t>
  </si>
  <si>
    <t>JIS Parcel Shelf RR2X</t>
  </si>
  <si>
    <t>SFFG_EPP_Cov_strip_entrance_frt_RR21 22</t>
  </si>
  <si>
    <t>V6212472A</t>
  </si>
  <si>
    <t>E55178A4</t>
  </si>
  <si>
    <t>Speaker center bass</t>
  </si>
  <si>
    <t>V6212473A</t>
  </si>
  <si>
    <t>F8FAE7D6</t>
  </si>
  <si>
    <t xml:space="preserve">Carrier trim panel rear RR21 22 </t>
  </si>
  <si>
    <t>V6212474A</t>
  </si>
  <si>
    <t>B4680EAE</t>
  </si>
  <si>
    <t>Window Guide Outer Container RR31</t>
  </si>
  <si>
    <t>RH Taillight RR21/22</t>
  </si>
  <si>
    <t>V6212478A</t>
  </si>
  <si>
    <t>A2248151</t>
  </si>
  <si>
    <t>SFFG_Gap_Seal_door_ front_LH_RR21_22</t>
  </si>
  <si>
    <t>V6212484A</t>
  </si>
  <si>
    <t>FED37FF4</t>
  </si>
  <si>
    <t>Assy waistline cover rear_RR21</t>
  </si>
  <si>
    <t>V6212491A</t>
  </si>
  <si>
    <t>RR21</t>
  </si>
  <si>
    <t>466B37DF</t>
  </si>
  <si>
    <t>Assy waistline cover rear_RR22</t>
  </si>
  <si>
    <t>V6212492A</t>
  </si>
  <si>
    <t>RR22</t>
  </si>
  <si>
    <t>E34B8589</t>
  </si>
  <si>
    <t>SFFG_Window_Guide_Door_rear_LH_RR21_22</t>
  </si>
  <si>
    <t>V6212493A</t>
  </si>
  <si>
    <t>0C70BA09</t>
  </si>
  <si>
    <t>Heating duct rear comp RR21 22</t>
  </si>
  <si>
    <t>V6212497A</t>
  </si>
  <si>
    <t>BDF5D2CA</t>
  </si>
  <si>
    <t>SFFG_high-mounted_stop_light_RR2X</t>
  </si>
  <si>
    <t>V6212503A</t>
  </si>
  <si>
    <t>6A84781D</t>
  </si>
  <si>
    <t>LH Taillight RR21/22</t>
  </si>
  <si>
    <t>V6212504A</t>
  </si>
  <si>
    <t>5F0BBCED</t>
  </si>
  <si>
    <t>finisher I-panel RR2x</t>
  </si>
  <si>
    <t>V6212505A</t>
  </si>
  <si>
    <t>E1649700</t>
  </si>
  <si>
    <t>SFFG_SI Tunnel rear_RR22</t>
  </si>
  <si>
    <t>SFFG_EPP Wiperlevers front RR2x</t>
  </si>
  <si>
    <t>V6212510A</t>
  </si>
  <si>
    <t>7CDD44B7</t>
  </si>
  <si>
    <t>SFFG_EPP_radiator_grille_RR2x</t>
  </si>
  <si>
    <t>V6212511A</t>
  </si>
  <si>
    <t>C6571D63</t>
  </si>
  <si>
    <t>Finisher bonnet upper RR2x</t>
  </si>
  <si>
    <t>V6212515A</t>
  </si>
  <si>
    <t>73A33175</t>
  </si>
  <si>
    <t>SFFG_Cover_Radiator_Grille_Lower_RR2x</t>
  </si>
  <si>
    <t>V6212516A</t>
  </si>
  <si>
    <t>9BD17369</t>
  </si>
  <si>
    <t xml:space="preserve">air guide upper RR21 22 </t>
  </si>
  <si>
    <t>Covering window door front_LH_RR21_22</t>
  </si>
  <si>
    <t>V6212520A</t>
  </si>
  <si>
    <t>872F417D</t>
  </si>
  <si>
    <t>Covering window door rear_LH_RR21_22</t>
  </si>
  <si>
    <t>V6212521A</t>
  </si>
  <si>
    <t>D542A770</t>
  </si>
  <si>
    <t>SFFG_Edge_Trim_front_RR21_22</t>
  </si>
  <si>
    <t>DC286508</t>
  </si>
  <si>
    <t>Top shoulder outside alu rear RR21</t>
  </si>
  <si>
    <t>V6212526A</t>
  </si>
  <si>
    <t>0A791021</t>
  </si>
  <si>
    <t>Top shoulder outside alu rear RR22</t>
  </si>
  <si>
    <t>V6212528A</t>
  </si>
  <si>
    <t>D51EC8D1</t>
  </si>
  <si>
    <t>Carrier I panel top side RR21 22</t>
  </si>
  <si>
    <t>V6212536A</t>
  </si>
  <si>
    <t>75A271B4</t>
  </si>
  <si>
    <t>SFFG_Gap_Seal_Door_Rear_LH_RR21_22</t>
  </si>
  <si>
    <t>V6212538A</t>
  </si>
  <si>
    <t>2FE046F9</t>
  </si>
  <si>
    <t>assy analog clock</t>
  </si>
  <si>
    <t>V6212539A</t>
  </si>
  <si>
    <t>B07786FB</t>
  </si>
  <si>
    <t>SFFG_Gap_Seal_Door_Rear_RH_RR21_22</t>
  </si>
  <si>
    <t>V6212541A</t>
  </si>
  <si>
    <t>87876004</t>
  </si>
  <si>
    <t>Windscreen Defrosting Panel</t>
  </si>
  <si>
    <t>V6212542A</t>
  </si>
  <si>
    <t>39FA5F79</t>
  </si>
  <si>
    <t>Carrier I-Panel Lower</t>
  </si>
  <si>
    <t>V6212544A</t>
  </si>
  <si>
    <t>17D458DA</t>
  </si>
  <si>
    <t>Cover tray armrest RR21 22</t>
  </si>
  <si>
    <t>V6212551A</t>
  </si>
  <si>
    <t>87E2F0AD</t>
  </si>
  <si>
    <t>Decorative trim I panel RR21 22</t>
  </si>
  <si>
    <t>V6212555A</t>
  </si>
  <si>
    <t>E5E03935</t>
  </si>
  <si>
    <t>Front Centre Console Storage Compartment RR21/22</t>
  </si>
  <si>
    <t>V6212557A</t>
  </si>
  <si>
    <t>F88B87BC</t>
  </si>
  <si>
    <t>Carrier panel rear RR21 22</t>
  </si>
  <si>
    <t>V6212559A</t>
  </si>
  <si>
    <t>79F3B3D8</t>
  </si>
  <si>
    <t>Trim Panel Cupholder FOKO</t>
  </si>
  <si>
    <t>V6212560A</t>
  </si>
  <si>
    <t>3E9F3CA3</t>
  </si>
  <si>
    <t>Covering Windscreen Upper RR2X</t>
  </si>
  <si>
    <t>Headlight RH RR21_22</t>
  </si>
  <si>
    <t>V6212566A</t>
  </si>
  <si>
    <t>AC8BD13B</t>
  </si>
  <si>
    <t>Cable cover hinge arm RR21 22</t>
  </si>
  <si>
    <t>V6212585A</t>
  </si>
  <si>
    <t>E60B3475</t>
  </si>
  <si>
    <t>Finisher I-Panel</t>
  </si>
  <si>
    <t>V6212587A</t>
  </si>
  <si>
    <t>F631ACBC</t>
  </si>
  <si>
    <t>Trim Panel Window Frame</t>
  </si>
  <si>
    <t>V6212626A</t>
  </si>
  <si>
    <t>41B23E30</t>
  </si>
  <si>
    <t>Door Pocket Rear</t>
  </si>
  <si>
    <t>V6212627A</t>
  </si>
  <si>
    <t>A8727731</t>
  </si>
  <si>
    <t>Sound Insulation Tunnel Front RR31</t>
  </si>
  <si>
    <t>Tunnel Sound Insulation RR31</t>
  </si>
  <si>
    <t>Carrier Finisher D-Pillar</t>
  </si>
  <si>
    <t>Crashblock door front/rear RR21 22</t>
  </si>
  <si>
    <t>V6212686A</t>
  </si>
  <si>
    <t>18E0BA5B</t>
  </si>
  <si>
    <t>Sichtblende Ablagefach MAL RR21 22</t>
  </si>
  <si>
    <t>4B9906A9</t>
  </si>
  <si>
    <t>Covering Cowl Panel</t>
  </si>
  <si>
    <t>Centre Console Bracket</t>
  </si>
  <si>
    <t>V6212756A</t>
  </si>
  <si>
    <t>196398B9</t>
  </si>
  <si>
    <t xml:space="preserve">Please do not send, being held for Daniel Santamaria
(Obsolete and succeeded by 6215624)</t>
  </si>
  <si>
    <t>Chrome Filler Cap EPP</t>
  </si>
  <si>
    <t>V6212818A</t>
  </si>
  <si>
    <t>3B8AC51C</t>
  </si>
  <si>
    <t>Assy Seal B-Pillar Lower</t>
  </si>
  <si>
    <t>V6212898A</t>
  </si>
  <si>
    <t>471EE6DB</t>
  </si>
  <si>
    <t>Assy Finisher HUD</t>
  </si>
  <si>
    <t>V6212931A</t>
  </si>
  <si>
    <t>123</t>
  </si>
  <si>
    <t>109FA374</t>
  </si>
  <si>
    <t>Centre Console Bracket RR31</t>
  </si>
  <si>
    <t>V6212932A</t>
  </si>
  <si>
    <t>F75365FC</t>
  </si>
  <si>
    <t>Defrost Grill Door Glass RR31</t>
  </si>
  <si>
    <t>V6212933A</t>
  </si>
  <si>
    <t>396</t>
  </si>
  <si>
    <t>297</t>
  </si>
  <si>
    <t>1</t>
  </si>
  <si>
    <t>FDC093BA</t>
  </si>
  <si>
    <t>Finisher ZBE RR31</t>
  </si>
  <si>
    <t>V6212934A</t>
  </si>
  <si>
    <t>83</t>
  </si>
  <si>
    <t>0.4</t>
  </si>
  <si>
    <t>69F1B9B1</t>
  </si>
  <si>
    <t>I-Panel Trim</t>
  </si>
  <si>
    <t>V6212935A</t>
  </si>
  <si>
    <t>1C6950AD</t>
  </si>
  <si>
    <t>Facing Installation Kit CID</t>
  </si>
  <si>
    <t>V6212936A</t>
  </si>
  <si>
    <t>59</t>
  </si>
  <si>
    <t>2740495C</t>
  </si>
  <si>
    <t>Finisher Oddments Tray RSE</t>
  </si>
  <si>
    <t>V6212937A</t>
  </si>
  <si>
    <t>397</t>
  </si>
  <si>
    <t>120</t>
  </si>
  <si>
    <t>58A17EDE</t>
  </si>
  <si>
    <t>SFFG_Surround_Glass_Display_Compos._R2x</t>
  </si>
  <si>
    <t>V6212943A</t>
  </si>
  <si>
    <t>EDE88475</t>
  </si>
  <si>
    <t>I-Panel Trim RR31</t>
  </si>
  <si>
    <t>V6212963A</t>
  </si>
  <si>
    <t>142</t>
  </si>
  <si>
    <t>9452871B</t>
  </si>
  <si>
    <t>RH Taillight RR31</t>
  </si>
  <si>
    <t>V6212973A</t>
  </si>
  <si>
    <t>BCF8DD26</t>
  </si>
  <si>
    <t>LH Taillight RR31</t>
  </si>
  <si>
    <t>V6212976A</t>
  </si>
  <si>
    <t>D8B9975C</t>
  </si>
  <si>
    <t>SFFG_EPP Chromring Holzdekor_RR</t>
  </si>
  <si>
    <t>V6212985A</t>
  </si>
  <si>
    <t>F3F2D672</t>
  </si>
  <si>
    <t>Tilting Boot Mechanism</t>
  </si>
  <si>
    <t>V6212989A</t>
  </si>
  <si>
    <t>9F258BF9</t>
  </si>
  <si>
    <t>Wiper Blade EPP RR11/12</t>
  </si>
  <si>
    <t>V6213134A</t>
  </si>
  <si>
    <t>050C0123</t>
  </si>
  <si>
    <t>V6213169A</t>
  </si>
  <si>
    <t>04A25524</t>
  </si>
  <si>
    <t>Cover Window Frame Door</t>
  </si>
  <si>
    <t>V6213170A</t>
  </si>
  <si>
    <t>7E12CCD9</t>
  </si>
  <si>
    <t>Event Box &amp; Seat RR31</t>
  </si>
  <si>
    <t>Mount Door Panelling Rear</t>
  </si>
  <si>
    <t>RR21/22 Front Side Panel LH (BIW)</t>
  </si>
  <si>
    <t>RR21/22 Front Side Panel RH (BIW)</t>
  </si>
  <si>
    <t>RR21/22 Bonnet (BIW)</t>
  </si>
  <si>
    <t xml:space="preserve">RR2X Bonnet EPP
(Not progressed to Series Order)</t>
  </si>
  <si>
    <t>Centre Armrest Button RR31</t>
  </si>
  <si>
    <t>V6213300A</t>
  </si>
  <si>
    <t>6EF94871</t>
  </si>
  <si>
    <t>Centre Armrest Seat RR31</t>
  </si>
  <si>
    <t>V6213301A</t>
  </si>
  <si>
    <t>44C318A3</t>
  </si>
  <si>
    <t>Trim Panel Seat Row 2</t>
  </si>
  <si>
    <t>V6213302A</t>
  </si>
  <si>
    <t>99617C97</t>
  </si>
  <si>
    <t>Centre Armrest Seat</t>
  </si>
  <si>
    <t>V6213303A</t>
  </si>
  <si>
    <t>088B34E7</t>
  </si>
  <si>
    <t>Coverplate footwell trim RR21 22</t>
  </si>
  <si>
    <t>V6213351A</t>
  </si>
  <si>
    <t>D8B0A54A</t>
  </si>
  <si>
    <t>SFFG_Cover_Sidewindow_fixed_rear_RR2x</t>
  </si>
  <si>
    <t>V6213463A</t>
  </si>
  <si>
    <t>76AE7B58</t>
  </si>
  <si>
    <t>SFFG_Finisher_C-Pillar_Glass_Body_RR2x</t>
  </si>
  <si>
    <t>V6213464A</t>
  </si>
  <si>
    <t>EA93632C</t>
  </si>
  <si>
    <t>SFFG_Finisher_C-Pillar_RR21_22</t>
  </si>
  <si>
    <t>V6213465A</t>
  </si>
  <si>
    <t>65255C36</t>
  </si>
  <si>
    <t>SFFG_Finisher-B-Pillar_front_RR21_22</t>
  </si>
  <si>
    <t>V6213466A</t>
  </si>
  <si>
    <t>AD50A427</t>
  </si>
  <si>
    <t>SFFG_Finisher_B-Pillar_Rear_RR21_22</t>
  </si>
  <si>
    <t>V6213467A</t>
  </si>
  <si>
    <t>1DF2A78B</t>
  </si>
  <si>
    <t>Cover_Windowframe_Finisher_frt_Door_LH_RR2x</t>
  </si>
  <si>
    <t>V6213468A</t>
  </si>
  <si>
    <t>852CAD51</t>
  </si>
  <si>
    <t>SFFG_Cover_Windowframe_rear_door_RR22</t>
  </si>
  <si>
    <t>V6213469A</t>
  </si>
  <si>
    <t>8E777FFC</t>
  </si>
  <si>
    <t>Cover_Windowfr_Finisher_rr_Door_RR21</t>
  </si>
  <si>
    <t>V6213470A</t>
  </si>
  <si>
    <t>700AF7C9</t>
  </si>
  <si>
    <t>SFFG_Finisher_B-Pillar_body_fixed_RR2x</t>
  </si>
  <si>
    <t>V6213471A</t>
  </si>
  <si>
    <t>EF5A6BE5</t>
  </si>
  <si>
    <t>SFFG_Finisher_A-Pillar_frt_RR21_22</t>
  </si>
  <si>
    <t>V6213473A</t>
  </si>
  <si>
    <t>ACCD2A79</t>
  </si>
  <si>
    <t xml:space="preserve">RR2X Bonnet Load Unit Lid
(Not progressed to Series Order)</t>
  </si>
  <si>
    <t xml:space="preserve">RR2X Bonnet Load Unit Metal Outer (Base Plate)
(Not progressed to Series Order)</t>
  </si>
  <si>
    <t xml:space="preserve">RR4/5/6 Bonnet Strip
(Containers Lost, replaced by Cardboard)</t>
  </si>
  <si>
    <t>Front Door Seal Joint</t>
  </si>
  <si>
    <t>V6213715A</t>
  </si>
  <si>
    <t>55163176</t>
  </si>
  <si>
    <t xml:space="preserve">Boot Cover Centre RR2X
(replacement of 6211178)</t>
  </si>
  <si>
    <t xml:space="preserve">Boot Cover Sides RR2X
(replacement of 6205238)</t>
  </si>
  <si>
    <t>LH Headlight RR11/12/31</t>
  </si>
  <si>
    <t>V6213775A</t>
  </si>
  <si>
    <t>FFC3B7D0</t>
  </si>
  <si>
    <t>RH Headlight RR11/12/31</t>
  </si>
  <si>
    <t>V6213792A</t>
  </si>
  <si>
    <t>A2A8F3AF</t>
  </si>
  <si>
    <t>Thermostat KLT</t>
  </si>
  <si>
    <t>V6213802A</t>
  </si>
  <si>
    <t>407ED41A</t>
  </si>
  <si>
    <t>Rear CD Drive</t>
  </si>
  <si>
    <t>V6213870A</t>
  </si>
  <si>
    <t>AFF2C4AE</t>
  </si>
  <si>
    <t xml:space="preserve">JIS ASSY HANDLE STRIP RR31
(Obsolete an succeeded by 6214866)</t>
  </si>
  <si>
    <t>FINISHER RSE REAR</t>
  </si>
  <si>
    <t>V6213936A</t>
  </si>
  <si>
    <t>C0D8599A</t>
  </si>
  <si>
    <t>V6214004A</t>
  </si>
  <si>
    <t>FB2C35FF</t>
  </si>
  <si>
    <t>Handle Bar LH&amp;RH RR31</t>
  </si>
  <si>
    <t>V6214019A</t>
  </si>
  <si>
    <t>29DB71FF</t>
  </si>
  <si>
    <t>Plastic Outer for Various R-R Specials</t>
  </si>
  <si>
    <t>Fleece Door Panelling Front RR31</t>
  </si>
  <si>
    <t>V6214415A</t>
  </si>
  <si>
    <t>BF477C5F</t>
  </si>
  <si>
    <t>Fleece Door Panelling RR31</t>
  </si>
  <si>
    <t>V6214416A</t>
  </si>
  <si>
    <t>9371E635</t>
  </si>
  <si>
    <t>Lid for Headlight RR11/12/31</t>
  </si>
  <si>
    <t>Finisher A-Pillar Upper Left/Right RR31</t>
  </si>
  <si>
    <t>Finisher D-Pillar Front Left/Right</t>
  </si>
  <si>
    <t>Finisher D-Pillar Rear Left/Right RR31</t>
  </si>
  <si>
    <t>V6214438A</t>
  </si>
  <si>
    <t>751676D6</t>
  </si>
  <si>
    <t>B-Pillar Upper/Lower LH/RH RR2X</t>
  </si>
  <si>
    <t>A-Pillar Lower LH/RH RR2X</t>
  </si>
  <si>
    <t>C-Pillar Upper RR2X</t>
  </si>
  <si>
    <t>C-Pillar Lower RR2X</t>
  </si>
  <si>
    <t>Sideframe Finisher EPP RR2X</t>
  </si>
  <si>
    <t>V6214506A</t>
  </si>
  <si>
    <t>D866F9BE</t>
  </si>
  <si>
    <t xml:space="preserve"> Sideframe Finisher Outer Metal RR2X</t>
  </si>
  <si>
    <t>JIS Frame Radiator Grille RR21/22</t>
  </si>
  <si>
    <t>V6214508A</t>
  </si>
  <si>
    <t>EA3B6748</t>
  </si>
  <si>
    <t xml:space="preserve">Lower grille air guide LH </t>
  </si>
  <si>
    <t>V6214562A</t>
  </si>
  <si>
    <t>6A1F69A6</t>
  </si>
  <si>
    <t>Lower grille air guide RH</t>
  </si>
  <si>
    <t>V6214563A</t>
  </si>
  <si>
    <t>AFDC2728</t>
  </si>
  <si>
    <t>Lower grille air guide Centre</t>
  </si>
  <si>
    <t>V6214564A</t>
  </si>
  <si>
    <t>000227EF</t>
  </si>
  <si>
    <t>Rear Headliner RR31</t>
  </si>
  <si>
    <t>Leather Horse RR2X</t>
  </si>
  <si>
    <t>Axle Front/Rear (RESEQUENCING)</t>
  </si>
  <si>
    <t>CARSET</t>
  </si>
  <si>
    <t>6B3257E0</t>
  </si>
  <si>
    <t xml:space="preserve">Gearbox Resequencing
(RESEQUENCING)</t>
  </si>
  <si>
    <t>Windscreen RR2X</t>
  </si>
  <si>
    <t xml:space="preserve">JIS Griffleiste Hecklappe RR31
(successor to 6213904 and 6212798)</t>
  </si>
  <si>
    <t>V6214866A</t>
  </si>
  <si>
    <t>E4BCD64D</t>
  </si>
  <si>
    <t>Decorcover FS RR21 22</t>
  </si>
  <si>
    <t>V6215151A</t>
  </si>
  <si>
    <t>99999A98</t>
  </si>
  <si>
    <t>JIS Headliner RR31/21/22</t>
  </si>
  <si>
    <t>Headlight LH RR21_22</t>
  </si>
  <si>
    <t>V6215254A</t>
  </si>
  <si>
    <t>0B28E348</t>
  </si>
  <si>
    <t xml:space="preserve">Plaque Cill Finisher
(Container owned by DKW)</t>
  </si>
  <si>
    <t>E2CFBB60</t>
  </si>
  <si>
    <t xml:space="preserve">Volkswagen Plastic Pallet often sent by Grammer
(VW number 114777)</t>
  </si>
  <si>
    <t>5A13F417</t>
  </si>
  <si>
    <t>SFFG_EPP Finisher load space_R2x</t>
  </si>
  <si>
    <t>V6215581A</t>
  </si>
  <si>
    <t>RR11/12/21/22</t>
  </si>
  <si>
    <t>E17EB196</t>
  </si>
  <si>
    <t>JIS Sills Outer RR11/12/31/21/22</t>
  </si>
  <si>
    <t>RR1X/31/2X</t>
  </si>
  <si>
    <t>1532D036</t>
  </si>
  <si>
    <t>JIS Sills EPP RR11/12/31/21/22</t>
  </si>
  <si>
    <t>Wooden Pallet for Front Axle RR11/12/31/21/22</t>
  </si>
  <si>
    <t>Wooden Pallet for Rear Axle RR11/12/31/21/22</t>
  </si>
  <si>
    <t>Cover_Windowframe_Finisher_frt_Door_RH_RR2x</t>
  </si>
  <si>
    <t>V6215689A</t>
  </si>
  <si>
    <t>13D4A999</t>
  </si>
  <si>
    <t>Assy waistline cover front_RR21_RR22</t>
  </si>
  <si>
    <t>V6215698A</t>
  </si>
  <si>
    <t>4E3993C5</t>
  </si>
  <si>
    <t>Top shoulder outside alu frt RR21 22</t>
  </si>
  <si>
    <t>V6215798A</t>
  </si>
  <si>
    <t>7E27A2BE</t>
  </si>
  <si>
    <t>Window Door Guide Vacuum Tray RR2X</t>
  </si>
  <si>
    <t>V6215819A</t>
  </si>
  <si>
    <t>AB4E1E89</t>
  </si>
  <si>
    <t>SFFG_Edge_Trim_rr_RR21</t>
  </si>
  <si>
    <t>V6215821A</t>
  </si>
  <si>
    <t>960F1D4C</t>
  </si>
  <si>
    <t>SFFG_Gap_Seal_door_ front_RH_RR21_22</t>
  </si>
  <si>
    <t>V6215822A</t>
  </si>
  <si>
    <t>C20476EF</t>
  </si>
  <si>
    <t>SFFG_Edge_Trim_rr_RR22</t>
  </si>
  <si>
    <t>8EEFA5A5</t>
  </si>
  <si>
    <t>SoE Lowering Mechanism RR21/22</t>
  </si>
  <si>
    <t>V6215825A</t>
  </si>
  <si>
    <t>CC903125</t>
  </si>
  <si>
    <t>Carrier Centre Console RR21/22</t>
  </si>
  <si>
    <t>V6215841A</t>
  </si>
  <si>
    <t>E5F422B3</t>
  </si>
  <si>
    <t>Panel Tray armrest RR21 22</t>
  </si>
  <si>
    <t>V6215947A</t>
  </si>
  <si>
    <t>786BCA96</t>
  </si>
  <si>
    <t>Panel I Combi upper lower RR21 22</t>
  </si>
  <si>
    <t>V6215948A</t>
  </si>
  <si>
    <t>F904BDD3</t>
  </si>
  <si>
    <t>Covering window door front RH_RR21_22</t>
  </si>
  <si>
    <t>V6215949A</t>
  </si>
  <si>
    <t>9F88BD53</t>
  </si>
  <si>
    <t>Panel I Combi outside inside RR21 22</t>
  </si>
  <si>
    <t>V6215950A</t>
  </si>
  <si>
    <t>6FFDE91F</t>
  </si>
  <si>
    <t>Covering window door rear RH_RR21_22</t>
  </si>
  <si>
    <t>V6215952A</t>
  </si>
  <si>
    <t>6E527D0A</t>
  </si>
  <si>
    <t>Chrome panel door button ZBE RR21 22</t>
  </si>
  <si>
    <t>V6215955A</t>
  </si>
  <si>
    <t>98DC2854</t>
  </si>
  <si>
    <t>Cover HUD RR21 22</t>
  </si>
  <si>
    <t>V6216199A</t>
  </si>
  <si>
    <t>EA117CAC</t>
  </si>
  <si>
    <t>Rear Window Glass</t>
  </si>
  <si>
    <t>640EC6A3</t>
  </si>
  <si>
    <t>SFFG_Window_Guide_Door_rear_RH_RR21_22</t>
  </si>
  <si>
    <t>V6216461A</t>
  </si>
  <si>
    <t>9F485E4F</t>
  </si>
  <si>
    <t>Decorative trim center console RR21 22</t>
  </si>
  <si>
    <t>V6216486A</t>
  </si>
  <si>
    <t>83425498</t>
  </si>
  <si>
    <t>V6216487A</t>
  </si>
  <si>
    <t>90DC3F8D</t>
  </si>
  <si>
    <t>Cover channel bumper rr centre</t>
  </si>
  <si>
    <t>V6216776A</t>
  </si>
  <si>
    <t>834200B2</t>
  </si>
  <si>
    <t>Gef.Schale Griffmulde vo/hi_RR11/31</t>
  </si>
  <si>
    <t>V6216906A</t>
  </si>
  <si>
    <t>RR31/21/22</t>
  </si>
  <si>
    <t>97BF6373</t>
  </si>
  <si>
    <t>Paintbox-Owned Container for Primed Bespoke Parts RR4/5/6</t>
  </si>
  <si>
    <t>V6217192A</t>
  </si>
  <si>
    <t>DF117BF8</t>
  </si>
  <si>
    <t>Bumper Rear RR21/22/25</t>
  </si>
  <si>
    <t>RR21/22/25</t>
  </si>
  <si>
    <t>Bespoke Front Bumper Bezel Inserts RR5/6</t>
  </si>
  <si>
    <t>V6217274A</t>
  </si>
  <si>
    <t>D9743D81</t>
  </si>
  <si>
    <t>Water Tank RR11/12/31/2X</t>
  </si>
  <si>
    <t>Side Bumper Front Lower Finisher RR11/12</t>
  </si>
  <si>
    <t>V6218011A</t>
  </si>
  <si>
    <t>994CE33F</t>
  </si>
  <si>
    <t>Covering Engine Bay Front RR21/22</t>
  </si>
  <si>
    <t>Bespoke Illuminated Fascia RR21/22</t>
  </si>
  <si>
    <t>V6218816A</t>
  </si>
  <si>
    <t>7D08E08F</t>
  </si>
  <si>
    <t>RR5/6 Paint Bars Front</t>
  </si>
  <si>
    <t>V6221238A</t>
  </si>
  <si>
    <t>RR6 Tailgate Gas Struts</t>
  </si>
  <si>
    <t>V6221239A</t>
  </si>
  <si>
    <t>Rolls-Royce Large Modular Carset Container</t>
  </si>
  <si>
    <t>RR5/6 Paint Bars Rear</t>
  </si>
  <si>
    <t>RR31 Paint Bars Front</t>
  </si>
  <si>
    <t>V6221323A</t>
  </si>
  <si>
    <t>5B7341BC</t>
  </si>
  <si>
    <t>RR31 Paint Bars Rear</t>
  </si>
  <si>
    <t>V6221324A</t>
  </si>
  <si>
    <t>52BD9D37</t>
  </si>
  <si>
    <t>RR11/12 Paint Bars Front</t>
  </si>
  <si>
    <t>RR11/12/21/22 Paint Bars</t>
  </si>
  <si>
    <t>V6221326A</t>
  </si>
  <si>
    <t>99CC74F1</t>
  </si>
  <si>
    <t>RR12 Paint Bars Front</t>
  </si>
  <si>
    <t>RR21 Paint Bars Front</t>
  </si>
  <si>
    <t>V6221328A</t>
  </si>
  <si>
    <t>D4DD94EA</t>
  </si>
  <si>
    <t>RR22 Paint Bars Front</t>
  </si>
  <si>
    <t>V6221329A</t>
  </si>
  <si>
    <t>20FF11B7</t>
  </si>
  <si>
    <t>Plastic Battery Pallet</t>
  </si>
  <si>
    <t>V6222149A</t>
  </si>
  <si>
    <t>56367764</t>
  </si>
  <si>
    <t>Plant Goodwood Internal Carset Container</t>
  </si>
  <si>
    <t>Covering Badge Lens RR21/31 w/ Inlays</t>
  </si>
  <si>
    <t>V6222410A</t>
  </si>
  <si>
    <t>RR21/31</t>
  </si>
  <si>
    <t>9C384419</t>
  </si>
  <si>
    <t>Rolls-Royce Small Modular Carset Container</t>
  </si>
  <si>
    <t>Supplier ID</t>
  </si>
  <si>
    <t>Code</t>
  </si>
  <si>
    <t>Name</t>
  </si>
  <si>
    <t>Address</t>
  </si>
  <si>
    <t>Contacts</t>
  </si>
  <si>
    <t>Country</t>
  </si>
  <si>
    <t>F15BB56E</t>
  </si>
  <si>
    <t>HS PRODUCTS</t>
  </si>
  <si>
    <t xml:space="preserve">HS PRODUCTS ENGINEERING GMBH
FRAUENSTR. 43
D-82216, MAISACH
GERMANY</t>
  </si>
  <si>
    <t xml:space="preserve">Thomas.Toepler@hsp-engineering.de
Viktoria.Sueli@hsp-engineering.de</t>
  </si>
  <si>
    <t>Germany</t>
  </si>
  <si>
    <t>F020C98A</t>
  </si>
  <si>
    <t>INDUSTRIALESUD S.P.A.</t>
  </si>
  <si>
    <t xml:space="preserve">INDUSTRIALESUD S.P.A.
S. NICOLO A TORDINO
64100, TERAMO
ITALY</t>
  </si>
  <si>
    <t>Italy</t>
  </si>
  <si>
    <t>F6707D91</t>
  </si>
  <si>
    <t>ROBERT BOSCH GMBH</t>
  </si>
  <si>
    <t xml:space="preserve">ROBERT BOSCH GMBH
WERK BUEHL K4
ROBERT BOSCH STR. 1
77815, BUEHL
GERMANY</t>
  </si>
  <si>
    <t>RALF.REITHMAYER@DE.BOSCH.COM</t>
  </si>
  <si>
    <t>E2A32F41</t>
  </si>
  <si>
    <t>ROBERT BOSCH</t>
  </si>
  <si>
    <t xml:space="preserve">ROBERT BOSCH GMBH
WERK SALZGITTER
JOHN-F.-KENNEDY-STR. 43-53
38228 SALZGITTER
GERMANY</t>
  </si>
  <si>
    <t>62C7AF56</t>
  </si>
  <si>
    <t>ROBERT BOSCH GMBH TECHNISCHER VERKAUF BEREICH SUED</t>
  </si>
  <si>
    <t xml:space="preserve">ROBERT BOSCH GMBH TECHNISCHER VERKAUF BEREICH SUED
INDUSTRIEPARK
3300, TIENEN
BELGIUM</t>
  </si>
  <si>
    <t>Belgium</t>
  </si>
  <si>
    <t>7E56B5EE</t>
  </si>
  <si>
    <t>FRIEDRICH BOYSEN</t>
  </si>
  <si>
    <t xml:space="preserve">FRIEDRICH BOYSEN GMBH &amp; CO. KG
WERK MVO-SALCHING
INDUSTRIESTR. 1
94330, SALCHING
GERMANY</t>
  </si>
  <si>
    <t xml:space="preserve">
 +49 9421 5518-27
'Georg Lehner</t>
  </si>
  <si>
    <t>F394A938</t>
  </si>
  <si>
    <t>HYDRO COMPONENTS UK LTD.</t>
  </si>
  <si>
    <t xml:space="preserve">HYDRO COMPONENTS UK LTD.
SPINNAKER ROAD
GL2 5DG, GLOUCESTER
UNITED KINGDOM</t>
  </si>
  <si>
    <t>FRANK.BOEKEN@SAPAGROUP.COM</t>
  </si>
  <si>
    <t>UK</t>
  </si>
  <si>
    <t>F78E4329</t>
  </si>
  <si>
    <t>TESTA MOTARI</t>
  </si>
  <si>
    <t xml:space="preserve">TESTA MOTARI AUTOMOTIVE GM
GOETHESTR. 6
08349, JOHANNGEORGENSTADT
GERMANY</t>
  </si>
  <si>
    <t>4110910D</t>
  </si>
  <si>
    <t>AUTO CABLE S.A.R.L.</t>
  </si>
  <si>
    <t xml:space="preserve">AUTO CABLE S.A.R.L.
1 RUE DE LA CLAIRIERE
68290, MASEVAUX
FRANCE</t>
  </si>
  <si>
    <t>estelle.gasser@autokabel.com</t>
  </si>
  <si>
    <t>0DE7B609</t>
  </si>
  <si>
    <t>TE CONNECTIVITY GERMANY GMBH</t>
  </si>
  <si>
    <t xml:space="preserve">TE CONNECTIVITY GERMANY GMBH
ABLADESTELLE HALLE 007/3
SIEMENSSTR. 13
67346 SPEYER
GERMANY</t>
  </si>
  <si>
    <t>0FB2CA75</t>
  </si>
  <si>
    <t>WILLI ELBE GELENKWELLEN</t>
  </si>
  <si>
    <t xml:space="preserve">WILLI ELBE GELENKWELLEN GMBH &amp; CO. KG
HOHENLOHE-ALLEE 8
74629, PFEDELBACH
GERMANY</t>
  </si>
  <si>
    <t>PETRA.MARGGRAF@WILLIELBE.DE</t>
  </si>
  <si>
    <t>58DB6283</t>
  </si>
  <si>
    <t>KS GLEITLAGER</t>
  </si>
  <si>
    <t xml:space="preserve">KS GLEITLAGER GMBH
FRIESENSTR. 2
26871 PAPENBURG
GERMANY</t>
  </si>
  <si>
    <t>8A4788DC</t>
  </si>
  <si>
    <t>HEWA</t>
  </si>
  <si>
    <t xml:space="preserve">HEWA-LEDER GMBH
AN DER ZUGSPITZE 42
09618, BRAND ERBISDORF
GERMANY</t>
  </si>
  <si>
    <t>30BE4BBB</t>
  </si>
  <si>
    <t>Aalflex-Durex GmbH</t>
  </si>
  <si>
    <t xml:space="preserve">AALFLEX-DUREX GMBH
LUENESCHLOSS STR. 42
42657, SOLINGEN
GERMANY</t>
  </si>
  <si>
    <t>03027369</t>
  </si>
  <si>
    <t>CONNAUGHT ELECTRONICS</t>
  </si>
  <si>
    <t xml:space="preserve">CONNAUGHT ELECTRONICS LTD.
DUNMORE ROAD
H54 Y276 TUAM
GALWAY
IRELAND</t>
  </si>
  <si>
    <t>Ireland</t>
  </si>
  <si>
    <t>7319D64D</t>
  </si>
  <si>
    <t>SCHAEFFLER TECHNOLOGIES</t>
  </si>
  <si>
    <t xml:space="preserve">SCHAEFFLER TECHNOLOGIES AG &amp; CO. KG
GEORG-SCHAEFER-STR. 30
97421, SCHWEINFURT
GERMANY</t>
  </si>
  <si>
    <t>BDC63517</t>
  </si>
  <si>
    <t>RHENUS SML</t>
  </si>
  <si>
    <t xml:space="preserve">RHENUS SML N.V. DISPATCH LOCATION
MIEENBROEKSTRAAT 34
3600, GENK
BELGIUM</t>
  </si>
  <si>
    <t>B3B45014</t>
  </si>
  <si>
    <t>LEONI BORDNETZSYSTEME GMBH</t>
  </si>
  <si>
    <t xml:space="preserve">LEONI BORDNETZSYSTEME GMBH
DAIMLERSTR. 16
85748 GARCHING
GERMANY</t>
  </si>
  <si>
    <t>5211B03D</t>
  </si>
  <si>
    <t>MT TECHNOLOGIES GMBH</t>
  </si>
  <si>
    <t xml:space="preserve">MT TECHNOLOGIES GMBH
HEBBELSTR. 65
85055, INGOLSTADT
GERMANY</t>
  </si>
  <si>
    <t>CONTACT@MT-TECHNOLOGIES.COM</t>
  </si>
  <si>
    <t>E0365F0F</t>
  </si>
  <si>
    <t>PLASTIVALOIRE</t>
  </si>
  <si>
    <t xml:space="preserve">PLASTIQUES DU VAL DE LOIRE SA
19, RUE DU JURA
39170 ST LUPICIN
FRANCE</t>
  </si>
  <si>
    <t>France</t>
  </si>
  <si>
    <t>8992F0E9</t>
  </si>
  <si>
    <t>PREH GMBH</t>
  </si>
  <si>
    <t xml:space="preserve">PREH GMBH
SCHWEINFURTER STR. 5-9
97616, BAD NEUSTADT
GERMANY</t>
  </si>
  <si>
    <t>Holger.Noeth@preh.de</t>
  </si>
  <si>
    <t>8498D068</t>
  </si>
  <si>
    <t>ZKW</t>
  </si>
  <si>
    <t xml:space="preserve">ZKW LICHTSYSTEME GMBH
SCHEIBBSERSTR. 17
A-3250 WIESELBURG 
AUSTRIA</t>
  </si>
  <si>
    <t xml:space="preserve"> +43 (0) 7416 505 3761 
melanie.zeller@zkw.at</t>
  </si>
  <si>
    <t>Austria</t>
  </si>
  <si>
    <t>5FA0D89F</t>
  </si>
  <si>
    <t>WILLI ELBE AUTOMOTIVE BULGARIA EOOD</t>
  </si>
  <si>
    <t xml:space="preserve">WILLI ELBE AUTOMOTIVE BULGARIA EOOD
ASSENOVGRADSKO CHAUSSEE STR.
4101, KUKLEN
BULGARIA</t>
  </si>
  <si>
    <t>Bulgaria</t>
  </si>
  <si>
    <t>973C96D2</t>
  </si>
  <si>
    <t>MAHLE BEHR GMBH</t>
  </si>
  <si>
    <t xml:space="preserve">MAHLE BEHR GmbH &amp; Co
RAFFINERIESTR. 99
93333, NEUSTADT
GERMANY</t>
  </si>
  <si>
    <t>GABRIELE.DESCHLE@BEHRGROUP.COM</t>
  </si>
  <si>
    <t>D56C6DE2</t>
  </si>
  <si>
    <t>CLARIOS ZWICKAU</t>
  </si>
  <si>
    <t xml:space="preserve">CLARIOS ZWICKAU GMBH &amp; CO. KG
REICHENBACHER STR. 89
08056 ZWICKAU
GERMANY</t>
  </si>
  <si>
    <t>Phil Picton, CR-T-10</t>
  </si>
  <si>
    <t>B40DE84D</t>
  </si>
  <si>
    <t>CONTINENTAL AUTOMOTIVE GMBH</t>
  </si>
  <si>
    <t xml:space="preserve"> CONTINENTAL AUTOMOTIVE GMBH
SIEMENSSTR. 12
 D 93055, REGENSBURG
GERMANY</t>
  </si>
  <si>
    <t>AA0BD563</t>
  </si>
  <si>
    <t>WEBASTO ROOF COMPONENTS</t>
  </si>
  <si>
    <t xml:space="preserve">WEBASTO ROOF COMPONENTS
FRUEHAUFSTRASSE 7 
D 84069 SCHIERLING
GERMANY</t>
  </si>
  <si>
    <t>B2964EA9</t>
  </si>
  <si>
    <t>HELLA</t>
  </si>
  <si>
    <t xml:space="preserve">HELLA GMBH &amp; CO. KG
WERK RECKLINGHAUSEN
BERGHAEUSER STR. 30
45663 RECKLINGHAUSEN
GERMANY</t>
  </si>
  <si>
    <t>7F5BDCEC</t>
  </si>
  <si>
    <t>WIOTEC ENSE GMBH &amp; CO. KG</t>
  </si>
  <si>
    <t xml:space="preserve">WIOTEC ENSE GMBH &amp; CO. KG
AUF DEN GEEREN 9 - 11
59469, ENSE - HOEINGEN
GERMANY</t>
  </si>
  <si>
    <t>INFO@WIOTEC.COM</t>
  </si>
  <si>
    <t>D1BDA633</t>
  </si>
  <si>
    <t>AUTOMOTIVE TRIM DEVELOPMENTS LTD.</t>
  </si>
  <si>
    <t xml:space="preserve">AUTOMOTIVE TRIM DEVELOPMENTS
CHARTER AVENUE
CV4 8AF, COVENTRY</t>
  </si>
  <si>
    <t>BD83A8CD</t>
  </si>
  <si>
    <t>PAINTBOX</t>
  </si>
  <si>
    <t xml:space="preserve"> Paintbox limited
Middleton Close
Banbury, Oxfordshire,
OX16 8RS</t>
  </si>
  <si>
    <t>dkubala@paintboxuk.com</t>
  </si>
  <si>
    <t>B6AAFB15</t>
  </si>
  <si>
    <t>MANUFACTURE DE PRODUITS AU DE PLOERMEL S.A.S.</t>
  </si>
  <si>
    <t xml:space="preserve">MANUFACTURE DE PRODUITS AU DE PLOERMEL S.A.S.
LES LANDES DU MOULINS B.P.
56803, PLOERMEL CEDEX FRANCE
FRANCE</t>
  </si>
  <si>
    <t>2C798491</t>
  </si>
  <si>
    <t>Auria Solutions GmbH</t>
  </si>
  <si>
    <t xml:space="preserve">AURIA SOLUTIONS GMBH
HANNOVERSCHE STR. 120
29352, ADELHEIDSDORF
GERMANY</t>
  </si>
  <si>
    <t>nils.rohde@auriasolutions.com</t>
  </si>
  <si>
    <t>8048DF51</t>
  </si>
  <si>
    <t>IAC Group</t>
  </si>
  <si>
    <t xml:space="preserve">IAC Group Czech S.R.O.
NOVE ZAKUPY 528
471 23 Zakupy
Czech Republic</t>
  </si>
  <si>
    <t>*</t>
  </si>
  <si>
    <t>Czech Republic</t>
  </si>
  <si>
    <t>0E044EC8</t>
  </si>
  <si>
    <t>VALEO S.P.A.</t>
  </si>
  <si>
    <t xml:space="preserve">VALEO S.P.A. FRIZION
VIA ASTI 89
10026, SANTENA
ITALY</t>
  </si>
  <si>
    <t>IACOPO.MARENCO@VALEO.COM</t>
  </si>
  <si>
    <t>ITALY</t>
  </si>
  <si>
    <t>369C40FA</t>
  </si>
  <si>
    <t>WIPAC GROUP LTD</t>
  </si>
  <si>
    <t xml:space="preserve">WIPAC GROUP LIMITED GB
LONDON ROAD,
 BUCKINGHAM MK181BH, BUCKINGHAMSHIRE</t>
  </si>
  <si>
    <t>Keith.Flatt@WIPAC.com</t>
  </si>
  <si>
    <t>65D78CD6</t>
  </si>
  <si>
    <t>PARAGON</t>
  </si>
  <si>
    <t xml:space="preserve">PARAGON GMBH &amp; CO. KG
SOMMERBERGSTR. 4
95827, SUHL
GERMANY</t>
  </si>
  <si>
    <t>7A29F361</t>
  </si>
  <si>
    <t>PARAGON GMBH</t>
  </si>
  <si>
    <t xml:space="preserve">PARAGON GMBH &amp; CO. KG
KONRAD-ZUSE-STR. 19
66459 KIRKEL-LIMBACH
GERMANY</t>
  </si>
  <si>
    <t>63262A6D</t>
  </si>
  <si>
    <t>CONTINENTAL AUTOMOTIVE CZECH REPUBLIC S.R.O.</t>
  </si>
  <si>
    <t xml:space="preserve">CONTINENTAL AUTOMOTIVE CZECH REPUBLIC S.R.O.
HRADECKA 1092
50601, JICIN
CZECH REPUBLIC</t>
  </si>
  <si>
    <t>MEGSUD.AHMDJHAN@CONTINENTAL-CORPORATION.COM</t>
  </si>
  <si>
    <t>22EBF0B3</t>
  </si>
  <si>
    <t>GKN Driveline Deutschland</t>
  </si>
  <si>
    <t xml:space="preserve">GKN DRIVELINE DEUTSCHLAND GMBH
GLAUCHAUER STR. 38
08058, ZWICKAU
GERMANY</t>
  </si>
  <si>
    <t>ROSEMARIE.KRUEGER@GKNDRIVELINE.COM</t>
  </si>
  <si>
    <t>C0D33338</t>
  </si>
  <si>
    <t>GREINER</t>
  </si>
  <si>
    <t xml:space="preserve">GREINER PERFOAM GMBH
FRIESENWEG 19
08529, PLAUEN
GERMANY</t>
  </si>
  <si>
    <t>Markus.Burghart@bmw.de</t>
  </si>
  <si>
    <t>2EC240DB</t>
  </si>
  <si>
    <t>MERIT POLAND</t>
  </si>
  <si>
    <t xml:space="preserve">MERIT POLAND SP. Z O.O.
Nowatorow 25,
80-298 Gdansk,
POLAND</t>
  </si>
  <si>
    <t>dorota.kozlowska@merit-automotive.com</t>
  </si>
  <si>
    <t>Poland</t>
  </si>
  <si>
    <t>C4F96919</t>
  </si>
  <si>
    <t xml:space="preserve">MERIT POLAND SP. ZO.O.
NOWATOROW 25
80-298, GDANSK
POLAND</t>
  </si>
  <si>
    <t>EA68641E</t>
  </si>
  <si>
    <t>VALEO WISCHERSYSTEME GMBH</t>
  </si>
  <si>
    <t xml:space="preserve">VALEO WISCHERSYSTEME GMBH
HUMMENDORFER STR. 76
96317, KRONACH
GERMANY</t>
  </si>
  <si>
    <t>70D0F7B3</t>
  </si>
  <si>
    <t>Riemensperger Mechanische Werkstaette GmbH</t>
  </si>
  <si>
    <t xml:space="preserve">RIEMENSPERGER MECHANISCHE WERKSTAETTE GMBH
SCHUETTERLETTENWEG 6
85053, INGOLSTADT
GERMANY</t>
  </si>
  <si>
    <t>1A09AED4</t>
  </si>
  <si>
    <t>MAGNA POWERTRAIN</t>
  </si>
  <si>
    <t xml:space="preserve">MAGNA POWERTRAIN GMBH &amp; CO. KG
NEUDORF 164
8262, ILZ
AUSTRIA</t>
  </si>
  <si>
    <t>6F2309FE</t>
  </si>
  <si>
    <t>SE-KUNSTSTOFFVERARBEITUNG GMBH &amp; CO. KG</t>
  </si>
  <si>
    <t xml:space="preserve">SE-KUNSTSTOFFVERARBEITUNG GMBH &amp; CO. KG
KANALSTR. 17
88085, LANGENARGEN
GERMANY</t>
  </si>
  <si>
    <t>76BA8162</t>
  </si>
  <si>
    <t>APTIV SERVICES POLAND S.A.</t>
  </si>
  <si>
    <t xml:space="preserve">APTIV SERVICES POLAND S.A.
UL. NOWATOROW 20
80-298, GDANSK
POLAND</t>
  </si>
  <si>
    <t>96472D41</t>
  </si>
  <si>
    <t>CARLEX GLASS LUXEMBOURG</t>
  </si>
  <si>
    <t xml:space="preserve">CARLEX GLASS LUXEMBOURG
1 OP DER AHLKERRECHE
6776, GREVENMACHER
LUXEMBOURG</t>
  </si>
  <si>
    <t>DOBERKNAPP@CARLEX.COM</t>
  </si>
  <si>
    <t>LUXEMBOURG</t>
  </si>
  <si>
    <t>AFE2F906</t>
  </si>
  <si>
    <t>SCHEDL</t>
  </si>
  <si>
    <t xml:space="preserve">SCHEDL AUTOMOTIVE SYSTEM SERVICE GMBH &amp; CO. KG
LEIBNIZSTR. 10
93055, REGENSBURG
GERMANY</t>
  </si>
  <si>
    <t>ACDB0B7C</t>
  </si>
  <si>
    <t>VIBRACOUSTIC GMBH &amp; CO.KG</t>
  </si>
  <si>
    <t xml:space="preserve">VIBRACOUSTIC GMBH &amp; CO.KG
HOERSTENERSTR. 47
21079, HAMBURG
GERMANY</t>
  </si>
  <si>
    <t>90ACE105</t>
  </si>
  <si>
    <t>KIEKERT AG</t>
  </si>
  <si>
    <t xml:space="preserve">KIEKERT AG
HOESELER PLATZ 2
D 42579 HEILIGENHAUS
GERMANY</t>
  </si>
  <si>
    <t>A6BC9209</t>
  </si>
  <si>
    <t>JORDAN SPRITZGUSSTECHNIK GMBH</t>
  </si>
  <si>
    <t xml:space="preserve">JORDAN SPRITZGUSSTECHNIK GMBH
BISMARCKSTR. 79-87
57808, MENDEN
GERMANY</t>
  </si>
  <si>
    <t>INFO@JORDAN-SPRITZGUSS.DE</t>
  </si>
  <si>
    <t>574C810E</t>
  </si>
  <si>
    <t>PARAGON MOVASYS GMBH</t>
  </si>
  <si>
    <t>3D379D0D</t>
  </si>
  <si>
    <t xml:space="preserve">PARAGON MOVASYS GMBH
OHMSTR. 8
86899 LANDSBERG AM LECH
GERMANY</t>
  </si>
  <si>
    <t>Norbert.Rohr@paragon.ag</t>
  </si>
  <si>
    <t>0046EE18</t>
  </si>
  <si>
    <t>APTIV SERVICES HUNGARY</t>
  </si>
  <si>
    <t xml:space="preserve">APTIV SERVICES HUNGARY KFT.
ZANATI UTCA 29/A
9700, SZOMBATHELY
HUNGARY</t>
  </si>
  <si>
    <t>Hungary</t>
  </si>
  <si>
    <t>2684B264</t>
  </si>
  <si>
    <t>GEALAN-FORMTEILE GMBH</t>
  </si>
  <si>
    <t xml:space="preserve">GEALAN-FORMTEILE GMBH
HOFER STR. 70 - 74
95145, OBERKOTZAU
GERMANY</t>
  </si>
  <si>
    <t>marion.reitenbach@gealan.com</t>
  </si>
  <si>
    <t>E4EC0C35</t>
  </si>
  <si>
    <t>GEALAN FORMTEILE GMBH</t>
  </si>
  <si>
    <t xml:space="preserve">GEALAN FORMTEILE GMBH
WERK 3
AM SAALESCHLOESSCHEN 5-7
95145, OBERKOTZAU
GERMANY</t>
  </si>
  <si>
    <t>Thomas.Irmisch@gealan.com</t>
  </si>
  <si>
    <t>C2670950</t>
  </si>
  <si>
    <t>CCL Design Muenchen GmbH</t>
  </si>
  <si>
    <t xml:space="preserve">CCL DESIGN MUENCHEN GMBH
CARL-ZEISS-STR. 5
85758, GARCHING
GERMANY</t>
  </si>
  <si>
    <t>GERMANY</t>
  </si>
  <si>
    <t>5DB64172</t>
  </si>
  <si>
    <t>ZF FRIEDRICHSHAFEN</t>
  </si>
  <si>
    <t xml:space="preserve">ZF FRIEDRICHSHAFEN AG TRANSMISSIONS
HANS-GROSSWENDT-RING 19
66333, VOELKLINGEN
GERMANY</t>
  </si>
  <si>
    <t>D60A43B1</t>
  </si>
  <si>
    <t>SAINT GOBAIN SEKURIT</t>
  </si>
  <si>
    <t xml:space="preserve">SAINT GOBAIN SEKURIT
INWESTYCYJNA 6
SOSNOWIEC, 41-208
POLAND</t>
  </si>
  <si>
    <t>MARIOLA.STARCZYNOWSKA@SAINT-GOBAIN.COM</t>
  </si>
  <si>
    <t>CF48620D</t>
  </si>
  <si>
    <t>KUEHNE + NAGEL</t>
  </si>
  <si>
    <t xml:space="preserve">KUEHNE &amp; NAGEL (AG &amp; CO.) KG
INTERNATIONALE SPEDITION
LOGISTIKZENTRUM WOERTH
LUITPOLDPARK 13
84100, NIEDERAICHBACH
GERMANY</t>
  </si>
  <si>
    <t>0A93A3C0</t>
  </si>
  <si>
    <t>AUTOLIV FRANCE</t>
  </si>
  <si>
    <t xml:space="preserve">AUTOLIV FRANCE S.N.C.
AVENUE DE L.EUROPE BP99
76220, GOURNAY EN BRAY
FRANCE</t>
  </si>
  <si>
    <t>jens.richter@autoliv.com</t>
  </si>
  <si>
    <t>24BFBC2E</t>
  </si>
  <si>
    <t>GIWA GMBH &amp; CO. KG</t>
  </si>
  <si>
    <t xml:space="preserve">GIWA GMBH &amp; CO. KG
GEWERBESTRASSE 4
86707, WESTENDORF
GERMANY</t>
  </si>
  <si>
    <t>INFO@GIWA-KUNSTSTOFFTECHNIK.COM</t>
  </si>
  <si>
    <t>F4A1DA14</t>
  </si>
  <si>
    <t>INDUSTRIALESUD GMBH</t>
  </si>
  <si>
    <t xml:space="preserve">INDUSTRIALESUD GMBH
ROENTGENSTR. 11
D-94405, LANDAU A.D. ISAR
GERMANY</t>
  </si>
  <si>
    <t xml:space="preserve"> +49 1511216486</t>
  </si>
  <si>
    <t>07AAFF70</t>
  </si>
  <si>
    <t>RICHARD FOX ASSOCIATES</t>
  </si>
  <si>
    <t xml:space="preserve">RICHARD FOX ASSOCIATES
8-28 MILTON AVENUE
CR0 2BP, CROYDON, SURREY
UNITED KINGDOM</t>
  </si>
  <si>
    <t>EB83AA7F</t>
  </si>
  <si>
    <t>ZF BRAKING SYSTEMS POLSKA</t>
  </si>
  <si>
    <t xml:space="preserve">ZF BRAKING SYSTEMS POLSKA SP. ZO.O
UL.LEONARDA DA VINCI 7
44-121, GLIWICE
POLAND</t>
  </si>
  <si>
    <t>Malgorzata.Capaja@zf.com</t>
  </si>
  <si>
    <t>7FD1C31A</t>
  </si>
  <si>
    <t>SAINT-GOBAIN SEKURIT</t>
  </si>
  <si>
    <t xml:space="preserve">SAINT-GOBAIN SEKURIT SPOL. S.R.O.
MASARYKOVA 1404,
26801, HOROVICE
CZECH REPUBLIC</t>
  </si>
  <si>
    <t xml:space="preserve">
 petra.maresova@saint-gobain.com</t>
  </si>
  <si>
    <t>6C19D4B1</t>
  </si>
  <si>
    <t>HOLZ-WASTL HANDELSGESELLSCHAFT</t>
  </si>
  <si>
    <t xml:space="preserve">HOLZ-WASTL HANDELSGESELLSCHAFT
INDUSTRIESTR. 33
7000, EISENSTADT
AUSTRIA</t>
  </si>
  <si>
    <t>2F62CB04</t>
  </si>
  <si>
    <t>Dura Automotive Portuguesa</t>
  </si>
  <si>
    <t xml:space="preserve">DURA AUTOMOTIVE PORTUGUESA, LDA BODY AND GLASS SYSTEMS
ESTRADA NACIONAL N-3 KM1
2580-465, ALENQUER
PORTUGAL</t>
  </si>
  <si>
    <t>Portugal</t>
  </si>
  <si>
    <t>DD1B9091</t>
  </si>
  <si>
    <t>KW KAROSSERIEWERKE</t>
  </si>
  <si>
    <t xml:space="preserve">KW KAROSSERIEWERKE WEINSBERG GMBH
MOOSBACHSTR. 8
74626, BRETZFELD
GERMANY</t>
  </si>
  <si>
    <t>VERTRIEB@KWWEINSBERG.DE</t>
  </si>
  <si>
    <t>51DD003C</t>
  </si>
  <si>
    <t>VALEO AUTO-ELECTRIC MAGYARORSZAG</t>
  </si>
  <si>
    <t xml:space="preserve">VALEO AUTO-ELECTRIC MAGYARORSZAG
PIRAMIS UTCA 1
8200, VESZPREM
HUNGARY</t>
  </si>
  <si>
    <t>HUNGARY.SSC.AR.MAILBOX@VALEO.COM</t>
  </si>
  <si>
    <t>998DEDE2</t>
  </si>
  <si>
    <t>ADIENT HUNGARY KFT.</t>
  </si>
  <si>
    <t xml:space="preserve">ADIENT HUNGARY KFT.
HAMMERSTEIN UTCA 2
8060, MOR
HUNGARY</t>
  </si>
  <si>
    <t>ZOLTAN.PABLI@ADIENT.COM</t>
  </si>
  <si>
    <t>062BCC02</t>
  </si>
  <si>
    <t>TAKATA ROMANIA S.R.L.</t>
  </si>
  <si>
    <t xml:space="preserve">TAKATA ROMANIA S.R.L.
ARAD VEST NR. 9
STR. III - ZONA INDUSTRIALA
310375, ARAD
ROMANIA</t>
  </si>
  <si>
    <t>Romania</t>
  </si>
  <si>
    <t>28695E07</t>
  </si>
  <si>
    <t>FORMAPLEX</t>
  </si>
  <si>
    <t xml:space="preserve">FORMAPLEX LTD.
NORTBARBOUR ROAD
COSHAM, HAVANT, HAMPSHIRE
PO6 3TE
UNITED KINGDOM</t>
  </si>
  <si>
    <t>15E22EC3</t>
  </si>
  <si>
    <t>H &amp; H GESELLSCHAFT FUER ENGINEERING UND PROTOTYPENBAU GMBH</t>
  </si>
  <si>
    <t xml:space="preserve">H &amp; H GESELLSCHAFT FUER ENGINEERING UND PROTOTYPENBAU GMBH
GEWERBESTR. 11
33818, LEOPOLDSHOEHE
GERMANY</t>
  </si>
  <si>
    <t>EDCA3CBF</t>
  </si>
  <si>
    <t>SANDEN MANUFACTURING EUROPE</t>
  </si>
  <si>
    <t xml:space="preserve">SANDEN MANUFACTURING EUROPE S.A.S.
LE QUILLIOU
35190 TINTENIAC
FRANCE</t>
  </si>
  <si>
    <t>79CFA108</t>
  </si>
  <si>
    <t>ALUTECH GES. M.B.H</t>
  </si>
  <si>
    <t xml:space="preserve">ALUTECH GES. M.B.H
LEND 25
5651, LEND
AUSTRIA</t>
  </si>
  <si>
    <t>A012EAEC</t>
  </si>
  <si>
    <t>ROBERT BOSCH ELEKTRONICA</t>
  </si>
  <si>
    <t xml:space="preserve">ROBERT BOSCH ELEKTRONICA GYARTO KFT
ROBERT BOSCH UT 2
3000 HATVAN
HUNGARY</t>
  </si>
  <si>
    <t>40781115</t>
  </si>
  <si>
    <t>TREVES BAYERN GMBH</t>
  </si>
  <si>
    <t xml:space="preserve">TREVES BAYERN GmbH
LUITPOLDPARK 7
D 84100  NIEDERAICHBACH
GERMANY</t>
  </si>
  <si>
    <t>77AD206B</t>
  </si>
  <si>
    <t>RF, SPOL. S.R.O.</t>
  </si>
  <si>
    <t xml:space="preserve">RF, SPOL. S.R.O.
15 TOVARENSKA
90114, MALACKY
SOLVAKIA</t>
  </si>
  <si>
    <t>Slovakia</t>
  </si>
  <si>
    <t>39C13AC6</t>
  </si>
  <si>
    <t>BROSE FAHRZEUGTEILE</t>
  </si>
  <si>
    <t xml:space="preserve">BROSE FAHRZEUGTEILE
OHMSTR. 2A
97076, WUERZBURG
GERMANY</t>
  </si>
  <si>
    <t>CARSTEN.ZIMMERMANN@BROSE.COM</t>
  </si>
  <si>
    <t>A390616C</t>
  </si>
  <si>
    <t>AUTOLIV ROMANIA S.R.L.</t>
  </si>
  <si>
    <t xml:space="preserve">AUTOLIV ROMANIA S.R.L.
STR. BUCEGI, NR. 8
500053, BRASOV
ROMANIA</t>
  </si>
  <si>
    <t>FRANZXAVER.WEISS@AUTOLIV.COM</t>
  </si>
  <si>
    <t>360A2C14</t>
  </si>
  <si>
    <t>ATEK</t>
  </si>
  <si>
    <t xml:space="preserve">ATEK S.R.O.
SVITAVSKA 1599/66
57101, MORAVSKA TREBOVA 1
CZECH REPUBLIC</t>
  </si>
  <si>
    <t>FC842592</t>
  </si>
  <si>
    <t>KUNSTOFF SCHWANDEN AG</t>
  </si>
  <si>
    <t xml:space="preserve">KUNSTOFF SCHWANDEN AG
IM TSCHACHEN
8762, SCHWANDEN
SWITZERLAND</t>
  </si>
  <si>
    <t>FINANZEN@KS-AG.CH</t>
  </si>
  <si>
    <t>Switzerland</t>
  </si>
  <si>
    <t>3B8397E7</t>
  </si>
  <si>
    <t>BLANCO</t>
  </si>
  <si>
    <t xml:space="preserve">BLANCO PROFESSIONAL GMBH + CO KG
FLEHINGER STR. 59
75038, OBERDERDINGEN
GERMANY</t>
  </si>
  <si>
    <t>568D059B</t>
  </si>
  <si>
    <t>BOSAL AUTOMOT. CARRIER AND PROTECTION SYSTEMS GMBH</t>
  </si>
  <si>
    <t xml:space="preserve">BOSAL AUTOMOT. CARRIER AND PROTECTION SYSTEMS GMBH
ACHATSTR. 2
09356, ST. EGIDIEN
GERMANY</t>
  </si>
  <si>
    <t>D1FAB1BD</t>
  </si>
  <si>
    <t>BAP BOYSEN ABGASSYSTEME</t>
  </si>
  <si>
    <t xml:space="preserve">BAP BOYSEN ABGASSYSTEME PLAUEN GMBH &amp; CO.KG
FRIEDRICH-BOYSEN-STR. 1
08527, PLAUEN-OBERLOSA
GERMANY</t>
  </si>
  <si>
    <t>6D5A6939</t>
  </si>
  <si>
    <t>CONTINENTAL AUTOMOTIVE</t>
  </si>
  <si>
    <t xml:space="preserve">CONTINENTAL AUTOMOTIVE
Strada Siemens Nr. 1
300704, Timisoara
Romania</t>
  </si>
  <si>
    <t>ADRIANA.ALBUTIU@CONTINENTAL-CORPORATION.COM</t>
  </si>
  <si>
    <t>BD0D3BAD</t>
  </si>
  <si>
    <t>HIRTENBERGER</t>
  </si>
  <si>
    <t xml:space="preserve">HIRTENBERGER AUTOMOTIVE SAFETY GMBH &amp; CO.KG
LEOBERSDORFER STR. 31-33
2552, HIRTENBERG
AUSTRIA</t>
  </si>
  <si>
    <t>GERALD.SPACEK@HIRTENBERGER.COM</t>
  </si>
  <si>
    <t>596D3ED9</t>
  </si>
  <si>
    <t>TI POLAND SP. Z O.O.</t>
  </si>
  <si>
    <t xml:space="preserve">TI POLAND SP. Z O.O.
UL. BESTWINSKA 143A
43-346, BIELSKO-BIALA
POLAND</t>
  </si>
  <si>
    <t>82B58BC6</t>
  </si>
  <si>
    <t>LEONI WIRING SYSTEMS</t>
  </si>
  <si>
    <t xml:space="preserve">LEONI WIRING SYSTEMS S.R.L.
DRUMUL TARPIULUI NR. 24
420062 BISTRITA
ROMANIA</t>
  </si>
  <si>
    <t>36BE60F9</t>
  </si>
  <si>
    <t>SISECAM</t>
  </si>
  <si>
    <t xml:space="preserve">SISECAM AUTOMOTIVE GERMANY GMBH
AUF DER FRANKENHOEHE 1
91589, AURACH-WEINBERG
GERMANY</t>
  </si>
  <si>
    <t>9AEDB90A</t>
  </si>
  <si>
    <t>RICHARD FRITZ HOLDING</t>
  </si>
  <si>
    <t xml:space="preserve">RICHARD FRITZ HOLDING GMBH
AUF DER FRANKENHOEHE 1
91589, AURACH-WEINBERG
GERMANY</t>
  </si>
  <si>
    <t>Sebastian Splett &lt;Sebastian.Splett@fritz-group.com&gt;</t>
  </si>
  <si>
    <t>D377C29F</t>
  </si>
  <si>
    <t>BENTELER</t>
  </si>
  <si>
    <t xml:space="preserve">BENTELER AUTOMOTIVE RAUFOSS AS
FABRIKKVEGEN 2
2830 RAUFOSS
NORWAY</t>
  </si>
  <si>
    <t>Norway</t>
  </si>
  <si>
    <t>82C561B3</t>
  </si>
  <si>
    <t>BURY SP.Z.O.O.</t>
  </si>
  <si>
    <t xml:space="preserve">BURY SP.Z.O.O.
UL. WOJSKA POLSKIEGO 4
39-300 MIELEC
POLAND</t>
  </si>
  <si>
    <t>INFOLINE@BURY.COM</t>
  </si>
  <si>
    <t>4AEF2A5D</t>
  </si>
  <si>
    <t>PREH ROMANIA S.R.L.</t>
  </si>
  <si>
    <t xml:space="preserve">PREH ROMANIA S.R.L.
PARCUL INDUSTRIAL BRASOV
HALA 5, LOCATIA 1
STR. HERMANN OBERTH NR. 23
507075, GHIMBAV
ROMANIA</t>
  </si>
  <si>
    <t>C8F641E5</t>
  </si>
  <si>
    <t>ELDISY POLSKA</t>
  </si>
  <si>
    <t xml:space="preserve">ELDISY POLSKA SP. Z O.O
KOMORNIKI, POLNA 27
55-300, SRODA SLASKA
POLAND</t>
  </si>
  <si>
    <t>FB5A0071</t>
  </si>
  <si>
    <t>KOSTAL CR, SPOL. S.R.O.</t>
  </si>
  <si>
    <t xml:space="preserve">KOSTAL CR, SPOL. S.R.O.
CERNIN 89
26751, ZDICE
CZECH REPUBLIC</t>
  </si>
  <si>
    <t>KOCR.RECEPCE@KOSTAL.COM</t>
  </si>
  <si>
    <t>671E387F</t>
  </si>
  <si>
    <t>MARQUARDT SCHALTSYSTEME</t>
  </si>
  <si>
    <t xml:space="preserve">MARQUARDT SCHALTSYSTEME
STR. LYON FN
550018, SIBIU
ROMANIA</t>
  </si>
  <si>
    <t>3038379A</t>
  </si>
  <si>
    <t>WEBASTO CONVERTIBLES SLOVAKIA S.R.O</t>
  </si>
  <si>
    <t xml:space="preserve">WEBASTO CONVERTIBLES SLOVAKIA S.R.O
Taborska 66/1684
Velky Meder 932 01 SK</t>
  </si>
  <si>
    <t>Special transport until new JIS route is confirmed</t>
  </si>
  <si>
    <t>3421A7A1</t>
  </si>
  <si>
    <t>MARIO FERNANDO GROUP S.R.L.</t>
  </si>
  <si>
    <t xml:space="preserve">MARIO FERNANDO GROUP S.R.L.
VIA BRESCIA, N. 90
25065, LUMEZZANE (BS)
ITALY</t>
  </si>
  <si>
    <t>66CA31AB</t>
  </si>
  <si>
    <t>DKW ENGINEERING LTD.</t>
  </si>
  <si>
    <t xml:space="preserve">DKW ENGINEERING LTD.
AIRPORT IND. ESTATE
QUARTREMAINE ROAD
PO3 5RD, PORTSMOUTH
UNITED KINGDOM</t>
  </si>
  <si>
    <t>3E47C3CF</t>
  </si>
  <si>
    <t>GRAMMER Interior Components GmbH</t>
  </si>
  <si>
    <t xml:space="preserve">GRAMMER INTERIOR COMPONENTS GMBH
INDUSTRIESTR. 9
D  74736  HARDHEIM
GERMANY</t>
  </si>
  <si>
    <t>Kerstin.Schuh@grammer.com</t>
  </si>
  <si>
    <t>246D07D0</t>
  </si>
  <si>
    <t>BRIDGE OF WEIR</t>
  </si>
  <si>
    <t xml:space="preserve">BRIDGE OF WEIR
KILBARCHAN ROAD, BALTIC WORKS,
PA113RH
UNITED KINGDOM</t>
  </si>
  <si>
    <t>5CD8619F</t>
  </si>
  <si>
    <t>HARMAN BECKER AUTOMOTIVE SYSTEMS KF</t>
  </si>
  <si>
    <t xml:space="preserve">HARMAN BECKER AUTOMOTIVE SYSTEMS KF
HARMAN BECKER GEPKOC
Holland Fasor 19
SZEKESFEHERVAR 8000
HUNGARY</t>
  </si>
  <si>
    <t>Szamantha.Istenes@harman.com</t>
  </si>
  <si>
    <t>51862D92</t>
  </si>
  <si>
    <t>Harman Becker Automotive</t>
  </si>
  <si>
    <t xml:space="preserve">HARMAN BECKER AUTOMOTIVE SYSTEMS KFT.
ASZALVOLGYI UT 5
8000, SZEKESVEHERVAR
HUNGARY</t>
  </si>
  <si>
    <t>1BC5BDC3</t>
  </si>
  <si>
    <t>BOSCH CAR MULTIMEDIA PORTUGAL, S.A.</t>
  </si>
  <si>
    <t xml:space="preserve">BOSCH CAR MULTIMEDIA PORTUGAL, S.A.
RUA MAX GRUNDIG, NO. 35
4705-820 BRAGA
PORTUGAL</t>
  </si>
  <si>
    <t>C85EF512</t>
  </si>
  <si>
    <t>BORGWARNER TURBO SYSTEMS GMBH</t>
  </si>
  <si>
    <t xml:space="preserve">BORGWARNER TURBO SYSTEMS GMBH
MARNHEIMER STR. 85-87
67292, KIRCHHEIMBOLANDEN
GERMANY</t>
  </si>
  <si>
    <t>0B87C14B</t>
  </si>
  <si>
    <t>CONTINENTAL PORTUGAL</t>
  </si>
  <si>
    <t xml:space="preserve">CONTINENTAL ADVANCED ANTENNA SCOIEDADE UNIPESSOAL, LDA
PARQUE INDUSTRIAL DE VILA REAL
5000-082 CONSTANTIM VRL
PORTUGAL</t>
  </si>
  <si>
    <t>29F87E4B</t>
  </si>
  <si>
    <t>BENSELER</t>
  </si>
  <si>
    <t xml:space="preserve">BENSELER BESCHICHTUNGEN BAYERN GMBH &amp; CO. KG
BRUNNFELDSTR. 10
94327, BOGEN
GERMANY</t>
  </si>
  <si>
    <t>9665D60A</t>
  </si>
  <si>
    <t>MAHLE BEHR Senica S.R.O</t>
  </si>
  <si>
    <t xml:space="preserve">MAHLE Behr Senica s.r.o.
Čáčovská cesta 1447/1
905 01 Senica
Slovakia</t>
  </si>
  <si>
    <t>2C513218</t>
  </si>
  <si>
    <t>TRATTER ENGINEERING GMBH</t>
  </si>
  <si>
    <t xml:space="preserve">TRATTER ENGINEERING GmbH
SCHWEIZERSTR. 96
6830, RANKWEIL
AUSTRIA</t>
  </si>
  <si>
    <t>OFFICE@TRATTERENG.COM</t>
  </si>
  <si>
    <t>12068B17</t>
  </si>
  <si>
    <t>DAUPHINOISE THOMSON S.A.S.</t>
  </si>
  <si>
    <t xml:space="preserve">DAUPHINOISE THOMSON S.A.S.
115 RUE HILAIRE DE CHARDON
38035, GRENOBLE CEDEX 2
FRANCE</t>
  </si>
  <si>
    <t>6CAC0EFA</t>
  </si>
  <si>
    <t>DAGRO EISSMANN AUTOMOTIVE GMBH</t>
  </si>
  <si>
    <t xml:space="preserve">DAGRO EISSMANN AUTOMOTIVE GMBH
WIESENRING 5
07554, KORBUSSEN
GERMANY</t>
  </si>
  <si>
    <t>kristin.schueltzke@dagro-eissmann.com</t>
  </si>
  <si>
    <t>23273AAA</t>
  </si>
  <si>
    <t>SAUER PRODUCT GMBH</t>
  </si>
  <si>
    <t xml:space="preserve">SAUER PRODUCT GMBH
INDUSTRIESTRAßE 15
64807 DIEBURG
GERMANY</t>
  </si>
  <si>
    <t>Florian Galli (FGALLI@SAUERPRODUCT.COM)</t>
  </si>
  <si>
    <t>DBF4E3EC</t>
  </si>
  <si>
    <t xml:space="preserve">CARROZZERIA TOURING  SUPERLEGGERA S.R.L.</t>
  </si>
  <si>
    <t xml:space="preserve">CARROZZERIA TOURING  SUPERLEGGERA S.R.L.
VIA ARESE 30 
TERRAZZANO DI RHO
20017, ITALY</t>
  </si>
  <si>
    <t>87F55468</t>
  </si>
  <si>
    <t>ROBERT BOSCH S.R.L</t>
  </si>
  <si>
    <t xml:space="preserve">ROBERT BOSCH S.R.L
PARC INDUSTRIAL TETAROM II
STR. ROBERT BOSCH, NR. 1
407352 JUCU-HERGHELIE
ROMANIA</t>
  </si>
  <si>
    <t>236B5465</t>
  </si>
  <si>
    <t>SAXONIA-FRANKE</t>
  </si>
  <si>
    <t xml:space="preserve">SAXONIA-FRANKE D.O.O.
MOSTE 111
4274, ZIROVNICA
SLOVENIA</t>
  </si>
  <si>
    <t>Slovenia</t>
  </si>
  <si>
    <t>0887B095</t>
  </si>
  <si>
    <t>ROBERT BOSCH D.O.O.</t>
  </si>
  <si>
    <t xml:space="preserve">ROBERT BOSCH D.O.O.
NOVA INDUSTRIJSKA ZONA BB
22310, SIMANOVCI
SERBIA</t>
  </si>
  <si>
    <t xml:space="preserve"> +381/11205231</t>
  </si>
  <si>
    <t>Serbia</t>
  </si>
  <si>
    <t>71F454DC</t>
  </si>
  <si>
    <t>TG METEOR</t>
  </si>
  <si>
    <t xml:space="preserve">TOYODA GOSEI METEOR GMBH
ERNST-DEGER-STR. 9
D   31167
BOCKENEM</t>
  </si>
  <si>
    <t>458C5B85</t>
  </si>
  <si>
    <t>SAINT-GOBAIN SEKURIT SCANDINAVIA AB</t>
  </si>
  <si>
    <t xml:space="preserve">SAINT-GOBAIN SEKURIT SCANDINAVIA AB
BRUKSGATAN 18
24122, ESLOEV
SWEDEN</t>
  </si>
  <si>
    <t>MARKUS.SCHLAMP@SAINT-GOBAIN.COM</t>
  </si>
  <si>
    <t>Sweden</t>
  </si>
  <si>
    <t>A6E3C6C9</t>
  </si>
  <si>
    <t>DRAFTEX AUTOMOTIVE GMBH</t>
  </si>
  <si>
    <t xml:space="preserve">DRAFTEX AUTOMOTIVE GMBH
BAHNSTR. 29
47929, GREFRATH
GERMANY</t>
  </si>
  <si>
    <t>741319A3</t>
  </si>
  <si>
    <t>FINOBA AUTOMOTIVE BAVARIA GMBH</t>
  </si>
  <si>
    <t xml:space="preserve">FINOBA AUTOMOTIVE BAVARIA GMBH
DAIMLERSTR. 5
84056, ROTTENBURG AN DER LAABER
GERMANY</t>
  </si>
  <si>
    <t xml:space="preserve">DOROTHEA.MITTELBACH@FINOBA-BAVARIA.DE
+498781/5979400</t>
  </si>
  <si>
    <t>26D0886D</t>
  </si>
  <si>
    <t>EDAG</t>
  </si>
  <si>
    <t xml:space="preserve">EDAG WERKZEUG + KAROSSERIE GMBH
WEINBERGSTR. 1
99817 EISENACH
GERMANY</t>
  </si>
  <si>
    <t>A9196A72</t>
  </si>
  <si>
    <t>EDAG (ZUFALL)</t>
  </si>
  <si>
    <t xml:space="preserve">EDAG WERKZEUG + KAROSSERIE GMBH
AM BAHNHOF 18
36137, GROSSENLUEDER
GERMANY</t>
  </si>
  <si>
    <t>079A9868</t>
  </si>
  <si>
    <t>ARRI GIESSTECHNIK GMBH</t>
  </si>
  <si>
    <t xml:space="preserve">ARRI GIESSTECHNIK GMBH
PULVERMUEHLE
83071, STEPHANSKIRCHEN
GERMANY</t>
  </si>
  <si>
    <t>55A45C43</t>
  </si>
  <si>
    <t>OLSA</t>
  </si>
  <si>
    <t xml:space="preserve">OLSA S.P.A.
VIA ETTORE BUGATTI 2
10024 MONCALIERI
ITALY</t>
  </si>
  <si>
    <t xml:space="preserve">Andrea.Menotti@magna.com
Juan.Lorenzo@magna.com</t>
  </si>
  <si>
    <t>E6BCD9A7</t>
  </si>
  <si>
    <t>SAMVARDHANA MOTHERSON INNOVATIVE AUTOSYSTEMS B.V. &amp; CO. KG</t>
  </si>
  <si>
    <t xml:space="preserve">SAMVARDHANA MOTHERSON INNOVATIVE AUTOSYSTEMS B.V. &amp; CO. KG
SIEMENSSTR. 8
96247, MICHELAU
GERMANY</t>
  </si>
  <si>
    <t>2FABF1DA</t>
  </si>
  <si>
    <t>VEONEER SWEDEN</t>
  </si>
  <si>
    <t xml:space="preserve">VEONEER SWEDEN AB
WALLENTINSVEGEN 22
44783, VARGARDA
SWEDEN</t>
  </si>
  <si>
    <t>872146D8</t>
  </si>
  <si>
    <t>TRW AUTOMOTIVE SAFETY SYSTEMS GMBH</t>
  </si>
  <si>
    <t xml:space="preserve">TRW AUTOMOTIVE SAFETY SYSTEMS GMBH
HEFNER-ALTENECK-STR.11
63743, ASCHAFFENBURG
GERMANY</t>
  </si>
  <si>
    <t>06C7A64F</t>
  </si>
  <si>
    <t>ZF ACTIVE SAFETY GMBH</t>
  </si>
  <si>
    <t xml:space="preserve">ZF ACTIVE SAFETY GMBH
CARL-SPAETER-STR. 8
56070, KOBLENZ
GERMANY</t>
  </si>
  <si>
    <t>BF41FDF6</t>
  </si>
  <si>
    <t>SELMAT</t>
  </si>
  <si>
    <t xml:space="preserve">SELMAT S.R.L.
PLANT SAN MARTINO ALFIERI
VIA ALFIERI 39
14010, SAN MARTINO ALFIERI
ITALY</t>
  </si>
  <si>
    <t xml:space="preserve">marco.rosingana@selmat.it
luciano.passarello@selmat.it</t>
  </si>
  <si>
    <t>4D826019</t>
  </si>
  <si>
    <t>HPL PROTOTYPES LTD.</t>
  </si>
  <si>
    <t xml:space="preserve">HPL PROTOTYPES LTD.
BIRMINGHAM ROAD
CV59QE, ALLESLEY
UNITED KINGDOM</t>
  </si>
  <si>
    <t>9377CF30</t>
  </si>
  <si>
    <t>ABM-MANUFACTURING LTD.</t>
  </si>
  <si>
    <t xml:space="preserve">ABM-MANUFACTURING LTD.
BAYTON ROAD INDUSTRIAL ESTATE
56 BAYTON ROAD
COVENTRY, CV7 9EL</t>
  </si>
  <si>
    <t>teamlogistics@abm-manufacturing.com</t>
  </si>
  <si>
    <t>36D80529</t>
  </si>
  <si>
    <t>EUROPTEC GMBH</t>
  </si>
  <si>
    <t xml:space="preserve">EUROPTEC GMBH
ALTE HEERSTR. 13
38644 GOSLAR
GERMANY</t>
  </si>
  <si>
    <t>204BE1D8</t>
  </si>
  <si>
    <t>Audio Mobil Elektronik GMBH</t>
  </si>
  <si>
    <t xml:space="preserve">Audio Mobil Elektronik GMBH
AUDIO-MOBIL STR 5-7
5282, RANSHOFEN/BRAUNAU
AUSTRIA</t>
  </si>
  <si>
    <t>Christian.Lenglachner@audio-mobil.com</t>
  </si>
  <si>
    <t>19B365F6</t>
  </si>
  <si>
    <t>MAGNA STEYR</t>
  </si>
  <si>
    <t xml:space="preserve">MAGNA STEYR FUEL SYST.GMBH
AUTOMOBILTECHNIK BLAU ZNL
INDUSTRIESTR. 4
8160, WEIZ
AUSTRIA</t>
  </si>
  <si>
    <t>37EF2359</t>
  </si>
  <si>
    <t>AUTOMOTIVE STEERING COLUMN KFT.</t>
  </si>
  <si>
    <t xml:space="preserve">AUTOMOTIVE STEERING COLUMN KFT.
Patak Utca 8
Eger 3300
HUNGARY</t>
  </si>
  <si>
    <t>Eszter.Nagy4@bosch.com</t>
  </si>
  <si>
    <t>D33B4608</t>
  </si>
  <si>
    <t>WIPAC TECHNOLOGY LTD.</t>
  </si>
  <si>
    <t xml:space="preserve">WIPAC TECHNOLOGY LTD.
LONDON ROAD
MK181BH, BUCKINGHAM
UNITED KINGDOM</t>
  </si>
  <si>
    <t>0411D553</t>
  </si>
  <si>
    <t>XANDOR</t>
  </si>
  <si>
    <t xml:space="preserve">XANDOR AUTOMOTIVE GERMANY GMBH
DR.-RECKEWEG-STR. 1
76532 BADEN-BADEN
GERMANY</t>
  </si>
  <si>
    <t>308519AF</t>
  </si>
  <si>
    <t>GEBRUEDER WEISS</t>
  </si>
  <si>
    <t xml:space="preserve">GEBRUEDER WEISS GMBH TRANSPORT &amp; LOGISTIK
RAIFFEISENSTR. 3
73249 WERNAU
GERMANY</t>
  </si>
  <si>
    <t>26B944A9</t>
  </si>
  <si>
    <t>POLYTEC PLASTICS GERMANY</t>
  </si>
  <si>
    <t xml:space="preserve">POLYTEC PLASTIC GERMANY GMBH &amp; CO. KG
BRANDSTR. 29
49393, LOHNE
GERMANY</t>
  </si>
  <si>
    <t>882A46DB</t>
  </si>
  <si>
    <t>ADLER PELZER GROUP</t>
  </si>
  <si>
    <t xml:space="preserve">ADLER PELZER GROUP
ADLER EVO S.R.L
STRADA CARIGNANO VIRLE KM. 5+700
10060 VIRLE PIEMONTE, TORINO
ITALY</t>
  </si>
  <si>
    <t>DARIO.BRUNO@ADLERGROUP.IT</t>
  </si>
  <si>
    <t>8D43487C</t>
  </si>
  <si>
    <t>PLASTIC OMNIUM AUTO INERGY GMBH</t>
  </si>
  <si>
    <t xml:space="preserve">PLASTIC OMNIUM AUTO INERGY GMBH
 INDUSTRIESTR. 8
84056, ROTTENBURG A.D.L.
GERMANY</t>
  </si>
  <si>
    <t>62C3C1CB</t>
  </si>
  <si>
    <t>DILVIO DE MARCO SPA</t>
  </si>
  <si>
    <t xml:space="preserve">DILVIO DE MARCO SPA
CORSO ALLAMANO 105
10098, RIVOLI (TO)
ITALY</t>
  </si>
  <si>
    <t>3871F4DF</t>
  </si>
  <si>
    <t>TCG Unitech</t>
  </si>
  <si>
    <t xml:space="preserve">TCG UNITECH GMBH
STEIERMAERKER STR. 49
4560, KIRCHDORF AN DER KREMS
AUSTRIA</t>
  </si>
  <si>
    <t>HORST.GEGENLEITNER@TCGUNITECH.AT</t>
  </si>
  <si>
    <t>3F4C0DB2</t>
  </si>
  <si>
    <t>BRANDL</t>
  </si>
  <si>
    <t xml:space="preserve">STEFAN BRANDL INDUSTRIELACKIERUNG
BENKHAUSER STR. 30
94437 MAMMING
GERMANY</t>
  </si>
  <si>
    <t>AC6CFB51</t>
  </si>
  <si>
    <t xml:space="preserve">BMW DINGOLFING 2.4
LEERGUTPLATZ</t>
  </si>
  <si>
    <t xml:space="preserve">BMW-DGF
WK2.4.
Landshuter Str. 56
84130 Dingolfing
Germany</t>
  </si>
  <si>
    <t xml:space="preserve">Reinhard Bernstetter, TD-161
Reinhard.Bernstetter@bmw.de</t>
  </si>
  <si>
    <t>2F82E53A</t>
  </si>
  <si>
    <t>BMW AG DINGOLFING WERK 2.4</t>
  </si>
  <si>
    <t xml:space="preserve">BMW AG DINGOLFING WERK 2.4
KARL-DOMPERT-STR. 9
84130, DINGOLFING
GERMANY</t>
  </si>
  <si>
    <t>Robert Ernst (TG-161)</t>
  </si>
  <si>
    <t>8AD9537D</t>
  </si>
  <si>
    <t>BMW AG DINGOLFING WERK 2.27</t>
  </si>
  <si>
    <t xml:space="preserve">BMW AG DINGOLFING WERK 2.27
TUNDINGERSTR. 11
84164, MOOSTHENNING
GERMANY</t>
  </si>
  <si>
    <t xml:space="preserve">Christoph Schneider TP-282
Christoph.CS.Schneider@bmw.de</t>
  </si>
  <si>
    <t>50B52833</t>
  </si>
  <si>
    <t>BMW AG DGF</t>
  </si>
  <si>
    <t xml:space="preserve">BMW AG W.2.1
GEWERBEWERK 8
84183, NIEDERVIEHBACH
GERMANY</t>
  </si>
  <si>
    <t xml:space="preserve">+49 - 87 31 76 - 28 109
Herr Mueller</t>
  </si>
  <si>
    <t>9E5219E1</t>
  </si>
  <si>
    <t>BMW AG LANDSHUT</t>
  </si>
  <si>
    <t xml:space="preserve">BMW AG LG VK WOERTH FUER WERK 2.1 LANDSHUT
LUITPOLDPARK 4
84100, NIEDERAICHBACH
GERMANY</t>
  </si>
  <si>
    <t>1F15A790</t>
  </si>
  <si>
    <t>BMW AG WERK BERLIN</t>
  </si>
  <si>
    <t xml:space="preserve">BMW AG WERK BERLIN MOTORRAD
AM JULIUSTURM 14-38
13599, BERLIN
GERMANY</t>
  </si>
  <si>
    <t>2A3AEDB5</t>
  </si>
  <si>
    <t>META SYSTEM</t>
  </si>
  <si>
    <t xml:space="preserve">META SYSTEM S.P.A.
VIA LAGHETTO, NO. 1
21020 MORNAGO
ITALY</t>
  </si>
  <si>
    <t>AEAFF9D5</t>
  </si>
  <si>
    <t>WEISS</t>
  </si>
  <si>
    <t xml:space="preserve">WEISS AUTOMOTIVE GMBH
NACHTWEIDE 5-9
77767, APPENWEIER
GERMANY</t>
  </si>
  <si>
    <t>Thorsten.Boschert@weiss-automotive.de</t>
  </si>
  <si>
    <t>4384400C</t>
  </si>
  <si>
    <t xml:space="preserve">MAUCHER FORMENBAU
GMBH &amp; CO. KG</t>
  </si>
  <si>
    <t xml:space="preserve">MAUCHER FORMENBAU
GMBH &amp; CO. KG
GRUENBERGSTR. 20
88094 OBERTEURINGEN
GERMANY</t>
  </si>
  <si>
    <t>julia.fritz@maucher-kg.de</t>
  </si>
  <si>
    <t>9D417598</t>
  </si>
  <si>
    <t xml:space="preserve">MAUCHER FORMENBAU
GMBH &amp; CO. KG
ALLMANNSWEILERSTR. 76
D   88046, FRIEDRICHSHAFEN
GERMANY</t>
  </si>
  <si>
    <t>Markus.Fink@maucher-kg.de</t>
  </si>
  <si>
    <t>7C6C2E1C</t>
  </si>
  <si>
    <t>HANON</t>
  </si>
  <si>
    <t xml:space="preserve">HANON SYSTEMS EFP DEUTSCHLAND GMBH
GEORG-SCHAEFFLER-STR. 3
61352 BAD HOMBURG
GERMANY</t>
  </si>
  <si>
    <t>9080B6C6</t>
  </si>
  <si>
    <t>REBO</t>
  </si>
  <si>
    <t xml:space="preserve">REBO LIGHTING &amp; ELECTRONICS GMBH
INDUSTRIESTR.
99820, HOERSELBERG
GERMANY</t>
  </si>
  <si>
    <t>D95A2AC3</t>
  </si>
  <si>
    <t>BMW AG MUNICH</t>
  </si>
  <si>
    <t xml:space="preserve">BMW AG TECHNOLOGIE ANTRIEB TA-211
WERK 1
PETUELRING 130
80809 MUNICH
GERMANY</t>
  </si>
  <si>
    <t>E01AF427</t>
  </si>
  <si>
    <t>BMW AG DINGOLFING WERK 2.1</t>
  </si>
  <si>
    <t xml:space="preserve">BMW AG WERK 2.1
FAHRWERKS- UND ANTRIEBSKOMPONENTEN
LAABERSTRAßE 7
84130, DINGOLFING
GERMANY</t>
  </si>
  <si>
    <t>Anja Kellnberger und Christian Grünäugl, MT-161</t>
  </si>
  <si>
    <t>EFE41D17</t>
  </si>
  <si>
    <t xml:space="preserve">BMW AG LANDSHUT
OHMSTR.2
84030 LANDSHUT
GERMANY</t>
  </si>
  <si>
    <t>Christian Henter, MT-141</t>
  </si>
  <si>
    <t>A8AAD5B2</t>
  </si>
  <si>
    <t>LAEPPLE AUTOMOTIVE GMBH</t>
  </si>
  <si>
    <t xml:space="preserve">LAEPPLE AUTOMOTIVE GMBH
WERK HEILBRONN
AUGUST-LAEPPLE-STR. 4
74076, HEILBRONN
GERMANY</t>
  </si>
  <si>
    <t>C80EBA78</t>
  </si>
  <si>
    <t>ROBERT BOSCH PRODUKTIE</t>
  </si>
  <si>
    <t xml:space="preserve">ROBERT BOSCH PRODUKTIE N.V.
HAMELENDREEF 80
B 3300, TIENEN
BELGIUM</t>
  </si>
  <si>
    <t>B6133F39</t>
  </si>
  <si>
    <t>SCHROEDER SPEZIALGLAS</t>
  </si>
  <si>
    <t xml:space="preserve">SCHROEDER SPEZIALGLAS GMBH
BUCHENWEG 20
25479, ELLERAU
GERMANY</t>
  </si>
  <si>
    <t>INFO@SCHROEDERGLAS.COM</t>
  </si>
  <si>
    <t>9A476320</t>
  </si>
  <si>
    <t>FUBA AUTOMOTIVE ELECTRONICS GMBH</t>
  </si>
  <si>
    <t xml:space="preserve">FUBA AUTOMOTIVE ELECTRONICS GMBH
TECCENTER 1
31162 BAD SALZDETFURTH
GERMANY</t>
  </si>
  <si>
    <t>CONTACT@FUBA-AUTOMOTIVE.COM</t>
  </si>
  <si>
    <t>55A4DDA0</t>
  </si>
  <si>
    <t>#N/A</t>
  </si>
  <si>
    <t>Protec Metalltechnik GmbH</t>
  </si>
  <si>
    <t>9157C57C</t>
  </si>
  <si>
    <t>10 01 01</t>
  </si>
  <si>
    <t>SM</t>
  </si>
  <si>
    <t xml:space="preserve">SM BMW WK1.1,
Somo GM-180,Rampe 140 N/ost 
D 80788 München
Germany</t>
  </si>
  <si>
    <t xml:space="preserve"> +49 89 382 23837
Dieter Drescher </t>
  </si>
  <si>
    <t>FD618370</t>
  </si>
  <si>
    <t>100232 10</t>
  </si>
  <si>
    <t>ALLGAIER</t>
  </si>
  <si>
    <t xml:space="preserve">ALLGAIER AUTOMOTIVE GMBH
ULMER STR. 75
73066, UHINGEN
GERMANY</t>
  </si>
  <si>
    <t>3443E45B</t>
  </si>
  <si>
    <t>104599 11</t>
  </si>
  <si>
    <t xml:space="preserve">ELBE GELENKWELLEN GMBH
MAX-EYTH-STRASSE 3
D74629 PFEDELBACH,
GERMANY</t>
  </si>
  <si>
    <t xml:space="preserve"> +49 7941 9136
uwe.scharpfenecker@willielbe.de</t>
  </si>
  <si>
    <t>B00E7DB8</t>
  </si>
  <si>
    <t>106372 10</t>
  </si>
  <si>
    <t>Robert Bosch</t>
  </si>
  <si>
    <t xml:space="preserve">ROBERT BOSCH AUTOMOTIVE
STEERING BREMEN GMBH
ZUM HUCHTINGER BAHNHOF 25
28259, BREMEN
GERMANY</t>
  </si>
  <si>
    <t>6FB8EE84</t>
  </si>
  <si>
    <t>106410 10</t>
  </si>
  <si>
    <t>HYDAC ELECTRONIC</t>
  </si>
  <si>
    <t xml:space="preserve">HYDAC ELECTRONIC GMBH
Hauptstr. 27
66128 SAARBRUECKEN
Germany</t>
  </si>
  <si>
    <t xml:space="preserve">+49-681 7099-0‎
</t>
  </si>
  <si>
    <t>174B2FBA</t>
  </si>
  <si>
    <t>108086 11</t>
  </si>
  <si>
    <t>HEYCO</t>
  </si>
  <si>
    <t xml:space="preserve">HEYCO-WERK HEYNEN GMBH
MAX HEYNEN STR.4
D 94104 TITTLING
GERMANY</t>
  </si>
  <si>
    <t xml:space="preserve">+49-8504 920172
haide.urban@heyco.de‎</t>
  </si>
  <si>
    <t>91B466E5</t>
  </si>
  <si>
    <t>108625 10</t>
  </si>
  <si>
    <t xml:space="preserve">HUF HUELSBECK &amp; FUERST
GMBH &amp; CO.KG</t>
  </si>
  <si>
    <t xml:space="preserve">HUF HUELSBECK &amp; FUERST
GMBH &amp; CO.KG
STEEGERSTR.17
D42551 VELBERT
Germany</t>
  </si>
  <si>
    <t xml:space="preserve">+49 2051 272-0
Sandra.Ern@huf-group.com</t>
  </si>
  <si>
    <t>8BEE48AA</t>
  </si>
  <si>
    <t>108747 13</t>
  </si>
  <si>
    <t>Grammer</t>
  </si>
  <si>
    <t xml:space="preserve">GRAMMER CZ S.R.O.
STANKOVICE 400
CZ 438 01, ZATEC
CZECH REPUBLIC</t>
  </si>
  <si>
    <t>9976A73C</t>
  </si>
  <si>
    <t>114191 10</t>
  </si>
  <si>
    <t>Preh Werke</t>
  </si>
  <si>
    <t xml:space="preserve">Preh Werke
SCHWEINFURTER STR. 5-9
D 97616 Bad Neustadt
Germany</t>
  </si>
  <si>
    <t xml:space="preserve">+49 9771 92-0
Michael.Suckfuell@preh.de</t>
  </si>
  <si>
    <t>617E3F77</t>
  </si>
  <si>
    <t>114819 10</t>
  </si>
  <si>
    <t>WAFA GERMANY</t>
  </si>
  <si>
    <t xml:space="preserve">WAFA GERMANY GMBH
SCHAFWEIDSTR. 37
86179, AUGSBURG
GERMANY</t>
  </si>
  <si>
    <t>AB737CC7</t>
  </si>
  <si>
    <t>115030 10</t>
  </si>
  <si>
    <t>ZIZALA LICHTSYSTEME GMBH</t>
  </si>
  <si>
    <t xml:space="preserve">ZKW Lichtsysteme GmbH
Scheibbserstr. 17
A-3250 WIESELBURG 
AUSTRIA</t>
  </si>
  <si>
    <t>57E726B4</t>
  </si>
  <si>
    <t>115643 10</t>
  </si>
  <si>
    <t>ROECHLING AUTOMOTIVE</t>
  </si>
  <si>
    <t xml:space="preserve">ROECHLING AUTOMOTIVE ITALIA S.R.L.
VIA NOBEL 11
39055, LEIFERS
ITALY</t>
  </si>
  <si>
    <t>AAF02DDB</t>
  </si>
  <si>
    <t>116116 11</t>
  </si>
  <si>
    <t>Behr</t>
  </si>
  <si>
    <t xml:space="preserve">Behr GmbH &amp; Co. KG 
RAFFINERIESTR. 99
D 93333 Neustadt a.d. Donau
GERMANY</t>
  </si>
  <si>
    <t xml:space="preserve">
 +49 711 896-4797 
Herr Werner
Dieter.Werner@behrgroup.com
</t>
  </si>
  <si>
    <t>4C3D9632</t>
  </si>
  <si>
    <t>116116 12</t>
  </si>
  <si>
    <t xml:space="preserve">Behr GmbH &amp; Co. 
Leergutplatz
 Werk 5-Mülhacker,
 Lienzinger Str 82,
 D 75417 Mülhacker
Germany
</t>
  </si>
  <si>
    <t>C59AA457</t>
  </si>
  <si>
    <t>118162 16</t>
  </si>
  <si>
    <t xml:space="preserve">CONTINENTAL TEVES
AG &amp; CO.OHG</t>
  </si>
  <si>
    <t xml:space="preserve">CONTINENTAL TEVES AG &amp; CO.
Alfred -Teves-Str. 11, Halle 820
D 38518 Gifhorn
Germany</t>
  </si>
  <si>
    <t xml:space="preserve"> +49 05371 830
henrik.mucha@continental-corporation.com</t>
  </si>
  <si>
    <t>C16D9460</t>
  </si>
  <si>
    <t>118168 10</t>
  </si>
  <si>
    <t>Catem</t>
  </si>
  <si>
    <t xml:space="preserve">EBERSPAECHER CLIMATE CONTROL SYSTEMS Sp.Z.O.O.
GODZIKOWICE 50 P
55-200, OLAWA
POLAND</t>
  </si>
  <si>
    <t xml:space="preserve"> +49 07276/9854-0</t>
  </si>
  <si>
    <t>3EAABA97</t>
  </si>
  <si>
    <t>118680 33</t>
  </si>
  <si>
    <t>CONTINENTAL</t>
  </si>
  <si>
    <t xml:space="preserve">CONTINENTAL AUTOMOTIVE GMBH
SIEMENSSTR. 12
 D 93055  REGENSBURG
GERMANY</t>
  </si>
  <si>
    <t>267D3C89</t>
  </si>
  <si>
    <t>120202 10</t>
  </si>
  <si>
    <t>INALFA ROOF SYSTEMS</t>
  </si>
  <si>
    <t xml:space="preserve">INALFA ROOF SYSTEMS
DE AMFOOR 2
5807 GW OOSTRUM 
NL</t>
  </si>
  <si>
    <t>+31 478 555100‎</t>
  </si>
  <si>
    <t>Holland</t>
  </si>
  <si>
    <t>8AB2C265</t>
  </si>
  <si>
    <t>126296 10</t>
  </si>
  <si>
    <t xml:space="preserve"> Paintbox limited</t>
  </si>
  <si>
    <t>7A2FBFEF</t>
  </si>
  <si>
    <t>133151 12</t>
  </si>
  <si>
    <t>VALEO SCHALTER</t>
  </si>
  <si>
    <t xml:space="preserve">VALEO SCHALTER U. SENSOREN
Gustav-Rau Str. 4
86650 Wemding
Germany</t>
  </si>
  <si>
    <t xml:space="preserve">+49-9092 603-0
</t>
  </si>
  <si>
    <t>D1952D7C</t>
  </si>
  <si>
    <t>134050 10</t>
  </si>
  <si>
    <t xml:space="preserve">Valeo Wischersysteme GmbH
Beihingerstr.1
74321 Bietigheim-Bissingen
Germany</t>
  </si>
  <si>
    <t>A5437909</t>
  </si>
  <si>
    <t>134464 22</t>
  </si>
  <si>
    <t>Michelin</t>
  </si>
  <si>
    <t xml:space="preserve">Michelin
Christophe Pinel 
Centre de montage PAX 
Bat Y7 - Quai 71 
La Combaude 
Rue de la Charme 
63000 Clermont Ferrand
</t>
  </si>
  <si>
    <t>221B98B6</t>
  </si>
  <si>
    <t>135289 10</t>
  </si>
  <si>
    <t>MAGNA MIRRORS GMBH &amp; CO. KG</t>
  </si>
  <si>
    <t xml:space="preserve">MAGNA MIRRORS GMBH &amp; CO. KG
INDUSTRIESTR. 10-16
97904, DORFPROZELTEN
GERMANY</t>
  </si>
  <si>
    <t>404829A3</t>
  </si>
  <si>
    <t>137929 10</t>
  </si>
  <si>
    <t>SE KUNSTSTOFFVERARBEITUNG GMBH &amp; CO KG</t>
  </si>
  <si>
    <t xml:space="preserve">SE KUNSTSTOFFVERARBEITUNG GmbH &amp; Co
KANALSTR. 17
88085, LANGENARGEN
GERMANY</t>
  </si>
  <si>
    <t>B44690AD</t>
  </si>
  <si>
    <t>138441 10</t>
  </si>
  <si>
    <t>TRW</t>
  </si>
  <si>
    <t xml:space="preserve">TRW POLSKA SP.ZO.O.
UL. ROLNICZA 33
42-200 CZESTOCHOWA
POLAND</t>
  </si>
  <si>
    <t xml:space="preserve"> +48 343341616</t>
  </si>
  <si>
    <t>11021EE4</t>
  </si>
  <si>
    <t>139811 13</t>
  </si>
  <si>
    <t>2D610C56</t>
  </si>
  <si>
    <t>139896 10</t>
  </si>
  <si>
    <t>BOEDDECKER</t>
  </si>
  <si>
    <t xml:space="preserve">BOEDDECKER &amp; CO. GMBH &amp; CO
FLIETH 9
D  42327   WUPPERTAL
GERMANY</t>
  </si>
  <si>
    <t xml:space="preserve">+49 0202/78603-0
clux@boeco.de</t>
  </si>
  <si>
    <t>D65C31CD</t>
  </si>
  <si>
    <t>140654 10</t>
  </si>
  <si>
    <t>MOELLERTECH</t>
  </si>
  <si>
    <t xml:space="preserve">MOELLERTECH GMBH
RINGSTR. 14
D 99885 OHRDRUF
GERMANY</t>
  </si>
  <si>
    <t xml:space="preserve">
 +49 3624 309 - 455
Sylvia.Giese@moellergroup.com</t>
  </si>
  <si>
    <t>2967A1C5</t>
  </si>
  <si>
    <t>140812 10</t>
  </si>
  <si>
    <t>AMZ WEISSENSEER PRAEZISIONSGUSS GMBH</t>
  </si>
  <si>
    <t xml:space="preserve">AMZ WEISSENSEER PRAEZISIONSGUSS GMBH
ROELCKESTR. 91
13088, BERLIN
GERMANY</t>
  </si>
  <si>
    <t>562FB9B1</t>
  </si>
  <si>
    <t>141218 10</t>
  </si>
  <si>
    <t xml:space="preserve">Dr. Schneider
Kunststoffwerke GmbH</t>
  </si>
  <si>
    <t xml:space="preserve">Dr. Schneider
Kunststoffwerke GmbH
Lindenstrasse 10-12
D 96317 Kronach
Germany</t>
  </si>
  <si>
    <t xml:space="preserve"> +49 9261-968 1255
dieter.maron@dr-schneider.com</t>
  </si>
  <si>
    <t>5683409A</t>
  </si>
  <si>
    <t>141218 15</t>
  </si>
  <si>
    <t xml:space="preserve">DR. FRANZ SCHNEIDER GMBH
Kunststoffwerke GmbH</t>
  </si>
  <si>
    <t xml:space="preserve">DR. FRANZ SCHNEIDER GMBH
Kunststoffwerke GmbH
Alte Handelstr. 62A
D 96515 Judenbach
Germany</t>
  </si>
  <si>
    <t>4971755E</t>
  </si>
  <si>
    <t>141306 10</t>
  </si>
  <si>
    <t>Kiekert</t>
  </si>
  <si>
    <t xml:space="preserve"> +49-2056 15-0‎</t>
  </si>
  <si>
    <t>09A84A2E</t>
  </si>
  <si>
    <t>141918 10</t>
  </si>
  <si>
    <t xml:space="preserve">Benteler CR s.r.o.
Chrastava: Werk 
Školni 713 
46331 Chrastava 
CZ</t>
  </si>
  <si>
    <t xml:space="preserve"> +42 0482350610
 robert.baloun@benteler.cz</t>
  </si>
  <si>
    <t>CB412812</t>
  </si>
  <si>
    <t>143257 10</t>
  </si>
  <si>
    <t>Polycast</t>
  </si>
  <si>
    <t xml:space="preserve">POLYCAST LIMITED
SHORE ROAD WARSASH
SO319GQ SOUTHAMPTON
UK</t>
  </si>
  <si>
    <t xml:space="preserve"> +44 (0)1489 885560</t>
  </si>
  <si>
    <t>E9F486AB</t>
  </si>
  <si>
    <t>143328 10</t>
  </si>
  <si>
    <t>CHROFF KUNSTSTOFFTECHNIK GMBH</t>
  </si>
  <si>
    <t xml:space="preserve">CHROFF KUNSTSTOFFTECHNIK GmbH
KIRSCHAECKERSTR. 22
96052, BMBERG
GERMANY</t>
  </si>
  <si>
    <t>BC5B05C5</t>
  </si>
  <si>
    <t>143470 11</t>
  </si>
  <si>
    <t>F.S.Fehrer</t>
  </si>
  <si>
    <t xml:space="preserve">F.S. FEHRER AUTOMOTIVE GmbH
HEINRICH-FEHRER-STR. 1-3
97318 KITZINGEN
GERMANY</t>
  </si>
  <si>
    <t xml:space="preserve"> +49 09321-302-0</t>
  </si>
  <si>
    <t>F67CFFCE</t>
  </si>
  <si>
    <t>146201 10</t>
  </si>
  <si>
    <t>FRITZMEIER COMPOSITE</t>
  </si>
  <si>
    <t xml:space="preserve">FRITZMEIER COMPOSITE GmbH
HEIMATWEG 84
D-83052, BRUCKMUEHL-HINRICHSEGEN
GERMANY</t>
  </si>
  <si>
    <t xml:space="preserve">  +49 (0)8062902201
s.salzberger@fritzmeier.de</t>
  </si>
  <si>
    <t>F826B435</t>
  </si>
  <si>
    <t>146228 10</t>
  </si>
  <si>
    <t xml:space="preserve">GEALAN FORMTEILE GMBH
Hoferstr. 70-74
95145 Oberkotzkau
Germany</t>
  </si>
  <si>
    <t>INFO@GEALAN.COM</t>
  </si>
  <si>
    <t>7E15D5FD</t>
  </si>
  <si>
    <t>146866 10</t>
  </si>
  <si>
    <t>Precision Laser Processing</t>
  </si>
  <si>
    <t xml:space="preserve">Precisoin Laser Processing
Butlers Leap, Rugby
Warwickshire.
CV21 3RQ</t>
  </si>
  <si>
    <t>46878E1D</t>
  </si>
  <si>
    <t>147692 10</t>
  </si>
  <si>
    <t>AUTOTEST AG</t>
  </si>
  <si>
    <t xml:space="preserve">AUTOTEST AG
FABRIKSTR. 7
39045, FORTEZZA
ITALY</t>
  </si>
  <si>
    <t>3DF31989</t>
  </si>
  <si>
    <t>150670 10</t>
  </si>
  <si>
    <t>GIWA</t>
  </si>
  <si>
    <t xml:space="preserve">GIWA GMBH &amp; CO. KG
GEWERBESTRASSE 4
D  86707 WESTENDORF
GERMANY</t>
  </si>
  <si>
    <t xml:space="preserve"> +49-8273-9999-19
Frau Kreutzer</t>
  </si>
  <si>
    <t>D30B67A7</t>
  </si>
  <si>
    <t>152723 11</t>
  </si>
  <si>
    <t xml:space="preserve">VALEO AUTOSYSTEMY SP.Z.O.O
</t>
  </si>
  <si>
    <t xml:space="preserve">VALEO AUTOSYSTEMY SP.Z.O.O
UL. PRZEMYSLOWA 3
32-050 SKAWINA
POLAND</t>
  </si>
  <si>
    <t xml:space="preserve"> +48 122771167</t>
  </si>
  <si>
    <t>00824D26</t>
  </si>
  <si>
    <t>154117 10</t>
  </si>
  <si>
    <t>TRW AUTOMOTIVE BRAKING SYSTEMS POLSKA</t>
  </si>
  <si>
    <t xml:space="preserve">TRW AUTOMOTIVE BRAKING SYSTEMS POLSKA SP Z.O.O
UL.LEONARDA DA VINCI 7
44-121, GLIWICE
POLAND</t>
  </si>
  <si>
    <t>CF9310F2</t>
  </si>
  <si>
    <t>155475 10</t>
  </si>
  <si>
    <t>S.M.A. METALLTECHNIK</t>
  </si>
  <si>
    <t xml:space="preserve">S.M.A. METALLTECHNIK GMBH
K.-F.-BRAUN-STR. 9
D 71522  BACKNANG
GERMANY</t>
  </si>
  <si>
    <t xml:space="preserve">+49-7191 3250-0
r.bareiss@sma-metalltechnik.de</t>
  </si>
  <si>
    <t>D20F5CD6</t>
  </si>
  <si>
    <t>156131 10</t>
  </si>
  <si>
    <t>Katek</t>
  </si>
  <si>
    <t xml:space="preserve">KATEK GmbH
Bahnhofstrs. 108
D-83224 Grassau
GERMANY</t>
  </si>
  <si>
    <t>AEACA41B</t>
  </si>
  <si>
    <t>166544 10</t>
  </si>
  <si>
    <t xml:space="preserve">Automotive Safety Systems SRL
Str. Macin, Nr. 16 
300137 Timisoara,
Romania</t>
  </si>
  <si>
    <t xml:space="preserve"> +40 256 236 100</t>
  </si>
  <si>
    <t>22538141</t>
  </si>
  <si>
    <t>168442 10</t>
  </si>
  <si>
    <t>H &amp; H GESELLSCHAFT FUER ENGINEERING UND</t>
  </si>
  <si>
    <t xml:space="preserve">H &amp; H GESELLSCHAFT FUER ENGINEERING UND
GEWERBESTR. 11
33818, LEOPOLDSHOEHE
GERMANY</t>
  </si>
  <si>
    <t>1264373B</t>
  </si>
  <si>
    <t>169521 10</t>
  </si>
  <si>
    <t>ALUTECH GES. M.B.H MOTION GROUP</t>
  </si>
  <si>
    <t xml:space="preserve">ALUTECH GES. M.B.H MOTION GROUP
LEND 25
5651, LEND,
AUSTRIA</t>
  </si>
  <si>
    <t>1F6DD90B</t>
  </si>
  <si>
    <t>170238 11</t>
  </si>
  <si>
    <t>KIRCHHOFF</t>
  </si>
  <si>
    <t xml:space="preserve">KIRCHHOFF POLSKA SP Z.O.O
UL. NOBLA 1
PL  44-109    GLIWICE
POLAND</t>
  </si>
  <si>
    <t xml:space="preserve"> +48-177885600</t>
  </si>
  <si>
    <t>FEE0BA76</t>
  </si>
  <si>
    <t>174274 10</t>
  </si>
  <si>
    <t>POLYTEC COMPOSITES GERMANY</t>
  </si>
  <si>
    <t xml:space="preserve">POLYTEC COMPOSITES GERMANY GmbH &amp; Co. KG
 Alte Münzesheimer Str. 4
76703 Kraichtal-Gochsheim 
Germany
</t>
  </si>
  <si>
    <t>AE30A0C1</t>
  </si>
  <si>
    <t>176287 10</t>
  </si>
  <si>
    <t>Carcoustics GmbH</t>
  </si>
  <si>
    <t xml:space="preserve">Carcoustics Deutschland GmbH
Neuenkamp 8
D 51381 Leverkusen
Germany</t>
  </si>
  <si>
    <t>jdahlhoff@carcoustics.com</t>
  </si>
  <si>
    <t>EF6115FA</t>
  </si>
  <si>
    <t>178628 10</t>
  </si>
  <si>
    <t xml:space="preserve">MISSLBECK
KUNSTSTOFFZENTRUM GMBH
</t>
  </si>
  <si>
    <t xml:space="preserve">MISSLBECK
KUNSTSTOFFZENTRUM GMBH
EUGEN-KAMPA-STRAßE 3
D 85125 Kinding
GERMANY</t>
  </si>
  <si>
    <t xml:space="preserve"> +49 841-9530102</t>
  </si>
  <si>
    <t>609F75E0</t>
  </si>
  <si>
    <t>179198 10</t>
  </si>
  <si>
    <t>GRAMMER AUTOMOTIVE S.R.O.</t>
  </si>
  <si>
    <t xml:space="preserve">GRAMMER AUTOMOTIVE S.R.O.
U OBECNIHO LESA 2988
CZ  470 01 CESKA LIPA
CZECH REPUBLIC</t>
  </si>
  <si>
    <t xml:space="preserve"> +42 48788351</t>
  </si>
  <si>
    <t>52458BAE</t>
  </si>
  <si>
    <t>179920 10</t>
  </si>
  <si>
    <t>METALSA AUTOMOTIVE GMBH</t>
  </si>
  <si>
    <t xml:space="preserve">METALSA AUTOMOTIVE GMBH
OTHESTR. 19
D-51702 BERGNEUSTADT
GERMANY</t>
  </si>
  <si>
    <t>DE34776A</t>
  </si>
  <si>
    <t>180213 10</t>
  </si>
  <si>
    <t>Blanco</t>
  </si>
  <si>
    <t xml:space="preserve">BLANCO CS GmbH + Co KG, 
Flehinger Str. 59,
D 75038 Oberderdingen
Germany</t>
  </si>
  <si>
    <t xml:space="preserve">
 +49 7045 44 81744 
Torben.Dehn@blanco.de</t>
  </si>
  <si>
    <t>12B22394</t>
  </si>
  <si>
    <t>182618 10</t>
  </si>
  <si>
    <t xml:space="preserve">CONTINENTAL AUTOMOTIVE ROMANIA S.R.L.
STRADA SIEMENS NR. 1
300704, TIMISOARA
ROMANIA</t>
  </si>
  <si>
    <t>8FB4CEBB</t>
  </si>
  <si>
    <t>183479 10</t>
  </si>
  <si>
    <t>VIMERCATI</t>
  </si>
  <si>
    <t xml:space="preserve">VIMERCATI EAST EUROPE SRL
100 GARII, NR. 100, HALA B1,
6072350, HEMEIUS,
ROMANIA</t>
  </si>
  <si>
    <t xml:space="preserve"> +40-234217787</t>
  </si>
  <si>
    <t>729DFB91</t>
  </si>
  <si>
    <t>18393410</t>
  </si>
  <si>
    <t>TSG Troeger Surface</t>
  </si>
  <si>
    <t xml:space="preserve">TSG TROEGER SURFACE GROUP OHG
DRESDNER STR. 20
09337, BERNSDORF
GERMANY</t>
  </si>
  <si>
    <t>j.guether@tsg-group.de</t>
  </si>
  <si>
    <t>39BF0977</t>
  </si>
  <si>
    <t>184153 10</t>
  </si>
  <si>
    <t xml:space="preserve">WALDASCHAFF
AUTOMOTIVE GMBH</t>
  </si>
  <si>
    <t xml:space="preserve">WALDASCHAFF
AUTOMOTIVE GMBH
FABRIKSTR. 6
D 63857  WALDASCHAFF
GERMANY</t>
  </si>
  <si>
    <t xml:space="preserve"> +49 06095 940-522</t>
  </si>
  <si>
    <t>1B6DAB80</t>
  </si>
  <si>
    <t>18558210</t>
  </si>
  <si>
    <t>MITSUBA AUTOMOTIVE SYSTEMS OF EUROPE</t>
  </si>
  <si>
    <t xml:space="preserve">MITSUBA AUTOMOTIVE SYSTEMS OF EUROPE
PATAK UT 3-4 
3104, SALGOTARJAN
HUNGARY</t>
  </si>
  <si>
    <t>260AB243</t>
  </si>
  <si>
    <t>190817 10</t>
  </si>
  <si>
    <t>KATHREIN-WERKE KG</t>
  </si>
  <si>
    <t xml:space="preserve">KATHREIN-WERKE KG
ANTON-KATHREIN-STR.1-3
D-83022 Rosenheim
Germany</t>
  </si>
  <si>
    <t>4CE4832C</t>
  </si>
  <si>
    <t>192188 11</t>
  </si>
  <si>
    <t>Red Arch</t>
  </si>
  <si>
    <t xml:space="preserve">Red Arch
Long March
Daventry
Northamptonshire
NN11 4NR
UK</t>
  </si>
  <si>
    <t>42B196BD</t>
  </si>
  <si>
    <t>192263 10</t>
  </si>
  <si>
    <t xml:space="preserve">S.C. PREH ROMANIA S.R.L.
PARCUL INDUSTRIAL BRASOV
HALA H5, LOCATIA 1
STR. AEROPORTULUI NR. 6
RO  507075
GHIMBAV</t>
  </si>
  <si>
    <t>E57D78B4</t>
  </si>
  <si>
    <t>194731 10</t>
  </si>
  <si>
    <t>PARAT UNGARN</t>
  </si>
  <si>
    <t xml:space="preserve">PARAT UNGARN KFT.
GYARMATI UT 1.
2699 SZUEGY
HUNGARY</t>
  </si>
  <si>
    <t>6D585582</t>
  </si>
  <si>
    <t>20 02 01</t>
  </si>
  <si>
    <t>BMW-DGF</t>
  </si>
  <si>
    <t xml:space="preserve">BMW-DGF
WK2.7
Industriestr. 5
84130 Dingolfing
Germany</t>
  </si>
  <si>
    <t>3136A0F3</t>
  </si>
  <si>
    <t>201585 10</t>
  </si>
  <si>
    <t>NBHX Trim GmbH</t>
  </si>
  <si>
    <t xml:space="preserve">NBHX Trim GmbH
Gutenbergstr. 30
D 91560 Heilbronn
Germany</t>
  </si>
  <si>
    <t xml:space="preserve">
+49 9874/505259 
'Michael.lupke@nbhx-trim.de</t>
  </si>
  <si>
    <t>9E473835</t>
  </si>
  <si>
    <t>208214 10</t>
  </si>
  <si>
    <t>KATHREIN AUTOMOTIVE</t>
  </si>
  <si>
    <t xml:space="preserve">KATHREIN AUTOMOTIVE PORTUGAL SOCIEDADE UNIPESSOAL LDA
PARQUE INDUSTRIAL  CONSTAN
VILA REAL
PORTUGAL</t>
  </si>
  <si>
    <t>9B7EF741</t>
  </si>
  <si>
    <t>209250 10</t>
  </si>
  <si>
    <t>ALUTRIM EUROPE GMBH</t>
  </si>
  <si>
    <t xml:space="preserve">ALUTRIM EUROPE GMBH
LEDDINER WEG 28
16866, KYRITZ
GERMANY</t>
  </si>
  <si>
    <t>654F2F7C</t>
  </si>
  <si>
    <t>213675 10</t>
  </si>
  <si>
    <t>Fuba Automotive</t>
  </si>
  <si>
    <t xml:space="preserve">FUBA AUTOMOTIVE
D  31162 BAD SALZDETFURTH
GERMANY</t>
  </si>
  <si>
    <t>+49 5063/990-689</t>
  </si>
  <si>
    <t>48765477</t>
  </si>
  <si>
    <t>215502 10</t>
  </si>
  <si>
    <t>CST GmbH</t>
  </si>
  <si>
    <t xml:space="preserve">CST GmbH
Bakenroederstr. 7
D-38871 Ilsenburg
GERMANY</t>
  </si>
  <si>
    <t xml:space="preserve"> +49 (0) 39 452 – 48 61 275</t>
  </si>
  <si>
    <t>CA7DAE8E</t>
  </si>
  <si>
    <t>218052 10</t>
  </si>
  <si>
    <t>THUN HUNGARY</t>
  </si>
  <si>
    <t xml:space="preserve">THUN HUNGARY KFT.
CSERERDO 8709 HRSZ.
8200, VESZPREM
HUNGARY</t>
  </si>
  <si>
    <t>6D4C7715</t>
  </si>
  <si>
    <t>223367 11</t>
  </si>
  <si>
    <t>STOMIL SANOK DE GMBH</t>
  </si>
  <si>
    <t xml:space="preserve">STOMIL SANOK DE GMBH
BAHNSTR. 29
D 47929 GREFRATH
GERMANY</t>
  </si>
  <si>
    <t xml:space="preserve">Stephanie Scholz
 +49 0681/3946740</t>
  </si>
  <si>
    <t>BAFB9A54</t>
  </si>
  <si>
    <t>224059 10</t>
  </si>
  <si>
    <t>WAFA KUNSTSTOFFTECHNIK</t>
  </si>
  <si>
    <t xml:space="preserve">WAFA KUNSTSTOFFTECHNIK GmbH
SCHAFWEIDSTR.37
D 86179, AUGSBURG
GERMANY</t>
  </si>
  <si>
    <t>55CFD103</t>
  </si>
  <si>
    <t>225355 10</t>
  </si>
  <si>
    <t>B902FEF1</t>
  </si>
  <si>
    <t>241626 10</t>
  </si>
  <si>
    <t>Linde + Wiemann</t>
  </si>
  <si>
    <t xml:space="preserve">Linde + Wiemann GmbH-KG
Industriestr. 4-12
D 35683 Dillenburg
Germany</t>
  </si>
  <si>
    <t>BE1AC82B</t>
  </si>
  <si>
    <t>244497 10</t>
  </si>
  <si>
    <t>Wabco</t>
  </si>
  <si>
    <t xml:space="preserve">WABCO FAHRZEUGSYSTEME GMBH
AM LINDENER HAFEN 21
D 30453  HANNOVER
GERMANY</t>
  </si>
  <si>
    <t xml:space="preserve">+49-511 922-0
ildiko.molnar@wabco-auto.com</t>
  </si>
  <si>
    <t>9567C8CB</t>
  </si>
  <si>
    <t>244497 13</t>
  </si>
  <si>
    <t>Wabco Fahrzeugsysteme GmbH</t>
  </si>
  <si>
    <t xml:space="preserve">Wabco Fahrzeugsysteme GmbH
Muenchener str 48
D 30855 Langenhagen
GERMANY </t>
  </si>
  <si>
    <t>1A12B6D9</t>
  </si>
  <si>
    <t>245400 10</t>
  </si>
  <si>
    <t>Valeo Klimasysteme</t>
  </si>
  <si>
    <t xml:space="preserve">VALEO KLIMASYSTEME GMBH
Werner-von-Siemens Str. 6
96476 Bad Rodach
Germany</t>
  </si>
  <si>
    <t>+49-9564/81-232</t>
  </si>
  <si>
    <t>ED22F104</t>
  </si>
  <si>
    <t>530893 10</t>
  </si>
  <si>
    <t>VIMERCATI S.P.A.</t>
  </si>
  <si>
    <t xml:space="preserve">VIMERCATI S.P.A.
VIA V. MONTI, 38
20016, PERO - MI
ITALY</t>
  </si>
  <si>
    <t>10708441</t>
  </si>
  <si>
    <t>550760 10</t>
  </si>
  <si>
    <t>PEIKER ACOUSTIC GmbH</t>
  </si>
  <si>
    <t xml:space="preserve">PEIKER ACOUSTIC GmbH
MAX-PLANCK STR 28-32
D 61381 FRIEDRICHSDORF
GERMANY</t>
  </si>
  <si>
    <t xml:space="preserve"> +49 6172 7767179</t>
  </si>
  <si>
    <t>FDA598E7</t>
  </si>
  <si>
    <t>558921 10</t>
  </si>
  <si>
    <t>HELBAKO GMBH</t>
  </si>
  <si>
    <t xml:space="preserve">HELBAKO GMBH
WEILENBURGSTR. 30
42579, HEILIGENHAUS
GERMANY</t>
  </si>
  <si>
    <t>4EC0D12E</t>
  </si>
  <si>
    <t>561220 10</t>
  </si>
  <si>
    <t>LPG LAUTSPRECHER</t>
  </si>
  <si>
    <t xml:space="preserve">LPG LAUTSPRECHER- PRODUKTIONS-GMBH
PFAFFENWEG 21
D 89231   NEU-ULM
GERMANY</t>
  </si>
  <si>
    <t>81F8D763</t>
  </si>
  <si>
    <t>564531 10</t>
  </si>
  <si>
    <t>MOTUS CREUTZWALD S.A.S.</t>
  </si>
  <si>
    <t xml:space="preserve">MOTUS CREUTZWALD S.A.S.
ZONE INDUSTRIELLE
3 RUE DE GRENOBLE
57150, CREUTZWALD
FRANCE</t>
  </si>
  <si>
    <t>BC50A3E8</t>
  </si>
  <si>
    <t>570031 10</t>
  </si>
  <si>
    <t>Grammer AG</t>
  </si>
  <si>
    <t xml:space="preserve">Grammer AG
Wernher-von-Braun-Str. 6, Halle 7 / Tor 09
Industriegebiet Nord
D 92224 Amberg
GERMANY</t>
  </si>
  <si>
    <t>9AE52C81</t>
  </si>
  <si>
    <t>577710 10</t>
  </si>
  <si>
    <t>D1E348E0</t>
  </si>
  <si>
    <t>604219 10</t>
  </si>
  <si>
    <t>Pilkington</t>
  </si>
  <si>
    <t xml:space="preserve">Pilkington Automotive Deutschland GmbH
Almstraße 37
58455 Witten
Germany</t>
  </si>
  <si>
    <t>7FC3EF1A</t>
  </si>
  <si>
    <t>616979 10</t>
  </si>
  <si>
    <t>MAIER S. COOP.</t>
  </si>
  <si>
    <t xml:space="preserve">MAIER S. COOP.
POLIGONO INDUSTRIAL ARABIE
48320, AJANGIZ
SPAIN</t>
  </si>
  <si>
    <t>Spain</t>
  </si>
  <si>
    <t>4C68CE9E</t>
  </si>
  <si>
    <t>659978 10</t>
  </si>
  <si>
    <t xml:space="preserve">WEISS AUTOMOTIVE GMBH
NACHTWEIDE 5
77767, APPENWEIER
GERMANY</t>
  </si>
  <si>
    <t>44071A00</t>
  </si>
  <si>
    <t>664763 10</t>
  </si>
  <si>
    <t>AUTONEUM GERMANY GMBH</t>
  </si>
  <si>
    <t xml:space="preserve">AUTONEUM GERMANY GMBH
WERKSKENNUNG 01
IM MITTELBRUCH 1
D 64380 ROSSDORF
GERMANY</t>
  </si>
  <si>
    <t xml:space="preserve"> +49 7732 942 162</t>
  </si>
  <si>
    <t>1B28A3C4</t>
  </si>
  <si>
    <t>723932 14</t>
  </si>
  <si>
    <t>VISTEON ELECTRONICS FRANCE</t>
  </si>
  <si>
    <t xml:space="preserve">VISTEON ELECTRONICS 
FRANCE SAS
ROUTE DES MAMERS - BP 139
72400 A FERTE BERNARD
FRANCE</t>
  </si>
  <si>
    <t xml:space="preserve"> +33/134332000
E-mail : PDIAS3@VISTEON.COM
</t>
  </si>
  <si>
    <t>8D674497</t>
  </si>
  <si>
    <t>747780 11</t>
  </si>
  <si>
    <t>Takata Petri Parts</t>
  </si>
  <si>
    <t xml:space="preserve">Takata - Petri Sachsen GmbH
Scheibenberger Str. 88
D 09481 Elterlein
Germany</t>
  </si>
  <si>
    <t>+49-37349 18888</t>
  </si>
  <si>
    <t>BCA47ECA</t>
  </si>
  <si>
    <t>748506 10</t>
  </si>
  <si>
    <t xml:space="preserve">ROECHLING AUTOMOTIVE KG
FLOSSHAFENSTR. 40
D 67547 WORMS
GERMANY</t>
  </si>
  <si>
    <t xml:space="preserve"> +49 624 1844 9186</t>
  </si>
  <si>
    <t>1C2B2462</t>
  </si>
  <si>
    <t>752994 10</t>
  </si>
  <si>
    <t>ODELO DEUTSCHLAND GMBH</t>
  </si>
  <si>
    <t xml:space="preserve">Odelo Deutschland GmbH 
Robert Bosch Str. 3
D 73312 Geislingen
Germany</t>
  </si>
  <si>
    <t>49763A80</t>
  </si>
  <si>
    <t>753588 10</t>
  </si>
  <si>
    <t xml:space="preserve">ROBERT BOSCH </t>
  </si>
  <si>
    <t xml:space="preserve">Robert BoschProduktie NV
Hamelendreef 80
Tienen, 3300
Belgium</t>
  </si>
  <si>
    <t xml:space="preserve"> +32 16 800 136</t>
  </si>
  <si>
    <t>D031A705</t>
  </si>
  <si>
    <t>757890 11</t>
  </si>
  <si>
    <t>Conti Temic</t>
  </si>
  <si>
    <t xml:space="preserve">Götz logistics
Neumeyerstr. 90
D 90411 Nürnberg
Germany 
</t>
  </si>
  <si>
    <t xml:space="preserve">
 +49 9132 -90 33 81 or 3 80
'Herr Moessner</t>
  </si>
  <si>
    <t>CACCC97F</t>
  </si>
  <si>
    <t>757890 13</t>
  </si>
  <si>
    <t>Conti Temic Microelectronic</t>
  </si>
  <si>
    <t xml:space="preserve">Conti Temic Microelectronic GmbH
Ringler str. 17
D 85057 Ingolstadt
GERMANY</t>
  </si>
  <si>
    <t>B2C312ED</t>
  </si>
  <si>
    <t>INTERNAL</t>
  </si>
  <si>
    <t>INTERNAL LOOP CONTAINER</t>
  </si>
  <si>
    <t>Viktor Fredriksson UR-T-14</t>
  </si>
  <si>
    <t>8D0C25AA</t>
  </si>
  <si>
    <t>Internal Loop Only</t>
  </si>
  <si>
    <t>Mark Gingell, CR-T-14</t>
  </si>
  <si>
    <t>F5E34F2D</t>
  </si>
  <si>
    <t xml:space="preserve">Leathershop Internal Only
Must Stay in Goodwood</t>
  </si>
  <si>
    <t>Matthew Snow (UR-T-81)</t>
  </si>
  <si>
    <t>8BE1FB70</t>
  </si>
  <si>
    <t>Various</t>
  </si>
  <si>
    <t>Oxford Steer</t>
  </si>
  <si>
    <t>Haulier</t>
  </si>
  <si>
    <t>DHL Special Container Returns</t>
  </si>
  <si>
    <t xml:space="preserve">IMPERIAL
Inbound A-D
Empties A-D
Timeslot 06:30</t>
  </si>
  <si>
    <t xml:space="preserve">IMPERIAL
Inbound A-D
Empties A-D
Timeslot 10:30</t>
  </si>
  <si>
    <t xml:space="preserve">IMPERIAL
Inbound A-B
 Empties A-C
Timeslot 18:00</t>
  </si>
  <si>
    <t xml:space="preserve">IMPERIAL
Inbound A-D
Empties A-D
Timeslot 13:30</t>
  </si>
  <si>
    <t xml:space="preserve">IMPERIAL
Inbound A-D
Empties A-D
Timeslot 15:00</t>
  </si>
  <si>
    <t xml:space="preserve">RUDOLPH
Inbound A-D
Empties A-E
Timeslot 16:30</t>
  </si>
  <si>
    <t>DHL</t>
  </si>
  <si>
    <t xml:space="preserve">DUVENBECK
Inbound A-F
Empties A-F
Timeslot 07:30</t>
  </si>
  <si>
    <t xml:space="preserve">IMPERIAL
Inbound A-C
Empties A-D
Timeslot 19:30</t>
  </si>
  <si>
    <t xml:space="preserve">DHL JIS
Inbound A-D
Empties A-D
Timeslot 09:30</t>
  </si>
  <si>
    <t xml:space="preserve">DUVENBECK
Inbound A-D
Empties A-D
Timeslot 20:30</t>
  </si>
  <si>
    <t xml:space="preserve">DUVENBECK
Inbound A-C
Empties A-C
Timeslot 13:00</t>
  </si>
  <si>
    <t>OCR ID</t>
  </si>
  <si>
    <t>Image</t>
  </si>
  <si>
    <t>Text</t>
  </si>
  <si>
    <t>User Email</t>
  </si>
  <si>
    <t>Scanned</t>
  </si>
  <si>
    <t>ad4ef67e</t>
  </si>
  <si>
    <t>OCR_Images/ad4ef67e.Image.180553.png</t>
  </si>
  <si>
    <t xml:space="preserve">621 1415
</t>
  </si>
  <si>
    <t>6211415a</t>
  </si>
  <si>
    <t>18059081@brookes.ac.uk</t>
  </si>
  <si>
    <t>2d4eb47a</t>
  </si>
  <si>
    <t>OCR_Images/2d4eb47a.Image.083717.png</t>
  </si>
  <si>
    <t xml:space="preserve">6211415
</t>
  </si>
  <si>
    <t>f06b21c4</t>
  </si>
  <si>
    <t>Recognition_Images/f06b21c4.Image.182410.png</t>
  </si>
  <si>
    <t>6211415</t>
  </si>
  <si>
    <t>9551a289</t>
  </si>
  <si>
    <t>22</t>
  </si>
  <si>
    <t>1269308c</t>
  </si>
  <si>
    <t>e008d360</t>
  </si>
  <si>
    <t>3082221</t>
  </si>
  <si>
    <t>c8443cc8</t>
  </si>
  <si>
    <t>3080129</t>
  </si>
  <si>
    <t>a05b73e6</t>
  </si>
  <si>
    <t>Recognition_Images/a05b73e6.Image.204857.jpg</t>
  </si>
  <si>
    <t>louise@pittman.com.au</t>
  </si>
  <si>
    <t>a4249a91</t>
  </si>
  <si>
    <t>Recognition_Images/a4249a91.Image.120351.jpg</t>
  </si>
  <si>
    <t>9a84dc76</t>
  </si>
  <si>
    <t>67</t>
  </si>
  <si>
    <t>c714c641</t>
  </si>
  <si>
    <t>Recognition_Images/c714c641.Image.154433.jpg</t>
  </si>
  <si>
    <t xml:space="preserve">full
621 2511
</t>
  </si>
  <si>
    <t>full6212511</t>
  </si>
  <si>
    <t>rrdissertationtest@gmail.com</t>
  </si>
  <si>
    <t>b4287598</t>
  </si>
  <si>
    <t>Recognition_Images/b4287598.Image.090310.jpg</t>
  </si>
  <si>
    <t xml:space="preserve">6214491
</t>
  </si>
  <si>
    <t>6214491</t>
  </si>
  <si>
    <t>57c114e3</t>
  </si>
  <si>
    <t>Recognition_Images/57c114e3.Image.090937.jpg</t>
  </si>
  <si>
    <t xml:space="preserve">620 7465
Property of Rolls
</t>
  </si>
  <si>
    <t>6207465PropertyofRolls</t>
  </si>
  <si>
    <t>39128f7c</t>
  </si>
  <si>
    <t>Recognition_Images/39128f7c.Image.091005.jpg</t>
  </si>
  <si>
    <t xml:space="preserve">620 0960
</t>
  </si>
  <si>
    <t>6200960</t>
  </si>
  <si>
    <t>a3a2983d</t>
  </si>
  <si>
    <t>Recognition_Images/a3a2983d.Image.133005.jpg</t>
  </si>
  <si>
    <t xml:space="preserve">LR33 TEE
草
</t>
  </si>
  <si>
    <t>LR33TEE草5</t>
  </si>
  <si>
    <t>0838d85b</t>
  </si>
  <si>
    <t>Recognition_Images/0838d85b.Image.101455.jpg</t>
  </si>
  <si>
    <t xml:space="preserve">E
Haulier
source. Container
Identification xlsx qualifier
Haulier datasource: google
</t>
  </si>
  <si>
    <t>EHauliersource.ContainerIdentificationxlsxqualifierHaulierdatasource:google</t>
  </si>
  <si>
    <t>Supplier Link ID</t>
  </si>
  <si>
    <t>224B5D82</t>
  </si>
  <si>
    <t>CBAECE0E</t>
  </si>
  <si>
    <t>7FE1DBF2</t>
  </si>
  <si>
    <t>6B7BEC0E</t>
  </si>
  <si>
    <t>B0D859EB</t>
  </si>
  <si>
    <t>64869E8B</t>
  </si>
  <si>
    <t>43B63950</t>
  </si>
  <si>
    <t>99DEE379</t>
  </si>
  <si>
    <t>09B89B6E</t>
  </si>
  <si>
    <t>C6A90E39</t>
  </si>
  <si>
    <t>30B2A3AC</t>
  </si>
  <si>
    <t>46A96210</t>
  </si>
  <si>
    <t>A32A14DD</t>
  </si>
  <si>
    <t>A49F7A75</t>
  </si>
  <si>
    <t>67BD0CD8</t>
  </si>
  <si>
    <t>5575A1A9</t>
  </si>
  <si>
    <t>0DBFF903</t>
  </si>
  <si>
    <t>3D51301F</t>
  </si>
  <si>
    <t>C01DE571</t>
  </si>
  <si>
    <t>A40560E7</t>
  </si>
  <si>
    <t>02D89C2F</t>
  </si>
  <si>
    <t>3CE5208F</t>
  </si>
  <si>
    <t>85EDCFD4</t>
  </si>
  <si>
    <t>AA1788D3</t>
  </si>
  <si>
    <t>BC92779C</t>
  </si>
  <si>
    <t>D826A422</t>
  </si>
  <si>
    <t>AA534BA7</t>
  </si>
  <si>
    <t>34FD1454</t>
  </si>
  <si>
    <t>C3224D07</t>
  </si>
  <si>
    <t>35AED339</t>
  </si>
  <si>
    <t>D056534B</t>
  </si>
  <si>
    <t>72E673DD</t>
  </si>
  <si>
    <t>33119ECE</t>
  </si>
  <si>
    <t>DC48316B</t>
  </si>
  <si>
    <t>77F4BDE8</t>
  </si>
  <si>
    <t>C480C123</t>
  </si>
  <si>
    <t>4F0F7330</t>
  </si>
  <si>
    <t>718C7CA8</t>
  </si>
  <si>
    <t>79EA4493</t>
  </si>
  <si>
    <t>373BC392</t>
  </si>
  <si>
    <t>5ECF50DD</t>
  </si>
  <si>
    <t>6032D416</t>
  </si>
  <si>
    <t>7606FDE9</t>
  </si>
  <si>
    <t>CFC9B3DA</t>
  </si>
  <si>
    <t>82909DA0</t>
  </si>
  <si>
    <t>EAB5A15D</t>
  </si>
  <si>
    <t>5DDF1BE2</t>
  </si>
  <si>
    <t>24D67548</t>
  </si>
  <si>
    <t>A2F3B9CE</t>
  </si>
  <si>
    <t>FD72A2DB</t>
  </si>
  <si>
    <t>2ABEB2EA</t>
  </si>
  <si>
    <t>6158D15B</t>
  </si>
  <si>
    <t>3AB9DCE9</t>
  </si>
  <si>
    <t>9D882829</t>
  </si>
  <si>
    <t>C8E5FB9B</t>
  </si>
  <si>
    <t>35BF619C</t>
  </si>
  <si>
    <t>86976C0C</t>
  </si>
  <si>
    <t>315282BB</t>
  </si>
  <si>
    <t>D37D7705</t>
  </si>
  <si>
    <t>666549CB</t>
  </si>
  <si>
    <t>AAA67012</t>
  </si>
  <si>
    <t>BAB808BC</t>
  </si>
  <si>
    <t>12280BB7</t>
  </si>
  <si>
    <t>8079A731</t>
  </si>
  <si>
    <t>2B2CBB78</t>
  </si>
  <si>
    <t>9FA13098</t>
  </si>
  <si>
    <t>2B2EDA27</t>
  </si>
  <si>
    <t>D089599D</t>
  </si>
  <si>
    <t>9A289127</t>
  </si>
  <si>
    <t>45E21862</t>
  </si>
  <si>
    <t>D48AABA2</t>
  </si>
  <si>
    <t>0C1E6FAA</t>
  </si>
  <si>
    <t>710D5493</t>
  </si>
  <si>
    <t>7482DD08</t>
  </si>
  <si>
    <t>4461982B</t>
  </si>
  <si>
    <t>7A24332E</t>
  </si>
  <si>
    <t>723A9D9E</t>
  </si>
  <si>
    <t>94A6BBB8</t>
  </si>
  <si>
    <t>48DD8292</t>
  </si>
  <si>
    <t>CEA40EFC</t>
  </si>
  <si>
    <t>6B724E8C</t>
  </si>
  <si>
    <t>3C280989</t>
  </si>
  <si>
    <t>DC1981F9</t>
  </si>
  <si>
    <t>7667A43B</t>
  </si>
  <si>
    <t>09830153</t>
  </si>
  <si>
    <t>A8370859</t>
  </si>
  <si>
    <t>AF8AF51B</t>
  </si>
  <si>
    <t>FDDA8B9B</t>
  </si>
  <si>
    <t>E88080E1</t>
  </si>
  <si>
    <t>E22FF165</t>
  </si>
  <si>
    <t>359C73AE</t>
  </si>
  <si>
    <t>C9BB8BE7</t>
  </si>
  <si>
    <t>76D07138</t>
  </si>
  <si>
    <t>6BA69C46</t>
  </si>
  <si>
    <t>D69E76F2</t>
  </si>
  <si>
    <t>CB078DB5</t>
  </si>
  <si>
    <t>134CF6EE</t>
  </si>
  <si>
    <t>D271E15E</t>
  </si>
  <si>
    <t>2985349F</t>
  </si>
  <si>
    <t>50E3D295</t>
  </si>
  <si>
    <t>875A97C5</t>
  </si>
  <si>
    <t>B129D818</t>
  </si>
  <si>
    <t>4C249A8E</t>
  </si>
  <si>
    <t>9B0AE819</t>
  </si>
  <si>
    <t>B2F1FECA</t>
  </si>
  <si>
    <t>7018CAD6</t>
  </si>
  <si>
    <t>07C91F27</t>
  </si>
  <si>
    <t>F1E6A62D</t>
  </si>
  <si>
    <t>47335E79</t>
  </si>
  <si>
    <t>47B4B425</t>
  </si>
  <si>
    <t>715F2F4A</t>
  </si>
  <si>
    <t>D39740C8</t>
  </si>
  <si>
    <t>D48AE545</t>
  </si>
  <si>
    <t>1732E6A0</t>
  </si>
  <si>
    <t>16C061A9</t>
  </si>
  <si>
    <t>B101BE81</t>
  </si>
  <si>
    <t>0ED307BE</t>
  </si>
  <si>
    <t>75AF710E</t>
  </si>
  <si>
    <t>55678154</t>
  </si>
  <si>
    <t>0FB96C94</t>
  </si>
  <si>
    <t>1D3E05C8</t>
  </si>
  <si>
    <t>1F164AD9</t>
  </si>
  <si>
    <t>C6A68B2B</t>
  </si>
  <si>
    <t>7D208C6D</t>
  </si>
  <si>
    <t>3A5D6813</t>
  </si>
  <si>
    <t>B1F2311A</t>
  </si>
  <si>
    <t>829DD930</t>
  </si>
  <si>
    <t>EBB471EC</t>
  </si>
  <si>
    <t>0B0415E9</t>
  </si>
  <si>
    <t>FEF3F5BC</t>
  </si>
  <si>
    <t>D1A230BF</t>
  </si>
  <si>
    <t>5C0CA33C</t>
  </si>
  <si>
    <t>9836B7D3</t>
  </si>
  <si>
    <t>78F84CEA</t>
  </si>
  <si>
    <t>DDBA08CC</t>
  </si>
  <si>
    <t>E4A0952D</t>
  </si>
  <si>
    <t>D7E3758F</t>
  </si>
  <si>
    <t>208CC166</t>
  </si>
  <si>
    <t>0CA711DC</t>
  </si>
  <si>
    <t>4C157AD9</t>
  </si>
  <si>
    <t>E21DB87F</t>
  </si>
  <si>
    <t>9FBF7E4F</t>
  </si>
  <si>
    <t>693647A9</t>
  </si>
  <si>
    <t>F3A342A2</t>
  </si>
  <si>
    <t>3D344F31</t>
  </si>
  <si>
    <t>A396561A</t>
  </si>
  <si>
    <t>48869691</t>
  </si>
  <si>
    <t>CD9D41D0</t>
  </si>
  <si>
    <t>40C8530E</t>
  </si>
  <si>
    <t>93B3A2CA</t>
  </si>
  <si>
    <t>4C4FC1F1</t>
  </si>
  <si>
    <t>285C391B</t>
  </si>
  <si>
    <t>17A02856</t>
  </si>
  <si>
    <t>75A4BE58</t>
  </si>
  <si>
    <t>946C7E70</t>
  </si>
  <si>
    <t>CB098E38</t>
  </si>
  <si>
    <t>E324075D</t>
  </si>
  <si>
    <t>AE11517E</t>
  </si>
  <si>
    <t>507DEAD9</t>
  </si>
  <si>
    <t>C97A0551</t>
  </si>
  <si>
    <t>9ED6AFF0</t>
  </si>
  <si>
    <t>6D8B830F</t>
  </si>
  <si>
    <t>79AC3303</t>
  </si>
  <si>
    <t>084C1625</t>
  </si>
  <si>
    <t>95DBDA1A</t>
  </si>
  <si>
    <t>1690607A</t>
  </si>
  <si>
    <t>18751CFC</t>
  </si>
  <si>
    <t>D5F297DF</t>
  </si>
  <si>
    <t>87E1B31E</t>
  </si>
  <si>
    <t>E3E90397</t>
  </si>
  <si>
    <t>7E315908</t>
  </si>
  <si>
    <t>E5E6CAAE</t>
  </si>
  <si>
    <t>37E9629B</t>
  </si>
  <si>
    <t>44029F0A</t>
  </si>
  <si>
    <t>208B6E45</t>
  </si>
  <si>
    <t>E8BB43CF</t>
  </si>
  <si>
    <t>F394546E</t>
  </si>
  <si>
    <t>3291681A</t>
  </si>
  <si>
    <t>7D354F31</t>
  </si>
  <si>
    <t>E0C355F3</t>
  </si>
  <si>
    <t>72350415</t>
  </si>
  <si>
    <t>4348F350</t>
  </si>
  <si>
    <t>24B27523</t>
  </si>
  <si>
    <t>489A8A1B</t>
  </si>
  <si>
    <t>2626E36F</t>
  </si>
  <si>
    <t>7B94AE8B</t>
  </si>
  <si>
    <t>9B5FFAED</t>
  </si>
  <si>
    <t>07931315</t>
  </si>
  <si>
    <t>2F86826E</t>
  </si>
  <si>
    <t>78B5400D</t>
  </si>
  <si>
    <t>77300977</t>
  </si>
  <si>
    <t>36341D3A</t>
  </si>
  <si>
    <t>DE9FCFAE</t>
  </si>
  <si>
    <t>E856ABA0</t>
  </si>
  <si>
    <t>472E92D4</t>
  </si>
  <si>
    <t>3185718C</t>
  </si>
  <si>
    <t>CB5407E3</t>
  </si>
  <si>
    <t>CD0A9B45</t>
  </si>
  <si>
    <t>6E1B4365</t>
  </si>
  <si>
    <t>9ACE8DBF</t>
  </si>
  <si>
    <t>42DF5D38</t>
  </si>
  <si>
    <t>A7D19097</t>
  </si>
  <si>
    <t>6767A4BB</t>
  </si>
  <si>
    <t>A6B27877</t>
  </si>
  <si>
    <t>B9632463</t>
  </si>
  <si>
    <t>867F8F40</t>
  </si>
  <si>
    <t>5EA9F1CC</t>
  </si>
  <si>
    <t>D46D8280</t>
  </si>
  <si>
    <t>7FDA8FF9</t>
  </si>
  <si>
    <t>81A62B7B</t>
  </si>
  <si>
    <t>1904394A</t>
  </si>
  <si>
    <t>D1E6A352</t>
  </si>
  <si>
    <t>33962600</t>
  </si>
  <si>
    <t>7FE6C495</t>
  </si>
  <si>
    <t>1BE7B854</t>
  </si>
  <si>
    <t>A613B812</t>
  </si>
  <si>
    <t>10A44F78</t>
  </si>
  <si>
    <t>14CD36F4</t>
  </si>
  <si>
    <t>DF777E05</t>
  </si>
  <si>
    <t>984216BD</t>
  </si>
  <si>
    <t>E0B05C34</t>
  </si>
  <si>
    <t>E4179AEA</t>
  </si>
  <si>
    <t>79D759FA</t>
  </si>
  <si>
    <t>54D6396D</t>
  </si>
  <si>
    <t>7A5E87A5</t>
  </si>
  <si>
    <t>9DA64D91</t>
  </si>
  <si>
    <t>8E3EBBFB</t>
  </si>
  <si>
    <t>9DF5C68D</t>
  </si>
  <si>
    <t>68664165</t>
  </si>
  <si>
    <t>B6338E97</t>
  </si>
  <si>
    <t>7964DDE0</t>
  </si>
  <si>
    <t>7BB56BD5</t>
  </si>
  <si>
    <t>36EB44EE</t>
  </si>
  <si>
    <t>43B67D58</t>
  </si>
  <si>
    <t>36A7FE9B</t>
  </si>
  <si>
    <t>B1A1A010</t>
  </si>
  <si>
    <t>21D172A4</t>
  </si>
  <si>
    <t>84E4B6C7</t>
  </si>
  <si>
    <t>64801FCC</t>
  </si>
  <si>
    <t>44FFFA4C</t>
  </si>
  <si>
    <t>FFA246FA</t>
  </si>
  <si>
    <t>9EFC3456</t>
  </si>
  <si>
    <t>22E5FDE0</t>
  </si>
  <si>
    <t>E184E70E</t>
  </si>
  <si>
    <t>AC2A5F81</t>
  </si>
  <si>
    <t>0980B585</t>
  </si>
  <si>
    <t>688026F0</t>
  </si>
  <si>
    <t>AB38AB9D</t>
  </si>
  <si>
    <t>8A55F9FE</t>
  </si>
  <si>
    <t>D086E6FD</t>
  </si>
  <si>
    <t>48D85FD9</t>
  </si>
  <si>
    <t>FA94FAD1</t>
  </si>
  <si>
    <t>C5BC59A9</t>
  </si>
  <si>
    <t>AB594271</t>
  </si>
  <si>
    <t>3EC2491F</t>
  </si>
  <si>
    <t>B4CB5AFB</t>
  </si>
  <si>
    <t>1BC6DC93</t>
  </si>
  <si>
    <t>6E04812D</t>
  </si>
  <si>
    <t>6FC2CC48</t>
  </si>
  <si>
    <t>FC849A00</t>
  </si>
  <si>
    <t>25CD03D6</t>
  </si>
  <si>
    <t>2DFDD565</t>
  </si>
  <si>
    <t>5F67AFE8</t>
  </si>
  <si>
    <t>1353DB87</t>
  </si>
  <si>
    <t>7CE922A6</t>
  </si>
  <si>
    <t>9ED0E7CA</t>
  </si>
  <si>
    <t>54128C3E</t>
  </si>
  <si>
    <t>6FDD3546</t>
  </si>
  <si>
    <t>E9B20646</t>
  </si>
  <si>
    <t>F031C004</t>
  </si>
  <si>
    <t>437E244F</t>
  </si>
  <si>
    <t>7945D6FD</t>
  </si>
  <si>
    <t>E6C44102</t>
  </si>
  <si>
    <t>F97EBACA</t>
  </si>
  <si>
    <t>E3555697</t>
  </si>
  <si>
    <t>2C8B83E2</t>
  </si>
  <si>
    <t>EB3FCF7D</t>
  </si>
  <si>
    <t>BE326060</t>
  </si>
  <si>
    <t>0665F06A</t>
  </si>
  <si>
    <t>D648B19B</t>
  </si>
  <si>
    <t>26E2FAB0</t>
  </si>
  <si>
    <t>981D1995</t>
  </si>
  <si>
    <t>A40F8D60</t>
  </si>
  <si>
    <t>5F9B0F11</t>
  </si>
  <si>
    <t>739AE5D7</t>
  </si>
  <si>
    <t>162DD7B6</t>
  </si>
  <si>
    <t>62593701</t>
  </si>
  <si>
    <t>01DF1EE8</t>
  </si>
  <si>
    <t>25ECBC47</t>
  </si>
  <si>
    <t>CC26DCBC</t>
  </si>
  <si>
    <t>DA738894</t>
  </si>
  <si>
    <t>9CE2E4C6</t>
  </si>
  <si>
    <t>79018973</t>
  </si>
  <si>
    <t>F76D7F26</t>
  </si>
  <si>
    <t>B2FDAD33</t>
  </si>
  <si>
    <t>49B57784</t>
  </si>
  <si>
    <t>E77BD124</t>
  </si>
  <si>
    <t>27152A50</t>
  </si>
  <si>
    <t>9655D334</t>
  </si>
  <si>
    <t>E5DCEA02</t>
  </si>
  <si>
    <t>6BA4CBB0</t>
  </si>
  <si>
    <t>B1E1C9F6</t>
  </si>
  <si>
    <t>FC026E6D</t>
  </si>
  <si>
    <t>7D974B34</t>
  </si>
  <si>
    <t>10EF5660</t>
  </si>
  <si>
    <t>1F38EBED</t>
  </si>
  <si>
    <t>106565C7</t>
  </si>
  <si>
    <t>BCF26CA1</t>
  </si>
  <si>
    <t>6F31E57E</t>
  </si>
  <si>
    <t>8009BA46</t>
  </si>
  <si>
    <t>9003CCB7</t>
  </si>
  <si>
    <t>365FE43A</t>
  </si>
  <si>
    <t>D8EE203B</t>
  </si>
  <si>
    <t>F71DE4D0</t>
  </si>
  <si>
    <t>04F1C890</t>
  </si>
  <si>
    <t>CFC4F921</t>
  </si>
  <si>
    <t>041346B8</t>
  </si>
  <si>
    <t>4A1BA04B</t>
  </si>
  <si>
    <t>487FE88E</t>
  </si>
  <si>
    <t>F50CA6F8</t>
  </si>
  <si>
    <t>E70F4434</t>
  </si>
  <si>
    <t>066878ED</t>
  </si>
  <si>
    <t>11AC0233</t>
  </si>
  <si>
    <t>DC6F1245</t>
  </si>
  <si>
    <t>332D1CC1</t>
  </si>
  <si>
    <t>28F7341C</t>
  </si>
  <si>
    <t>90BE17C6</t>
  </si>
  <si>
    <t>F1DAE384</t>
  </si>
  <si>
    <t>05235FB2</t>
  </si>
  <si>
    <t>7F433B4A</t>
  </si>
  <si>
    <t>718E8E86</t>
  </si>
  <si>
    <t>6DCFE864</t>
  </si>
  <si>
    <t>43B7DC20</t>
  </si>
  <si>
    <t>41670935</t>
  </si>
  <si>
    <t>D90AE1BD</t>
  </si>
  <si>
    <t>752723AC</t>
  </si>
  <si>
    <t>5B4EB9DA</t>
  </si>
  <si>
    <t>BAE4F9B6</t>
  </si>
  <si>
    <t>75AB64AC</t>
  </si>
  <si>
    <t>887AF674</t>
  </si>
  <si>
    <t>BF8A66D8</t>
  </si>
  <si>
    <t>288AE63E</t>
  </si>
  <si>
    <t>95C7F713</t>
  </si>
  <si>
    <t>E2731FFF</t>
  </si>
  <si>
    <t>494F78E5</t>
  </si>
  <si>
    <t>6F2A868C</t>
  </si>
  <si>
    <t>F0B0D19E</t>
  </si>
  <si>
    <t>E2E83588</t>
  </si>
  <si>
    <t>00C349F1</t>
  </si>
  <si>
    <t>AE09600E</t>
  </si>
  <si>
    <t>D0C86732</t>
  </si>
  <si>
    <t>4B9B98D1</t>
  </si>
  <si>
    <t>489D9143</t>
  </si>
  <si>
    <t>4A4C332E</t>
  </si>
  <si>
    <t>3FC67894</t>
  </si>
  <si>
    <t>BD0128D3</t>
  </si>
  <si>
    <t>95513898</t>
  </si>
  <si>
    <t>0FDA8D68</t>
  </si>
  <si>
    <t>D1D8EE04</t>
  </si>
  <si>
    <t>B96CC63E</t>
  </si>
  <si>
    <t>57F78DB5</t>
  </si>
  <si>
    <t>7856A4DD</t>
  </si>
  <si>
    <t>E194360B</t>
  </si>
  <si>
    <t>D8645C74</t>
  </si>
  <si>
    <t>E43C8962</t>
  </si>
  <si>
    <t>E001C50E</t>
  </si>
  <si>
    <t>9EC6963A</t>
  </si>
  <si>
    <t>9C3758A7</t>
  </si>
  <si>
    <t>F6DB98F6</t>
  </si>
  <si>
    <t>144358C8</t>
  </si>
  <si>
    <t>623D36D1</t>
  </si>
  <si>
    <t>DFA3394B</t>
  </si>
  <si>
    <t>52FB9719</t>
  </si>
  <si>
    <t>C805AEFA</t>
  </si>
  <si>
    <t>B6CDF62A</t>
  </si>
  <si>
    <t>65994DF8</t>
  </si>
  <si>
    <t>820AC045</t>
  </si>
  <si>
    <t>0AC6ACAD</t>
  </si>
  <si>
    <t>2A1D3A14</t>
  </si>
  <si>
    <t>1935B354</t>
  </si>
  <si>
    <t>F9850DB2</t>
  </si>
  <si>
    <t>1D8B20B9</t>
  </si>
  <si>
    <t>5D8D2E9E</t>
  </si>
  <si>
    <t>FA2499B3</t>
  </si>
  <si>
    <t>1963DE68</t>
  </si>
  <si>
    <t>FAA7B94F</t>
  </si>
  <si>
    <t>94227081</t>
  </si>
  <si>
    <t>15005E6A</t>
  </si>
  <si>
    <t>3A94AF67</t>
  </si>
  <si>
    <t>BA61AC00</t>
  </si>
  <si>
    <t>8384025D</t>
  </si>
  <si>
    <t>4F7692A9</t>
  </si>
  <si>
    <t>6E321660</t>
  </si>
  <si>
    <t>0A3E7B5E</t>
  </si>
  <si>
    <t>80D88EA4</t>
  </si>
  <si>
    <t>BD048DC5</t>
  </si>
  <si>
    <t>F82B55C8</t>
  </si>
  <si>
    <t>D4BCEC42</t>
  </si>
  <si>
    <t>3FA2D25C</t>
  </si>
  <si>
    <t>3BCA0A9A</t>
  </si>
  <si>
    <t>CA7320B5</t>
  </si>
  <si>
    <t>0161B616</t>
  </si>
  <si>
    <t>E5E87B3A</t>
  </si>
  <si>
    <t>DCFD58F0</t>
  </si>
  <si>
    <t>BC7A0F82</t>
  </si>
  <si>
    <t>34384ADF</t>
  </si>
  <si>
    <t>F19C8EAF</t>
  </si>
  <si>
    <t>FF0AD831</t>
  </si>
  <si>
    <t>AEE289C8</t>
  </si>
  <si>
    <t>B8626E15</t>
  </si>
  <si>
    <t>F5894E22</t>
  </si>
  <si>
    <t>4903A3AD</t>
  </si>
  <si>
    <t>64FDBE2F</t>
  </si>
  <si>
    <t>7F01C7F1</t>
  </si>
  <si>
    <t>AF89F2F8</t>
  </si>
  <si>
    <t>2EBB466C</t>
  </si>
  <si>
    <t>99B5BAC5</t>
  </si>
  <si>
    <t>5153EE1B</t>
  </si>
  <si>
    <t>9A08D506</t>
  </si>
  <si>
    <t>3EDD30FE</t>
  </si>
  <si>
    <t>EFDEA117</t>
  </si>
  <si>
    <t>069318C3</t>
  </si>
  <si>
    <t>0DD9FBC7</t>
  </si>
  <si>
    <t>8555CBF3</t>
  </si>
  <si>
    <t>2E189DE9</t>
  </si>
  <si>
    <t>60236240</t>
  </si>
  <si>
    <t>CBDC3867</t>
  </si>
  <si>
    <t>D4165F6F</t>
  </si>
  <si>
    <t>0F68E28B</t>
  </si>
  <si>
    <t>181C859F</t>
  </si>
  <si>
    <t>80AB75D2</t>
  </si>
  <si>
    <t>93BAB82A</t>
  </si>
  <si>
    <t>F8B3B11A</t>
  </si>
  <si>
    <t>D179B638</t>
  </si>
  <si>
    <t>12BD53FD</t>
  </si>
  <si>
    <t>952315CD</t>
  </si>
  <si>
    <t>3E9496A2</t>
  </si>
  <si>
    <t>ED076BA7</t>
  </si>
  <si>
    <t>B751CAB1</t>
  </si>
  <si>
    <t>AD52A091</t>
  </si>
  <si>
    <t>F2730CE8</t>
  </si>
  <si>
    <t>A1E7CFD5</t>
  </si>
  <si>
    <t>BD93E164</t>
  </si>
  <si>
    <t>868768DB</t>
  </si>
  <si>
    <t>CC3590A1</t>
  </si>
  <si>
    <t>73C15B1E</t>
  </si>
  <si>
    <t>B67533E5</t>
  </si>
  <si>
    <t>9A076D9C</t>
  </si>
  <si>
    <t>19BE2B6C</t>
  </si>
  <si>
    <t>14FCB13A</t>
  </si>
  <si>
    <t>3FEC6D14</t>
  </si>
  <si>
    <t>819E0810</t>
  </si>
  <si>
    <t>9D03B48C</t>
  </si>
  <si>
    <t>BA02104A</t>
  </si>
  <si>
    <t>9E1F55B3</t>
  </si>
  <si>
    <t>1C7CCA0A</t>
  </si>
  <si>
    <t>E9D8E295</t>
  </si>
  <si>
    <t>DDD0F02C</t>
  </si>
  <si>
    <t>0DD4597B</t>
  </si>
  <si>
    <t>FFF8D471</t>
  </si>
  <si>
    <t>555AE015</t>
  </si>
  <si>
    <t>F6BB1723</t>
  </si>
  <si>
    <t>252055F7</t>
  </si>
  <si>
    <t>4FD2A756</t>
  </si>
  <si>
    <t>5F7A925B</t>
  </si>
  <si>
    <t>E45E6547</t>
  </si>
  <si>
    <t>BD1CBDC7</t>
  </si>
  <si>
    <t>691FE05E</t>
  </si>
  <si>
    <t>1AB6D90B</t>
  </si>
  <si>
    <t>C2890820</t>
  </si>
  <si>
    <t>91204A4F</t>
  </si>
  <si>
    <t>1BA530AB</t>
  </si>
  <si>
    <t>A66853F7</t>
  </si>
  <si>
    <t>325B042B</t>
  </si>
  <si>
    <t>1A22194F</t>
  </si>
  <si>
    <t>C09635B1</t>
  </si>
  <si>
    <t>C06EDA7E</t>
  </si>
  <si>
    <t>6BB8B1B3</t>
  </si>
  <si>
    <t>95FCD5EC</t>
  </si>
  <si>
    <t>631925A1</t>
  </si>
  <si>
    <t>6BA5EB5B</t>
  </si>
  <si>
    <t>0DDDD134</t>
  </si>
  <si>
    <t>39ABC606</t>
  </si>
  <si>
    <t>6B7FAD87</t>
  </si>
  <si>
    <t>AD1A06CD</t>
  </si>
  <si>
    <t>CC02FB15</t>
  </si>
  <si>
    <t>6D70D211</t>
  </si>
  <si>
    <t>EDFBC79B</t>
  </si>
  <si>
    <t>5FA72715</t>
  </si>
  <si>
    <t>3E0D7403</t>
  </si>
  <si>
    <t>CF3073AF</t>
  </si>
  <si>
    <t>408E1745</t>
  </si>
  <si>
    <t>14662630</t>
  </si>
  <si>
    <t>59755B92</t>
  </si>
  <si>
    <t>934B66D1</t>
  </si>
  <si>
    <t>67450890</t>
  </si>
  <si>
    <t>17705F86</t>
  </si>
  <si>
    <t>3C6E448A</t>
  </si>
  <si>
    <t>0BECC828</t>
  </si>
  <si>
    <t>DC210248</t>
  </si>
  <si>
    <t>385EB6BE</t>
  </si>
  <si>
    <t>6F6A2382</t>
  </si>
  <si>
    <t>B800BF34</t>
  </si>
  <si>
    <t>4CE9157F</t>
  </si>
  <si>
    <t>AAEB2888</t>
  </si>
  <si>
    <t>93CBF079</t>
  </si>
  <si>
    <t>5C7CE838</t>
  </si>
  <si>
    <t>0E3AB11E</t>
  </si>
  <si>
    <t>450326FD</t>
  </si>
  <si>
    <t>76CA89F8</t>
  </si>
  <si>
    <t>F86DA0AE</t>
  </si>
  <si>
    <t>114B110E</t>
  </si>
  <si>
    <t>33E350D0</t>
  </si>
  <si>
    <t>974701DD</t>
  </si>
  <si>
    <t>1F3597C2</t>
  </si>
  <si>
    <t>2A109152</t>
  </si>
  <si>
    <t>5F78873F</t>
  </si>
  <si>
    <t>1282D808</t>
  </si>
  <si>
    <t>AE048AA3</t>
  </si>
  <si>
    <t>5682A8EE</t>
  </si>
  <si>
    <t>AD2CEFD1</t>
  </si>
  <si>
    <t>966E6CEB</t>
  </si>
  <si>
    <t>343A48A1</t>
  </si>
  <si>
    <t>B6A88D92</t>
  </si>
  <si>
    <t>20CDFDFE</t>
  </si>
  <si>
    <t>4D752768</t>
  </si>
  <si>
    <t>001AE2B9</t>
  </si>
  <si>
    <t>EA08BDD0</t>
  </si>
  <si>
    <t>F1D00772</t>
  </si>
  <si>
    <t>840D595A</t>
  </si>
  <si>
    <t>C297805A</t>
  </si>
  <si>
    <t>AEEA0F65</t>
  </si>
  <si>
    <t>33693778</t>
  </si>
  <si>
    <t>9C6ADEB7</t>
  </si>
  <si>
    <t>FC63E48B</t>
  </si>
  <si>
    <t>F187CDB6</t>
  </si>
  <si>
    <t>824E8F36</t>
  </si>
  <si>
    <t>B1BE2299</t>
  </si>
  <si>
    <t>D58FF4D4</t>
  </si>
  <si>
    <t>F34AAA05</t>
  </si>
  <si>
    <t>C2CC006D</t>
  </si>
  <si>
    <t>83CDACED</t>
  </si>
  <si>
    <t>79EC4719</t>
  </si>
  <si>
    <t>A6966C05</t>
  </si>
  <si>
    <t>EF43C06E</t>
  </si>
  <si>
    <t>3F28C5A8</t>
  </si>
  <si>
    <t>43834E79</t>
  </si>
  <si>
    <t>AFF62C0C</t>
  </si>
  <si>
    <t>D41CF7A3</t>
  </si>
  <si>
    <t>A1A87CBC</t>
  </si>
  <si>
    <t>CA034B9E</t>
  </si>
  <si>
    <t>FB2EB99B</t>
  </si>
  <si>
    <t>9A898EEC</t>
  </si>
  <si>
    <t>B133BE3C</t>
  </si>
  <si>
    <t>5C392058</t>
  </si>
  <si>
    <t>8ACC9C92</t>
  </si>
  <si>
    <t>393BB86B</t>
  </si>
  <si>
    <t>2A7BFAAA</t>
  </si>
  <si>
    <t>8423ADD2</t>
  </si>
  <si>
    <t>DC621AB9</t>
  </si>
  <si>
    <t>61D0F0B0</t>
  </si>
  <si>
    <t>928148E9</t>
  </si>
  <si>
    <t>21DCA62E</t>
  </si>
  <si>
    <t>2A2FB20A</t>
  </si>
  <si>
    <t>CB44CC59</t>
  </si>
  <si>
    <t>A90C6844</t>
  </si>
  <si>
    <t>A9183DDB</t>
  </si>
  <si>
    <t>53133252</t>
  </si>
  <si>
    <t>46A7685A</t>
  </si>
  <si>
    <t>1E7A4DB5</t>
  </si>
  <si>
    <t>560DEAD1</t>
  </si>
  <si>
    <t>F52B1F37</t>
  </si>
  <si>
    <t>9044DEED</t>
  </si>
  <si>
    <t>6DEB0611</t>
  </si>
  <si>
    <t>72281502</t>
  </si>
  <si>
    <t>8892ADB3</t>
  </si>
  <si>
    <t>33224B07</t>
  </si>
  <si>
    <t>B8B9175A</t>
  </si>
  <si>
    <t>F6B00CB2</t>
  </si>
  <si>
    <t>1376C2ED</t>
  </si>
  <si>
    <t>18CBC87A</t>
  </si>
  <si>
    <t>81E21B8F</t>
  </si>
  <si>
    <t>74BF56C9</t>
  </si>
  <si>
    <t>02338DEB</t>
  </si>
  <si>
    <t>B5E54215</t>
  </si>
  <si>
    <t>2F934011</t>
  </si>
  <si>
    <t>420A1B78</t>
  </si>
  <si>
    <t>94D7AA1D</t>
  </si>
  <si>
    <t>A4FD3EDC</t>
  </si>
  <si>
    <t>3370DF3F</t>
  </si>
  <si>
    <t>9623F8B2</t>
  </si>
  <si>
    <t>6160AB6D</t>
  </si>
  <si>
    <t>EDA94769</t>
  </si>
  <si>
    <t>945DE13B</t>
  </si>
  <si>
    <t>80337086</t>
  </si>
  <si>
    <t>0C827DA1</t>
  </si>
  <si>
    <t>B40E74F2</t>
  </si>
  <si>
    <t>2A43EA2C</t>
  </si>
  <si>
    <t>1A0D575A</t>
  </si>
  <si>
    <t>588109FE</t>
  </si>
  <si>
    <t>81223719</t>
  </si>
  <si>
    <t>CC9A6CC4</t>
  </si>
  <si>
    <t>4D4E0DDA</t>
  </si>
  <si>
    <t>2D21A414</t>
  </si>
  <si>
    <t>360142B2</t>
  </si>
  <si>
    <t>D91ED242</t>
  </si>
  <si>
    <t>3D9A42A0</t>
  </si>
  <si>
    <t>980D0E93</t>
  </si>
  <si>
    <t>A1BBB873</t>
  </si>
  <si>
    <t>9FF0030B</t>
  </si>
  <si>
    <t>0C4351F8</t>
  </si>
  <si>
    <t>48EB7143</t>
  </si>
  <si>
    <t>CD99915B</t>
  </si>
  <si>
    <t>A6427A0B</t>
  </si>
  <si>
    <t>D94FD7A7</t>
  </si>
  <si>
    <t>272AF471</t>
  </si>
  <si>
    <t>91E91522</t>
  </si>
  <si>
    <t>01D1DFA1</t>
  </si>
  <si>
    <t>90E5A1A6</t>
  </si>
  <si>
    <t>B2EF91B1</t>
  </si>
  <si>
    <t>419ED4C6</t>
  </si>
  <si>
    <t>BE0CDEFE</t>
  </si>
  <si>
    <t>5E160CCE</t>
  </si>
  <si>
    <t>25938E56</t>
  </si>
  <si>
    <t>0BDA0C11</t>
  </si>
  <si>
    <t>8F08D690</t>
  </si>
  <si>
    <t>342CA47D</t>
  </si>
  <si>
    <t>37F07A1C</t>
  </si>
  <si>
    <t>8B9F2661</t>
  </si>
  <si>
    <t>75E3AFB2</t>
  </si>
  <si>
    <t>DDA05A05</t>
  </si>
  <si>
    <t>F1EF9191</t>
  </si>
  <si>
    <t>166D1237</t>
  </si>
  <si>
    <t>24E0D4A7</t>
  </si>
  <si>
    <t>3969E6CD</t>
  </si>
  <si>
    <t>6AC3A288</t>
  </si>
  <si>
    <t>777E1468</t>
  </si>
  <si>
    <t>22F1C2B9</t>
  </si>
  <si>
    <t>9AB2C7D0</t>
  </si>
  <si>
    <t>8E8AE650</t>
  </si>
  <si>
    <t>24022FBE</t>
  </si>
  <si>
    <t>B9D79CE0</t>
  </si>
  <si>
    <t>F9B21D7F</t>
  </si>
  <si>
    <t>63D22A24</t>
  </si>
  <si>
    <t>45ED4980</t>
  </si>
  <si>
    <t>5D60AEAC</t>
  </si>
  <si>
    <t>B1423B46</t>
  </si>
  <si>
    <t>108D6349</t>
  </si>
  <si>
    <t>269D0490</t>
  </si>
  <si>
    <t>B4B4BD90</t>
  </si>
  <si>
    <t>861BDF96</t>
  </si>
  <si>
    <t>9E78E823</t>
  </si>
  <si>
    <t>41339BDB</t>
  </si>
  <si>
    <t>F97F6298</t>
  </si>
  <si>
    <t>264FF7D7</t>
  </si>
  <si>
    <t>981D4B7D</t>
  </si>
  <si>
    <t>D5FE19DB</t>
  </si>
  <si>
    <t>541CA3E7</t>
  </si>
  <si>
    <t>CF9F3C8E</t>
  </si>
  <si>
    <t>312AB1F7</t>
  </si>
  <si>
    <t>4CBCD2E7</t>
  </si>
  <si>
    <t>4E94F6F2</t>
  </si>
  <si>
    <t>58BA30CD</t>
  </si>
  <si>
    <t>678665FE</t>
  </si>
  <si>
    <t>21A8DCE8</t>
  </si>
  <si>
    <t>A8CD4251</t>
  </si>
  <si>
    <t>35E1266D</t>
  </si>
  <si>
    <t>A91876FB</t>
  </si>
  <si>
    <t>F5CE561B</t>
  </si>
  <si>
    <t>863A9F07</t>
  </si>
  <si>
    <t>BD97A0CC</t>
  </si>
  <si>
    <t>7156154D</t>
  </si>
  <si>
    <t>763E71CE</t>
  </si>
  <si>
    <t>95064233</t>
  </si>
  <si>
    <t>35CA6CF4</t>
  </si>
  <si>
    <t>1BB1B359</t>
  </si>
  <si>
    <t>151D1E97</t>
  </si>
  <si>
    <t>A3D896CC</t>
  </si>
  <si>
    <t>E22DE803</t>
  </si>
  <si>
    <t>BBCB8FCA</t>
  </si>
  <si>
    <t>F8348329</t>
  </si>
  <si>
    <t>36EFE66C</t>
  </si>
  <si>
    <t>2C781B74</t>
  </si>
  <si>
    <t>473FDE27</t>
  </si>
  <si>
    <t>94648B1D</t>
  </si>
  <si>
    <t>7E24E924</t>
  </si>
  <si>
    <t>A1D58B97</t>
  </si>
  <si>
    <t>575C68E6</t>
  </si>
  <si>
    <t>3D585F63</t>
  </si>
  <si>
    <t>97818E95</t>
  </si>
  <si>
    <t>415E8CFC</t>
  </si>
  <si>
    <t>D0411ECD</t>
  </si>
  <si>
    <t>4819E6EB</t>
  </si>
  <si>
    <t>3ADDB74A</t>
  </si>
  <si>
    <t>9379E21C</t>
  </si>
  <si>
    <t>7AAF0A58</t>
  </si>
  <si>
    <t>D3247C94</t>
  </si>
  <si>
    <t>558DA280</t>
  </si>
  <si>
    <t>9345B618</t>
  </si>
  <si>
    <t>F3A9AA5D</t>
  </si>
  <si>
    <t>8D027BBE</t>
  </si>
  <si>
    <t>341D1248</t>
  </si>
  <si>
    <t>D7C7C9C4</t>
  </si>
  <si>
    <t>954FAE22</t>
  </si>
  <si>
    <t>1410FC25</t>
  </si>
  <si>
    <t>4ABD4F56</t>
  </si>
  <si>
    <t>91B43846</t>
  </si>
  <si>
    <t>271B8809</t>
  </si>
  <si>
    <t>F76DA68F</t>
  </si>
  <si>
    <t>14A7B4D5</t>
  </si>
  <si>
    <t>AEF2243D</t>
  </si>
  <si>
    <t>4DD2FE3C</t>
  </si>
  <si>
    <t>DAC0F113</t>
  </si>
  <si>
    <t>CC35BC31</t>
  </si>
  <si>
    <t>31A0A5FB</t>
  </si>
  <si>
    <t>89813DCF</t>
  </si>
  <si>
    <t>5D730332</t>
  </si>
  <si>
    <t>902AA289</t>
  </si>
  <si>
    <t>0AB1FBE1</t>
  </si>
  <si>
    <t>A7424567</t>
  </si>
  <si>
    <t>4DAC91ED</t>
  </si>
  <si>
    <t>43FDDEC2</t>
  </si>
  <si>
    <t>04DE92DD</t>
  </si>
  <si>
    <t>B80CD211</t>
  </si>
  <si>
    <t>1132BAF1</t>
  </si>
  <si>
    <t>14F54CB0</t>
  </si>
  <si>
    <t>E6AEAFFF</t>
  </si>
  <si>
    <t>98A5054A</t>
  </si>
  <si>
    <t>D4CEA6BC</t>
  </si>
  <si>
    <t>1F2524AD</t>
  </si>
  <si>
    <t>64D5019E</t>
  </si>
  <si>
    <t>C64022A0</t>
  </si>
  <si>
    <t>3D3B94AC</t>
  </si>
  <si>
    <t>8A3F7B4A</t>
  </si>
  <si>
    <t>C2AF6EEA</t>
  </si>
  <si>
    <t>6ED48AB7</t>
  </si>
  <si>
    <t>04E6BD22</t>
  </si>
  <si>
    <t>C4B18AB2</t>
  </si>
  <si>
    <t>35CB027B</t>
  </si>
  <si>
    <t>52675945</t>
  </si>
  <si>
    <t>2C151E5E</t>
  </si>
  <si>
    <t>A72230A3</t>
  </si>
  <si>
    <t>A082B290</t>
  </si>
  <si>
    <t>B3BD0DCF</t>
  </si>
  <si>
    <t>F709E693</t>
  </si>
  <si>
    <t>4693DF83</t>
  </si>
  <si>
    <t>62874687</t>
  </si>
  <si>
    <t>CFF4A7E0</t>
  </si>
  <si>
    <t>0A3DAECB</t>
  </si>
  <si>
    <t>96F399A0</t>
  </si>
  <si>
    <t>545D9C94</t>
  </si>
  <si>
    <t>34D504C5</t>
  </si>
  <si>
    <t>01B49FE5</t>
  </si>
  <si>
    <t>C55CF509</t>
  </si>
  <si>
    <t>FBACEEED</t>
  </si>
  <si>
    <t>57DDD1AE</t>
  </si>
  <si>
    <t>D8CF7584</t>
  </si>
  <si>
    <t>1A1716A0</t>
  </si>
  <si>
    <t>B149F602</t>
  </si>
  <si>
    <t>C7E386D3</t>
  </si>
  <si>
    <t>27B0E021</t>
  </si>
  <si>
    <t>D72D5AA8</t>
  </si>
  <si>
    <t>E8A27A13</t>
  </si>
  <si>
    <t>409A006F</t>
  </si>
  <si>
    <t>596E2FB8</t>
  </si>
  <si>
    <t>27F01EE3</t>
  </si>
  <si>
    <t>E5F366A9</t>
  </si>
  <si>
    <t>14EC34C7</t>
  </si>
  <si>
    <t>BCF1EB38</t>
  </si>
  <si>
    <t>B45305B9</t>
  </si>
  <si>
    <t>2CE6F836</t>
  </si>
  <si>
    <t>8BF0BBD6</t>
  </si>
  <si>
    <t>7719D258</t>
  </si>
  <si>
    <t>748158F8</t>
  </si>
  <si>
    <t>42748E5A</t>
  </si>
  <si>
    <t>41A2362D</t>
  </si>
  <si>
    <t>2DFD96C4</t>
  </si>
  <si>
    <t>8D0F6B57</t>
  </si>
  <si>
    <t>13ECFD20</t>
  </si>
  <si>
    <t>415D9CDE</t>
  </si>
  <si>
    <t>66AE5DBC</t>
  </si>
  <si>
    <t>2E429035</t>
  </si>
  <si>
    <t>EBA5D0DF</t>
  </si>
  <si>
    <t>A750B9AE</t>
  </si>
  <si>
    <t>F297C492</t>
  </si>
  <si>
    <t>348CFFBD</t>
  </si>
  <si>
    <t>C9B9A1E4</t>
  </si>
  <si>
    <t>83E64610</t>
  </si>
  <si>
    <t>ED356EC3</t>
  </si>
  <si>
    <t>D15B59BD</t>
  </si>
  <si>
    <t>E1F3BB6E</t>
  </si>
  <si>
    <t>B6F7A9CE</t>
  </si>
  <si>
    <t>2AC758A5</t>
  </si>
  <si>
    <t>7D71F39E</t>
  </si>
  <si>
    <t>1734B4F0</t>
  </si>
  <si>
    <t>A34348BE</t>
  </si>
  <si>
    <t>B34CEE2A</t>
  </si>
  <si>
    <t>EB74CB91</t>
  </si>
  <si>
    <t>8B86F87C</t>
  </si>
  <si>
    <t>4670A3B2</t>
  </si>
  <si>
    <t>A415D0C7</t>
  </si>
  <si>
    <t>9B5C2580</t>
  </si>
  <si>
    <t>43BB802B</t>
  </si>
  <si>
    <t>FECCDB61</t>
  </si>
  <si>
    <t>D23A66BD</t>
  </si>
  <si>
    <t>05610261</t>
  </si>
  <si>
    <t>2F4D9986</t>
  </si>
  <si>
    <t>FE959E33</t>
  </si>
  <si>
    <t>2B1E7B4A</t>
  </si>
  <si>
    <t>FB0A4934</t>
  </si>
  <si>
    <t>F40682CA</t>
  </si>
  <si>
    <t>A5482FA5</t>
  </si>
  <si>
    <t>71CEB121</t>
  </si>
  <si>
    <t>DC9FC874</t>
  </si>
  <si>
    <t>D053749A</t>
  </si>
  <si>
    <t>FD395505</t>
  </si>
  <si>
    <t>16F1AF8B</t>
  </si>
  <si>
    <t>4709DEB0</t>
  </si>
  <si>
    <t>E1E8D96F</t>
  </si>
  <si>
    <t>AFF2826E</t>
  </si>
  <si>
    <t>8641EF81</t>
  </si>
  <si>
    <t>46DD9530</t>
  </si>
  <si>
    <t>91BDF9FD</t>
  </si>
  <si>
    <t>6BD37C9A</t>
  </si>
  <si>
    <t>AD4659F2</t>
  </si>
  <si>
    <t>D4FE4606</t>
  </si>
  <si>
    <t>6B48862F</t>
  </si>
  <si>
    <t>521CB36C</t>
  </si>
  <si>
    <t>8BD8F95E</t>
  </si>
  <si>
    <t>A81BED65</t>
  </si>
  <si>
    <t>038C9D88</t>
  </si>
  <si>
    <t>C02983A1</t>
  </si>
  <si>
    <t>FEA21617</t>
  </si>
  <si>
    <t>EC29FA1A</t>
  </si>
  <si>
    <t>8826F29D</t>
  </si>
  <si>
    <t>FDD74585</t>
  </si>
  <si>
    <t>64363097</t>
  </si>
  <si>
    <t>F1C1D2DE</t>
  </si>
  <si>
    <t>9B296881</t>
  </si>
  <si>
    <t>F96DEB59</t>
  </si>
  <si>
    <t>73765951</t>
  </si>
  <si>
    <t>910F426C</t>
  </si>
  <si>
    <t>435C436E</t>
  </si>
  <si>
    <t>DDDA7302</t>
  </si>
  <si>
    <t>B1D61879</t>
  </si>
  <si>
    <t>2162680E</t>
  </si>
  <si>
    <t>50401C5E</t>
  </si>
  <si>
    <t>A697BBF2</t>
  </si>
  <si>
    <t>14712D94</t>
  </si>
  <si>
    <t>4CD4DF56</t>
  </si>
  <si>
    <t>64132EAF</t>
  </si>
  <si>
    <t>CDB300A0</t>
  </si>
  <si>
    <t>E96CAB17</t>
  </si>
  <si>
    <t>9E259B5C</t>
  </si>
  <si>
    <t>CF94FAE3</t>
  </si>
  <si>
    <t>3EB0DACB</t>
  </si>
  <si>
    <t>90E51ABD</t>
  </si>
  <si>
    <t>41F215C4</t>
  </si>
  <si>
    <t>9646A1EA</t>
  </si>
  <si>
    <t>6F9F5243</t>
  </si>
  <si>
    <t>31C20CBC</t>
  </si>
  <si>
    <t>B59C4FF8</t>
  </si>
  <si>
    <t>16F0E701</t>
  </si>
  <si>
    <t>EB30721E</t>
  </si>
  <si>
    <t>FB0FDE46</t>
  </si>
  <si>
    <t>F9D95F49</t>
  </si>
  <si>
    <t>4DC3B5A7</t>
  </si>
  <si>
    <t>9FD8D143</t>
  </si>
  <si>
    <t>D13FEA11</t>
  </si>
  <si>
    <t>B8948531</t>
  </si>
  <si>
    <t>8A320C6A</t>
  </si>
  <si>
    <t>0FF72187</t>
  </si>
  <si>
    <t>704F4351</t>
  </si>
  <si>
    <t>D86140EC</t>
  </si>
  <si>
    <t>4C00EEFA</t>
  </si>
  <si>
    <t>1EF2882F</t>
  </si>
  <si>
    <t>02C36BDA</t>
  </si>
  <si>
    <t>4DB66897</t>
  </si>
  <si>
    <t>54B68B03</t>
  </si>
  <si>
    <t>94834B80</t>
  </si>
  <si>
    <t>CAC98916</t>
  </si>
  <si>
    <t>2FB8C9F3</t>
  </si>
  <si>
    <t>AD17AE99</t>
  </si>
  <si>
    <t>DBFD5ECD</t>
  </si>
  <si>
    <t>35A653E9</t>
  </si>
  <si>
    <t>5A7CA458</t>
  </si>
  <si>
    <t>615BB492</t>
  </si>
  <si>
    <t>933EDD7D</t>
  </si>
  <si>
    <t>52D82DEC</t>
  </si>
  <si>
    <t>26716A09</t>
  </si>
  <si>
    <t>3211C447</t>
  </si>
  <si>
    <t>8E8EFFC9</t>
  </si>
  <si>
    <t>8BEC504B</t>
  </si>
  <si>
    <t>65CC1902</t>
  </si>
  <si>
    <t>C5D09ADC</t>
  </si>
  <si>
    <t>7B0ABDC3</t>
  </si>
  <si>
    <t>1711726C</t>
  </si>
  <si>
    <t>F9D91B97</t>
  </si>
  <si>
    <t>8257EF9B</t>
  </si>
  <si>
    <t>F6742FC4</t>
  </si>
  <si>
    <t>CFED1049</t>
  </si>
  <si>
    <t>0C16CCF2</t>
  </si>
  <si>
    <t>D193D39E</t>
  </si>
  <si>
    <t>F6948C55</t>
  </si>
  <si>
    <t>B4243690</t>
  </si>
  <si>
    <t>C4A7D785</t>
  </si>
  <si>
    <t>57629FB3</t>
  </si>
  <si>
    <t>4FBE1081</t>
  </si>
  <si>
    <t>194631F4</t>
  </si>
  <si>
    <t>8F723AC0</t>
  </si>
  <si>
    <t>B37B24E0</t>
  </si>
  <si>
    <t>B239D098</t>
  </si>
  <si>
    <t>04DE3C7C</t>
  </si>
  <si>
    <t>BD308AE1</t>
  </si>
  <si>
    <t>B9A8DEC9</t>
  </si>
  <si>
    <t>28449906</t>
  </si>
  <si>
    <t>6D684994</t>
  </si>
  <si>
    <t>1D399470</t>
  </si>
  <si>
    <t>44241369</t>
  </si>
  <si>
    <t>99ACF7C0</t>
  </si>
  <si>
    <t>ED21B4D1</t>
  </si>
  <si>
    <t>F3C315D1</t>
  </si>
  <si>
    <t>F1D7DB82</t>
  </si>
  <si>
    <t>E04D869A</t>
  </si>
  <si>
    <t>9A4642A7</t>
  </si>
  <si>
    <t>F904DEAD</t>
  </si>
  <si>
    <t>86CE7DC5</t>
  </si>
  <si>
    <t>E30D35CB</t>
  </si>
  <si>
    <t>C8CC3774</t>
  </si>
  <si>
    <t>6F7F65EB</t>
  </si>
  <si>
    <t>69EFEF76</t>
  </si>
  <si>
    <t>27BA8FA8</t>
  </si>
  <si>
    <t>39E3D4E0</t>
  </si>
  <si>
    <t>3A4D3132</t>
  </si>
  <si>
    <t>51D6323B</t>
  </si>
  <si>
    <t>5F7E2775</t>
  </si>
  <si>
    <t>CBA08D6B</t>
  </si>
  <si>
    <t>E6DCE6DA</t>
  </si>
  <si>
    <t>B4B8D177</t>
  </si>
  <si>
    <t>9BDC1226</t>
  </si>
  <si>
    <t>5BA0132F</t>
  </si>
  <si>
    <t>7989708F</t>
  </si>
  <si>
    <t>E6F5A482</t>
  </si>
  <si>
    <t>B7A6A475</t>
  </si>
  <si>
    <t>CD9A71B9</t>
  </si>
  <si>
    <t>FB2B6B99</t>
  </si>
  <si>
    <t>FA205E79</t>
  </si>
  <si>
    <t>977B1C19</t>
  </si>
  <si>
    <t>A5A3446D</t>
  </si>
  <si>
    <t>CF6C292C</t>
  </si>
  <si>
    <t>399A1C4F</t>
  </si>
  <si>
    <t>34999028</t>
  </si>
  <si>
    <t>CC176D0E</t>
  </si>
  <si>
    <t>0BCA7B63</t>
  </si>
  <si>
    <t>3455A0BC</t>
  </si>
  <si>
    <t>EFBDF75E</t>
  </si>
  <si>
    <t>F5BC4035</t>
  </si>
  <si>
    <t>AA34D173</t>
  </si>
  <si>
    <t>5158A57B</t>
  </si>
  <si>
    <t>761A1CF5</t>
  </si>
  <si>
    <t>3545CF46</t>
  </si>
  <si>
    <t>9B6D86EB</t>
  </si>
  <si>
    <t>A389BE73</t>
  </si>
  <si>
    <t>F14DF1F4</t>
  </si>
  <si>
    <t>435CB4DA</t>
  </si>
  <si>
    <t>F9B0C1C0</t>
  </si>
  <si>
    <t>8E99CB25</t>
  </si>
  <si>
    <t>C77BD80B</t>
  </si>
  <si>
    <t>73FA11D6</t>
  </si>
  <si>
    <t>CF084B15</t>
  </si>
  <si>
    <t>1EB6321C</t>
  </si>
  <si>
    <t>B3CD0B1E</t>
  </si>
  <si>
    <t>923DC81C</t>
  </si>
  <si>
    <t>6B16A6BD</t>
  </si>
  <si>
    <t>BB922186</t>
  </si>
  <si>
    <t>E9BD8B8F</t>
  </si>
  <si>
    <t>C8B7B28F</t>
  </si>
  <si>
    <t>42726E89</t>
  </si>
  <si>
    <t>87DCBDAD</t>
  </si>
  <si>
    <t>F53AF0E1</t>
  </si>
  <si>
    <t>5200685F</t>
  </si>
  <si>
    <t>ED1BDA4A</t>
  </si>
  <si>
    <t>F1FC4450</t>
  </si>
  <si>
    <t>5EE74930</t>
  </si>
  <si>
    <t>B5BCBD34</t>
  </si>
  <si>
    <t>9A83A20D</t>
  </si>
  <si>
    <t>1E676DA9</t>
  </si>
  <si>
    <t>1CEAAA7E</t>
  </si>
  <si>
    <t>DB4296D7</t>
  </si>
  <si>
    <t>6FFBD137</t>
  </si>
  <si>
    <t>E8D43A5C</t>
  </si>
  <si>
    <t>AAA6756B</t>
  </si>
  <si>
    <t>CBE6C1F9</t>
  </si>
  <si>
    <t>4271FEAE</t>
  </si>
  <si>
    <t>7AA9A53F</t>
  </si>
  <si>
    <t>967F1E0F</t>
  </si>
  <si>
    <t>0A1FEF20</t>
  </si>
  <si>
    <t>4AC014C4</t>
  </si>
  <si>
    <t>5FF8180E</t>
  </si>
  <si>
    <t>4D889947</t>
  </si>
  <si>
    <t>FDCB4254</t>
  </si>
  <si>
    <t>D4CF4607</t>
  </si>
  <si>
    <t>384D2E60</t>
  </si>
  <si>
    <t>6AFE91E3</t>
  </si>
  <si>
    <t>DF90E80C</t>
  </si>
  <si>
    <t>D3CF2B6E</t>
  </si>
  <si>
    <t>69BDCDB0</t>
  </si>
  <si>
    <t>973105EF</t>
  </si>
  <si>
    <t>1D5955EB</t>
  </si>
  <si>
    <t>1AD1505B</t>
  </si>
  <si>
    <t>EA34E4C8</t>
  </si>
  <si>
    <t>791FA6B2</t>
  </si>
  <si>
    <t>CAE4F446</t>
  </si>
  <si>
    <t>C3970E2E</t>
  </si>
  <si>
    <t>A52DEF4E</t>
  </si>
  <si>
    <t>D16376AC</t>
  </si>
  <si>
    <t>D22258CD</t>
  </si>
  <si>
    <t>E2362A87</t>
  </si>
  <si>
    <t>83C014CE</t>
  </si>
  <si>
    <t>BCD61407</t>
  </si>
  <si>
    <t>CR-T-1 / VANTEC CONTAINER MASTER SHEET</t>
  </si>
  <si>
    <t>LEVEL 1 (INDIVIDUAL CONTAINER)</t>
  </si>
  <si>
    <t>LEVEL 2 (LOAD UNIT)</t>
  </si>
  <si>
    <t>CONTAINER INFORMATION</t>
  </si>
  <si>
    <t>SUPPLIER INFORMATION</t>
  </si>
  <si>
    <t>CONTAINER DIMENSIONS</t>
  </si>
  <si>
    <t>LEVEL 1 CONTAINER</t>
  </si>
  <si>
    <t>LU COMPONENT 2</t>
  </si>
  <si>
    <t>LU COMPONENT 3</t>
  </si>
  <si>
    <t>LU COMPONENT 4</t>
  </si>
  <si>
    <t>LOAD UNIT DIMENSIONS</t>
  </si>
  <si>
    <t>CONTAINER</t>
  </si>
  <si>
    <t>TYPE</t>
  </si>
  <si>
    <t>DESCRIPTION</t>
  </si>
  <si>
    <t>NAME</t>
  </si>
  <si>
    <t>CODE</t>
  </si>
  <si>
    <t>ADDRESS</t>
  </si>
  <si>
    <t>CONTACTS</t>
  </si>
  <si>
    <t>COUNTRY</t>
  </si>
  <si>
    <t>HAULIER</t>
  </si>
  <si>
    <t>EMPTIES STORAGE LOCATION</t>
  </si>
  <si>
    <t>EMPTIES LANE</t>
  </si>
  <si>
    <t>JIS ROUTE</t>
  </si>
  <si>
    <t xml:space="preserve">MODEL
MIX</t>
  </si>
  <si>
    <t xml:space="preserve">LENGTH
(mm)</t>
  </si>
  <si>
    <t>WIDTH (mm)</t>
  </si>
  <si>
    <t>HEIGHT (mm)</t>
  </si>
  <si>
    <t>WEIGHT (kg)</t>
  </si>
  <si>
    <t>CONTAINER2</t>
  </si>
  <si>
    <t>QUANTITY</t>
  </si>
  <si>
    <t>CONTAINER3</t>
  </si>
  <si>
    <t>QUANTITY4</t>
  </si>
  <si>
    <t>CONTAINER5</t>
  </si>
  <si>
    <t>QUANTITY6</t>
  </si>
  <si>
    <t>CONTAINER7</t>
  </si>
  <si>
    <t>QUANTITY8</t>
  </si>
  <si>
    <t xml:space="preserve">LENGTH
(mm)9</t>
  </si>
  <si>
    <t>WIDTH (mm)10</t>
  </si>
  <si>
    <t>HEIGHT (mm)11</t>
  </si>
  <si>
    <t>WEIGHT (kg)12</t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</si>
  <si>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A-D
Empties A-D
Timeslot 06:30</t>
    </r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</si>
  <si>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A-D
Empties A-D
Timeslot 10:30</t>
    </r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</si>
  <si>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A-B
 Empties A-C
Timeslot 18:00</t>
    </r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</si>
  <si>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A-D
Empties A-D
Timeslot 13:30</t>
    </r>
  </si>
  <si>
    <t xml:space="preserve">
 +49 3624 309 - 455
</t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</si>
  <si>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A-D
Empties A-D
Timeslot 15:00</t>
    </r>
  </si>
  <si>
    <t>PREH GmbH</t>
  </si>
  <si>
    <t>KOSTAL</t>
  </si>
  <si>
    <t>DO NOT SEND OUT, CURRENTLY UNDER RELOCATION TO HUNGARY</t>
  </si>
  <si>
    <t>HARMAN BECKER</t>
  </si>
  <si>
    <t xml:space="preserve">BMW AG DINGOLFING WERK 2.4
LANDSHUTER STR. 56
84130, DINGOLFING
GERMANY</t>
  </si>
  <si>
    <r xmlns="http://schemas.openxmlformats.org/spreadsheetml/2006/main">
      <rPr>
        <b/>
        <sz val="10"/>
        <color theme="1"/>
        <rFont val="Riviera nights light"/>
      </rPr>
      <t>RUDOLPH</t>
    </r>
    <r xmlns="http://schemas.openxmlformats.org/spreadsheetml/2006/main">
      <rPr>
        <sz val="10"/>
        <color theme="1"/>
        <rFont val="Riviera nights light"/>
      </rPr>
      <t xml:space="preserve">
Inbound A-D
Empties A-E
Timeslot 16:30</t>
    </r>
  </si>
  <si>
    <t>22648210</t>
  </si>
  <si>
    <t xml:space="preserve"> +49-8504 920172‎</t>
  </si>
  <si>
    <t xml:space="preserve">Blanco CS GmbH &amp; Co KG. 
Industrial Components 
Langwiesenstr. 
Versandstelle 3/3 
75038 Oberderdingen 
Germany</t>
  </si>
  <si>
    <t>Autoneum</t>
  </si>
  <si>
    <t xml:space="preserve">+42 048788351
</t>
  </si>
  <si>
    <t>Johnson Controls</t>
  </si>
  <si>
    <t xml:space="preserve">JOHNSON CONTROLS AUTOMOTIVE ELECTRONICS SAS
ROUTE DES MAMERS - BP 139
72400 LA FERTE BERNARD
FRANCE</t>
  </si>
  <si>
    <t xml:space="preserve">+49 721 47661
E-mail : virginie.carel@jci
</t>
  </si>
  <si>
    <t xml:space="preserve">AUTOLIV FRANCE S.N.C.
AVENUE DE L.EUROPE BP99
76220 GOURNAY EN BRAY
FRANCE</t>
  </si>
  <si>
    <t xml:space="preserve">FRIEDRICH BOYSEN
INDUSTRIESTR. 1
94330, SALCHING
GERMANY</t>
  </si>
  <si>
    <t xml:space="preserve">ROBERT BOSCH PRODUKTIE
N.V.</t>
  </si>
  <si>
    <t xml:space="preserve"> +32-16800711</t>
  </si>
  <si>
    <t>HARMAN BECKER GEPKOCSIRENDSZER</t>
  </si>
  <si>
    <t xml:space="preserve">HARMAN BECKER GEPKOCSIRENDSZER
HOLLAND FASOR 19
8000 SZEKESFEHERVAR</t>
  </si>
  <si>
    <r xmlns="http://schemas.openxmlformats.org/spreadsheetml/2006/main">
      <rPr>
        <b/>
        <sz val="10"/>
        <color theme="1"/>
        <rFont val="Riviera nights light"/>
      </rPr>
      <t>DUVENBECK</t>
    </r>
    <r xmlns="http://schemas.openxmlformats.org/spreadsheetml/2006/main">
      <rPr>
        <sz val="10"/>
        <color theme="1"/>
        <rFont val="Riviera nights light"/>
      </rPr>
      <t xml:space="preserve">
Inbound A-F
Empties A-F
Timeslot 07:30</t>
    </r>
  </si>
  <si>
    <t>ELBE GELENKWELLEN</t>
  </si>
  <si>
    <t>VALEO AUTOSYSTEMY SP.Z.O.O</t>
  </si>
  <si>
    <t>1200</t>
  </si>
  <si>
    <t>800</t>
  </si>
  <si>
    <t>196</t>
  </si>
  <si>
    <t>8</t>
  </si>
  <si>
    <t xml:space="preserve">BMW WK2.4, 
Halle 51.1 OG, 
84130 Dingolfing
Germany</t>
  </si>
  <si>
    <t>PORTUGAL</t>
  </si>
  <si>
    <t xml:space="preserve"> +40 730 244305</t>
  </si>
  <si>
    <t>SE KUNSTSTOFFVERARBEITUNG GMBH &amp; CO.KG</t>
  </si>
  <si>
    <r xmlns="http://schemas.openxmlformats.org/spreadsheetml/2006/main">
      <rPr>
        <b/>
        <sz val="10"/>
        <color theme="1"/>
        <rFont val="Riviera nights light"/>
      </rPr>
      <t>IMPERIAL</t>
    </r>
    <r xmlns="http://schemas.openxmlformats.org/spreadsheetml/2006/main">
      <rPr>
        <sz val="10"/>
        <color theme="1"/>
        <rFont val="Riviera nights light"/>
      </rPr>
      <t xml:space="preserve">
Inbound A-C
Empties A-D
Timeslot 19:30</t>
    </r>
  </si>
  <si>
    <r xmlns="http://schemas.openxmlformats.org/spreadsheetml/2006/main">
      <rPr>
        <b/>
        <sz val="10"/>
        <color theme="1"/>
        <rFont val="Riviera nights light"/>
      </rPr>
      <t>DHL JIS</t>
    </r>
    <r xmlns="http://schemas.openxmlformats.org/spreadsheetml/2006/main">
      <rPr>
        <sz val="10"/>
        <color theme="1"/>
        <rFont val="Riviera nights light"/>
      </rPr>
      <t xml:space="preserve">
Inbound A-D
Empties A-D
Timeslot 09:30</t>
    </r>
  </si>
  <si>
    <r xmlns="http://schemas.openxmlformats.org/spreadsheetml/2006/main">
      <rPr>
        <b/>
        <sz val="10"/>
        <color theme="1"/>
        <rFont val="Riviera nights light"/>
      </rPr>
      <t xml:space="preserve">IMPERIAL
</t>
    </r>
    <r xmlns="http://schemas.openxmlformats.org/spreadsheetml/2006/main">
      <rPr>
        <sz val="10"/>
        <color theme="1"/>
        <rFont val="Riviera nights light"/>
      </rPr>
      <t>Inbound A-B
 Empties A-C
Timeslot 18:00</t>
    </r>
  </si>
  <si>
    <t>MISSLBECK KUNSTSTOFFZENTRUM GMBH</t>
  </si>
  <si>
    <t>6205142</t>
  </si>
  <si>
    <t>4</t>
  </si>
  <si>
    <t>10</t>
  </si>
  <si>
    <r xmlns="http://schemas.openxmlformats.org/spreadsheetml/2006/main">
      <rPr>
        <b/>
        <sz val="10"/>
        <color theme="1"/>
        <rFont val="Riviera nights light"/>
      </rPr>
      <t>DUVENBECK</t>
    </r>
    <r xmlns="http://schemas.openxmlformats.org/spreadsheetml/2006/main">
      <rPr>
        <sz val="10"/>
        <color theme="1"/>
        <rFont val="Riviera nights light"/>
      </rPr>
      <t xml:space="preserve">
Inbound A-D
Empties A-D
Timeslot 20:30</t>
    </r>
  </si>
  <si>
    <t>Dilvio De Marco SPA</t>
  </si>
  <si>
    <t xml:space="preserve">UL. PRZEMYSLOWA 3, 
32-050, SKAWINA
POLAND</t>
  </si>
  <si>
    <t xml:space="preserve">BURY SP.Z.O.O.
UL. WOJSKA POLSKIEGO 4
39-300, MIELEC
POLAND</t>
  </si>
  <si>
    <t>6208344</t>
  </si>
  <si>
    <t>248</t>
  </si>
  <si>
    <r xmlns="http://schemas.openxmlformats.org/spreadsheetml/2006/main">
      <rPr>
        <b/>
        <sz val="10"/>
        <color theme="1"/>
        <rFont val="Riviera nights light"/>
      </rPr>
      <t>DUVENBECK</t>
    </r>
    <r xmlns="http://schemas.openxmlformats.org/spreadsheetml/2006/main">
      <rPr>
        <sz val="10"/>
        <color theme="1"/>
        <rFont val="Riviera nights light"/>
      </rPr>
      <t xml:space="preserve">
Inbound A-C
Empties A-C
Timeslot 13:00</t>
    </r>
  </si>
  <si>
    <t>SAINT-GOBAIN INNOVATIVE MATERIALS</t>
  </si>
  <si>
    <t xml:space="preserve">SAINT-GOBAIN INNOVATIVE MATERIALS
Polska Sp.
Ul. Inwestycyjna 6 41-208
Sosnowiec
POLAND</t>
  </si>
  <si>
    <t>6208939</t>
  </si>
  <si>
    <t>VALEO KLIMASYSTEME GMBH</t>
  </si>
  <si>
    <t xml:space="preserve">VALEO KLIMASYSTEME GMBH
WERNER V. SIEMENS STR.6
96476, BAD RODACH
GERMANY</t>
  </si>
  <si>
    <t>3102317 </t>
  </si>
  <si>
    <t>HUF HUELSBECK &amp; FUERST GMBH &amp; CO.KG</t>
  </si>
  <si>
    <t xml:space="preserve">HUF HUELSBECK &amp; FUERST GMBH &amp; CO.KG
STEEGER STR. 17
42551, VELBERT
GERMANY</t>
  </si>
  <si>
    <t xml:space="preserve">HS Products Engineering GMBH
Frauenstr. 43
D 82216 Maisach
Germany</t>
  </si>
  <si>
    <t xml:space="preserve">HS PRODUCTS ENGINEERING GMBH
FRAUENSTR. 43
82216, MAISACH
GERMANY</t>
  </si>
  <si>
    <t>BMW AG WERK DINGOLFING</t>
  </si>
  <si>
    <t xml:space="preserve">BMW AG WERK DINGOLFING
LAABERSTRASSE 7 
VERSAND HALLE 70
84130, DINGOLFING
GERMANY</t>
  </si>
  <si>
    <t xml:space="preserve">
 +43 (0) 7416 505 3761 
melanie.zeller@zkw.at</t>
  </si>
  <si>
    <t>POLAND</t>
  </si>
  <si>
    <t>Testa Motari Automotive GmbH</t>
  </si>
  <si>
    <t xml:space="preserve">TESTA MOTARI AUTOMOTIVE GMBH
GOETHESTR. 6
08349, JOHANNGEORGENSTADT
GERMANY</t>
  </si>
  <si>
    <t>550</t>
  </si>
  <si>
    <t>1.2</t>
  </si>
  <si>
    <t>246</t>
  </si>
  <si>
    <t>6212933</t>
  </si>
  <si>
    <t>6212934</t>
  </si>
  <si>
    <t>170</t>
  </si>
  <si>
    <t>3.6</t>
  </si>
  <si>
    <t>6212936</t>
  </si>
  <si>
    <t>2.4</t>
  </si>
  <si>
    <t>6212937</t>
  </si>
  <si>
    <t>240</t>
  </si>
  <si>
    <t>16</t>
  </si>
  <si>
    <t>6212963</t>
  </si>
  <si>
    <t>H&amp;H GESELLSCHAFT</t>
  </si>
  <si>
    <t xml:space="preserve">H&amp;H GESELLSCHAFT FUER ENGINEERING UND PROTOTYPENBAU GMBH
GEWERBESTR. 11
33818, LEOPOLDSHOEHE
GERMANY</t>
  </si>
  <si>
    <t>Paintbox</t>
  </si>
  <si>
    <t xml:space="preserve">SAINT-GOBAIN SEKURIT
CESKA REPUBLIKA SPOL S.R.O.
MASARYKOVA 1404
26801 HOROVICE
CZECH REPUBLIC</t>
  </si>
  <si>
    <t>Katja Kneisel</t>
  </si>
  <si>
    <t>Tom McPhail, CR-T-14</t>
  </si>
  <si>
    <t>LKE</t>
  </si>
  <si>
    <t xml:space="preserve">LKE PRODUCTION GMBH
EICHENALLEE 23
01558 GROßENHAIN
GERMANY</t>
  </si>
  <si>
    <t>Silvio Lehmann (+49 3522 5295-973)</t>
  </si>
  <si>
    <t>ContID</t>
  </si>
  <si>
    <t>Reference</t>
  </si>
  <si>
    <t>Keep?</t>
  </si>
  <si>
    <t>Action (Judgement / Decision)</t>
  </si>
  <si>
    <t>Comment</t>
  </si>
  <si>
    <t>Check</t>
  </si>
  <si>
    <t>Percentage Complete</t>
  </si>
  <si>
    <t>Keep</t>
  </si>
  <si>
    <t>Just how bad is the data in Supplier?</t>
  </si>
  <si>
    <t>Check and Keep</t>
  </si>
  <si>
    <t>AAE5E21F</t>
  </si>
  <si>
    <t>Deduplicate</t>
  </si>
  <si>
    <t>Cleanse and Deduplicate</t>
  </si>
  <si>
    <t>8A7AA98C</t>
  </si>
  <si>
    <t>Data Quality</t>
  </si>
  <si>
    <t>Count</t>
  </si>
  <si>
    <t>Cleanse and Keep</t>
  </si>
  <si>
    <t>BE588C6E</t>
  </si>
  <si>
    <t>Action 1</t>
  </si>
  <si>
    <t>Data Checked</t>
  </si>
  <si>
    <t>2B17AF46</t>
  </si>
  <si>
    <t>Action 2</t>
  </si>
  <si>
    <t>1039A338</t>
  </si>
  <si>
    <t>Action 3</t>
  </si>
  <si>
    <t>86081146</t>
  </si>
  <si>
    <t>CD476944</t>
  </si>
  <si>
    <t>612796A8</t>
  </si>
  <si>
    <t>24CBCD0B</t>
  </si>
  <si>
    <t>D71C3489</t>
  </si>
  <si>
    <t>B13A74CF</t>
  </si>
  <si>
    <t>02605FFF</t>
  </si>
  <si>
    <t>3CC91621</t>
  </si>
  <si>
    <t>5252F898</t>
  </si>
  <si>
    <t>F786ED4E</t>
  </si>
  <si>
    <t>F555565D</t>
  </si>
  <si>
    <t>5A82C669</t>
  </si>
  <si>
    <t>53D8A0D5</t>
  </si>
  <si>
    <t>150592C3</t>
  </si>
  <si>
    <t>CA7E7EE0</t>
  </si>
  <si>
    <t>8785025C</t>
  </si>
  <si>
    <t>BDFC770F</t>
  </si>
  <si>
    <t>9B23C148</t>
  </si>
  <si>
    <t>E8B73252</t>
  </si>
  <si>
    <t>AD1FE432</t>
  </si>
  <si>
    <t>262DEC87</t>
  </si>
  <si>
    <t>"D-" Missing</t>
  </si>
  <si>
    <t>DD812D5C</t>
  </si>
  <si>
    <t>33326AB1</t>
  </si>
  <si>
    <t>2E67C9AE</t>
  </si>
  <si>
    <t>85BF251F</t>
  </si>
  <si>
    <t>8C692478</t>
  </si>
  <si>
    <t>2CFE9B03</t>
  </si>
  <si>
    <t>7D97870A</t>
  </si>
  <si>
    <t>057DF4B5</t>
  </si>
  <si>
    <t>C346FCFD</t>
  </si>
  <si>
    <t xml:space="preserve">Copied address </t>
  </si>
  <si>
    <t>61DD9D12</t>
  </si>
  <si>
    <t>BF64BB17</t>
  </si>
  <si>
    <t>C76A1E5F</t>
  </si>
  <si>
    <t>76DA5EFB</t>
  </si>
  <si>
    <t>C9957C78</t>
  </si>
  <si>
    <t>9CD6CFE3</t>
  </si>
  <si>
    <t>D85C8999</t>
  </si>
  <si>
    <t>B1BF617C</t>
  </si>
  <si>
    <t>3543947C</t>
  </si>
  <si>
    <t>B214E2E0</t>
  </si>
  <si>
    <t>BCA2F8AF</t>
  </si>
  <si>
    <t>A6F88089</t>
  </si>
  <si>
    <t>8DA85242</t>
  </si>
  <si>
    <t>1B8F96CE</t>
  </si>
  <si>
    <t>76AD067D</t>
  </si>
  <si>
    <t>CD21A795</t>
  </si>
  <si>
    <t>2A2E9C94</t>
  </si>
  <si>
    <t>5A92F272</t>
  </si>
  <si>
    <t>5DFAE52A</t>
  </si>
  <si>
    <t>6539B927</t>
  </si>
  <si>
    <t>DAADF554</t>
  </si>
  <si>
    <t>BE8D5105</t>
  </si>
  <si>
    <t>630A9B1A</t>
  </si>
  <si>
    <t>806E646B</t>
  </si>
  <si>
    <t>876C6A64</t>
  </si>
  <si>
    <t>AC596727</t>
  </si>
  <si>
    <t>68C7918B</t>
  </si>
  <si>
    <t>08AD8F3D</t>
  </si>
  <si>
    <t>207CA545</t>
  </si>
  <si>
    <t>68FEAF92</t>
  </si>
  <si>
    <t>CD425F20</t>
  </si>
  <si>
    <t>48F237D4</t>
  </si>
  <si>
    <t>44BBE868</t>
  </si>
  <si>
    <t>06E36C9A</t>
  </si>
  <si>
    <t>F57B5132</t>
  </si>
  <si>
    <t>0CA735BB</t>
  </si>
  <si>
    <t>EED68744</t>
  </si>
  <si>
    <t>F70EABB4</t>
  </si>
  <si>
    <t>8C2FF001</t>
  </si>
  <si>
    <t>AC9FCB8D</t>
  </si>
  <si>
    <t>B4B3449B</t>
  </si>
  <si>
    <t>6D1C90AB</t>
  </si>
  <si>
    <t>0FCBD9EB</t>
  </si>
  <si>
    <t>CAF1C804</t>
  </si>
  <si>
    <t>11D81E7A</t>
  </si>
  <si>
    <t>6CBD6882</t>
  </si>
  <si>
    <t>FE4FFE9E</t>
  </si>
  <si>
    <t>2F01AD32</t>
  </si>
  <si>
    <t>685E03C1</t>
  </si>
  <si>
    <t>82A8B58A</t>
  </si>
  <si>
    <t>FA824A92</t>
  </si>
  <si>
    <t>8BEB4919</t>
  </si>
  <si>
    <t>9CC8D20C</t>
  </si>
  <si>
    <t>Keep contact</t>
  </si>
  <si>
    <t>AB5B6854</t>
  </si>
  <si>
    <t>4CC3062F</t>
  </si>
  <si>
    <t>C4DB3B33</t>
  </si>
  <si>
    <t>CF0DCA23</t>
  </si>
  <si>
    <t>1FEB4CC0</t>
  </si>
  <si>
    <t>12372546</t>
  </si>
  <si>
    <t>F41BC652</t>
  </si>
  <si>
    <t>23725B56</t>
  </si>
  <si>
    <t>E280BFDE</t>
  </si>
  <si>
    <t>494E5DA9</t>
  </si>
  <si>
    <t>33DB9988</t>
  </si>
  <si>
    <t>D069C10C</t>
  </si>
  <si>
    <t>18B9601D</t>
  </si>
  <si>
    <t>46ED5AA7</t>
  </si>
  <si>
    <t>5874C036</t>
  </si>
  <si>
    <t>6FC70D92</t>
  </si>
  <si>
    <t>5C58D654</t>
  </si>
  <si>
    <t>A5AD5642</t>
  </si>
  <si>
    <t>364C0AC0</t>
  </si>
  <si>
    <t>43E8D6C5</t>
  </si>
  <si>
    <t>80849FAE</t>
  </si>
  <si>
    <t>55A96F7B</t>
  </si>
  <si>
    <t>DC99E3E8</t>
  </si>
  <si>
    <t>C86C0851</t>
  </si>
  <si>
    <t>5375456A</t>
  </si>
  <si>
    <t>5C92E004</t>
  </si>
  <si>
    <t>F0DF692F</t>
  </si>
  <si>
    <t>341BA9FD</t>
  </si>
  <si>
    <t>63744DC3</t>
  </si>
  <si>
    <t>3E350E4C</t>
  </si>
  <si>
    <t>CF0BCD7C</t>
  </si>
  <si>
    <t>2A300775</t>
  </si>
  <si>
    <t>BDF51BB4</t>
  </si>
  <si>
    <t>CDCD385C</t>
  </si>
  <si>
    <t>Keep Contact</t>
  </si>
  <si>
    <t>Check Likely Duplicate</t>
  </si>
  <si>
    <t>4FC0E6CD</t>
  </si>
  <si>
    <t>61B448F6</t>
  </si>
  <si>
    <t>67DEC37D</t>
  </si>
  <si>
    <t>F2E734F6</t>
  </si>
  <si>
    <t>19FFEE96</t>
  </si>
  <si>
    <t>1D1BB3F4</t>
  </si>
  <si>
    <t>3F98BF06</t>
  </si>
  <si>
    <t>64357DFD</t>
  </si>
  <si>
    <t>AC44354B</t>
  </si>
  <si>
    <t>34DD75AB</t>
  </si>
  <si>
    <t>E67D5174</t>
  </si>
  <si>
    <t>F04783F2</t>
  </si>
  <si>
    <t>5E012835</t>
  </si>
  <si>
    <t>857FCA30</t>
  </si>
  <si>
    <t>6E2E1F95</t>
  </si>
  <si>
    <t>829EA819</t>
  </si>
  <si>
    <t>A9888144</t>
  </si>
  <si>
    <t>BD961EB8</t>
  </si>
  <si>
    <t>E9E06950</t>
  </si>
  <si>
    <t>6AFBCA19</t>
  </si>
  <si>
    <t>B1E5E54D</t>
  </si>
  <si>
    <t>D42522B5</t>
  </si>
  <si>
    <t>4D25A0F8</t>
  </si>
  <si>
    <t>8A3655A0</t>
  </si>
  <si>
    <t>2F136D53</t>
  </si>
  <si>
    <t>61E542D6</t>
  </si>
  <si>
    <t>C0E64CBC</t>
  </si>
  <si>
    <t>2982D694</t>
  </si>
  <si>
    <t>3E89CE13</t>
  </si>
  <si>
    <t>E1AFEB72</t>
  </si>
  <si>
    <t>9429F6A1</t>
  </si>
  <si>
    <t>9E33E0DF</t>
  </si>
  <si>
    <t>Wrong country?</t>
  </si>
  <si>
    <t>DEAF27B0</t>
  </si>
  <si>
    <t>BB82C5E5</t>
  </si>
  <si>
    <t>CB5350AF</t>
  </si>
  <si>
    <t>78870157</t>
  </si>
  <si>
    <t>E0E96363</t>
  </si>
  <si>
    <t>5EA293FF</t>
  </si>
  <si>
    <t>426ED31B</t>
  </si>
  <si>
    <t>479E12D7</t>
  </si>
  <si>
    <t>733EE322</t>
  </si>
  <si>
    <t>7F30DB20</t>
  </si>
  <si>
    <t>2E549F8B</t>
  </si>
  <si>
    <t>491F367F</t>
  </si>
  <si>
    <t>671D4984</t>
  </si>
  <si>
    <t>15A8FF0B</t>
  </si>
  <si>
    <t>8A31E9DD</t>
  </si>
  <si>
    <t>B057CC03</t>
  </si>
  <si>
    <t>94138596</t>
  </si>
  <si>
    <t>D744295C</t>
  </si>
  <si>
    <t>6AF11029</t>
  </si>
  <si>
    <t>709B7E83</t>
  </si>
  <si>
    <t>61809F29</t>
  </si>
  <si>
    <t>FB4A402E</t>
  </si>
  <si>
    <t>F809B21D</t>
  </si>
  <si>
    <t>C80E32DD</t>
  </si>
  <si>
    <t>A337A22D</t>
  </si>
  <si>
    <t>A9330201</t>
  </si>
  <si>
    <t>25596476</t>
  </si>
  <si>
    <t>527A8CC6</t>
  </si>
  <si>
    <t>233FF86E</t>
  </si>
  <si>
    <t>017B583C</t>
  </si>
  <si>
    <t>7B21BF59</t>
  </si>
  <si>
    <t>A3FE270D</t>
  </si>
  <si>
    <t>1B2EC31A</t>
  </si>
  <si>
    <t>FC33AC19</t>
  </si>
  <si>
    <t>FC5BB178</t>
  </si>
  <si>
    <t>02CEC69F</t>
  </si>
  <si>
    <t>CA64FEE1</t>
  </si>
  <si>
    <t>C20C95CC</t>
  </si>
  <si>
    <t>3EC678E7</t>
  </si>
  <si>
    <t>01A6CB47</t>
  </si>
  <si>
    <t>BB185FBE</t>
  </si>
  <si>
    <t>6526D418</t>
  </si>
  <si>
    <t>FABD02F0</t>
  </si>
  <si>
    <t>9CB3C588</t>
  </si>
  <si>
    <t>118DABDD</t>
  </si>
  <si>
    <t>367652E1</t>
  </si>
  <si>
    <t>0D7932AE</t>
  </si>
  <si>
    <t>D79C2778</t>
  </si>
  <si>
    <t>AECDA05C</t>
  </si>
  <si>
    <t>7C3C6597</t>
  </si>
  <si>
    <t>08F6CBFF</t>
  </si>
  <si>
    <t>5492CD65</t>
  </si>
  <si>
    <t>F75A3179</t>
  </si>
  <si>
    <t>90E590E1</t>
  </si>
  <si>
    <t>FD554CCF</t>
  </si>
  <si>
    <t>F018A0AB</t>
  </si>
  <si>
    <t>B1F82965</t>
  </si>
  <si>
    <t>46C99AE3</t>
  </si>
  <si>
    <t>E74052B9</t>
  </si>
  <si>
    <t>Duplicate Code, Different Details</t>
  </si>
  <si>
    <t>5D1BA784</t>
  </si>
  <si>
    <t>493C3AE3</t>
  </si>
  <si>
    <t>5D8446C0</t>
  </si>
  <si>
    <t>D0D504C0</t>
  </si>
  <si>
    <t>21A137F2</t>
  </si>
  <si>
    <t>92F5F3D4</t>
  </si>
  <si>
    <t>FEC17B99</t>
  </si>
  <si>
    <t>36DB1E27</t>
  </si>
  <si>
    <t>7CBFE0C7</t>
  </si>
  <si>
    <t>67ABB309</t>
  </si>
  <si>
    <t>07B97467</t>
  </si>
  <si>
    <t>6E43C46A</t>
  </si>
  <si>
    <t>400C910B</t>
  </si>
  <si>
    <t>8B7E268C</t>
  </si>
  <si>
    <t>4979546C</t>
  </si>
  <si>
    <t>AEA89941</t>
  </si>
  <si>
    <t>FC2FD13B</t>
  </si>
  <si>
    <t>25A5736F</t>
  </si>
  <si>
    <t>EEA9EA2D</t>
  </si>
  <si>
    <t>3E0160DE</t>
  </si>
  <si>
    <t>4C133C41</t>
  </si>
  <si>
    <t>D42C16C5</t>
  </si>
  <si>
    <t>88D9572A</t>
  </si>
  <si>
    <t>E11C9D35</t>
  </si>
  <si>
    <t>764BCED4</t>
  </si>
  <si>
    <t>CD9F816B</t>
  </si>
  <si>
    <t>C83437E9</t>
  </si>
  <si>
    <t>E9BDA971</t>
  </si>
  <si>
    <t>E1D4CCE0</t>
  </si>
  <si>
    <t>66742348</t>
  </si>
  <si>
    <t>CB67F38F</t>
  </si>
  <si>
    <t>FEAEECCB</t>
  </si>
  <si>
    <t>5FA5108D</t>
  </si>
  <si>
    <t>2F36BB6E</t>
  </si>
  <si>
    <t>BF22A8EA</t>
  </si>
  <si>
    <t>D94A2DD8</t>
  </si>
  <si>
    <t>811EB5C3</t>
  </si>
  <si>
    <t>D2B3B3F9</t>
  </si>
  <si>
    <t>2EFFBF50</t>
  </si>
  <si>
    <t>2B36DC49</t>
  </si>
  <si>
    <t>6F87C013</t>
  </si>
  <si>
    <t>477482E4</t>
  </si>
  <si>
    <t>C2DDBAFA</t>
  </si>
  <si>
    <t>95A437BD</t>
  </si>
  <si>
    <t>Country?</t>
  </si>
  <si>
    <t>0C4EF4F1</t>
  </si>
  <si>
    <t>6FA9586E</t>
  </si>
  <si>
    <t>9370B9AA</t>
  </si>
  <si>
    <t>A5CC0FFC</t>
  </si>
  <si>
    <t>228AFE63</t>
  </si>
  <si>
    <t>EE486308</t>
  </si>
  <si>
    <t>A1FD4DDE</t>
  </si>
  <si>
    <t>2BF2286C</t>
  </si>
  <si>
    <t>89BBA1B2</t>
  </si>
  <si>
    <t>18FB5A5E</t>
  </si>
  <si>
    <t>06E10BA1</t>
  </si>
  <si>
    <t>789922EF</t>
  </si>
  <si>
    <t>97BDA7B1</t>
  </si>
  <si>
    <t>F0552CC2</t>
  </si>
  <si>
    <t>DC38E590</t>
  </si>
  <si>
    <t>08093A3E</t>
  </si>
  <si>
    <t>A730C4C2</t>
  </si>
  <si>
    <t>80EF4E96</t>
  </si>
  <si>
    <t>965FD350</t>
  </si>
  <si>
    <t>7539C0CB</t>
  </si>
  <si>
    <t>1040CBDC</t>
  </si>
  <si>
    <t>64592169</t>
  </si>
  <si>
    <t>FEFBEDE0</t>
  </si>
  <si>
    <t>3682245B</t>
  </si>
  <si>
    <t>BCAB1C2A</t>
  </si>
  <si>
    <t>BD6CC03F</t>
  </si>
  <si>
    <t>0ABBABF2</t>
  </si>
  <si>
    <t>4DF9CB11</t>
  </si>
  <si>
    <t>5ABD4245</t>
  </si>
  <si>
    <t>A9E5A2FC</t>
  </si>
  <si>
    <t>4C8865DA</t>
  </si>
  <si>
    <t>92DAF93F</t>
  </si>
  <si>
    <t>591B31EF</t>
  </si>
  <si>
    <t>BD4B5D05</t>
  </si>
  <si>
    <t>3A603950</t>
  </si>
  <si>
    <t>3BD0DA15</t>
  </si>
  <si>
    <t>6C2E0BCD</t>
  </si>
  <si>
    <t>A00B9789</t>
  </si>
  <si>
    <t>78498511</t>
  </si>
  <si>
    <t>D211FEA0</t>
  </si>
  <si>
    <t>59D46B4A</t>
  </si>
  <si>
    <t>BE404B14</t>
  </si>
  <si>
    <t>8DA6A5BB</t>
  </si>
  <si>
    <t>5C79ADB1</t>
  </si>
  <si>
    <t>A4337E93</t>
  </si>
  <si>
    <t>5E510158</t>
  </si>
  <si>
    <t>5574EB3B</t>
  </si>
  <si>
    <t>93619CC5</t>
  </si>
  <si>
    <t>66A07FB5</t>
  </si>
  <si>
    <t>824B9F28</t>
  </si>
  <si>
    <t>CB3277BC</t>
  </si>
  <si>
    <t>A5F3ADCA</t>
  </si>
  <si>
    <t>ED9C855F</t>
  </si>
  <si>
    <t>7F1B64F6</t>
  </si>
  <si>
    <t>4E3B1131</t>
  </si>
  <si>
    <t>D9662B35</t>
  </si>
  <si>
    <t>8ED7DF1A</t>
  </si>
  <si>
    <t>1CB2C698</t>
  </si>
  <si>
    <t>F1E5137B</t>
  </si>
  <si>
    <t>3333469C</t>
  </si>
  <si>
    <t>D9169329</t>
  </si>
  <si>
    <t>95789A09</t>
  </si>
  <si>
    <t>0311F4AD</t>
  </si>
  <si>
    <t>3B7548E4</t>
  </si>
  <si>
    <t>CB50C013</t>
  </si>
  <si>
    <t>D542EF1B</t>
  </si>
  <si>
    <t>B2BEC11E</t>
  </si>
  <si>
    <t>A4561D07</t>
  </si>
  <si>
    <t>FAE9D0E1</t>
  </si>
  <si>
    <t>2C2EFFD6</t>
  </si>
  <si>
    <t>1BEA523E</t>
  </si>
  <si>
    <t>CBD7737E</t>
  </si>
  <si>
    <t>AA93D673</t>
  </si>
  <si>
    <t>482053DA</t>
  </si>
  <si>
    <t>4B43E8C9</t>
  </si>
  <si>
    <t>751D5FD3</t>
  </si>
  <si>
    <t>B682CB7C</t>
  </si>
  <si>
    <t>1BFEEF2E</t>
  </si>
  <si>
    <t>96732D9F</t>
  </si>
  <si>
    <t>C1D9860A</t>
  </si>
  <si>
    <t>DB85948F</t>
  </si>
  <si>
    <t>746624F3</t>
  </si>
  <si>
    <t>FBB97E50</t>
  </si>
  <si>
    <t>A0946170</t>
  </si>
  <si>
    <t>00E3782D</t>
  </si>
  <si>
    <t>CBA9D1ED</t>
  </si>
  <si>
    <t>8B97C4C1</t>
  </si>
  <si>
    <t>51F18AA1</t>
  </si>
  <si>
    <t>E111B548</t>
  </si>
  <si>
    <t>81D13032</t>
  </si>
  <si>
    <t>EE6F3FAB</t>
  </si>
  <si>
    <t>5D5F543F</t>
  </si>
  <si>
    <t>3C49F964</t>
  </si>
  <si>
    <t>E0171E97</t>
  </si>
  <si>
    <t>7F2B444B</t>
  </si>
  <si>
    <t>1CEE38A6</t>
  </si>
  <si>
    <t>FFE408D4</t>
  </si>
  <si>
    <t>0CF73551</t>
  </si>
  <si>
    <t>906271EC</t>
  </si>
  <si>
    <t>AAC4BB73</t>
  </si>
  <si>
    <t>3E416227</t>
  </si>
  <si>
    <t>96647577</t>
  </si>
  <si>
    <t>3F1687E5</t>
  </si>
  <si>
    <t>5866BD4C</t>
  </si>
  <si>
    <t>14B28402</t>
  </si>
  <si>
    <t>22CE9DB9</t>
  </si>
  <si>
    <t>47C39683</t>
  </si>
  <si>
    <t>6E41BD08</t>
  </si>
  <si>
    <t>70AC3F15</t>
  </si>
  <si>
    <t>2F739367</t>
  </si>
  <si>
    <t>82E13A6B</t>
  </si>
  <si>
    <t>3DD39812</t>
  </si>
  <si>
    <t>41946AD9</t>
  </si>
  <si>
    <t>F60FE59B</t>
  </si>
  <si>
    <t>77D8279C</t>
  </si>
  <si>
    <t>CA30C2AC</t>
  </si>
  <si>
    <t>6562A3C2</t>
  </si>
  <si>
    <t>2DB03665</t>
  </si>
  <si>
    <t>00B007F1</t>
  </si>
  <si>
    <t>21FDC9D7</t>
  </si>
  <si>
    <t>F8A413F4</t>
  </si>
  <si>
    <t>69724E53</t>
  </si>
  <si>
    <t>14320DD9</t>
  </si>
  <si>
    <t>6DA99EEE</t>
  </si>
  <si>
    <t>D9B9F149</t>
  </si>
  <si>
    <t>CFA1690C</t>
  </si>
  <si>
    <t>B3C5F201</t>
  </si>
  <si>
    <t>6AAA0BB2</t>
  </si>
  <si>
    <t>F9F38D83</t>
  </si>
  <si>
    <t>8D5CA479</t>
  </si>
  <si>
    <t>ACAD8C6F</t>
  </si>
  <si>
    <t>C5AB7EDB</t>
  </si>
  <si>
    <t>5577AD0E</t>
  </si>
  <si>
    <t>D41DCBB5</t>
  </si>
  <si>
    <t>D845FCB6</t>
  </si>
  <si>
    <t>6AAE7520</t>
  </si>
  <si>
    <t>20A5D0E1</t>
  </si>
  <si>
    <t>2E5FCF0C</t>
  </si>
  <si>
    <t>A01D2472</t>
  </si>
  <si>
    <t>D5CC98DE</t>
  </si>
  <si>
    <t>601DD109</t>
  </si>
  <si>
    <t>92C93657</t>
  </si>
  <si>
    <t>B1C968D7</t>
  </si>
  <si>
    <t>486DF5C1</t>
  </si>
  <si>
    <t>78E316EB</t>
  </si>
  <si>
    <t>C2B2DB41</t>
  </si>
  <si>
    <t>89BDFB81</t>
  </si>
  <si>
    <t>BD8C9E6E</t>
  </si>
  <si>
    <t>1EF760FB</t>
  </si>
  <si>
    <t>A96A3D81</t>
  </si>
  <si>
    <t>A507E72C</t>
  </si>
  <si>
    <t>4C43375B</t>
  </si>
  <si>
    <t>43A7825A</t>
  </si>
  <si>
    <t>4072FD26</t>
  </si>
  <si>
    <t>199559D2</t>
  </si>
  <si>
    <t>Unsure</t>
  </si>
  <si>
    <t>80F327AE</t>
  </si>
  <si>
    <t>46F9846D</t>
  </si>
  <si>
    <t>7CE1C3A7</t>
  </si>
  <si>
    <t>77D37B06</t>
  </si>
  <si>
    <t>96352A59</t>
  </si>
  <si>
    <t>23E0C89F</t>
  </si>
  <si>
    <t>F3DBB041</t>
  </si>
  <si>
    <t>0639B1E4</t>
  </si>
  <si>
    <t>44717E47</t>
  </si>
  <si>
    <t>99487290</t>
  </si>
  <si>
    <t>0CDC6B4E</t>
  </si>
  <si>
    <t>354B02F9</t>
  </si>
  <si>
    <t>F577A05A</t>
  </si>
  <si>
    <t>1D630FB2</t>
  </si>
  <si>
    <t>27E5C1DA</t>
  </si>
  <si>
    <t>B3B9446A</t>
  </si>
  <si>
    <t>6E5E536C</t>
  </si>
  <si>
    <t>A7E1D32D</t>
  </si>
  <si>
    <t>3EA955BE</t>
  </si>
  <si>
    <t>17D1580F</t>
  </si>
  <si>
    <t>0203BC32</t>
  </si>
  <si>
    <t>215B18EC</t>
  </si>
  <si>
    <t>417E221C</t>
  </si>
  <si>
    <t>3E40A324</t>
  </si>
  <si>
    <t>82811764</t>
  </si>
  <si>
    <t>3AC1A33C</t>
  </si>
  <si>
    <t>AAF27ED9</t>
  </si>
  <si>
    <t>E8E901ED</t>
  </si>
  <si>
    <t>25DC1150</t>
  </si>
  <si>
    <t>6F459CCD</t>
  </si>
  <si>
    <t>61E994F3</t>
  </si>
  <si>
    <t>5596A995</t>
  </si>
  <si>
    <t>BBE5F033</t>
  </si>
  <si>
    <t>5E5316C0</t>
  </si>
  <si>
    <t>A3DCBF6B</t>
  </si>
  <si>
    <t>35A6033A</t>
  </si>
  <si>
    <t>4DDCF6DD</t>
  </si>
  <si>
    <t>99D174B9</t>
  </si>
  <si>
    <t>04F8EADB</t>
  </si>
  <si>
    <t>DB5617E7</t>
  </si>
  <si>
    <t>96A5E2E6</t>
  </si>
  <si>
    <t>9079E0FC</t>
  </si>
  <si>
    <t>CC6A1175</t>
  </si>
  <si>
    <t>9EE75076</t>
  </si>
  <si>
    <t>DD4E75E6</t>
  </si>
  <si>
    <t>6D2F5A85</t>
  </si>
  <si>
    <t>2875EF97</t>
  </si>
  <si>
    <t>2ED312F8</t>
  </si>
  <si>
    <t>38FA27F9</t>
  </si>
  <si>
    <t>460AD59E</t>
  </si>
  <si>
    <t>DFEEAD64</t>
  </si>
  <si>
    <t>83F227E7</t>
  </si>
  <si>
    <t>A86F439E</t>
  </si>
  <si>
    <t>1AE4B344</t>
  </si>
  <si>
    <t>0BEB99D7</t>
  </si>
  <si>
    <t>A1A70A86</t>
  </si>
  <si>
    <t>B4E0C7EF</t>
  </si>
  <si>
    <t>E6C922DE</t>
  </si>
  <si>
    <t>0112B9FD</t>
  </si>
  <si>
    <t>C477BED7</t>
  </si>
  <si>
    <t>513C3910</t>
  </si>
  <si>
    <t>08B84965</t>
  </si>
  <si>
    <t>66532AE3</t>
  </si>
  <si>
    <t>28EF7B87</t>
  </si>
  <si>
    <t>DB1BB851</t>
  </si>
  <si>
    <t>AA941217</t>
  </si>
  <si>
    <t>7021B009</t>
  </si>
  <si>
    <t>7FB79400</t>
  </si>
  <si>
    <t>D9F9ED14</t>
  </si>
  <si>
    <t>2A177F9A</t>
  </si>
  <si>
    <t>35503AF6</t>
  </si>
  <si>
    <t>06DAD585</t>
  </si>
  <si>
    <t>41EBB5D9</t>
  </si>
  <si>
    <t>A6D32753</t>
  </si>
  <si>
    <t>F6F1E210</t>
  </si>
  <si>
    <t>7F43E3F7</t>
  </si>
  <si>
    <t>E0D4B2E7</t>
  </si>
  <si>
    <t>9685FBF9</t>
  </si>
  <si>
    <t>B9C6675C</t>
  </si>
  <si>
    <t>94B8FFCA</t>
  </si>
  <si>
    <t>940C8819</t>
  </si>
  <si>
    <t>95A26DE5</t>
  </si>
  <si>
    <t>80FE1618</t>
  </si>
  <si>
    <t>B37FDF72</t>
  </si>
  <si>
    <t>9564EAED</t>
  </si>
  <si>
    <t>04CF9605</t>
  </si>
  <si>
    <t>41169221</t>
  </si>
  <si>
    <t>C32D6980</t>
  </si>
  <si>
    <t>85854202</t>
  </si>
  <si>
    <t>79BC1BF8</t>
  </si>
  <si>
    <t>D2749BDA</t>
  </si>
  <si>
    <t>1B772424</t>
  </si>
  <si>
    <t>51E726D4</t>
  </si>
  <si>
    <t>BE8AB006</t>
  </si>
  <si>
    <t>5575D765</t>
  </si>
  <si>
    <t>7D4FB58E</t>
  </si>
  <si>
    <t>41934A35</t>
  </si>
  <si>
    <t>9709F155</t>
  </si>
  <si>
    <t>622AD4C9</t>
  </si>
  <si>
    <t>201CDB1B</t>
  </si>
  <si>
    <t>7B111999</t>
  </si>
  <si>
    <t>91214E00</t>
  </si>
  <si>
    <t>22C90345</t>
  </si>
  <si>
    <t>1CED8CD2</t>
  </si>
  <si>
    <t>09C7C75F</t>
  </si>
  <si>
    <t>80D40D79</t>
  </si>
  <si>
    <t>A9962701</t>
  </si>
  <si>
    <t>EE2BAE35</t>
  </si>
  <si>
    <t>350DB7E1</t>
  </si>
  <si>
    <t>0CDEE58E</t>
  </si>
  <si>
    <t>F8F458FA</t>
  </si>
  <si>
    <t>8C6D38DB</t>
  </si>
  <si>
    <t>D2E26D3F</t>
  </si>
  <si>
    <t>B0410FBF</t>
  </si>
  <si>
    <t>C74C115C</t>
  </si>
  <si>
    <t>06869A24</t>
  </si>
  <si>
    <t>DDB92329</t>
  </si>
  <si>
    <t>92738A10</t>
  </si>
  <si>
    <t>29A97438</t>
  </si>
  <si>
    <t>262ED529</t>
  </si>
  <si>
    <t>9F0EC044</t>
  </si>
  <si>
    <t>3EBB23A4</t>
  </si>
  <si>
    <t>F3C29D29</t>
  </si>
  <si>
    <t>BEDF721B</t>
  </si>
  <si>
    <t>270A1ED8</t>
  </si>
  <si>
    <t>472B5322</t>
  </si>
  <si>
    <t>7D28F1AE</t>
  </si>
  <si>
    <t>9162A511</t>
  </si>
  <si>
    <t>6D845829</t>
  </si>
  <si>
    <t>A52B99E2</t>
  </si>
  <si>
    <t>Some addresses slightly different</t>
  </si>
  <si>
    <t>8F67C849</t>
  </si>
  <si>
    <t>7DCDA440</t>
  </si>
  <si>
    <t>CC9BC084</t>
  </si>
  <si>
    <t>CD4955D1</t>
  </si>
  <si>
    <t>5722794C</t>
  </si>
  <si>
    <t>32DF8144</t>
  </si>
  <si>
    <t>D0E87515</t>
  </si>
  <si>
    <t>F130A1E2</t>
  </si>
  <si>
    <t>D9753037</t>
  </si>
  <si>
    <t>56787933</t>
  </si>
  <si>
    <t>4D85F630</t>
  </si>
  <si>
    <t>2B63322C</t>
  </si>
  <si>
    <t>1D9038E5</t>
  </si>
  <si>
    <t>31157D5B</t>
  </si>
  <si>
    <t>80039AAA</t>
  </si>
  <si>
    <t>90FD2160</t>
  </si>
  <si>
    <t>7DD70D5A</t>
  </si>
  <si>
    <t>6C9B522E</t>
  </si>
  <si>
    <t>75D04C2E</t>
  </si>
  <si>
    <t>AA69427A</t>
  </si>
  <si>
    <t>AD921EB4</t>
  </si>
  <si>
    <t>61654627</t>
  </si>
  <si>
    <t>733C7BA5</t>
  </si>
  <si>
    <t>8B0D2553</t>
  </si>
  <si>
    <t>2A8772D1</t>
  </si>
  <si>
    <t>E55748FA</t>
  </si>
  <si>
    <t>B6C94CAF</t>
  </si>
  <si>
    <t>C2BDDC99</t>
  </si>
  <si>
    <t>643D8756</t>
  </si>
  <si>
    <t>4D9A8DA6</t>
  </si>
  <si>
    <t>3B05D2C3</t>
  </si>
  <si>
    <t>256D7A39</t>
  </si>
  <si>
    <t>C03646AD</t>
  </si>
  <si>
    <t>44A49DA9</t>
  </si>
  <si>
    <t>DA878E9D</t>
  </si>
  <si>
    <t>C0286BF3</t>
  </si>
  <si>
    <t>ACE3B82F</t>
  </si>
  <si>
    <t>126B367D</t>
  </si>
  <si>
    <t>D2E073DC</t>
  </si>
  <si>
    <t>61EA0C81</t>
  </si>
  <si>
    <t>845D41C6</t>
  </si>
  <si>
    <t>25DAC71B</t>
  </si>
  <si>
    <t>0F4B7558</t>
  </si>
  <si>
    <t>98B5583F</t>
  </si>
  <si>
    <t>17FF57D5</t>
  </si>
  <si>
    <t>7DFC04A3</t>
  </si>
  <si>
    <t>3AECE43B</t>
  </si>
  <si>
    <t>7DA35B82</t>
  </si>
  <si>
    <t>B9E91AD9</t>
  </si>
  <si>
    <t>FBA1072C</t>
  </si>
  <si>
    <t>08D1A163</t>
  </si>
  <si>
    <t>C4C5C816</t>
  </si>
  <si>
    <t>EF1E7D92</t>
  </si>
  <si>
    <t>9B82927C</t>
  </si>
  <si>
    <t>EA8B7B7C</t>
  </si>
  <si>
    <t>87FE386F</t>
  </si>
  <si>
    <t>5D4DFC2F</t>
  </si>
  <si>
    <t>9DACCB35</t>
  </si>
  <si>
    <t>27BADEFA</t>
  </si>
  <si>
    <t>F1B26054</t>
  </si>
  <si>
    <t>861E45FC</t>
  </si>
  <si>
    <t>52D85B96</t>
  </si>
  <si>
    <t>618CF3FD</t>
  </si>
  <si>
    <t>76B5C50F</t>
  </si>
  <si>
    <t>6769E050</t>
  </si>
  <si>
    <t>215904B5</t>
  </si>
  <si>
    <t>03F67AF2</t>
  </si>
  <si>
    <t>43EF1C5E</t>
  </si>
  <si>
    <t>7669C561</t>
  </si>
  <si>
    <t>C6DF4B0F</t>
  </si>
  <si>
    <t>0C0BAA0A</t>
  </si>
  <si>
    <t>545130E9</t>
  </si>
  <si>
    <t>DB04FB07</t>
  </si>
  <si>
    <t>97403473</t>
  </si>
  <si>
    <t>8EAA5D4B</t>
  </si>
  <si>
    <t>9C068B24</t>
  </si>
  <si>
    <t>24392230</t>
  </si>
  <si>
    <t>97973A46</t>
  </si>
  <si>
    <t>ED0F3727</t>
  </si>
  <si>
    <t>57618CC3</t>
  </si>
  <si>
    <t>D8369D23</t>
  </si>
  <si>
    <t>990CF453</t>
  </si>
  <si>
    <t>868BD7B1</t>
  </si>
  <si>
    <t>CCE7C542</t>
  </si>
  <si>
    <t>D1E4E37B</t>
  </si>
  <si>
    <t>88D113ED</t>
  </si>
  <si>
    <t>07591261</t>
  </si>
  <si>
    <t>F2279201</t>
  </si>
  <si>
    <t>885F3645</t>
  </si>
  <si>
    <t>B5BBE311</t>
  </si>
  <si>
    <t>53D2097E</t>
  </si>
  <si>
    <t>CA9EB8E8</t>
  </si>
  <si>
    <t>A30C7D62</t>
  </si>
  <si>
    <t>B83DB396</t>
  </si>
  <si>
    <t>6BF8E891</t>
  </si>
  <si>
    <t>B0DC2CDF</t>
  </si>
  <si>
    <t>19C59E56</t>
  </si>
  <si>
    <t>1A34313D</t>
  </si>
  <si>
    <t>0D7CDE2C</t>
  </si>
  <si>
    <t>FE828E01</t>
  </si>
  <si>
    <t>84EA40CF</t>
  </si>
  <si>
    <t>6582A55F</t>
  </si>
  <si>
    <t>270C7985</t>
  </si>
  <si>
    <t>FF387E92</t>
  </si>
  <si>
    <t>70CA6584</t>
  </si>
  <si>
    <t>314AFBF1</t>
  </si>
  <si>
    <t>DEE1DC87</t>
  </si>
  <si>
    <t>A5406A13</t>
  </si>
  <si>
    <t>0B0081F9</t>
  </si>
  <si>
    <t>1220BFF0</t>
  </si>
  <si>
    <t>3D46E75A</t>
  </si>
  <si>
    <t>FC222F0F</t>
  </si>
  <si>
    <t>9EC884C7</t>
  </si>
  <si>
    <t>4C25DA6C</t>
  </si>
  <si>
    <t>95583928</t>
  </si>
  <si>
    <t>CE48A14D</t>
  </si>
  <si>
    <t>9F2461EA</t>
  </si>
  <si>
    <t>52B9D851</t>
  </si>
  <si>
    <t>0FDDAB8D</t>
  </si>
  <si>
    <t>D4665C84</t>
  </si>
  <si>
    <t>AA9FFD71</t>
  </si>
  <si>
    <t>4BC37426</t>
  </si>
  <si>
    <t>20DBA50F</t>
  </si>
  <si>
    <t>110467DA</t>
  </si>
  <si>
    <t>E63576BD</t>
  </si>
  <si>
    <t>8B48E010</t>
  </si>
  <si>
    <t>297BAD9E</t>
  </si>
  <si>
    <t>208FFFE5</t>
  </si>
  <si>
    <t>28FC5DD0</t>
  </si>
  <si>
    <t>8BAC9831</t>
  </si>
  <si>
    <t>DDA692FF</t>
  </si>
  <si>
    <t>0BA5DA0F</t>
  </si>
  <si>
    <t>1F471D47</t>
  </si>
  <si>
    <t>26B46D86</t>
  </si>
  <si>
    <t>1D311458</t>
  </si>
  <si>
    <t>F1E8A435</t>
  </si>
  <si>
    <t>546AB7BA</t>
  </si>
  <si>
    <t>AB40C0A3</t>
  </si>
  <si>
    <t>7F73FF4F</t>
  </si>
  <si>
    <t>B9AEDA91</t>
  </si>
  <si>
    <t>5863DBAF</t>
  </si>
  <si>
    <t>A30D9E5A</t>
  </si>
  <si>
    <t>6E1B689F</t>
  </si>
  <si>
    <t>87B40416</t>
  </si>
  <si>
    <t>916E1022</t>
  </si>
  <si>
    <t>0A0AC51C</t>
  </si>
  <si>
    <t>17D691CB</t>
  </si>
  <si>
    <t>D81629E2</t>
  </si>
  <si>
    <t>4122ADFB</t>
  </si>
  <si>
    <t>80A51E5C</t>
  </si>
  <si>
    <t>7A180885</t>
  </si>
  <si>
    <t xml:space="preserve">Likely duplicate </t>
  </si>
  <si>
    <t>BD8AC957</t>
  </si>
  <si>
    <t>159C7533</t>
  </si>
  <si>
    <t>633E2712</t>
  </si>
  <si>
    <t>1DD058D2</t>
  </si>
  <si>
    <t>54E8FBEE</t>
  </si>
  <si>
    <t>7A0D1BE6</t>
  </si>
  <si>
    <t>B8D5EC9D</t>
  </si>
  <si>
    <t>0F3C07F2</t>
  </si>
  <si>
    <t>5555E988</t>
  </si>
  <si>
    <t>40C80D5C</t>
  </si>
  <si>
    <t>5BD2C575</t>
  </si>
  <si>
    <t>01DFC0B2</t>
  </si>
  <si>
    <t>9D87A73B</t>
  </si>
  <si>
    <t>A8369E69</t>
  </si>
  <si>
    <t>F499D8FA</t>
  </si>
  <si>
    <t>EC4E99CD</t>
  </si>
  <si>
    <t>E3E125F3</t>
  </si>
  <si>
    <t>711B2225</t>
  </si>
  <si>
    <t>FB14F4B6</t>
  </si>
  <si>
    <t>7C4832B8</t>
  </si>
  <si>
    <t>676143EA</t>
  </si>
  <si>
    <t>EB9FD0DE</t>
  </si>
  <si>
    <t>99816A0A</t>
  </si>
  <si>
    <t>3A2236AB</t>
  </si>
  <si>
    <t>115A5CF6</t>
  </si>
  <si>
    <t>Unique codes</t>
  </si>
  <si>
    <t>Present</t>
  </si>
  <si>
    <t>Component ID</t>
  </si>
  <si>
    <t>Quantity</t>
  </si>
  <si>
    <t>Level</t>
  </si>
  <si>
    <t>COMMENT</t>
  </si>
  <si>
    <t>672F353B</t>
  </si>
  <si>
    <t>78DE17A8</t>
  </si>
  <si>
    <t>CB6D5821</t>
  </si>
  <si>
    <t>449A31EF</t>
  </si>
  <si>
    <t>69F38FAC</t>
  </si>
  <si>
    <t>4F462A60</t>
  </si>
  <si>
    <t>CA943B42</t>
  </si>
  <si>
    <t>D6D9DE6C</t>
  </si>
  <si>
    <t>9610458F</t>
  </si>
  <si>
    <t>1F37E7EC</t>
  </si>
  <si>
    <t>7FA81B3E</t>
  </si>
  <si>
    <t>3BDE6A8E</t>
  </si>
  <si>
    <t>FD575545</t>
  </si>
  <si>
    <t>A2C26A59</t>
  </si>
  <si>
    <t>3F5CE4D1</t>
  </si>
  <si>
    <t>F5FEC55A</t>
  </si>
  <si>
    <t>60DE46E9</t>
  </si>
  <si>
    <t>31E815A5</t>
  </si>
  <si>
    <t>0F414FF8</t>
  </si>
  <si>
    <t>71FFFA97</t>
  </si>
  <si>
    <t>8EA31642</t>
  </si>
  <si>
    <t>84344878</t>
  </si>
  <si>
    <t>AA0DE7B7</t>
  </si>
  <si>
    <t>B27D1ACA</t>
  </si>
  <si>
    <t>1FFFEFB0</t>
  </si>
  <si>
    <t>C3103FCE</t>
  </si>
  <si>
    <t>E1BB84C2</t>
  </si>
  <si>
    <t>AF062366</t>
  </si>
  <si>
    <t>36EB939A</t>
  </si>
  <si>
    <t>CEB86403</t>
  </si>
  <si>
    <t>D7FC1A2A</t>
  </si>
  <si>
    <t>E4664EA3</t>
  </si>
  <si>
    <t>9BF47BB1</t>
  </si>
  <si>
    <t>FB3E246A</t>
  </si>
  <si>
    <t>27842F69</t>
  </si>
  <si>
    <t>55A30578</t>
  </si>
  <si>
    <t>73082F8A</t>
  </si>
  <si>
    <t>1F4A7EAB</t>
  </si>
  <si>
    <t>83750762</t>
  </si>
  <si>
    <t>1F054C54</t>
  </si>
  <si>
    <t>F8E71D1D</t>
  </si>
  <si>
    <t>6F0B4C0B</t>
  </si>
  <si>
    <t>A66B4D9E</t>
  </si>
  <si>
    <t>81F93146</t>
  </si>
  <si>
    <t>A1C5D31F</t>
  </si>
  <si>
    <t>2468E101</t>
  </si>
  <si>
    <t>3BC12BEB</t>
  </si>
  <si>
    <t>3CAB317C</t>
  </si>
  <si>
    <t>3891C23F</t>
  </si>
  <si>
    <t>93C6D58F</t>
  </si>
  <si>
    <t>7954DEF7</t>
  </si>
  <si>
    <t>ABFF90E4</t>
  </si>
  <si>
    <t>49E765E4</t>
  </si>
  <si>
    <t>CCC8CBC0</t>
  </si>
  <si>
    <t>89AE9AC5</t>
  </si>
  <si>
    <t>7A5E426F</t>
  </si>
  <si>
    <t>AF997D43</t>
  </si>
  <si>
    <t>BF4428DC</t>
  </si>
  <si>
    <t>71AFD17C</t>
  </si>
  <si>
    <t>DA4BD06B</t>
  </si>
  <si>
    <t>DD7F4D39</t>
  </si>
  <si>
    <t>6A0CDCC1</t>
  </si>
  <si>
    <t>C57CF90E</t>
  </si>
  <si>
    <t>F2442B07</t>
  </si>
  <si>
    <t>80141DAD</t>
  </si>
  <si>
    <t>9AE6C818</t>
  </si>
  <si>
    <t>1C4769B6</t>
  </si>
  <si>
    <t>D5D0FA85</t>
  </si>
  <si>
    <t>D7340BE0</t>
  </si>
  <si>
    <t>2F0CA946</t>
  </si>
  <si>
    <t>DCDECB5E</t>
  </si>
  <si>
    <t>B271A76B</t>
  </si>
  <si>
    <t>416CD1CB</t>
  </si>
  <si>
    <t>DA5804BE</t>
  </si>
  <si>
    <t>27229D32</t>
  </si>
  <si>
    <t>D366DD5F</t>
  </si>
  <si>
    <t>B48AF075</t>
  </si>
  <si>
    <t>394C6B33</t>
  </si>
  <si>
    <t>DDA58568</t>
  </si>
  <si>
    <t>0C0CBF99</t>
  </si>
  <si>
    <t>BB181E99</t>
  </si>
  <si>
    <t>BCE1D2AB</t>
  </si>
  <si>
    <t>D32393E8</t>
  </si>
  <si>
    <t>7CFCB2DF</t>
  </si>
  <si>
    <t>92CC59B2</t>
  </si>
  <si>
    <t>6589F71E</t>
  </si>
  <si>
    <t>7657245B</t>
  </si>
  <si>
    <t>084D706E</t>
  </si>
  <si>
    <t>B106AC9C</t>
  </si>
  <si>
    <t>DB53476F</t>
  </si>
  <si>
    <t>D6F1B0DE</t>
  </si>
  <si>
    <t>4B25F974</t>
  </si>
  <si>
    <t>949C15A6</t>
  </si>
  <si>
    <t>945465AC</t>
  </si>
  <si>
    <t>205C83E8</t>
  </si>
  <si>
    <t>C8461ABA</t>
  </si>
  <si>
    <t>1D2C176E</t>
  </si>
  <si>
    <t>865DB468</t>
  </si>
  <si>
    <t>FAD8CE03</t>
  </si>
  <si>
    <t>2A811529</t>
  </si>
  <si>
    <t>2344932C</t>
  </si>
  <si>
    <t>1FB1CE14</t>
  </si>
  <si>
    <t>1F787C12</t>
  </si>
  <si>
    <t>E6126788</t>
  </si>
  <si>
    <t>2079D949</t>
  </si>
  <si>
    <t>4C4573E0</t>
  </si>
  <si>
    <t>4BE8D32A</t>
  </si>
  <si>
    <t>E8D2294A</t>
  </si>
  <si>
    <t>E86A4872</t>
  </si>
  <si>
    <t>B7318FC9</t>
  </si>
  <si>
    <t>78AB60BF</t>
  </si>
  <si>
    <t>25274ABD</t>
  </si>
  <si>
    <t>59B12BBE</t>
  </si>
  <si>
    <t>DC3FB7D3</t>
  </si>
  <si>
    <t>747D1566</t>
  </si>
  <si>
    <t>CCAE75F6</t>
  </si>
  <si>
    <t>0247F9DE</t>
  </si>
  <si>
    <t>C07FCF9E</t>
  </si>
  <si>
    <t>FE53BA67</t>
  </si>
  <si>
    <t>6DB3C0D6</t>
  </si>
  <si>
    <t>3E077F28</t>
  </si>
  <si>
    <t>4C9C04B6</t>
  </si>
  <si>
    <t>BF940708</t>
  </si>
  <si>
    <t>19B2F776</t>
  </si>
  <si>
    <t>D5729BBC</t>
  </si>
  <si>
    <t>C88EC470</t>
  </si>
  <si>
    <t>0DC00C13</t>
  </si>
  <si>
    <t>A7C13BD6</t>
  </si>
  <si>
    <t>00BAD941</t>
  </si>
  <si>
    <t>584988E6</t>
  </si>
  <si>
    <t>4889E7D1</t>
  </si>
  <si>
    <t>C3A3AEC9</t>
  </si>
  <si>
    <t>CBDE69B3</t>
  </si>
  <si>
    <t>DC7952E8</t>
  </si>
  <si>
    <t>75ACB8AA</t>
  </si>
  <si>
    <t>92AD4897</t>
  </si>
  <si>
    <t>194890F4</t>
  </si>
  <si>
    <t>FA34158D</t>
  </si>
  <si>
    <t>A05E2A79</t>
  </si>
  <si>
    <t>2A5E9551</t>
  </si>
  <si>
    <t>8F163D1D</t>
  </si>
  <si>
    <t>9BC26212</t>
  </si>
  <si>
    <t>2D7E5A27</t>
  </si>
  <si>
    <t>F4A7C484</t>
  </si>
  <si>
    <t>FE705449</t>
  </si>
  <si>
    <t>1780D169</t>
  </si>
  <si>
    <t>55BA638C</t>
  </si>
  <si>
    <t>D0DCBE5E</t>
  </si>
  <si>
    <t>0785D892</t>
  </si>
  <si>
    <t>7CCEF330</t>
  </si>
  <si>
    <t>AACFCD0D</t>
  </si>
  <si>
    <t>B94770D6</t>
  </si>
  <si>
    <t>D8DA4483</t>
  </si>
  <si>
    <t>4D1704E0</t>
  </si>
  <si>
    <t>5676C398</t>
  </si>
  <si>
    <t>8676BCEE</t>
  </si>
  <si>
    <t>792D595A</t>
  </si>
  <si>
    <t>A92D350A</t>
  </si>
  <si>
    <t>D5B01E51</t>
  </si>
  <si>
    <t>8F2214DC</t>
  </si>
  <si>
    <t>58CD5996</t>
  </si>
  <si>
    <t>C5AE5ED5</t>
  </si>
  <si>
    <t>4E904449</t>
  </si>
  <si>
    <t>36611D5F</t>
  </si>
  <si>
    <t>ABC56793</t>
  </si>
  <si>
    <t>CEFFBAD2</t>
  </si>
  <si>
    <t>3D0D2E49</t>
  </si>
  <si>
    <t>69AFB99B</t>
  </si>
  <si>
    <t>91898F96</t>
  </si>
  <si>
    <t>A8264C60</t>
  </si>
  <si>
    <t>3ADE2736</t>
  </si>
  <si>
    <t>692A61B6</t>
  </si>
  <si>
    <t>1EE38DD0</t>
  </si>
  <si>
    <t>08A68FE9</t>
  </si>
  <si>
    <t>AA549557</t>
  </si>
  <si>
    <t>ABD9C4A7</t>
  </si>
  <si>
    <t>89EE0DF9</t>
  </si>
  <si>
    <t>CD793450</t>
  </si>
  <si>
    <t>3620E22E</t>
  </si>
  <si>
    <t>0885464D</t>
  </si>
  <si>
    <t>83F97968</t>
  </si>
  <si>
    <t>3AD70441</t>
  </si>
  <si>
    <t>FDE7E8F9</t>
  </si>
  <si>
    <t>7225C732</t>
  </si>
  <si>
    <t>5D876B71</t>
  </si>
  <si>
    <t>D11B4FAE</t>
  </si>
  <si>
    <t>A15427DD</t>
  </si>
  <si>
    <t>EDE10153</t>
  </si>
  <si>
    <t>74FA2BAB</t>
  </si>
  <si>
    <t>7BE2F993</t>
  </si>
  <si>
    <t>2BB03704</t>
  </si>
  <si>
    <t>00DCAAE8</t>
  </si>
  <si>
    <t>49FD5916</t>
  </si>
  <si>
    <t>2EFCA559</t>
  </si>
  <si>
    <t>7C611BC6</t>
  </si>
  <si>
    <t>8AF1789B</t>
  </si>
  <si>
    <t>DA9EB942</t>
  </si>
  <si>
    <t>975E28E1</t>
  </si>
  <si>
    <t>F01271A1</t>
  </si>
  <si>
    <t>F0417AB3</t>
  </si>
  <si>
    <t>E49EC2DD</t>
  </si>
  <si>
    <t>4FCFA27A</t>
  </si>
  <si>
    <t>E548F1A0</t>
  </si>
  <si>
    <t>AF7FE9F1</t>
  </si>
  <si>
    <t>04D719F4</t>
  </si>
  <si>
    <t>3006256C</t>
  </si>
  <si>
    <t>74B6A96A</t>
  </si>
  <si>
    <t>2441E833</t>
  </si>
  <si>
    <t>A3498560</t>
  </si>
  <si>
    <t>BE1B879D</t>
  </si>
  <si>
    <t>4B43E5CC</t>
  </si>
  <si>
    <t>E9BAE7F6</t>
  </si>
  <si>
    <t>FF4A449E</t>
  </si>
  <si>
    <t>94C26DD0</t>
  </si>
  <si>
    <t>315D0430</t>
  </si>
  <si>
    <t>6B2778C9</t>
  </si>
  <si>
    <t>0A1D176A</t>
  </si>
  <si>
    <t>AE1994F3</t>
  </si>
  <si>
    <t>B9D975BC</t>
  </si>
  <si>
    <t>45BFAEC9</t>
  </si>
  <si>
    <t>99704494</t>
  </si>
  <si>
    <t>E4970D08</t>
  </si>
  <si>
    <t>738C4571</t>
  </si>
  <si>
    <t>A4B80147</t>
  </si>
  <si>
    <t>B4666454</t>
  </si>
  <si>
    <t>8D384679</t>
  </si>
  <si>
    <t>334D6816</t>
  </si>
  <si>
    <t>0D39BCF9</t>
  </si>
  <si>
    <t>3CA6D729</t>
  </si>
  <si>
    <t>5D98A2B4</t>
  </si>
  <si>
    <t>67B9546D</t>
  </si>
  <si>
    <t>A05C4C11</t>
  </si>
  <si>
    <t>90CBD064</t>
  </si>
  <si>
    <t>E8F02B4C</t>
  </si>
  <si>
    <t>42F2DC79</t>
  </si>
  <si>
    <t>A648046A</t>
  </si>
  <si>
    <t>17F9DF6C</t>
  </si>
  <si>
    <t>FCD62555</t>
  </si>
  <si>
    <t>BDD2937E</t>
  </si>
  <si>
    <t>631D0AC7</t>
  </si>
  <si>
    <t>BF230798</t>
  </si>
  <si>
    <t>CAFC692D</t>
  </si>
  <si>
    <t>17AFBBA9</t>
  </si>
  <si>
    <t>ADF90F26</t>
  </si>
  <si>
    <t>5B9B18D1</t>
  </si>
  <si>
    <t>66C24BFA</t>
  </si>
  <si>
    <t>460BBC73</t>
  </si>
  <si>
    <t>99C4C6D3</t>
  </si>
  <si>
    <t>6D929AB4</t>
  </si>
  <si>
    <t>30058653</t>
  </si>
  <si>
    <t>F2E7CD39</t>
  </si>
  <si>
    <t>56DECCB3</t>
  </si>
  <si>
    <t>E5D36A33</t>
  </si>
  <si>
    <t>B65B9D63</t>
  </si>
  <si>
    <t>9C3EBEF9</t>
  </si>
  <si>
    <t>E3377F85</t>
  </si>
  <si>
    <t>F7524696</t>
  </si>
  <si>
    <t>987232F1</t>
  </si>
  <si>
    <t>92BCB0BB</t>
  </si>
  <si>
    <t>FEDC202B</t>
  </si>
  <si>
    <t>4D2CFF0A</t>
  </si>
  <si>
    <t>725DF543</t>
  </si>
  <si>
    <t>F0DEF223</t>
  </si>
  <si>
    <t>BFA662B8</t>
  </si>
  <si>
    <t>D16F6C72</t>
  </si>
  <si>
    <t>3189A306</t>
  </si>
  <si>
    <t>98F6BA19</t>
  </si>
  <si>
    <t>567F15A2</t>
  </si>
  <si>
    <t>0282F5AC</t>
  </si>
  <si>
    <t>5238494F</t>
  </si>
  <si>
    <t>44578B9B</t>
  </si>
  <si>
    <t>4A5E2A68</t>
  </si>
  <si>
    <t>0DD4E514</t>
  </si>
  <si>
    <t>2B952B06</t>
  </si>
  <si>
    <t>9704BDEB</t>
  </si>
  <si>
    <t>AC4C531B</t>
  </si>
  <si>
    <t>0A1F84E4</t>
  </si>
  <si>
    <t>D7E543F9</t>
  </si>
  <si>
    <t>ED2C766A</t>
  </si>
  <si>
    <t>20A288FC</t>
  </si>
  <si>
    <t>EBC9CC92</t>
  </si>
  <si>
    <t>CFB9150C</t>
  </si>
  <si>
    <t>C00BCDA3</t>
  </si>
  <si>
    <t>208EB426</t>
  </si>
  <si>
    <t>14C1B473</t>
  </si>
  <si>
    <t>B642AFED</t>
  </si>
  <si>
    <t>03E018D5</t>
  </si>
  <si>
    <t>E8CC9E99</t>
  </si>
  <si>
    <t>3B4BED9C</t>
  </si>
  <si>
    <t>39DC3C04</t>
  </si>
  <si>
    <t>04A3C110</t>
  </si>
  <si>
    <t>898F7D80</t>
  </si>
  <si>
    <t>34725F2F</t>
  </si>
  <si>
    <t>7524DE88</t>
  </si>
  <si>
    <t>92010CDC</t>
  </si>
  <si>
    <t>8018D75A</t>
  </si>
  <si>
    <t>C8A35812</t>
  </si>
  <si>
    <t>542118FE</t>
  </si>
  <si>
    <t>682D7527</t>
  </si>
  <si>
    <t>1810AABB</t>
  </si>
  <si>
    <t>65946B0A</t>
  </si>
  <si>
    <t>A674748B</t>
  </si>
  <si>
    <t>6E6282C9</t>
  </si>
  <si>
    <t>41CEC849</t>
  </si>
  <si>
    <t>4FA0CBD1</t>
  </si>
  <si>
    <t>EA8C6955</t>
  </si>
  <si>
    <t>867CA1F4</t>
  </si>
  <si>
    <t>7C012F13</t>
  </si>
  <si>
    <t>D6A523A9</t>
  </si>
  <si>
    <t>8770EAE0</t>
  </si>
  <si>
    <t>61CC05F0</t>
  </si>
  <si>
    <t>F6BDFA9F</t>
  </si>
  <si>
    <t>BA7CC24C</t>
  </si>
  <si>
    <t>096FEADC</t>
  </si>
  <si>
    <t>1F08955E</t>
  </si>
  <si>
    <t>E18D0322</t>
  </si>
  <si>
    <t>95942A6B</t>
  </si>
  <si>
    <t>5DB50413</t>
  </si>
  <si>
    <t>5D7E0A72</t>
  </si>
  <si>
    <t>42D7B5E2</t>
  </si>
  <si>
    <t>AFAB4366</t>
  </si>
  <si>
    <t>5663C552</t>
  </si>
  <si>
    <t>410F764C</t>
  </si>
  <si>
    <t>34D6EC50</t>
  </si>
  <si>
    <t>E02A3B15</t>
  </si>
  <si>
    <t>BB033152</t>
  </si>
  <si>
    <t>EDFDF7FC</t>
  </si>
  <si>
    <t>2AEDEB8A</t>
  </si>
  <si>
    <t>8F560A93</t>
  </si>
  <si>
    <t>4809EAC5</t>
  </si>
  <si>
    <t>7CA9D4E0</t>
  </si>
  <si>
    <t>10D21046</t>
  </si>
  <si>
    <t>CD2AAC6B</t>
  </si>
  <si>
    <t>B73ABDEC</t>
  </si>
  <si>
    <t>A3189AE3</t>
  </si>
  <si>
    <t>EDB3BEE9</t>
  </si>
  <si>
    <t>2B472CDE</t>
  </si>
  <si>
    <t>FFB9CBDA</t>
  </si>
  <si>
    <t>E5DF2C9A</t>
  </si>
  <si>
    <t>6C6249CB</t>
  </si>
  <si>
    <t>1138397E</t>
  </si>
  <si>
    <t>773FFFF0</t>
  </si>
  <si>
    <t>730CF09F</t>
  </si>
  <si>
    <t>1016060F</t>
  </si>
  <si>
    <t>3275D4E6</t>
  </si>
  <si>
    <t>0F292D00</t>
  </si>
  <si>
    <t>01948473</t>
  </si>
  <si>
    <t>7F4A0236</t>
  </si>
  <si>
    <t>E71E3D06</t>
  </si>
  <si>
    <t>51D85574</t>
  </si>
  <si>
    <t>B991C3B7</t>
  </si>
  <si>
    <t>17588990</t>
  </si>
  <si>
    <t>7DA9F7FF</t>
  </si>
  <si>
    <t>1E4204B2</t>
  </si>
  <si>
    <t>02F0D9BD</t>
  </si>
  <si>
    <t>D9D435B0</t>
  </si>
  <si>
    <t>9299AAA6</t>
  </si>
  <si>
    <t>CF5CE9F4</t>
  </si>
  <si>
    <t>9DB18680</t>
  </si>
  <si>
    <t>0DFB9C43</t>
  </si>
  <si>
    <t>3FA1FD8A</t>
  </si>
  <si>
    <t>4D37A555</t>
  </si>
  <si>
    <t>5DA965FB</t>
  </si>
  <si>
    <t>D4CB6AF2</t>
  </si>
  <si>
    <t>4837077E</t>
  </si>
  <si>
    <t>67712715</t>
  </si>
  <si>
    <t>D725D3A0</t>
  </si>
  <si>
    <t>B0754580</t>
  </si>
  <si>
    <t>3C3C9108</t>
  </si>
  <si>
    <t>AD591B7A</t>
  </si>
  <si>
    <t>DF091B13</t>
  </si>
  <si>
    <t>162520D3</t>
  </si>
  <si>
    <t>DE572A99</t>
  </si>
  <si>
    <t>3A78A265</t>
  </si>
  <si>
    <t>D58DC343</t>
  </si>
  <si>
    <t>863D7D72</t>
  </si>
  <si>
    <t>FD5C5BED</t>
  </si>
  <si>
    <t>6A65B933</t>
  </si>
  <si>
    <t>8C3AD5F6</t>
  </si>
  <si>
    <t>EB2BEAA5</t>
  </si>
  <si>
    <t>DE913477</t>
  </si>
  <si>
    <t>EA031153</t>
  </si>
  <si>
    <t>97D74032</t>
  </si>
  <si>
    <t>77FC4204</t>
  </si>
  <si>
    <t>3127FA47</t>
  </si>
  <si>
    <t>74B34800</t>
  </si>
  <si>
    <t>F127B246</t>
  </si>
  <si>
    <t>B360FE7B</t>
  </si>
  <si>
    <t>4518C68B</t>
  </si>
  <si>
    <t>7DA783B3</t>
  </si>
  <si>
    <t>CF4FF0D5</t>
  </si>
  <si>
    <t>3019121B</t>
  </si>
  <si>
    <t>200DA61D</t>
  </si>
  <si>
    <t>91954327</t>
  </si>
  <si>
    <t>E6C764A3</t>
  </si>
  <si>
    <t>C86A2939</t>
  </si>
  <si>
    <t>576A1801</t>
  </si>
  <si>
    <t>49385870</t>
  </si>
  <si>
    <t>18AD12A5</t>
  </si>
  <si>
    <t>2255E365</t>
  </si>
  <si>
    <t>5E8E89BB</t>
  </si>
  <si>
    <t>960D8BEF</t>
  </si>
  <si>
    <t>2A0A26EE</t>
  </si>
  <si>
    <t>DE57CD32</t>
  </si>
  <si>
    <t>812C2C01</t>
  </si>
  <si>
    <t>12F797B4</t>
  </si>
  <si>
    <t>16642A40</t>
  </si>
  <si>
    <t>2DB480C1</t>
  </si>
  <si>
    <t>E114CAD8</t>
  </si>
  <si>
    <t>9462D514</t>
  </si>
  <si>
    <t>C34150C6</t>
  </si>
  <si>
    <t>560CC59C</t>
  </si>
  <si>
    <t>F0E9BA40</t>
  </si>
  <si>
    <t>DA455FCF</t>
  </si>
  <si>
    <t>3D1A9D5D</t>
  </si>
  <si>
    <t>5CE9907F</t>
  </si>
  <si>
    <t>A0C17763</t>
  </si>
  <si>
    <t>EDBEA10C</t>
  </si>
  <si>
    <t>DD8F5B5A</t>
  </si>
  <si>
    <t>E15502AD</t>
  </si>
  <si>
    <t>92C756F7</t>
  </si>
  <si>
    <t>AEEE4622</t>
  </si>
  <si>
    <t>A3CF4C1F</t>
  </si>
  <si>
    <t>9F3CA1D7</t>
  </si>
  <si>
    <t>7BCE286A</t>
  </si>
  <si>
    <t>ECD14187</t>
  </si>
  <si>
    <t>07DCE96E</t>
  </si>
  <si>
    <t>6C8A039E</t>
  </si>
  <si>
    <t>A135B542</t>
  </si>
  <si>
    <t>F0494053</t>
  </si>
  <si>
    <t>9E0989DA</t>
  </si>
  <si>
    <t>B8656107</t>
  </si>
  <si>
    <t>586C591A</t>
  </si>
  <si>
    <t>CC63BFE4</t>
  </si>
  <si>
    <t>D5EA88CC</t>
  </si>
  <si>
    <t>D2D12FD3</t>
  </si>
  <si>
    <t>EF9D1D2E</t>
  </si>
  <si>
    <t>AFA68AE2</t>
  </si>
  <si>
    <t>7782B156</t>
  </si>
  <si>
    <t>37841D6B</t>
  </si>
  <si>
    <t>1B29C08C</t>
  </si>
  <si>
    <t>8250FC19</t>
  </si>
  <si>
    <t>7ED25F8A</t>
  </si>
  <si>
    <t>5A2458B0</t>
  </si>
  <si>
    <t>533DCE38</t>
  </si>
  <si>
    <t>E330830D</t>
  </si>
  <si>
    <t>A5FB7E3B</t>
  </si>
  <si>
    <t>1B1E7211</t>
  </si>
  <si>
    <t>A58E1BEC</t>
  </si>
  <si>
    <t>39ECBDC7</t>
  </si>
  <si>
    <t>71C18A67</t>
  </si>
  <si>
    <t>C47A3FCE</t>
  </si>
  <si>
    <t>35267528</t>
  </si>
  <si>
    <t>D3F7F2EC</t>
  </si>
  <si>
    <t>E26F79AE</t>
  </si>
  <si>
    <t>6A6C3DC1</t>
  </si>
  <si>
    <t>F0E7E096</t>
  </si>
  <si>
    <t>2E6112E9</t>
  </si>
  <si>
    <t>F972ABD4</t>
  </si>
  <si>
    <t>D1B41564</t>
  </si>
  <si>
    <t>79427054</t>
  </si>
  <si>
    <t>B54D428D</t>
  </si>
  <si>
    <t>BFF68D64</t>
  </si>
  <si>
    <t>5BDC0F34</t>
  </si>
  <si>
    <t>BB91F0C3</t>
  </si>
  <si>
    <t>1C41B818</t>
  </si>
  <si>
    <t>95650751</t>
  </si>
  <si>
    <t>79EE4AC4</t>
  </si>
  <si>
    <t>A1928ACD</t>
  </si>
  <si>
    <t>28E6834D</t>
  </si>
  <si>
    <t>12175CF5</t>
  </si>
  <si>
    <t>558EE110</t>
  </si>
  <si>
    <t>DCE5538A</t>
  </si>
  <si>
    <t>81F10DB8</t>
  </si>
  <si>
    <t>5B8AEF72</t>
  </si>
  <si>
    <t>F11ACB0A</t>
  </si>
  <si>
    <t>91FEFE6C</t>
  </si>
  <si>
    <t>E88D8509</t>
  </si>
  <si>
    <t>C988EE55</t>
  </si>
  <si>
    <t>E24888EE</t>
  </si>
  <si>
    <t>9EE340B2</t>
  </si>
  <si>
    <t>97A3C0A5</t>
  </si>
  <si>
    <t>10A4F405</t>
  </si>
  <si>
    <t>4076203B</t>
  </si>
  <si>
    <t>AB6B6AA6</t>
  </si>
  <si>
    <t>3B234915</t>
  </si>
  <si>
    <t>B79E9B97</t>
  </si>
  <si>
    <t>1915B884</t>
  </si>
  <si>
    <t>9E7115A9</t>
  </si>
  <si>
    <t>4583AB01</t>
  </si>
  <si>
    <t>151D466D</t>
  </si>
  <si>
    <t>30BC4EB8</t>
  </si>
  <si>
    <t>8BCB26C6</t>
  </si>
  <si>
    <t>A0A21C15</t>
  </si>
  <si>
    <t>B8178E48</t>
  </si>
  <si>
    <t>83797BD3</t>
  </si>
  <si>
    <t>0D5DE64A</t>
  </si>
  <si>
    <t>DF70F4DD</t>
  </si>
  <si>
    <t>6B9D937B</t>
  </si>
  <si>
    <t>19CE39F4</t>
  </si>
  <si>
    <t>3A4DC501</t>
  </si>
  <si>
    <t>35E8A0F9</t>
  </si>
  <si>
    <t>5C5A5C8C</t>
  </si>
  <si>
    <t>33D6702E</t>
  </si>
  <si>
    <t>5CF0098B</t>
  </si>
  <si>
    <t>20592608</t>
  </si>
  <si>
    <t>3917A4D2</t>
  </si>
  <si>
    <t>7F3251C5</t>
  </si>
  <si>
    <t>EBD184AA</t>
  </si>
  <si>
    <t>6E3D8CB5</t>
  </si>
  <si>
    <t>AD2B7C2D</t>
  </si>
  <si>
    <t>4CD08B69</t>
  </si>
  <si>
    <t>58739779</t>
  </si>
  <si>
    <t>9532ED91</t>
  </si>
  <si>
    <t>460176EF</t>
  </si>
  <si>
    <t>E20BC6F5</t>
  </si>
  <si>
    <t>FC67726D</t>
  </si>
  <si>
    <t>A18E7946</t>
  </si>
  <si>
    <t>D0CABD2A</t>
  </si>
  <si>
    <t>1E21F126</t>
  </si>
  <si>
    <t>CFE96D58</t>
  </si>
  <si>
    <t>8638C165</t>
  </si>
  <si>
    <t>8DF05847</t>
  </si>
  <si>
    <t>F9313D38</t>
  </si>
  <si>
    <t>214A9E51</t>
  </si>
  <si>
    <t>63CA1895</t>
  </si>
  <si>
    <t>2ED7CC9E</t>
  </si>
  <si>
    <t>4D10A573</t>
  </si>
  <si>
    <t>B48C3BAA</t>
  </si>
  <si>
    <t>F61C4918</t>
  </si>
  <si>
    <t>C945EFAB</t>
  </si>
  <si>
    <t>B2F8DE01</t>
  </si>
  <si>
    <t>3FD3EF37</t>
  </si>
  <si>
    <t>607CB8C6</t>
  </si>
  <si>
    <t>C0533D8C</t>
  </si>
  <si>
    <t>FB88141F</t>
  </si>
  <si>
    <t>6A2A24B5</t>
  </si>
  <si>
    <t>13985C05</t>
  </si>
  <si>
    <t>FBAC0BA1</t>
  </si>
  <si>
    <t>BD7B9606</t>
  </si>
  <si>
    <t>4D0CE58F</t>
  </si>
  <si>
    <t>6F301E21</t>
  </si>
  <si>
    <t>AEC9314A</t>
  </si>
  <si>
    <t>CB698F32</t>
  </si>
  <si>
    <t>7FE30BD2</t>
  </si>
  <si>
    <t>72E28502</t>
  </si>
  <si>
    <t>45998987</t>
  </si>
  <si>
    <t>A5A808BE</t>
  </si>
  <si>
    <t>C2D60645</t>
  </si>
  <si>
    <t>5151BFC0</t>
  </si>
  <si>
    <t>967F4111</t>
  </si>
  <si>
    <t>B7FB6459</t>
  </si>
  <si>
    <t>5570A996</t>
  </si>
  <si>
    <t>9B85CF0E</t>
  </si>
  <si>
    <t>4DFFFA3B</t>
  </si>
  <si>
    <t>134DC5B9</t>
  </si>
  <si>
    <t>F964B4EC</t>
  </si>
  <si>
    <t>C01C3AAE</t>
  </si>
  <si>
    <t>EA10FF5B</t>
  </si>
  <si>
    <t>A1492649</t>
  </si>
  <si>
    <t>02DCFC93</t>
  </si>
  <si>
    <t>33E39E2C</t>
  </si>
  <si>
    <t>19FF9783</t>
  </si>
  <si>
    <t>99E7B7F1</t>
  </si>
  <si>
    <t>AF7D3AB5</t>
  </si>
  <si>
    <t>AED01687</t>
  </si>
  <si>
    <t>33D6B4DF</t>
  </si>
  <si>
    <t>4C0386FC</t>
  </si>
  <si>
    <t>768F6890</t>
  </si>
  <si>
    <t>A7162B4D</t>
  </si>
  <si>
    <t>EB53F1F6</t>
  </si>
  <si>
    <t>66B992B1</t>
  </si>
  <si>
    <t>26022381</t>
  </si>
  <si>
    <t>EAFC18A2</t>
  </si>
  <si>
    <t>DE97D88C</t>
  </si>
  <si>
    <t>866C284B</t>
  </si>
  <si>
    <t>0553CE99</t>
  </si>
  <si>
    <t>9180D2BD</t>
  </si>
  <si>
    <t>9822B583</t>
  </si>
  <si>
    <t>17E62CC5</t>
  </si>
  <si>
    <t>B961E73F</t>
  </si>
  <si>
    <t>90CB6579</t>
  </si>
  <si>
    <t>9EAF1FA2</t>
  </si>
  <si>
    <t>F98CFBB0</t>
  </si>
  <si>
    <t>0E4D14FA</t>
  </si>
  <si>
    <t>0B243024</t>
  </si>
  <si>
    <t>75C39A9B</t>
  </si>
  <si>
    <t>60BA3686</t>
  </si>
  <si>
    <t>5D322803</t>
  </si>
  <si>
    <t>D9E97A09</t>
  </si>
  <si>
    <t>52BBD913</t>
  </si>
  <si>
    <t>8F82D82C</t>
  </si>
  <si>
    <t>AC4B1ED7</t>
  </si>
  <si>
    <t>F4D31E23</t>
  </si>
  <si>
    <t>A6607D91</t>
  </si>
  <si>
    <t>7CA47FAA</t>
  </si>
  <si>
    <t>8ED52B42</t>
  </si>
  <si>
    <t>AC5C57DB</t>
  </si>
  <si>
    <t>85729D6A</t>
  </si>
  <si>
    <t>4DD10613</t>
  </si>
  <si>
    <t>989A7F91</t>
  </si>
  <si>
    <t>AAF8FF75</t>
  </si>
  <si>
    <t>3732405F</t>
  </si>
  <si>
    <t>8B5E2EDD</t>
  </si>
  <si>
    <t>65590DE4</t>
  </si>
  <si>
    <t>0E8D2D41</t>
  </si>
  <si>
    <t>81CC9A2D</t>
  </si>
  <si>
    <t>AAEBE912</t>
  </si>
  <si>
    <t>CA377467</t>
  </si>
  <si>
    <t>AB4C8FAF</t>
  </si>
  <si>
    <t>4A4150B9</t>
  </si>
  <si>
    <t>341B2DDB</t>
  </si>
  <si>
    <t>389CB441</t>
  </si>
  <si>
    <t>98B4938F</t>
  </si>
  <si>
    <t>AF65CECD</t>
  </si>
  <si>
    <t>7C4C1671</t>
  </si>
  <si>
    <t>926F4C46</t>
  </si>
  <si>
    <t>30179BA7</t>
  </si>
  <si>
    <t>886F6588</t>
  </si>
  <si>
    <t>DE824E2A</t>
  </si>
  <si>
    <t>EF944389</t>
  </si>
  <si>
    <t>9A2F0966</t>
  </si>
  <si>
    <t>AA180619</t>
  </si>
  <si>
    <t>07FF8DD3</t>
  </si>
  <si>
    <t>6F304481</t>
  </si>
  <si>
    <t>210CF6E3</t>
  </si>
  <si>
    <t>38FEA8D0</t>
  </si>
  <si>
    <t>C0E13E19</t>
  </si>
  <si>
    <t>85976F2A</t>
  </si>
  <si>
    <t>A32E9A5E</t>
  </si>
  <si>
    <t>6152B07A</t>
  </si>
  <si>
    <t>DE146EA2</t>
  </si>
  <si>
    <t>843B3E1E</t>
  </si>
  <si>
    <t>77DEFFAF</t>
  </si>
  <si>
    <t>0A586799</t>
  </si>
  <si>
    <t>D4690348</t>
  </si>
  <si>
    <t>DD05B8DC</t>
  </si>
  <si>
    <t>C7CA700A</t>
  </si>
  <si>
    <t>C3015D44</t>
  </si>
  <si>
    <t>2B0F4355</t>
  </si>
  <si>
    <t>F60DD68A</t>
  </si>
  <si>
    <t>EAF85D71</t>
  </si>
  <si>
    <t>520FCB3F</t>
  </si>
  <si>
    <t>D0CA9D4A</t>
  </si>
  <si>
    <t>59DBD2C3</t>
  </si>
  <si>
    <t>CA8CCBA3</t>
  </si>
  <si>
    <t>F8801217</t>
  </si>
  <si>
    <t>04A031F1</t>
  </si>
  <si>
    <t>6E9BAB53</t>
  </si>
  <si>
    <t>77C5B80B</t>
  </si>
  <si>
    <t>52FF0C66</t>
  </si>
  <si>
    <t>AFC4B6E0</t>
  </si>
  <si>
    <t>39E6BF0A</t>
  </si>
  <si>
    <t>98B10534</t>
  </si>
  <si>
    <t>8047184A</t>
  </si>
  <si>
    <t>8A14527A</t>
  </si>
  <si>
    <t>74CFADDC</t>
  </si>
  <si>
    <t>4CEC1063</t>
  </si>
  <si>
    <t>856F9602</t>
  </si>
  <si>
    <t>CAD01A1F</t>
  </si>
  <si>
    <t>94BEF9B6</t>
  </si>
  <si>
    <t>0896A407</t>
  </si>
  <si>
    <t>E9BC4B67</t>
  </si>
  <si>
    <t>528BB462</t>
  </si>
  <si>
    <t>612FD3D5</t>
  </si>
  <si>
    <t>341F0AA9</t>
  </si>
  <si>
    <t>0BDD4D5E</t>
  </si>
  <si>
    <t>component 2, but obsolete anyway: IGNORE</t>
  </si>
  <si>
    <t>093D8A14</t>
  </si>
  <si>
    <t>FD1EBD5F</t>
  </si>
  <si>
    <t>12DEA076</t>
  </si>
  <si>
    <t>7A4F44EA</t>
  </si>
  <si>
    <t>C7E2DA6D</t>
  </si>
  <si>
    <t>F4E80E2E</t>
  </si>
  <si>
    <t>B5D00388</t>
  </si>
  <si>
    <t>8AB32B05</t>
  </si>
  <si>
    <t>96FB984F</t>
  </si>
  <si>
    <t>2C6BA7BF</t>
  </si>
  <si>
    <t>468B982F</t>
  </si>
  <si>
    <t>269E5882</t>
  </si>
  <si>
    <t>9303D2B1</t>
  </si>
  <si>
    <t>3EEDC937</t>
  </si>
  <si>
    <t>7AD4CFD6</t>
  </si>
  <si>
    <t>CF9BB1C9</t>
  </si>
  <si>
    <t>54D77113</t>
  </si>
  <si>
    <t>8ABAF2B1</t>
  </si>
  <si>
    <t>5113CA6D</t>
  </si>
  <si>
    <t>8C958911</t>
  </si>
  <si>
    <t>CAF52FE3</t>
  </si>
  <si>
    <t>80FF14A8</t>
  </si>
  <si>
    <t>6C9A7E3E</t>
  </si>
  <si>
    <t>2920FE6E</t>
  </si>
  <si>
    <t>04BA425E</t>
  </si>
  <si>
    <t>D6D58DC6</t>
  </si>
  <si>
    <t>04C85758</t>
  </si>
  <si>
    <t>19CF1CF9</t>
  </si>
  <si>
    <t>D2A06C71</t>
  </si>
  <si>
    <t>BCDB2C48</t>
  </si>
  <si>
    <t>5A1D874C</t>
  </si>
  <si>
    <t>7C2D3499</t>
  </si>
  <si>
    <t>1B4FF1CB</t>
  </si>
  <si>
    <t>3105481A</t>
  </si>
  <si>
    <t>8380195A</t>
  </si>
  <si>
    <t>5FF89EE5</t>
  </si>
  <si>
    <t>A60D594F</t>
  </si>
  <si>
    <t>507488EB</t>
  </si>
  <si>
    <t>C0C1B59D</t>
  </si>
  <si>
    <t>6B5D65CA</t>
  </si>
  <si>
    <t>47CE7791</t>
  </si>
  <si>
    <t>E81549E7</t>
  </si>
  <si>
    <t>CEE7107C</t>
  </si>
  <si>
    <t>EF665E57</t>
  </si>
  <si>
    <t>AE5673B9</t>
  </si>
  <si>
    <t>BE1A2D8F</t>
  </si>
  <si>
    <t>076E5C49</t>
  </si>
  <si>
    <t>9168D2CD</t>
  </si>
  <si>
    <t>3F8805DB</t>
  </si>
  <si>
    <t>BBAB1DC4</t>
  </si>
  <si>
    <t>C163B894</t>
  </si>
  <si>
    <t>1CD440AC</t>
  </si>
  <si>
    <t>169DE698</t>
  </si>
  <si>
    <t>component 2 of row 236 (container 3101272)</t>
  </si>
  <si>
    <t>71269E5C</t>
  </si>
  <si>
    <t>7892ADBB</t>
  </si>
  <si>
    <t>33C9CF6C</t>
  </si>
  <si>
    <t>94F98241</t>
  </si>
  <si>
    <t>02854D41</t>
  </si>
  <si>
    <t>B0050459</t>
  </si>
  <si>
    <t>69DF5DB9</t>
  </si>
  <si>
    <t>9B11E08F</t>
  </si>
  <si>
    <t>A21A9BEA</t>
  </si>
  <si>
    <t>CD58A8C2</t>
  </si>
  <si>
    <t>B569D1DE</t>
  </si>
  <si>
    <t>D2E45A97</t>
  </si>
  <si>
    <t>component 2 of row 261 (container 3102210)</t>
  </si>
  <si>
    <t>021073CB</t>
  </si>
  <si>
    <t>CB1E805A</t>
  </si>
  <si>
    <t>component 2 of row 266 (container 3102335)</t>
  </si>
  <si>
    <t>F35AEA3F</t>
  </si>
  <si>
    <t>F816176F</t>
  </si>
  <si>
    <t>51EA7FD7</t>
  </si>
  <si>
    <t>DCD8F18F</t>
  </si>
  <si>
    <t>6A09289B</t>
  </si>
  <si>
    <t>257697CD</t>
  </si>
  <si>
    <t>2AA7D91C</t>
  </si>
  <si>
    <t>7B9C3563</t>
  </si>
  <si>
    <t>8A1C86EF</t>
  </si>
  <si>
    <t>02E6B513</t>
  </si>
  <si>
    <t>AD671792</t>
  </si>
  <si>
    <t>EC91B255</t>
  </si>
  <si>
    <t>041F1AB7</t>
  </si>
  <si>
    <t>FCF66673</t>
  </si>
  <si>
    <t>DE0253BB</t>
  </si>
  <si>
    <t>087215FC</t>
  </si>
  <si>
    <t>61A3685F</t>
  </si>
  <si>
    <t>C6FBBEFB</t>
  </si>
  <si>
    <t>6136AF38</t>
  </si>
  <si>
    <t>BF624D2E</t>
  </si>
  <si>
    <t>6EE00F98</t>
  </si>
  <si>
    <t>EEE7326A</t>
  </si>
  <si>
    <t>520FB59E</t>
  </si>
  <si>
    <t>95633F73</t>
  </si>
  <si>
    <t>BC16A883</t>
  </si>
  <si>
    <t>101C79A4</t>
  </si>
  <si>
    <t>A8B8C100</t>
  </si>
  <si>
    <t>0FBE4FA4</t>
  </si>
  <si>
    <t>442F0A37</t>
  </si>
  <si>
    <t>4EFA32E7</t>
  </si>
  <si>
    <t>CDF595B3</t>
  </si>
  <si>
    <t>6372C793</t>
  </si>
  <si>
    <t>773BBC53</t>
  </si>
  <si>
    <t>B0CE724C</t>
  </si>
  <si>
    <t>96167252</t>
  </si>
  <si>
    <t>D5658A01</t>
  </si>
  <si>
    <t>F321F9C0</t>
  </si>
  <si>
    <t>EEFD7A58</t>
  </si>
  <si>
    <t>AA41A5E1</t>
  </si>
  <si>
    <t>DB0F1D41</t>
  </si>
  <si>
    <t>101F6165</t>
  </si>
  <si>
    <t>B83AF7AF</t>
  </si>
  <si>
    <t>A60D288C</t>
  </si>
  <si>
    <t>16DE0204</t>
  </si>
  <si>
    <t>2F762A1D</t>
  </si>
  <si>
    <t>99943670</t>
  </si>
  <si>
    <t>44E408A0</t>
  </si>
  <si>
    <t>A3379F40</t>
  </si>
  <si>
    <t>93DDF72A</t>
  </si>
  <si>
    <t>421D3F16</t>
  </si>
  <si>
    <t>76E0D5E1</t>
  </si>
  <si>
    <t>0078302C</t>
  </si>
  <si>
    <t>2095CA25</t>
  </si>
  <si>
    <t>B42EA5F3</t>
  </si>
  <si>
    <t>F3D4D155</t>
  </si>
  <si>
    <t>706EBC78</t>
  </si>
  <si>
    <t>072610D7</t>
  </si>
  <si>
    <t>CF7FEAE5</t>
  </si>
  <si>
    <t>BF8D4D79</t>
  </si>
  <si>
    <t>B0AF2B69</t>
  </si>
  <si>
    <t>BC745F62</t>
  </si>
  <si>
    <t>BBA6945E</t>
  </si>
  <si>
    <t>444F1B86</t>
  </si>
  <si>
    <t>7AAA56D4</t>
  </si>
  <si>
    <t>9B17BBC2</t>
  </si>
  <si>
    <t>10BB4BE0</t>
  </si>
  <si>
    <t>D87EBE57</t>
  </si>
  <si>
    <t>C319911D</t>
  </si>
  <si>
    <t>69F87DAE</t>
  </si>
  <si>
    <t>35FAF0F8</t>
  </si>
  <si>
    <t>12D3143F</t>
  </si>
  <si>
    <t>DC063851</t>
  </si>
  <si>
    <t>DE4501B5</t>
  </si>
  <si>
    <t>94F8E8A2</t>
  </si>
  <si>
    <t>6C41765B</t>
  </si>
  <si>
    <t>3719C866</t>
  </si>
  <si>
    <t>7A276C6F</t>
  </si>
  <si>
    <t>319B9F82</t>
  </si>
  <si>
    <t>E2E9AD73</t>
  </si>
  <si>
    <t>78E63590</t>
  </si>
  <si>
    <t>3A2BBAB2</t>
  </si>
  <si>
    <t>1AC15F37</t>
  </si>
  <si>
    <t>D02E645F</t>
  </si>
  <si>
    <t>A3E4FA45</t>
  </si>
  <si>
    <t>026771C0</t>
  </si>
  <si>
    <t>1261C11D</t>
  </si>
  <si>
    <t>373BA0CB</t>
  </si>
  <si>
    <t>29065936</t>
  </si>
  <si>
    <t>B65DB792</t>
  </si>
  <si>
    <t>3F9D0490</t>
  </si>
  <si>
    <t>1EB9A410</t>
  </si>
  <si>
    <t>950B527D</t>
  </si>
  <si>
    <t>A97ADDA5</t>
  </si>
  <si>
    <t>BB4F6DF5</t>
  </si>
  <si>
    <t>6FC5E935</t>
  </si>
  <si>
    <t>760B4BE6</t>
  </si>
  <si>
    <t>82BE7091</t>
  </si>
  <si>
    <t>C5B42B82</t>
  </si>
  <si>
    <t>D86A39CA</t>
  </si>
  <si>
    <t>E9FB6C98</t>
  </si>
  <si>
    <t>FCE668FF</t>
  </si>
  <si>
    <t>A924F3A0</t>
  </si>
  <si>
    <t>E2106188</t>
  </si>
  <si>
    <t>8625E7A6</t>
  </si>
  <si>
    <t>6981A7C4</t>
  </si>
  <si>
    <t>A6481515</t>
  </si>
  <si>
    <t>B04A763C</t>
  </si>
  <si>
    <t>EBD49D2A</t>
  </si>
  <si>
    <t>1CA55F80</t>
  </si>
  <si>
    <t>E7753542</t>
  </si>
  <si>
    <t>27634268</t>
  </si>
  <si>
    <t>0B74EDF4</t>
  </si>
  <si>
    <t>82B4759C</t>
  </si>
  <si>
    <t>49A49F6B</t>
  </si>
  <si>
    <t>45297D6F</t>
  </si>
  <si>
    <t>71CE92B4</t>
  </si>
  <si>
    <t>F2C13212</t>
  </si>
  <si>
    <t>E4F58230</t>
  </si>
  <si>
    <t>AF04C52F</t>
  </si>
  <si>
    <t>5188271F</t>
  </si>
  <si>
    <t>21CC2C51</t>
  </si>
  <si>
    <t>768C4F73</t>
  </si>
  <si>
    <t>007D03DC</t>
  </si>
  <si>
    <t>3E8E02BD</t>
  </si>
  <si>
    <t>42DBBA43</t>
  </si>
  <si>
    <t>412ED802</t>
  </si>
  <si>
    <t>46C2B1D9</t>
  </si>
  <si>
    <t>DCB5E055</t>
  </si>
  <si>
    <t>0D08D963</t>
  </si>
  <si>
    <t>0EA61426</t>
  </si>
  <si>
    <t>303E79C4</t>
  </si>
  <si>
    <t>8C75E8FC</t>
  </si>
  <si>
    <t>E7DA8BFE</t>
  </si>
  <si>
    <t>4B949DED</t>
  </si>
  <si>
    <t>34B16FFC</t>
  </si>
  <si>
    <t>5B73470B</t>
  </si>
  <si>
    <t>E4FA53B0</t>
  </si>
  <si>
    <t>DFD05607</t>
  </si>
  <si>
    <t>4DE68C28</t>
  </si>
  <si>
    <t>AA4393ED</t>
  </si>
  <si>
    <t>571DF457</t>
  </si>
  <si>
    <t>C4C98700</t>
  </si>
  <si>
    <t>38784107</t>
  </si>
  <si>
    <t>1C1780EA</t>
  </si>
  <si>
    <t>EBBD3E4A</t>
  </si>
  <si>
    <t>E15131FE</t>
  </si>
  <si>
    <t>2C540E07</t>
  </si>
  <si>
    <t>49F9064B</t>
  </si>
  <si>
    <t>0D9A79E5</t>
  </si>
  <si>
    <t>862C76C6</t>
  </si>
  <si>
    <t>D6B60146</t>
  </si>
  <si>
    <t>40857708</t>
  </si>
  <si>
    <t>B8397DF4</t>
  </si>
  <si>
    <t>component 2 of row 542 (container 6205065)</t>
  </si>
  <si>
    <t>EBECDDB6</t>
  </si>
  <si>
    <t>17CF2992</t>
  </si>
  <si>
    <t>78433062</t>
  </si>
  <si>
    <t>72D1DC4E</t>
  </si>
  <si>
    <t>8C10E13C</t>
  </si>
  <si>
    <t>EC6EF75B</t>
  </si>
  <si>
    <t>3120B1D6</t>
  </si>
  <si>
    <t>52A914FD</t>
  </si>
  <si>
    <t>79EE03A1</t>
  </si>
  <si>
    <t>65BA3159</t>
  </si>
  <si>
    <t>F5271DE4</t>
  </si>
  <si>
    <t>69138D60</t>
  </si>
  <si>
    <t>61D5F4CC</t>
  </si>
  <si>
    <t>8F5FC9CA</t>
  </si>
  <si>
    <t>B4F0777B</t>
  </si>
  <si>
    <t>F9BC9BD8</t>
  </si>
  <si>
    <t>B1CE6673</t>
  </si>
  <si>
    <t>C3498AD2</t>
  </si>
  <si>
    <t>C738A6E3</t>
  </si>
  <si>
    <t>848789D3</t>
  </si>
  <si>
    <t>B1627EC2</t>
  </si>
  <si>
    <t>1D9A177F</t>
  </si>
  <si>
    <t>8229F8C1</t>
  </si>
  <si>
    <t>D2B84A7F</t>
  </si>
  <si>
    <t>DDA73297</t>
  </si>
  <si>
    <t>9BCEC9E0</t>
  </si>
  <si>
    <t>2DCB488E</t>
  </si>
  <si>
    <t>4474409B</t>
  </si>
  <si>
    <t>00209B0E</t>
  </si>
  <si>
    <t>3A93369C</t>
  </si>
  <si>
    <t>5DDCF691</t>
  </si>
  <si>
    <t>880ED816</t>
  </si>
  <si>
    <t>C7584669</t>
  </si>
  <si>
    <t>2F540FB1</t>
  </si>
  <si>
    <t>E54EB764</t>
  </si>
  <si>
    <t>DFA40BBD</t>
  </si>
  <si>
    <t>F3E58955</t>
  </si>
  <si>
    <t>474AA842</t>
  </si>
  <si>
    <t>7B34F107</t>
  </si>
  <si>
    <t>6022241F</t>
  </si>
  <si>
    <t>9586AFB9</t>
  </si>
  <si>
    <t>10B673BE</t>
  </si>
  <si>
    <t>0FEEC365</t>
  </si>
  <si>
    <t>7B4C220B</t>
  </si>
  <si>
    <t>2783B307</t>
  </si>
  <si>
    <t>23AE0122</t>
  </si>
  <si>
    <t>0F8DFAB7</t>
  </si>
  <si>
    <t>354199B1</t>
  </si>
  <si>
    <t>41312651</t>
  </si>
  <si>
    <t>73E3CC66</t>
  </si>
  <si>
    <t>C60705ED</t>
  </si>
  <si>
    <t>AFF89CBD</t>
  </si>
  <si>
    <t>B563DEAC</t>
  </si>
  <si>
    <t>3C32EFDE</t>
  </si>
  <si>
    <t>0940EE4C</t>
  </si>
  <si>
    <t>E9716C91</t>
  </si>
  <si>
    <t>401AF29E</t>
  </si>
  <si>
    <t>E39110F4</t>
  </si>
  <si>
    <t>3F96DE11</t>
  </si>
  <si>
    <t>52BDD7D3</t>
  </si>
  <si>
    <t>E31B5380</t>
  </si>
  <si>
    <t>BA03429A</t>
  </si>
  <si>
    <t>A11CF7F5</t>
  </si>
  <si>
    <t>0FC98AEF</t>
  </si>
  <si>
    <t>85C3347E</t>
  </si>
  <si>
    <t>757E9B27</t>
  </si>
  <si>
    <t>E792C512</t>
  </si>
  <si>
    <t>6E604F36</t>
  </si>
  <si>
    <t>2C3F3A4D</t>
  </si>
  <si>
    <t>DB068E2A</t>
  </si>
  <si>
    <t>467559D1</t>
  </si>
  <si>
    <t>63B215A1</t>
  </si>
  <si>
    <t>4D2F7EAD</t>
  </si>
  <si>
    <t>96C304FE</t>
  </si>
  <si>
    <t>8A8F03EC</t>
  </si>
  <si>
    <t>8879439D</t>
  </si>
  <si>
    <t>153A9356</t>
  </si>
  <si>
    <t>E9613245</t>
  </si>
  <si>
    <t>86910187</t>
  </si>
  <si>
    <t>72782EAC</t>
  </si>
  <si>
    <t>F7CFE762</t>
  </si>
  <si>
    <t>45ADFB41</t>
  </si>
  <si>
    <t>1AF0B8C0</t>
  </si>
  <si>
    <t>99A2EDA4</t>
  </si>
  <si>
    <t>89F6CD1F</t>
  </si>
  <si>
    <t>BB843B6A</t>
  </si>
  <si>
    <t>2081AD58</t>
  </si>
  <si>
    <t>596062EF</t>
  </si>
  <si>
    <t>BB877185</t>
  </si>
  <si>
    <t>13C15FE6</t>
  </si>
  <si>
    <t>2E0B62E4</t>
  </si>
  <si>
    <t>4DC837AB</t>
  </si>
  <si>
    <t>A4AEA182</t>
  </si>
  <si>
    <t>3472468F</t>
  </si>
  <si>
    <t>64ABEFE8</t>
  </si>
  <si>
    <t>78E6D84F</t>
  </si>
  <si>
    <t>05AB13FC</t>
  </si>
  <si>
    <t>F2ABFE86</t>
  </si>
  <si>
    <t>2E08B3FC</t>
  </si>
  <si>
    <t>4277FE86</t>
  </si>
  <si>
    <t>1A9718D1</t>
  </si>
  <si>
    <t>AF1C3E1B</t>
  </si>
  <si>
    <t>6390A46D</t>
  </si>
  <si>
    <t>3A4D6648</t>
  </si>
  <si>
    <t>D5E37EDF</t>
  </si>
  <si>
    <t>B3252622</t>
  </si>
  <si>
    <t>6C40D243</t>
  </si>
  <si>
    <t>AA60D887</t>
  </si>
  <si>
    <t>6F797825</t>
  </si>
  <si>
    <t>6786BD55</t>
  </si>
  <si>
    <t>D4316890</t>
  </si>
  <si>
    <t>5EB3A9DC</t>
  </si>
  <si>
    <t>37F4BE6D</t>
  </si>
  <si>
    <t>CA24685F</t>
  </si>
  <si>
    <t>335D2813</t>
  </si>
  <si>
    <t>C942315A</t>
  </si>
  <si>
    <t>EC94E035</t>
  </si>
  <si>
    <t>CF89FA5B</t>
  </si>
  <si>
    <t>56E0796F</t>
  </si>
  <si>
    <t>43FE20E5</t>
  </si>
  <si>
    <t>71395876</t>
  </si>
  <si>
    <t>E8A11F13</t>
  </si>
  <si>
    <t>14857A73</t>
  </si>
  <si>
    <t>B41A0549</t>
  </si>
  <si>
    <t>B2318F42</t>
  </si>
  <si>
    <t>BB4F65C4</t>
  </si>
  <si>
    <t>FD28E174</t>
  </si>
  <si>
    <t>2C6EA4A0</t>
  </si>
  <si>
    <t>04B75E1A</t>
  </si>
  <si>
    <t>3D538330</t>
  </si>
  <si>
    <t>96F9CE73</t>
  </si>
  <si>
    <t>EA8A0908</t>
  </si>
  <si>
    <t>176EDB78</t>
  </si>
  <si>
    <t>590107E2</t>
  </si>
  <si>
    <t>E1AA805D</t>
  </si>
  <si>
    <t>239B02ED</t>
  </si>
  <si>
    <t>F1A957EF</t>
  </si>
  <si>
    <t>7EDDF7F1</t>
  </si>
  <si>
    <t>500E5831</t>
  </si>
  <si>
    <t>2B785EE8</t>
  </si>
  <si>
    <t>E3B0FD11</t>
  </si>
  <si>
    <t>64516746</t>
  </si>
  <si>
    <t>0CC29F97</t>
  </si>
  <si>
    <t>B7BC3F00</t>
  </si>
  <si>
    <t>30874ED5</t>
  </si>
  <si>
    <t>0AD1C931</t>
  </si>
  <si>
    <t>83553F0F</t>
  </si>
  <si>
    <t>060B2E21</t>
  </si>
  <si>
    <t>6FB1C87D</t>
  </si>
  <si>
    <t>22293DCE</t>
  </si>
  <si>
    <t>B3CABC30</t>
  </si>
  <si>
    <t>80828E1F</t>
  </si>
  <si>
    <t>E6611486</t>
  </si>
  <si>
    <t>3A099778</t>
  </si>
  <si>
    <t>75BBE79F</t>
  </si>
  <si>
    <t>B9FCFA5C</t>
  </si>
  <si>
    <t>5CB2E5AF</t>
  </si>
  <si>
    <t>3BEF534C</t>
  </si>
  <si>
    <t>9BDC8C7A</t>
  </si>
  <si>
    <t>EF3F652F</t>
  </si>
  <si>
    <t>E838408A</t>
  </si>
  <si>
    <t>23F7B9B1</t>
  </si>
  <si>
    <t>3BD076F3</t>
  </si>
  <si>
    <t>FF730C1B</t>
  </si>
  <si>
    <t>20B24155</t>
  </si>
  <si>
    <t>D144648E</t>
  </si>
  <si>
    <t>CBD425B4</t>
  </si>
  <si>
    <t>A2E2F91E</t>
  </si>
  <si>
    <t>FB87771C</t>
  </si>
  <si>
    <t>F0059BC7</t>
  </si>
  <si>
    <t>A4331EB3</t>
  </si>
  <si>
    <t>36872BBE</t>
  </si>
  <si>
    <t>477094D6</t>
  </si>
  <si>
    <t>BC049FB9</t>
  </si>
  <si>
    <t>8402EA47</t>
  </si>
  <si>
    <t>9C41D342</t>
  </si>
  <si>
    <t>A4CF7DBA</t>
  </si>
  <si>
    <t>A934B1CA</t>
  </si>
  <si>
    <t>260408C6</t>
  </si>
  <si>
    <t>C62B888A</t>
  </si>
  <si>
    <t>89061B44</t>
  </si>
  <si>
    <t>D34A9692</t>
  </si>
  <si>
    <t>5AD2C74B</t>
  </si>
  <si>
    <t>66A120F1</t>
  </si>
  <si>
    <t>1C847FFA</t>
  </si>
  <si>
    <t>FE1E94FC</t>
  </si>
  <si>
    <t>E32FA81E</t>
  </si>
  <si>
    <t>D0C316B2</t>
  </si>
  <si>
    <t>4745324C</t>
  </si>
  <si>
    <t>1CB5E178</t>
  </si>
  <si>
    <t>B49992D3</t>
  </si>
  <si>
    <t>4CDA8002</t>
  </si>
  <si>
    <t>6422BA9A</t>
  </si>
  <si>
    <t>32B065A2</t>
  </si>
  <si>
    <t>DAA678C6</t>
  </si>
  <si>
    <t>5B145A17</t>
  </si>
  <si>
    <t>63702321</t>
  </si>
  <si>
    <t>2DDB93D0</t>
  </si>
  <si>
    <t>362F8630</t>
  </si>
  <si>
    <t>D409A097</t>
  </si>
  <si>
    <t>6C187223</t>
  </si>
  <si>
    <t>E7D01FF7</t>
  </si>
  <si>
    <t>DC732761</t>
  </si>
  <si>
    <t>546B2B87</t>
  </si>
  <si>
    <t>B9DAB2DB</t>
  </si>
  <si>
    <t>55EDFE43</t>
  </si>
  <si>
    <t>026FE54B</t>
  </si>
  <si>
    <t>7665957D</t>
  </si>
  <si>
    <t>1BB483EE</t>
  </si>
  <si>
    <t>E51B0DE9</t>
  </si>
  <si>
    <t>6D2A5C54</t>
  </si>
  <si>
    <t>1A4C23EE</t>
  </si>
  <si>
    <t>3FBBA2AD</t>
  </si>
  <si>
    <t>898E2BDA</t>
  </si>
  <si>
    <t>2E8BB284</t>
  </si>
  <si>
    <t>A0FE754F</t>
  </si>
  <si>
    <t>510D4C07</t>
  </si>
  <si>
    <t>24D75351</t>
  </si>
  <si>
    <t>6F270D42</t>
  </si>
  <si>
    <t>7470ADD0</t>
  </si>
  <si>
    <t>0ECFC824</t>
  </si>
  <si>
    <t>631D6D18</t>
  </si>
  <si>
    <t>A108ED7C</t>
  </si>
  <si>
    <t>0AF4C50F</t>
  </si>
  <si>
    <t>94D3714A</t>
  </si>
  <si>
    <t>164969C2</t>
  </si>
  <si>
    <t>D461ACE3</t>
  </si>
  <si>
    <t>5050FCE2</t>
  </si>
  <si>
    <t>CCED9EFD</t>
  </si>
  <si>
    <t>E5163A6B</t>
  </si>
  <si>
    <t>8585F5DF</t>
  </si>
  <si>
    <t>4BE5CE10</t>
  </si>
  <si>
    <t>A2EE74CF</t>
  </si>
  <si>
    <t>796F8B40</t>
  </si>
  <si>
    <t>CDC32035</t>
  </si>
  <si>
    <t>FCD1C70E</t>
  </si>
  <si>
    <t>6DA3B931</t>
  </si>
  <si>
    <t>49258776</t>
  </si>
  <si>
    <t>FCE881CF</t>
  </si>
  <si>
    <t>473B6BD1</t>
  </si>
  <si>
    <t>54B3AEF2</t>
  </si>
  <si>
    <t>4FFED37E</t>
  </si>
  <si>
    <t>1D0674A0</t>
  </si>
  <si>
    <t>8CFE07D0</t>
  </si>
  <si>
    <t>EFC3D8D6</t>
  </si>
  <si>
    <t>D312A914</t>
  </si>
  <si>
    <t>9A328E98</t>
  </si>
  <si>
    <t>1DFB4F90</t>
  </si>
  <si>
    <t>30E31CDA</t>
  </si>
  <si>
    <t>86B53980</t>
  </si>
  <si>
    <t>1A8FB626</t>
  </si>
  <si>
    <t>7706BE95</t>
  </si>
  <si>
    <t>E2BA41D2</t>
  </si>
  <si>
    <t>7809039C</t>
  </si>
  <si>
    <t>6BD66DD7</t>
  </si>
  <si>
    <t>D8260D8F</t>
  </si>
  <si>
    <t>6C23FF33</t>
  </si>
  <si>
    <t>A9F12596</t>
  </si>
  <si>
    <t>64B3BD51</t>
  </si>
  <si>
    <t>27BCDEA5</t>
  </si>
  <si>
    <t>46496FA2</t>
  </si>
  <si>
    <t>6510261C</t>
  </si>
  <si>
    <t>B3A9F296</t>
  </si>
  <si>
    <t>0568C7F3</t>
  </si>
  <si>
    <t>D9A8076A</t>
  </si>
  <si>
    <t>AE345229</t>
  </si>
  <si>
    <t>D02D4F3E</t>
  </si>
  <si>
    <t>BD3E6199</t>
  </si>
  <si>
    <t>B28B1519</t>
  </si>
  <si>
    <t>CEC9A342</t>
  </si>
  <si>
    <t>0BDF0BDB</t>
  </si>
  <si>
    <t>DDFA4D20</t>
  </si>
  <si>
    <t>8EE07BF7</t>
  </si>
  <si>
    <t>E5471F7B</t>
  </si>
  <si>
    <t>7B84ED80</t>
  </si>
  <si>
    <t>8E12CFED</t>
  </si>
  <si>
    <t>000C6D13</t>
  </si>
  <si>
    <t>AE8A5BC1</t>
  </si>
  <si>
    <t>CB5D3090</t>
  </si>
  <si>
    <t>6DA89F08</t>
  </si>
  <si>
    <t>71E89B27</t>
  </si>
  <si>
    <t>4B948C56</t>
  </si>
  <si>
    <t>D27B506A</t>
  </si>
  <si>
    <t>4490B2A1</t>
  </si>
  <si>
    <t>7D7AB80C</t>
  </si>
  <si>
    <t>A94DA358</t>
  </si>
  <si>
    <t>3E9908BB</t>
  </si>
  <si>
    <t>75118D4B</t>
  </si>
  <si>
    <t>5CDD99A1</t>
  </si>
  <si>
    <t>AEF8F43D</t>
  </si>
  <si>
    <t>91EDA45D</t>
  </si>
  <si>
    <t>CBE8FD8C</t>
  </si>
  <si>
    <t>0552C3AA</t>
  </si>
  <si>
    <t>83A372B7</t>
  </si>
  <si>
    <t>C454BB92</t>
  </si>
  <si>
    <t>45498235</t>
  </si>
  <si>
    <t>E52BC1E7</t>
  </si>
  <si>
    <t>77E94D9D</t>
  </si>
  <si>
    <t>404693A6</t>
  </si>
  <si>
    <t>E61CC0AA</t>
  </si>
  <si>
    <t>202EC16F</t>
  </si>
  <si>
    <t>F450E24E</t>
  </si>
  <si>
    <t>27D9B1DD</t>
  </si>
  <si>
    <t>E9C87655</t>
  </si>
  <si>
    <t>B07E89A5</t>
  </si>
  <si>
    <t>4DB84805</t>
  </si>
  <si>
    <t>8D67653D</t>
  </si>
  <si>
    <t>4597403A</t>
  </si>
  <si>
    <t>FC4C903A</t>
  </si>
  <si>
    <t>5882315E</t>
  </si>
  <si>
    <t>A04490B2</t>
  </si>
  <si>
    <t>F983A8BB</t>
  </si>
  <si>
    <t>E3A8E5DA</t>
  </si>
  <si>
    <t>C2244E0F</t>
  </si>
  <si>
    <t>BA895D4F</t>
  </si>
  <si>
    <t>AF6F3408</t>
  </si>
  <si>
    <t>959BA78B</t>
  </si>
  <si>
    <t>EF4897F6</t>
  </si>
  <si>
    <t>3D048266</t>
  </si>
  <si>
    <t>941D801A</t>
  </si>
  <si>
    <t>FEC550DC</t>
  </si>
  <si>
    <t>1D8B5E10</t>
  </si>
  <si>
    <t>37EE83BF</t>
  </si>
  <si>
    <t>EA154CB3</t>
  </si>
  <si>
    <t>5AA8FF08</t>
  </si>
  <si>
    <t>9D1E6D96</t>
  </si>
  <si>
    <t>E4AA1814</t>
  </si>
  <si>
    <t>324DA681</t>
  </si>
  <si>
    <t>01210880</t>
  </si>
  <si>
    <t>18BFDEC7</t>
  </si>
  <si>
    <t>07385AF2</t>
  </si>
  <si>
    <t>CA701A92</t>
  </si>
  <si>
    <t>5218575D</t>
  </si>
  <si>
    <t>7F4815B5</t>
  </si>
  <si>
    <t>1B91E488</t>
  </si>
  <si>
    <t>03ED856A</t>
  </si>
  <si>
    <t>14460E2C</t>
  </si>
  <si>
    <t>7BE1C32C</t>
  </si>
  <si>
    <t>E6597D9E</t>
  </si>
  <si>
    <t>82D0C92E</t>
  </si>
  <si>
    <t>7F83120C</t>
  </si>
  <si>
    <t>29C67721</t>
  </si>
  <si>
    <t>05616545</t>
  </si>
  <si>
    <t>BC090EBD</t>
  </si>
  <si>
    <t>91396DF9</t>
  </si>
  <si>
    <t>E44B98E3</t>
  </si>
  <si>
    <t>C35A5754</t>
  </si>
  <si>
    <t>component 3 of row 106 (container 3081792)</t>
  </si>
  <si>
    <t>1BA8D3A5</t>
  </si>
  <si>
    <t>87C4BD55</t>
  </si>
  <si>
    <t>225E8D5C</t>
  </si>
  <si>
    <t>4325FA8F</t>
  </si>
  <si>
    <t>946AB1F7</t>
  </si>
  <si>
    <t>9004C06C</t>
  </si>
  <si>
    <t>1D502103</t>
  </si>
  <si>
    <t>CB718A4F</t>
  </si>
  <si>
    <t>53CFEB88</t>
  </si>
  <si>
    <t>2889AE6C</t>
  </si>
  <si>
    <t>28ACA7CA</t>
  </si>
  <si>
    <t>24A93E92</t>
  </si>
  <si>
    <t>79804B3C</t>
  </si>
  <si>
    <t>266B89BC</t>
  </si>
  <si>
    <t>484F15A8</t>
  </si>
  <si>
    <t>6FCF0178</t>
  </si>
  <si>
    <t>513A1E7A</t>
  </si>
  <si>
    <t>A1F918AB</t>
  </si>
  <si>
    <t>66DEC2E1</t>
  </si>
  <si>
    <t>ABCB6484</t>
  </si>
  <si>
    <t>799C3741</t>
  </si>
  <si>
    <t>848D0D3F</t>
  </si>
  <si>
    <t>48A73A2E</t>
  </si>
  <si>
    <t>0C11B25D</t>
  </si>
  <si>
    <t>B3E32142</t>
  </si>
  <si>
    <t>CDFEFAC2</t>
  </si>
  <si>
    <t>3250CBB1</t>
  </si>
  <si>
    <t>4C834D9E</t>
  </si>
  <si>
    <t>B02A84A8</t>
  </si>
  <si>
    <t>7678F141</t>
  </si>
  <si>
    <t>7503D4E6</t>
  </si>
  <si>
    <t>5A8DC453</t>
  </si>
  <si>
    <t>13297B67</t>
  </si>
  <si>
    <t>761606CD</t>
  </si>
  <si>
    <t>85A0F95B</t>
  </si>
  <si>
    <t>EA6CA274</t>
  </si>
  <si>
    <t>6D2B3074</t>
  </si>
  <si>
    <t>B33F3A42</t>
  </si>
  <si>
    <t>47DA1FEA</t>
  </si>
  <si>
    <t>E04529B8</t>
  </si>
  <si>
    <t>40F2F732</t>
  </si>
  <si>
    <t>9331B4D1</t>
  </si>
  <si>
    <t>F1CE430F</t>
  </si>
  <si>
    <t>69DCDE69</t>
  </si>
  <si>
    <t>924F58E9</t>
  </si>
  <si>
    <t>C774676F</t>
  </si>
  <si>
    <t>10E0CB09</t>
  </si>
  <si>
    <t>51C3015B</t>
  </si>
  <si>
    <t>0A19FE43</t>
  </si>
  <si>
    <t>71E45F89</t>
  </si>
  <si>
    <t>6B1C122F</t>
  </si>
  <si>
    <t>16A1E0D5</t>
  </si>
  <si>
    <t>1A22348F</t>
  </si>
  <si>
    <t>E49A800A</t>
  </si>
  <si>
    <t>82D1E9DF</t>
  </si>
  <si>
    <t>9AF6CEE7</t>
  </si>
  <si>
    <t>6516B2DF</t>
  </si>
  <si>
    <t>C47782B3</t>
  </si>
  <si>
    <t>EABBA124</t>
  </si>
  <si>
    <t>FC1BF342</t>
  </si>
  <si>
    <t>component 3 of row 261 (container 3102210)</t>
  </si>
  <si>
    <t>9E5419C4</t>
  </si>
  <si>
    <t>28EAE539</t>
  </si>
  <si>
    <t>component 3 of row 266 (container 3102335)</t>
  </si>
  <si>
    <t>96C14676</t>
  </si>
  <si>
    <t>B8E01835</t>
  </si>
  <si>
    <t>0C178932</t>
  </si>
  <si>
    <t>6B997E43</t>
  </si>
  <si>
    <t>4ECAD61F</t>
  </si>
  <si>
    <t>AC4878A8</t>
  </si>
  <si>
    <t>2EEF51DC</t>
  </si>
  <si>
    <t>8AF120BB</t>
  </si>
  <si>
    <t>718216F1</t>
  </si>
  <si>
    <t>321232DB</t>
  </si>
  <si>
    <t>418F6A07</t>
  </si>
  <si>
    <t>9EF7B7FA</t>
  </si>
  <si>
    <t>B708A256</t>
  </si>
  <si>
    <t>5F26AF94</t>
  </si>
  <si>
    <t>BB5BF6B6</t>
  </si>
  <si>
    <t>33A3D2FB</t>
  </si>
  <si>
    <t>330C1DED</t>
  </si>
  <si>
    <t>DF5B636F</t>
  </si>
  <si>
    <t>D1846958</t>
  </si>
  <si>
    <t>EFD8DFB7</t>
  </si>
  <si>
    <t>DB20CD0D</t>
  </si>
  <si>
    <t>3215CE5D</t>
  </si>
  <si>
    <t>4F14086E</t>
  </si>
  <si>
    <t>1E51C7A9</t>
  </si>
  <si>
    <t>DB448A74</t>
  </si>
  <si>
    <t>E659818A</t>
  </si>
  <si>
    <t>C22C22CC</t>
  </si>
  <si>
    <t>E8CF4EEA</t>
  </si>
  <si>
    <t>component 3 of row 365 (container 3106994)</t>
  </si>
  <si>
    <t>F68317D2</t>
  </si>
  <si>
    <t>B3B077EA</t>
  </si>
  <si>
    <t>8A77C51F</t>
  </si>
  <si>
    <t>FC705651</t>
  </si>
  <si>
    <t>059905A3</t>
  </si>
  <si>
    <t>1AA416F7</t>
  </si>
  <si>
    <t>21D10917</t>
  </si>
  <si>
    <t>C668684E</t>
  </si>
  <si>
    <t>3353444A</t>
  </si>
  <si>
    <t>985E0C69</t>
  </si>
  <si>
    <t>8D5F0CF1</t>
  </si>
  <si>
    <t>FB7CCE2F</t>
  </si>
  <si>
    <t>B83FCFCF</t>
  </si>
  <si>
    <t>D4F9BEEE</t>
  </si>
  <si>
    <t>7343B353</t>
  </si>
  <si>
    <t>90E41E54</t>
  </si>
  <si>
    <t>2CDDB2EE</t>
  </si>
  <si>
    <t>607AB8B5</t>
  </si>
  <si>
    <t>8EB4017E</t>
  </si>
  <si>
    <t>C42EA29E</t>
  </si>
  <si>
    <t>0EF5902D</t>
  </si>
  <si>
    <t>28915C44</t>
  </si>
  <si>
    <t>EFA2654C</t>
  </si>
  <si>
    <t>40C42E78</t>
  </si>
  <si>
    <t>B6B2C5B0</t>
  </si>
  <si>
    <t>301C0446</t>
  </si>
  <si>
    <t>087271BB</t>
  </si>
  <si>
    <t>180F1FBE</t>
  </si>
  <si>
    <t>F114E708</t>
  </si>
  <si>
    <t>6EFFFA6E</t>
  </si>
  <si>
    <t>F31DABE9</t>
  </si>
  <si>
    <t>A02AF040</t>
  </si>
  <si>
    <t>EE5D456D</t>
  </si>
  <si>
    <t>C59F9D69</t>
  </si>
  <si>
    <t>E58E6BD3</t>
  </si>
  <si>
    <t>ED93697A</t>
  </si>
  <si>
    <t>430C7B20</t>
  </si>
  <si>
    <t>C6A539A5</t>
  </si>
  <si>
    <t>315B8948</t>
  </si>
  <si>
    <t>858E8D99</t>
  </si>
  <si>
    <t>8372BE2B</t>
  </si>
  <si>
    <t>AA6DECCD</t>
  </si>
  <si>
    <t>ADC4745E</t>
  </si>
  <si>
    <t>0F5EC04A</t>
  </si>
  <si>
    <t>F47A670A</t>
  </si>
  <si>
    <t>DC09336B</t>
  </si>
  <si>
    <t>350AC256</t>
  </si>
  <si>
    <t>D640BD6F</t>
  </si>
  <si>
    <t>F9829625</t>
  </si>
  <si>
    <t>0B24919A</t>
  </si>
  <si>
    <t>DA89518A</t>
  </si>
  <si>
    <t>959D7E72</t>
  </si>
  <si>
    <t>F65E1457</t>
  </si>
  <si>
    <t>394B6179</t>
  </si>
  <si>
    <t>93E95BD3</t>
  </si>
  <si>
    <t>898154E8</t>
  </si>
  <si>
    <t>89B4DDB1</t>
  </si>
  <si>
    <t>71502449</t>
  </si>
  <si>
    <t>47D291E1</t>
  </si>
  <si>
    <t>EB39DC60</t>
  </si>
  <si>
    <t>B4B76BC6</t>
  </si>
  <si>
    <t>86FFFC04</t>
  </si>
  <si>
    <t>9DD0CA46</t>
  </si>
  <si>
    <t>D3BAAA31</t>
  </si>
  <si>
    <t>B594861E</t>
  </si>
  <si>
    <t>C397899B</t>
  </si>
  <si>
    <t>F43132C1</t>
  </si>
  <si>
    <t>D8AAB295</t>
  </si>
  <si>
    <t>336218DF</t>
  </si>
  <si>
    <t>8E9DAE8E</t>
  </si>
  <si>
    <t>A57E02A3</t>
  </si>
  <si>
    <t>6717C29F</t>
  </si>
  <si>
    <t>BABF36F0</t>
  </si>
  <si>
    <t>81744A68</t>
  </si>
  <si>
    <t>442D4B37</t>
  </si>
  <si>
    <t>26A3AE88</t>
  </si>
  <si>
    <t>D3972031</t>
  </si>
  <si>
    <t>77192E33</t>
  </si>
  <si>
    <t>EE43143A</t>
  </si>
  <si>
    <t>19E28ACC</t>
  </si>
  <si>
    <t>622C787F</t>
  </si>
  <si>
    <t>662DB318</t>
  </si>
  <si>
    <t>19176514</t>
  </si>
  <si>
    <t>384C3486</t>
  </si>
  <si>
    <t>30E8939E</t>
  </si>
  <si>
    <t>F383BD72</t>
  </si>
  <si>
    <t>25E9F55F</t>
  </si>
  <si>
    <t>1E567D21</t>
  </si>
  <si>
    <t>508F4CCB</t>
  </si>
  <si>
    <t>3A58A11F</t>
  </si>
  <si>
    <t>A82B8CD6</t>
  </si>
  <si>
    <t>67301C0F</t>
  </si>
  <si>
    <t>CC9728FE</t>
  </si>
  <si>
    <t>22C7116A</t>
  </si>
  <si>
    <t>35074474</t>
  </si>
  <si>
    <t>3B44B55E</t>
  </si>
  <si>
    <t>D519B933</t>
  </si>
  <si>
    <t>C8DFB8D2</t>
  </si>
  <si>
    <t>6FA8DCE5</t>
  </si>
  <si>
    <t>9B473F5C</t>
  </si>
  <si>
    <t>BE022596</t>
  </si>
  <si>
    <t>141269C0</t>
  </si>
  <si>
    <t>ECF9AC7B</t>
  </si>
  <si>
    <t>20A5292F</t>
  </si>
  <si>
    <t>E638BBC6</t>
  </si>
  <si>
    <t>34032FC6</t>
  </si>
  <si>
    <t>6617E80F</t>
  </si>
  <si>
    <t>2323F66C</t>
  </si>
  <si>
    <t>D12F683F</t>
  </si>
  <si>
    <t>B9629417</t>
  </si>
  <si>
    <t>A2758E20</t>
  </si>
  <si>
    <t>8BDCA0A7</t>
  </si>
  <si>
    <t>9132B250</t>
  </si>
  <si>
    <t>594F30FB</t>
  </si>
  <si>
    <t>46C17933</t>
  </si>
  <si>
    <t>AD31D852</t>
  </si>
  <si>
    <t>EE990AED</t>
  </si>
  <si>
    <t>87D050B7</t>
  </si>
  <si>
    <t>FC05A43C</t>
  </si>
  <si>
    <t>528294E3</t>
  </si>
  <si>
    <t>57A32A10</t>
  </si>
  <si>
    <t>9D2EEE7D</t>
  </si>
  <si>
    <t>4E69ED6F</t>
  </si>
  <si>
    <t>EC113E0E</t>
  </si>
  <si>
    <t>4FA4E781</t>
  </si>
  <si>
    <t>F6765938</t>
  </si>
  <si>
    <t>D8B47735</t>
  </si>
  <si>
    <t>B182400F</t>
  </si>
  <si>
    <t>DF2607EF</t>
  </si>
  <si>
    <t>7186FD80</t>
  </si>
  <si>
    <t>783FB10D</t>
  </si>
  <si>
    <t>A17B3D99</t>
  </si>
  <si>
    <t>C35649C0</t>
  </si>
  <si>
    <t>059149D2</t>
  </si>
  <si>
    <t>740D7B42</t>
  </si>
  <si>
    <t>3D077108</t>
  </si>
  <si>
    <t>BC450898</t>
  </si>
  <si>
    <t>597EAAB2</t>
  </si>
  <si>
    <t>592C176B</t>
  </si>
  <si>
    <t>FBF3BEEC</t>
  </si>
  <si>
    <t>6731AE38</t>
  </si>
  <si>
    <t>560115D1</t>
  </si>
  <si>
    <t>A6A61297</t>
  </si>
  <si>
    <t>1DA02F88</t>
  </si>
  <si>
    <t>9B13AC44</t>
  </si>
  <si>
    <t>DE91DED7</t>
  </si>
  <si>
    <t>B35846BD</t>
  </si>
  <si>
    <t>1575E193</t>
  </si>
  <si>
    <t>24BFCE95</t>
  </si>
  <si>
    <t>7C92A1C3</t>
  </si>
  <si>
    <t>2FAA520B</t>
  </si>
  <si>
    <t>AD6823D0</t>
  </si>
  <si>
    <t>144509FB</t>
  </si>
  <si>
    <t>AA4C1278</t>
  </si>
  <si>
    <t>259CDD11</t>
  </si>
  <si>
    <t>FF473771</t>
  </si>
  <si>
    <t>DEE23E55</t>
  </si>
  <si>
    <t>6D1A5C64</t>
  </si>
  <si>
    <t>29C05229</t>
  </si>
  <si>
    <t>7E15A4B8</t>
  </si>
  <si>
    <t>FD4438D3</t>
  </si>
  <si>
    <t>F86DB7FD</t>
  </si>
  <si>
    <t>29DDCF31</t>
  </si>
  <si>
    <t>DC04853F</t>
  </si>
  <si>
    <t>A7F6B98A</t>
  </si>
  <si>
    <t>B47A4277</t>
  </si>
  <si>
    <t>E0408A7A</t>
  </si>
  <si>
    <t>7699B893</t>
  </si>
  <si>
    <t>B83E53DE</t>
  </si>
  <si>
    <t>D4D8FCAC</t>
  </si>
  <si>
    <t>971A9C28</t>
  </si>
  <si>
    <t>1757E744</t>
  </si>
  <si>
    <t>2405CA5B</t>
  </si>
  <si>
    <t>AEEB5DDE</t>
  </si>
  <si>
    <t>275B4FFE</t>
  </si>
  <si>
    <t>D4174467</t>
  </si>
  <si>
    <t>80D02A1C</t>
  </si>
  <si>
    <t>4F23D1D4</t>
  </si>
  <si>
    <t>B9DFD8BD</t>
  </si>
  <si>
    <t>65C68BBE</t>
  </si>
  <si>
    <t>1C1B43A9</t>
  </si>
  <si>
    <t>7BD73869</t>
  </si>
  <si>
    <t>CA6C8C68</t>
  </si>
  <si>
    <t>E2003B7C</t>
  </si>
  <si>
    <t>7DF88F0D</t>
  </si>
  <si>
    <t>36819F33</t>
  </si>
  <si>
    <t>CDAF6201</t>
  </si>
  <si>
    <t>9E99E562</t>
  </si>
  <si>
    <t>024C70D0</t>
  </si>
  <si>
    <t>DEE6778D</t>
  </si>
  <si>
    <t>43A41BBD</t>
  </si>
  <si>
    <t>A2230D69</t>
  </si>
  <si>
    <t>6CB8FBDF</t>
  </si>
  <si>
    <t>9AB30B62</t>
  </si>
  <si>
    <t>2767F84D</t>
  </si>
  <si>
    <t>EEC04BBB</t>
  </si>
  <si>
    <t>17AEBAC1</t>
  </si>
  <si>
    <t>55F25F5C</t>
  </si>
  <si>
    <t>81DCA921</t>
  </si>
  <si>
    <t>8FFC0DE0</t>
  </si>
  <si>
    <t>75D3FBD9</t>
  </si>
  <si>
    <t>B2447E38</t>
  </si>
  <si>
    <t>F7A0ED3D</t>
  </si>
  <si>
    <t>28C7B944</t>
  </si>
  <si>
    <t>2C0FD02A</t>
  </si>
  <si>
    <t>0B5F4A7D</t>
  </si>
  <si>
    <t>B4570F48</t>
  </si>
  <si>
    <t>7F2DEA5C</t>
  </si>
  <si>
    <t>F74A4445</t>
  </si>
  <si>
    <t>EEC72CDB</t>
  </si>
  <si>
    <t>C9F76C37</t>
  </si>
  <si>
    <t>F148F13D</t>
  </si>
  <si>
    <t>236E866E</t>
  </si>
  <si>
    <t>3D0A215B</t>
  </si>
  <si>
    <t>9268074A</t>
  </si>
  <si>
    <t>41BE0786</t>
  </si>
  <si>
    <t>680A4953</t>
  </si>
  <si>
    <t>A6E9049A</t>
  </si>
  <si>
    <t>169A89FC</t>
  </si>
  <si>
    <t>3A899DF1</t>
  </si>
  <si>
    <t>D75752CF</t>
  </si>
  <si>
    <t>7AF8CD41</t>
  </si>
  <si>
    <t>865244DD</t>
  </si>
  <si>
    <t>B91080DF</t>
  </si>
  <si>
    <t>9DD4A6E0</t>
  </si>
  <si>
    <t>2272E144</t>
  </si>
  <si>
    <t>94217BC8</t>
  </si>
  <si>
    <t>BCA1ACEB</t>
  </si>
  <si>
    <t>8FD79CC0</t>
  </si>
  <si>
    <t>5FA00F51</t>
  </si>
  <si>
    <t>5B404613</t>
  </si>
  <si>
    <t>D0EDFADA</t>
  </si>
  <si>
    <t>9996B429</t>
  </si>
  <si>
    <t>E79E9AC5</t>
  </si>
  <si>
    <t>3B9925D8</t>
  </si>
  <si>
    <t>41CC8116</t>
  </si>
  <si>
    <t>F33C587E</t>
  </si>
  <si>
    <t>32F08108</t>
  </si>
  <si>
    <t>44F4FDC9</t>
  </si>
  <si>
    <t>4F8F1D42</t>
  </si>
  <si>
    <t>0652F84A</t>
  </si>
  <si>
    <t>33F6E38D</t>
  </si>
  <si>
    <t>2A96B6D0</t>
  </si>
  <si>
    <t>DDCADFB0</t>
  </si>
  <si>
    <t>392CCD1E</t>
  </si>
  <si>
    <t>0BE349CD</t>
  </si>
  <si>
    <t>DEEB9BBC</t>
  </si>
  <si>
    <t>CCB50396</t>
  </si>
  <si>
    <t>628F830B</t>
  </si>
  <si>
    <t>AA2B738E</t>
  </si>
  <si>
    <t>1E8D44A4</t>
  </si>
  <si>
    <t>2FEE94BB</t>
  </si>
  <si>
    <t>9FBE1B13</t>
  </si>
  <si>
    <t>63A65226</t>
  </si>
  <si>
    <t>C7E35EF9</t>
  </si>
  <si>
    <t>4EA36390</t>
  </si>
  <si>
    <t>1D8DD99D</t>
  </si>
  <si>
    <t>7DD0907C</t>
  </si>
  <si>
    <t>D3F0FFC9</t>
  </si>
  <si>
    <t>68936E16</t>
  </si>
  <si>
    <t>EBBF3EEA</t>
  </si>
  <si>
    <t>AC73322C</t>
  </si>
  <si>
    <t>01FA01D5</t>
  </si>
  <si>
    <t>88B94FB2</t>
  </si>
  <si>
    <t>8A62F352</t>
  </si>
  <si>
    <t>642AD1F9</t>
  </si>
  <si>
    <t>E523F1CB</t>
  </si>
  <si>
    <t>830DDE44</t>
  </si>
  <si>
    <t>8B77F6E4</t>
  </si>
  <si>
    <t>0BFB234B</t>
  </si>
  <si>
    <t>5A1D4D92</t>
  </si>
  <si>
    <t>17DF8F19</t>
  </si>
  <si>
    <t>C75B0EE7</t>
  </si>
  <si>
    <t>7A4EB50A</t>
  </si>
  <si>
    <t>9F2C75F4</t>
  </si>
  <si>
    <t>ABECE460</t>
  </si>
  <si>
    <t>343BF1B3</t>
  </si>
  <si>
    <t>61B54BB0</t>
  </si>
  <si>
    <t>67D840ED</t>
  </si>
  <si>
    <t>E720DBCC</t>
  </si>
  <si>
    <t>86D0C48D</t>
  </si>
  <si>
    <t>3581EF70</t>
  </si>
  <si>
    <t>533106B1</t>
  </si>
  <si>
    <t>A6B6E105</t>
  </si>
  <si>
    <t>5391A89D</t>
  </si>
  <si>
    <t>9B684D6B</t>
  </si>
  <si>
    <t>1FECC613</t>
  </si>
  <si>
    <t>C49237F1</t>
  </si>
  <si>
    <t>9C509BBF</t>
  </si>
  <si>
    <t>F6B3D687</t>
  </si>
  <si>
    <t>7E04D2B0</t>
  </si>
  <si>
    <t>4E152B30</t>
  </si>
  <si>
    <t>E653A5D3</t>
  </si>
  <si>
    <t>50721964</t>
  </si>
  <si>
    <t>43EAC719</t>
  </si>
  <si>
    <t>6914152C</t>
  </si>
  <si>
    <t>46D4715F</t>
  </si>
  <si>
    <t>23277E70</t>
  </si>
  <si>
    <t>7BD88DDF</t>
  </si>
  <si>
    <t>12B8D7BC</t>
  </si>
  <si>
    <t>8721FCFE</t>
  </si>
  <si>
    <t>3F650687</t>
  </si>
  <si>
    <t>87814015</t>
  </si>
  <si>
    <t>A0C2998A</t>
  </si>
  <si>
    <t>84D56ACD</t>
  </si>
  <si>
    <t>5F63B5B0</t>
  </si>
  <si>
    <t>33A53FCB</t>
  </si>
  <si>
    <t>6B819B14</t>
  </si>
  <si>
    <t>6266893E</t>
  </si>
  <si>
    <t>7741C3D3</t>
  </si>
  <si>
    <t>DCFE9621</t>
  </si>
  <si>
    <t>16283EE6</t>
  </si>
  <si>
    <t>A3AB327C</t>
  </si>
  <si>
    <t>754B8A38</t>
  </si>
  <si>
    <t>46CD9E06</t>
  </si>
  <si>
    <t>EBE610D4</t>
  </si>
  <si>
    <t>B972C156</t>
  </si>
  <si>
    <t>80B66A1E</t>
  </si>
  <si>
    <t>A13E2050</t>
  </si>
  <si>
    <t>9EBC2D8A</t>
  </si>
  <si>
    <t>A23CC06B</t>
  </si>
  <si>
    <t>956E5E43</t>
  </si>
  <si>
    <t>1FBB18CF</t>
  </si>
  <si>
    <t>11B46456</t>
  </si>
  <si>
    <t>85596789</t>
  </si>
  <si>
    <t>0437C77A</t>
  </si>
  <si>
    <t>F0043C95</t>
  </si>
  <si>
    <t>EAD198DE</t>
  </si>
  <si>
    <t>5ADE86C1</t>
  </si>
  <si>
    <t>8210ECC2</t>
  </si>
  <si>
    <t>552949E1</t>
  </si>
  <si>
    <t>4630C41F</t>
  </si>
  <si>
    <t>717808DE</t>
  </si>
  <si>
    <t>3C274DEC</t>
  </si>
  <si>
    <t>35031034</t>
  </si>
  <si>
    <t>D52D4E2C</t>
  </si>
  <si>
    <t>2CC8926C</t>
  </si>
  <si>
    <t>8DC5B9A8</t>
  </si>
  <si>
    <t>0916ECCD</t>
  </si>
  <si>
    <t>26D0291B</t>
  </si>
  <si>
    <t>FF15C1DE</t>
  </si>
  <si>
    <t>61587784</t>
  </si>
  <si>
    <t>E9AC2ABD</t>
  </si>
  <si>
    <t>C52031E8</t>
  </si>
  <si>
    <t>16D4F229</t>
  </si>
  <si>
    <t>46BB5376</t>
  </si>
  <si>
    <t>A6DE1929</t>
  </si>
  <si>
    <t>7A503F73</t>
  </si>
  <si>
    <t>BE470226</t>
  </si>
  <si>
    <t>4F7BE730</t>
  </si>
  <si>
    <t>These container IDs do not exist</t>
  </si>
  <si>
    <t>level 2 onwards is able to be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</si>
</sst>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"/>
    <numFmt numFmtId="166" formatCode="dd/mm/yyyy\ hh:mm:ss"/>
  </numFmts>
  <fonts count="43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36"/>
      <color theme="1"/>
      <name val="Riviera nights light"/>
    </font>
    <font>
      <sz val="11"/>
      <name val="Arial"/>
      <family val="2"/>
    </font>
    <font>
      <sz val="28"/>
      <color theme="1"/>
      <name val="Riviera nights light"/>
    </font>
    <font>
      <sz val="10"/>
      <color theme="1"/>
      <name val="Riviera nights light"/>
    </font>
    <font>
      <sz val="11"/>
      <color theme="1"/>
      <name val="Riviera nights light"/>
    </font>
    <font>
      <b/>
      <sz val="14"/>
      <color theme="0"/>
      <name val="Riviera nights light"/>
    </font>
    <font>
      <b/>
      <sz val="16"/>
      <color theme="1"/>
      <name val="Riviera nights light"/>
    </font>
    <font>
      <b/>
      <sz val="16"/>
      <color theme="0"/>
      <name val="Riviera nights light"/>
    </font>
    <font>
      <b/>
      <sz val="14"/>
      <color theme="1"/>
      <name val="Riviera nights light"/>
    </font>
    <font>
      <b/>
      <sz val="12"/>
      <color theme="0"/>
      <name val="Riviera nights light"/>
    </font>
    <font>
      <b/>
      <sz val="10"/>
      <color rgb="FFFFFF00"/>
      <name val="Riviera nights light"/>
    </font>
    <font>
      <b/>
      <sz val="14"/>
      <color rgb="FFFFFF00"/>
      <name val="Riviera nights light"/>
    </font>
    <font>
      <b/>
      <sz val="12"/>
      <color theme="1"/>
      <name val="Riviera nights light"/>
    </font>
    <font>
      <b/>
      <sz val="11"/>
      <color theme="1"/>
      <name val="Riviera nights light"/>
    </font>
    <font>
      <b/>
      <sz val="9"/>
      <color theme="0"/>
      <name val="Riviera nights light"/>
    </font>
    <font>
      <b/>
      <sz val="18"/>
      <color theme="0"/>
      <name val="Riviera nights light"/>
    </font>
    <font>
      <b/>
      <sz val="10"/>
      <color theme="1"/>
      <name val="Riviera nights light"/>
    </font>
    <font>
      <b/>
      <sz val="18"/>
      <color theme="1"/>
      <name val="Riviera nights light"/>
    </font>
    <font>
      <sz val="12"/>
      <color theme="1"/>
      <name val="Riviera nights light"/>
    </font>
    <font>
      <b/>
      <sz val="18"/>
      <color rgb="FF7F7F7F"/>
      <name val="Riviera nights light"/>
    </font>
    <font>
      <b/>
      <sz val="14"/>
      <color rgb="FF7F7F7F"/>
      <name val="Riviera nights light"/>
    </font>
    <font>
      <u/>
      <sz val="11"/>
      <color theme="10"/>
      <name val="Riviera nights light"/>
    </font>
    <font>
      <u/>
      <sz val="11"/>
      <color theme="10"/>
      <name val="Riviera nights light"/>
    </font>
    <font>
      <u/>
      <sz val="11"/>
      <color theme="10"/>
      <name val="Riviera nights light"/>
    </font>
    <font>
      <u/>
      <sz val="11"/>
      <color theme="10"/>
      <name val="Riviera nights light"/>
    </font>
    <font>
      <u/>
      <sz val="11"/>
      <color theme="10"/>
      <name val="Riviera nights light"/>
    </font>
    <font>
      <u/>
      <sz val="10"/>
      <color rgb="FF0000FF"/>
      <name val="Riviera nights light"/>
    </font>
    <font>
      <u/>
      <sz val="11"/>
      <color theme="10"/>
      <name val="Riviera nights light"/>
    </font>
    <font>
      <sz val="18"/>
      <color theme="1"/>
      <name val="Riviera nights light"/>
    </font>
    <font>
      <u/>
      <sz val="11"/>
      <color rgb="FF0000FF"/>
      <name val="Riviera nights light"/>
    </font>
    <font>
      <sz val="10"/>
      <color theme="0"/>
      <name val="Riviera nights light"/>
    </font>
    <font>
      <u/>
      <sz val="11"/>
      <color theme="10"/>
      <name val="Riviera nights light"/>
    </font>
    <font>
      <u/>
      <sz val="10"/>
      <color rgb="FF0000FF"/>
      <name val="Riviera nights light"/>
    </font>
    <font>
      <u/>
      <sz val="10"/>
      <color rgb="FF0000FF"/>
      <name val="Riviera nights light"/>
    </font>
    <font>
      <u/>
      <sz val="10"/>
      <color rgb="FF0000FF"/>
      <name val="Riviera nights light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009E47"/>
        <bgColor rgb="FF009E47"/>
      </patternFill>
    </fill>
    <fill>
      <patternFill patternType="solid">
        <fgColor rgb="FFFFCC99"/>
        <bgColor rgb="FFFFCC99"/>
      </patternFill>
    </fill>
    <fill>
      <patternFill patternType="solid">
        <fgColor rgb="FFFF9933"/>
        <bgColor rgb="FFFF9933"/>
      </patternFill>
    </fill>
    <fill>
      <patternFill patternType="solid">
        <fgColor rgb="FFCCFF99"/>
        <bgColor rgb="FFCCFF99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theme="1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/>
      <top style="medium">
        <color theme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theme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theme="1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fontId="0" fillId="0" borderId="0"/>
    <xf numFmtId="9" fontId="4" fillId="0" borderId="0"/>
  </cellStyleXfs>
  <cellXfs count="212">
    <xf fontId="0" applyFont="1" fillId="0" applyFill="1" borderId="0" applyBorder="1" xfId="0"/>
    <xf numFmtId="9" applyNumberFormat="1" fontId="4" applyFont="1" fillId="0" applyFill="1" borderId="0" applyBorder="1" xfId="1"/>
    <xf numFmtId="49" applyNumberFormat="1" fontId="2" applyFont="1" fillId="0" applyFill="1" borderId="0" applyBorder="1" xfId="0"/>
    <xf numFmtId="1" applyNumberFormat="1" fontId="2" applyFont="1" fillId="0" applyFill="1" borderId="0" applyBorder="1" xfId="0"/>
    <xf numFmtId="164" applyNumberFormat="1" fontId="2" applyFont="1" fillId="0" applyFill="1" borderId="0" applyBorder="1" xfId="0"/>
    <xf fontId="3" applyFont="1" fillId="0" applyFill="1" borderId="0" applyBorder="1" xfId="0"/>
    <xf fontId="2" applyFont="1" fillId="0" applyFill="1" borderId="0" applyBorder="1" xfId="0"/>
    <xf numFmtId="49" applyNumberFormat="1" fontId="4" applyFont="1" fillId="0" applyFill="1" borderId="0" applyBorder="1" xfId="0"/>
    <xf numFmtId="165" applyNumberFormat="1" fontId="2" applyFont="1" fillId="0" applyFill="1" borderId="0" applyBorder="1" xfId="0"/>
    <xf numFmtId="166" applyNumberFormat="1" fontId="2" applyFont="1" fillId="0" applyFill="1" borderId="0" applyBorder="1" xfId="0"/>
    <xf fontId="7" applyFont="1" fillId="2" applyFill="1" borderId="4" applyBorder="1" xfId="0">
      <alignment vertical="center"/>
    </xf>
    <xf fontId="8" applyFont="1" fillId="2" applyFill="1" borderId="4" applyBorder="1" xfId="0">
      <alignment horizontal="center" vertical="center"/>
    </xf>
    <xf fontId="8" applyFont="1" fillId="2" applyFill="1" borderId="4" applyBorder="1" xfId="0">
      <alignment horizontal="center" vertical="center" wrapText="1"/>
    </xf>
    <xf fontId="9" applyFont="1" fillId="0" applyFill="1" borderId="0" applyBorder="1" xfId="0"/>
    <xf fontId="12" applyFont="1" fillId="3" applyFill="1" borderId="18" applyBorder="1" xfId="0">
      <alignment vertical="center"/>
    </xf>
    <xf fontId="12" applyFont="1" fillId="3" applyFill="1" borderId="19" applyBorder="1" xfId="0">
      <alignment vertical="center"/>
    </xf>
    <xf fontId="12" applyFont="1" fillId="3" applyFill="1" borderId="20" applyBorder="1" xfId="0">
      <alignment vertical="center"/>
    </xf>
    <xf fontId="11" applyFont="1" fillId="2" applyFill="1" borderId="4" applyBorder="1" xfId="0">
      <alignment horizontal="center" vertical="center"/>
    </xf>
    <xf fontId="11" applyFont="1" fillId="2" applyFill="1" borderId="4" applyBorder="1" xfId="0">
      <alignment horizontal="center" vertical="center" wrapText="1"/>
    </xf>
    <xf fontId="14" applyFont="1" fillId="3" applyFill="1" borderId="22" applyBorder="1" xfId="0">
      <alignment vertical="center"/>
    </xf>
    <xf fontId="14" applyFont="1" fillId="3" applyFill="1" borderId="23" applyBorder="1" xfId="0">
      <alignment vertical="center"/>
    </xf>
    <xf fontId="14" applyFont="1" fillId="3" applyFill="1" borderId="24" applyBorder="1" xfId="0">
      <alignment vertical="center"/>
    </xf>
    <xf fontId="11" applyFont="1" fillId="5" applyFill="1" borderId="28" applyBorder="1" xfId="0">
      <alignment horizontal="center" vertical="center" wrapText="1"/>
    </xf>
    <xf fontId="11" applyFont="1" fillId="5" applyFill="1" borderId="29" applyBorder="1" xfId="0">
      <alignment horizontal="center" vertical="center"/>
    </xf>
    <xf fontId="11" applyFont="1" fillId="5" applyFill="1" borderId="29" applyBorder="1" xfId="0">
      <alignment horizontal="center" vertical="center" wrapText="1"/>
    </xf>
    <xf fontId="11" applyFont="1" fillId="5" applyFill="1" borderId="30" applyBorder="1" xfId="0">
      <alignment horizontal="center" vertical="center" wrapText="1"/>
    </xf>
    <xf fontId="14" applyFont="1" fillId="3" applyFill="1" borderId="31" applyBorder="1" xfId="0">
      <alignment horizontal="center" vertical="center" wrapText="1"/>
    </xf>
    <xf fontId="14" applyFont="1" fillId="3" applyFill="1" borderId="32" applyBorder="1" xfId="0">
      <alignment horizontal="center" vertical="center"/>
    </xf>
    <xf fontId="14" applyFont="1" fillId="3" applyFill="1" borderId="32" applyBorder="1" xfId="0">
      <alignment horizontal="center" vertical="center" wrapText="1"/>
    </xf>
    <xf fontId="14" applyFont="1" fillId="3" applyFill="1" borderId="33" applyBorder="1" xfId="0">
      <alignment horizontal="center" vertical="center" wrapText="1"/>
    </xf>
    <xf fontId="15" applyFont="1" fillId="5" applyFill="1" borderId="31" applyBorder="1" xfId="0">
      <alignment horizontal="center" vertical="center" wrapText="1"/>
    </xf>
    <xf fontId="16" applyFont="1" fillId="5" applyFill="1" borderId="31" applyBorder="1" xfId="0">
      <alignment horizontal="center" vertical="center" wrapText="1"/>
    </xf>
    <xf fontId="17" applyFont="1" fillId="5" applyFill="1" borderId="31" applyBorder="1" xfId="0">
      <alignment horizontal="center" vertical="center" wrapText="1"/>
    </xf>
    <xf fontId="17" applyFont="1" fillId="5" applyFill="1" borderId="32" applyBorder="1" xfId="0">
      <alignment horizontal="center" vertical="center" wrapText="1"/>
    </xf>
    <xf fontId="18" applyFont="1" fillId="5" applyFill="1" borderId="31" applyBorder="1" xfId="0">
      <alignment horizontal="center" vertical="center" wrapText="1"/>
    </xf>
    <xf fontId="18" applyFont="1" fillId="5" applyFill="1" borderId="32" applyBorder="1" xfId="0">
      <alignment horizontal="center" vertical="center" wrapText="1"/>
    </xf>
    <xf fontId="18" applyFont="1" fillId="5" applyFill="1" borderId="34" applyBorder="1" xfId="0">
      <alignment horizontal="center" vertical="center" wrapText="1"/>
    </xf>
    <xf fontId="19" applyFont="1" fillId="3" applyFill="1" borderId="22" applyBorder="1" xfId="0">
      <alignment horizontal="center" vertical="center" wrapText="1"/>
    </xf>
    <xf fontId="19" applyFont="1" fillId="3" applyFill="1" borderId="23" applyBorder="1" xfId="0">
      <alignment horizontal="center" vertical="center" wrapText="1"/>
    </xf>
    <xf fontId="19" applyFont="1" fillId="3" applyFill="1" borderId="24" applyBorder="1" xfId="0">
      <alignment horizontal="center" vertical="center" wrapText="1"/>
    </xf>
    <xf fontId="18" applyFont="1" fillId="5" applyFill="1" borderId="18" applyBorder="1" xfId="0">
      <alignment horizontal="center" vertical="center" wrapText="1"/>
    </xf>
    <xf fontId="18" applyFont="1" fillId="5" applyFill="1" borderId="19" applyBorder="1" xfId="0">
      <alignment horizontal="center" vertical="center" wrapText="1"/>
    </xf>
    <xf fontId="18" applyFont="1" fillId="5" applyFill="1" borderId="35" applyBorder="1" xfId="0">
      <alignment horizontal="center" vertical="center" wrapText="1"/>
    </xf>
    <xf fontId="18" applyFont="1" fillId="5" applyFill="1" borderId="29" applyBorder="1" xfId="0">
      <alignment horizontal="center" vertical="center" wrapText="1"/>
    </xf>
    <xf fontId="20" applyFont="1" fillId="6" applyFill="1" borderId="36" applyBorder="1" xfId="0">
      <alignment horizontal="center" vertical="center" wrapText="1"/>
    </xf>
    <xf fontId="10" applyFont="1" fillId="6" applyFill="1" borderId="37" applyBorder="1" xfId="0">
      <alignment horizontal="center" vertical="center"/>
    </xf>
    <xf fontId="10" applyFont="1" fillId="6" applyFill="1" borderId="37" applyBorder="1" xfId="0">
      <alignment horizontal="center" vertical="center" wrapText="1"/>
    </xf>
    <xf fontId="10" applyFont="1" fillId="0" applyFill="1" borderId="37" applyBorder="1" xfId="0">
      <alignment horizontal="center" vertical="center" wrapText="1"/>
    </xf>
    <xf fontId="8" applyFont="1" fillId="7" applyFill="1" borderId="38" applyBorder="1" xfId="0">
      <alignment horizontal="center" vertical="center" wrapText="1"/>
    </xf>
    <xf fontId="8" applyFont="1" fillId="7" applyFill="1" borderId="37" applyBorder="1" xfId="0">
      <alignment horizontal="center" vertical="center" wrapText="1"/>
    </xf>
    <xf fontId="21" applyFont="1" fillId="8" applyFill="1" borderId="37" applyBorder="1" xfId="0">
      <alignment horizontal="center" vertical="center" wrapText="1"/>
    </xf>
    <xf fontId="8" applyFont="1" fillId="7" applyFill="1" borderId="37" applyBorder="1" xfId="0">
      <alignment horizontal="center" vertical="center" wrapText="1"/>
    </xf>
    <xf fontId="8" applyFont="1" fillId="7" applyFill="1" borderId="39" applyBorder="1" xfId="0">
      <alignment horizontal="center" vertical="center" wrapText="1"/>
    </xf>
    <xf numFmtId="2" applyNumberFormat="1" fontId="8" applyFont="1" fillId="0" applyFill="1" borderId="37" applyBorder="1" xfId="0">
      <alignment horizontal="center" vertical="center" wrapText="1"/>
    </xf>
    <xf fontId="22" applyFont="1" fillId="0" applyFill="1" borderId="40" applyBorder="1" xfId="0">
      <alignment horizontal="center" vertical="center"/>
    </xf>
    <xf fontId="21" applyFont="1" fillId="0" applyFill="1" borderId="40" applyBorder="1" xfId="0">
      <alignment horizontal="center" vertical="center"/>
    </xf>
    <xf fontId="8" applyFont="1" fillId="0" applyFill="1" borderId="41" applyBorder="1" xfId="0">
      <alignment horizontal="center" vertical="center" wrapText="1"/>
    </xf>
    <xf fontId="8" applyFont="1" fillId="9" applyFill="1" borderId="42" applyBorder="1" xfId="0">
      <alignment horizontal="center" vertical="center"/>
    </xf>
    <xf fontId="8" applyFont="1" fillId="9" applyFill="1" borderId="41" applyBorder="1" xfId="0">
      <alignment horizontal="center" vertical="center"/>
    </xf>
    <xf fontId="8" applyFont="1" fillId="9" applyFill="1" borderId="43" applyBorder="1" xfId="0">
      <alignment horizontal="center" vertical="center"/>
    </xf>
    <xf fontId="23" applyFont="1" fillId="0" applyFill="1" borderId="44" applyBorder="1" xfId="0">
      <alignment horizontal="center" vertical="center"/>
    </xf>
    <xf fontId="23" applyFont="1" fillId="0" applyFill="1" borderId="45" applyBorder="1" xfId="0">
      <alignment horizontal="center" vertical="center"/>
    </xf>
    <xf fontId="23" applyFont="1" fillId="0" applyFill="1" borderId="46" applyBorder="1" xfId="0">
      <alignment horizontal="center" vertical="center"/>
    </xf>
    <xf fontId="8" applyFont="1" fillId="9" applyFill="1" borderId="47" applyBorder="1" xfId="0">
      <alignment horizontal="center" vertical="center"/>
    </xf>
    <xf fontId="8" applyFont="1" fillId="9" applyFill="1" borderId="48" applyBorder="1" xfId="0">
      <alignment horizontal="center" vertical="center"/>
    </xf>
    <xf fontId="8" applyFont="1" fillId="9" applyFill="1" borderId="49" applyBorder="1" xfId="0">
      <alignment horizontal="center" vertical="center"/>
    </xf>
    <xf fontId="20" applyFont="1" fillId="10" applyFill="1" borderId="36" applyBorder="1" xfId="0">
      <alignment horizontal="center" vertical="center" wrapText="1"/>
    </xf>
    <xf fontId="10" applyFont="1" fillId="10" applyFill="1" borderId="37" applyBorder="1" xfId="0">
      <alignment horizontal="center" vertical="center"/>
    </xf>
    <xf fontId="10" applyFont="1" fillId="10" applyFill="1" borderId="37" applyBorder="1" xfId="0">
      <alignment horizontal="center" vertical="center" wrapText="1"/>
    </xf>
    <xf fontId="22" applyFont="1" fillId="0" applyFill="1" borderId="50" applyBorder="1" xfId="0">
      <alignment horizontal="center" vertical="center"/>
    </xf>
    <xf fontId="21" applyFont="1" fillId="0" applyFill="1" borderId="50" applyBorder="1" xfId="0">
      <alignment horizontal="center" vertical="center"/>
    </xf>
    <xf fontId="8" applyFont="1" fillId="0" applyFill="1" borderId="37" applyBorder="1" xfId="0">
      <alignment horizontal="center" vertical="center" wrapText="1"/>
    </xf>
    <xf fontId="8" applyFont="1" fillId="9" applyFill="1" borderId="38" applyBorder="1" xfId="0">
      <alignment horizontal="center" vertical="center"/>
    </xf>
    <xf fontId="8" applyFont="1" fillId="9" applyFill="1" borderId="37" applyBorder="1" xfId="0">
      <alignment horizontal="center" vertical="center"/>
    </xf>
    <xf fontId="8" applyFont="1" fillId="9" applyFill="1" borderId="51" applyBorder="1" xfId="0">
      <alignment horizontal="center" vertical="center"/>
    </xf>
    <xf fontId="23" applyFont="1" fillId="0" applyFill="1" borderId="38" applyBorder="1" xfId="0">
      <alignment horizontal="center" vertical="center"/>
    </xf>
    <xf fontId="23" applyFont="1" fillId="0" applyFill="1" borderId="37" applyBorder="1" xfId="0">
      <alignment horizontal="center" vertical="center"/>
    </xf>
    <xf fontId="23" applyFont="1" fillId="0" applyFill="1" borderId="39" applyBorder="1" xfId="0">
      <alignment horizontal="center" vertical="center"/>
    </xf>
    <xf fontId="8" applyFont="1" fillId="9" applyFill="1" borderId="52" applyBorder="1" xfId="0">
      <alignment horizontal="center" vertical="center"/>
    </xf>
    <xf fontId="8" applyFont="1" fillId="9" applyFill="1" borderId="53" applyBorder="1" xfId="0">
      <alignment horizontal="center" vertical="center"/>
    </xf>
    <xf fontId="8" applyFont="1" fillId="7" applyFill="1" borderId="54" applyBorder="1" xfId="0">
      <alignment horizontal="center" vertical="center" wrapText="1"/>
    </xf>
    <xf fontId="22" applyFont="1" fillId="0" applyFill="1" borderId="55" applyBorder="1" xfId="0">
      <alignment horizontal="center" vertical="center"/>
    </xf>
    <xf fontId="20" applyFont="1" fillId="11" applyFill="1" borderId="36" applyBorder="1" xfId="0">
      <alignment horizontal="center" vertical="center"/>
    </xf>
    <xf fontId="10" applyFont="1" fillId="11" applyFill="1" borderId="37" applyBorder="1" xfId="0">
      <alignment horizontal="center" vertical="center"/>
    </xf>
    <xf fontId="10" applyFont="1" fillId="11" applyFill="1" borderId="37" applyBorder="1" xfId="0">
      <alignment horizontal="center" vertical="center" wrapText="1"/>
    </xf>
    <xf fontId="22" applyFont="1" fillId="12" applyFill="1" borderId="47" applyBorder="1" xfId="0">
      <alignment horizontal="center" vertical="center"/>
    </xf>
    <xf fontId="22" applyFont="1" fillId="12" applyFill="1" borderId="52" applyBorder="1" xfId="0">
      <alignment horizontal="center" vertical="center"/>
    </xf>
    <xf fontId="20" applyFont="1" fillId="11" applyFill="1" borderId="36" applyBorder="1" xfId="0">
      <alignment horizontal="center" vertical="center" wrapText="1"/>
    </xf>
    <xf fontId="24" applyFont="1" fillId="4" applyFill="1" borderId="36" applyBorder="1" xfId="0">
      <alignment horizontal="center" vertical="center"/>
    </xf>
    <xf fontId="25" applyFont="1" fillId="4" applyFill="1" borderId="37" applyBorder="1" xfId="0">
      <alignment horizontal="center" vertical="center" wrapText="1"/>
    </xf>
    <xf fontId="8" applyFont="1" fillId="4" applyFill="1" borderId="38" applyBorder="1" xfId="0">
      <alignment horizontal="center" vertical="center" wrapText="1"/>
    </xf>
    <xf fontId="8" applyFont="1" fillId="4" applyFill="1" borderId="37" applyBorder="1" xfId="0">
      <alignment horizontal="center" vertical="center" wrapText="1"/>
    </xf>
    <xf fontId="21" applyFont="1" fillId="4" applyFill="1" borderId="37" applyBorder="1" xfId="0">
      <alignment horizontal="center" vertical="center" wrapText="1"/>
    </xf>
    <xf fontId="26" applyFont="1" fillId="4" applyFill="1" borderId="37" applyBorder="1" xfId="0">
      <alignment horizontal="center" vertical="center" wrapText="1"/>
    </xf>
    <xf fontId="8" applyFont="1" fillId="4" applyFill="1" borderId="39" applyBorder="1" xfId="0">
      <alignment horizontal="center" vertical="center" wrapText="1"/>
    </xf>
    <xf fontId="22" applyFont="1" fillId="4" applyFill="1" borderId="47" applyBorder="1" xfId="0">
      <alignment horizontal="center" vertical="center"/>
    </xf>
    <xf fontId="22" applyFont="1" fillId="4" applyFill="1" borderId="52" applyBorder="1" xfId="0">
      <alignment horizontal="center" vertical="center"/>
    </xf>
    <xf fontId="21" applyFont="1" fillId="4" applyFill="1" borderId="52" applyBorder="1" xfId="0">
      <alignment horizontal="center" vertical="center"/>
    </xf>
    <xf fontId="8" applyFont="1" fillId="4" applyFill="1" borderId="38" applyBorder="1" xfId="0">
      <alignment horizontal="center" vertical="center"/>
    </xf>
    <xf fontId="8" applyFont="1" fillId="4" applyFill="1" borderId="37" applyBorder="1" xfId="0">
      <alignment horizontal="center" vertical="center"/>
    </xf>
    <xf fontId="8" applyFont="1" fillId="4" applyFill="1" borderId="51" applyBorder="1" xfId="0">
      <alignment horizontal="center" vertical="center"/>
    </xf>
    <xf fontId="23" applyFont="1" fillId="4" applyFill="1" borderId="38" applyBorder="1" xfId="0">
      <alignment horizontal="center" vertical="center"/>
    </xf>
    <xf fontId="23" applyFont="1" fillId="4" applyFill="1" borderId="37" applyBorder="1" xfId="0">
      <alignment horizontal="center" vertical="center"/>
    </xf>
    <xf fontId="23" applyFont="1" fillId="4" applyFill="1" borderId="39" applyBorder="1" xfId="0">
      <alignment horizontal="center" vertical="center"/>
    </xf>
    <xf fontId="25" applyFont="1" fillId="4" applyFill="1" borderId="37" applyBorder="1" xfId="0">
      <alignment horizontal="center" vertical="center"/>
    </xf>
    <xf fontId="27" applyFont="1" fillId="7" applyFill="1" borderId="37" applyBorder="1" xfId="0">
      <alignment horizontal="center" vertical="center" wrapText="1"/>
    </xf>
    <xf fontId="25" applyFont="1" fillId="4" applyFill="1" borderId="36" applyBorder="1" xfId="0">
      <alignment horizontal="center" vertical="center"/>
    </xf>
    <xf fontId="25" applyFont="1" fillId="4" applyFill="1" borderId="36" applyBorder="1" xfId="0">
      <alignment horizontal="center" vertical="center" wrapText="1"/>
    </xf>
    <xf fontId="8" applyFont="1" fillId="4" applyFill="1" borderId="36" applyBorder="1" xfId="0">
      <alignment horizontal="center" vertical="center"/>
    </xf>
    <xf fontId="28" applyFont="1" fillId="7" applyFill="1" borderId="37" applyBorder="1" xfId="0">
      <alignment horizontal="center" vertical="center" wrapText="1"/>
    </xf>
    <xf fontId="8" applyFont="1" fillId="4" applyFill="1" borderId="54" applyBorder="1" xfId="0">
      <alignment horizontal="center" vertical="center" wrapText="1"/>
    </xf>
    <xf fontId="29" applyFont="1" fillId="7" applyFill="1" borderId="54" applyBorder="1" xfId="0">
      <alignment horizontal="center" vertical="center" wrapText="1"/>
    </xf>
    <xf fontId="20" applyFont="1" fillId="10" applyFill="1" borderId="36" applyBorder="1" xfId="0">
      <alignment horizontal="center" vertical="center"/>
    </xf>
    <xf fontId="22" applyFont="1" fillId="13" applyFill="1" borderId="36" applyBorder="1" xfId="0">
      <alignment horizontal="center" vertical="center"/>
    </xf>
    <xf fontId="13" applyFont="1" fillId="13" applyFill="1" borderId="37" applyBorder="1" xfId="0">
      <alignment horizontal="center" vertical="center" wrapText="1"/>
    </xf>
    <xf fontId="13" applyFont="1" fillId="0" applyFill="1" borderId="37" applyBorder="1" xfId="0">
      <alignment horizontal="center" vertical="center" wrapText="1"/>
    </xf>
    <xf fontId="24" applyFont="1" fillId="4" applyFill="1" borderId="36" applyBorder="1" xfId="0">
      <alignment horizontal="center" vertical="center" wrapText="1"/>
    </xf>
    <xf fontId="8" applyFont="1" fillId="4" applyFill="1" borderId="37" applyBorder="1" xfId="0">
      <alignment horizontal="center" vertical="center" wrapText="1"/>
    </xf>
    <xf fontId="30" applyFont="1" fillId="4" applyFill="1" borderId="37" applyBorder="1" xfId="0">
      <alignment horizontal="center" vertical="center" wrapText="1"/>
    </xf>
    <xf fontId="9" applyFont="1" fillId="4" applyFill="1" borderId="37" applyBorder="1" xfId="0">
      <alignment horizontal="center" vertical="center" wrapText="1"/>
    </xf>
    <xf fontId="9" applyFont="1" fillId="7" applyFill="1" borderId="37" applyBorder="1" xfId="0">
      <alignment horizontal="center" vertical="center" wrapText="1"/>
    </xf>
    <xf fontId="23" applyFont="1" fillId="13" applyFill="1" borderId="39" applyBorder="1" xfId="0">
      <alignment horizontal="center" vertical="center"/>
    </xf>
    <xf fontId="23" applyFont="1" fillId="0" applyFill="1" borderId="0" applyBorder="1" xfId="0">
      <alignment horizontal="center" vertical="center"/>
    </xf>
    <xf fontId="24" applyFont="1" fillId="4" applyFill="1" borderId="37" applyBorder="1" xfId="0">
      <alignment horizontal="center" vertical="center"/>
    </xf>
    <xf fontId="23" applyFont="1" fillId="4" applyFill="1" borderId="52" applyBorder="1" xfId="0">
      <alignment horizontal="center" vertical="center"/>
    </xf>
    <xf fontId="23" applyFont="1" fillId="4" applyFill="1" borderId="51" applyBorder="1" xfId="0">
      <alignment horizontal="center" vertical="center"/>
    </xf>
    <xf fontId="8" applyFont="1" fillId="7" applyFill="1" borderId="54" applyBorder="1" xfId="0">
      <alignment horizontal="center" vertical="center" wrapText="1"/>
    </xf>
    <xf fontId="23" applyFont="1" fillId="4" applyFill="1" borderId="53" applyBorder="1" xfId="0">
      <alignment horizontal="center" vertical="center"/>
    </xf>
    <xf fontId="23" applyFont="1" fillId="0" applyFill="1" borderId="56" applyBorder="1" xfId="0">
      <alignment horizontal="center" vertical="center"/>
    </xf>
    <xf fontId="22" applyFont="1" fillId="0" applyFill="1" borderId="50" applyBorder="1" xfId="0">
      <alignment horizontal="center" vertical="center" wrapText="1"/>
    </xf>
    <xf fontId="22" applyFont="1" fillId="13" applyFill="1" borderId="36" applyBorder="1" xfId="0">
      <alignment horizontal="center" vertical="center" wrapText="1"/>
    </xf>
    <xf fontId="31" applyFont="1" fillId="7" applyFill="1" borderId="37" applyBorder="1" xfId="0">
      <alignment horizontal="center" vertical="center" wrapText="1"/>
    </xf>
    <xf fontId="8" applyFont="1" fillId="4" applyFill="1" borderId="54" applyBorder="1" xfId="0">
      <alignment horizontal="center" vertical="center" wrapText="1"/>
    </xf>
    <xf fontId="32" applyFont="1" fillId="4" applyFill="1" borderId="54" applyBorder="1" xfId="0">
      <alignment horizontal="center" vertical="center" wrapText="1"/>
    </xf>
    <xf fontId="33" applyFont="1" fillId="0" applyFill="1" borderId="37" applyBorder="1" xfId="0">
      <alignment horizontal="center" vertical="center" wrapText="1"/>
    </xf>
    <xf fontId="21" applyFont="1" fillId="7" applyFill="1" borderId="37" applyBorder="1" xfId="0">
      <alignment horizontal="center" vertical="center" wrapText="1"/>
    </xf>
    <xf fontId="21" applyFont="1" fillId="0" applyFill="1" borderId="37" applyBorder="1" xfId="0">
      <alignment horizontal="center" vertical="center" wrapText="1"/>
    </xf>
    <xf fontId="20" applyFont="1" fillId="6" applyFill="1" borderId="36" applyBorder="1" xfId="0">
      <alignment horizontal="center" vertical="center"/>
    </xf>
    <xf fontId="22" applyFont="1" fillId="0" applyFill="1" borderId="47" applyBorder="1" xfId="0">
      <alignment horizontal="center" vertical="center"/>
    </xf>
    <xf fontId="22" applyFont="1" fillId="0" applyFill="1" borderId="52" applyBorder="1" xfId="0">
      <alignment horizontal="center" vertical="center"/>
    </xf>
    <xf fontId="21" applyFont="1" fillId="0" applyFill="1" borderId="52" applyBorder="1" xfId="0">
      <alignment horizontal="center" vertical="center"/>
    </xf>
    <xf fontId="23" applyFont="1" fillId="9" applyFill="1" borderId="38" applyBorder="1" xfId="0">
      <alignment horizontal="center" vertical="center"/>
    </xf>
    <xf fontId="23" applyFont="1" fillId="9" applyFill="1" borderId="37" applyBorder="1" xfId="0">
      <alignment horizontal="center" vertical="center"/>
    </xf>
    <xf fontId="9" applyFont="1" fillId="0" applyFill="1" borderId="4" applyBorder="1" xfId="0"/>
    <xf fontId="9" applyFont="1" fillId="7" applyFill="1" borderId="37" applyBorder="1" xfId="0">
      <alignment horizontal="center" vertical="center" wrapText="1"/>
    </xf>
    <xf fontId="8" applyFont="1" fillId="0" applyFill="1" borderId="57" applyBorder="1" xfId="0">
      <alignment horizontal="center" vertical="center" wrapText="1"/>
    </xf>
    <xf fontId="34" applyFont="1" fillId="7" applyFill="1" borderId="37" applyBorder="1" xfId="0">
      <alignment horizontal="center" vertical="center" wrapText="1"/>
    </xf>
    <xf fontId="22" applyFont="1" fillId="4" applyFill="1" borderId="36" applyBorder="1" xfId="0">
      <alignment horizontal="center" vertical="center" wrapText="1"/>
    </xf>
    <xf fontId="13" applyFont="1" fillId="4" applyFill="1" borderId="37" applyBorder="1" xfId="0">
      <alignment horizontal="center" vertical="center"/>
    </xf>
    <xf fontId="13" applyFont="1" fillId="4" applyFill="1" borderId="37" applyBorder="1" xfId="0">
      <alignment horizontal="center" vertical="center" wrapText="1"/>
    </xf>
    <xf fontId="10" applyFont="1" fillId="4" applyFill="1" borderId="37" applyBorder="1" xfId="0">
      <alignment horizontal="center" vertical="center" wrapText="1"/>
    </xf>
    <xf fontId="8" applyFont="1" fillId="4" applyFill="1" borderId="52" applyBorder="1" xfId="0">
      <alignment horizontal="center" vertical="center"/>
    </xf>
    <xf fontId="8" applyFont="1" fillId="4" applyFill="1" borderId="53" applyBorder="1" xfId="0">
      <alignment horizontal="center" vertical="center"/>
    </xf>
    <xf fontId="20" applyFont="1" fillId="14" applyFill="1" borderId="36" applyBorder="1" xfId="0">
      <alignment horizontal="center" vertical="center"/>
    </xf>
    <xf fontId="35" applyFont="1" fillId="14" applyFill="1" borderId="37" applyBorder="1" xfId="0">
      <alignment horizontal="center" vertical="center" wrapText="1"/>
    </xf>
    <xf fontId="20" applyFont="1" fillId="10" applyFill="1" borderId="58" applyBorder="1" xfId="0">
      <alignment horizontal="center" vertical="center" wrapText="1"/>
    </xf>
    <xf fontId="20" applyFont="1" fillId="11" applyFill="1" borderId="37" applyBorder="1" xfId="0">
      <alignment horizontal="center" vertical="center" wrapText="1"/>
    </xf>
    <xf fontId="36" applyFont="1" fillId="7" applyFill="1" borderId="54" applyBorder="1" xfId="0">
      <alignment horizontal="center" vertical="center" wrapText="1"/>
    </xf>
    <xf fontId="8" applyFont="1" fillId="4" applyFill="1" borderId="51" applyBorder="1" xfId="0">
      <alignment horizontal="center" vertical="center" wrapText="1"/>
    </xf>
    <xf fontId="37" applyFont="1" fillId="7" applyFill="1" borderId="37" applyBorder="1" xfId="0">
      <alignment horizontal="center" vertical="center" wrapText="1"/>
    </xf>
    <xf fontId="23" applyFont="1" fillId="4" applyFill="1" borderId="4" applyBorder="1" xfId="0">
      <alignment horizontal="center" vertical="center"/>
    </xf>
    <xf fontId="38" applyFont="1" fillId="4" applyFill="1" borderId="37" applyBorder="1" xfId="0">
      <alignment horizontal="center" vertical="center" wrapText="1"/>
    </xf>
    <xf fontId="9" applyFont="1" fillId="15" applyFill="1" borderId="4" applyBorder="1" xfId="0"/>
    <xf fontId="33" applyFont="1" fillId="4" applyFill="1" borderId="37" applyBorder="1" xfId="0">
      <alignment horizontal="center" vertical="center" wrapText="1"/>
    </xf>
    <xf fontId="39" applyFont="1" fillId="4" applyFill="1" borderId="37" applyBorder="1" xfId="0">
      <alignment horizontal="center" vertical="center" wrapText="1"/>
    </xf>
    <xf fontId="9" applyFont="1" fillId="0" applyFill="1" borderId="38" applyBorder="1" xfId="0">
      <alignment horizontal="center" vertical="center"/>
    </xf>
    <xf fontId="22" applyFont="1" fillId="0" applyFill="1" borderId="59" applyBorder="1" xfId="0">
      <alignment horizontal="center" vertical="center"/>
    </xf>
    <xf fontId="22" applyFont="1" fillId="0" applyFill="1" borderId="60" applyBorder="1" xfId="0">
      <alignment horizontal="center" vertical="center"/>
    </xf>
    <xf fontId="8" applyFont="1" fillId="9" applyFill="1" borderId="61" applyBorder="1" xfId="0">
      <alignment horizontal="center" vertical="center"/>
    </xf>
    <xf fontId="8" applyFont="1" fillId="9" applyFill="1" borderId="54" applyBorder="1" xfId="0">
      <alignment horizontal="center" vertical="center"/>
    </xf>
    <xf fontId="8" applyFont="1" fillId="9" applyFill="1" borderId="62" applyBorder="1" xfId="0">
      <alignment horizontal="center" vertical="center"/>
    </xf>
    <xf fontId="23" applyFont="1" fillId="0" applyFill="1" borderId="63" applyBorder="1" xfId="0">
      <alignment horizontal="center" vertical="center"/>
    </xf>
    <xf fontId="23" applyFont="1" fillId="0" applyFill="1" borderId="64" applyBorder="1" xfId="0">
      <alignment horizontal="center" vertical="center"/>
    </xf>
    <xf fontId="8" applyFont="1" fillId="9" applyFill="1" borderId="65" applyBorder="1" xfId="0">
      <alignment horizontal="center" vertical="center"/>
    </xf>
    <xf fontId="8" applyFont="1" fillId="9" applyFill="1" borderId="66" applyBorder="1" xfId="0">
      <alignment horizontal="center" vertical="center"/>
    </xf>
    <xf fontId="9" applyFont="1" fillId="0" applyFill="1" borderId="67" applyBorder="1" xfId="0">
      <alignment horizontal="center" vertical="center"/>
    </xf>
    <xf fontId="40" applyFont="1" fillId="0" applyFill="1" borderId="0" applyBorder="1" xfId="0"/>
    <xf fontId="0" applyFont="1" fillId="0" applyFill="1" borderId="7" applyBorder="1" xfId="0"/>
    <xf numFmtId="49" applyNumberFormat="1" fontId="0" applyFont="1" fillId="0" applyFill="1" borderId="7" applyBorder="1" xfId="0"/>
    <xf numFmtId="49" applyNumberFormat="1" fontId="0" applyFont="1" fillId="0" applyFill="1" borderId="0" applyBorder="1" xfId="0"/>
    <xf fontId="0" applyFont="1" fillId="0" applyFill="1" borderId="7" applyBorder="1" xfId="0"/>
    <xf numFmtId="9" applyNumberFormat="1" fontId="0" applyFont="1" fillId="0" applyFill="1" borderId="0" applyBorder="1" xfId="1"/>
    <xf fontId="42" applyFont="1" fillId="0" applyFill="1" borderId="68" applyBorder="1" xfId="0"/>
    <xf fontId="42" applyFont="1" fillId="0" applyFill="1" borderId="69" applyBorder="1" xfId="0"/>
    <xf numFmtId="10" applyNumberFormat="1" fontId="42" applyFont="1" fillId="0" applyFill="1" borderId="70" applyBorder="1" xfId="0"/>
    <xf fontId="41" applyFont="1" fillId="0" applyFill="1" borderId="0" applyBorder="1" xfId="0"/>
    <xf fontId="0" applyFont="1" fillId="0" applyFill="1" borderId="0" applyBorder="1" xfId="0">
      <alignment wrapText="1"/>
    </xf>
    <xf numFmtId="49" applyNumberFormat="1" fontId="0" applyFont="1" fillId="0" applyFill="1" borderId="7" applyBorder="1" xfId="0"/>
    <xf fontId="41" applyFont="1" fillId="0" applyFill="1" borderId="7" applyBorder="1" xfId="0"/>
    <xf fontId="0" applyFont="1" fillId="0" applyFill="1" borderId="7" applyBorder="1" xfId="0"/>
    <xf fontId="1" applyFont="1" fillId="0" applyFill="1" borderId="7" applyBorder="1" xfId="0"/>
    <xf fontId="11" applyFont="1" fillId="4" applyFill="1" borderId="15" applyBorder="1" xfId="0">
      <alignment horizontal="center" vertical="center"/>
    </xf>
    <xf fontId="6" applyFont="1" fillId="0" applyFill="1" borderId="16" applyBorder="1" xfId="0"/>
    <xf fontId="6" applyFont="1" fillId="0" applyFill="1" borderId="17" applyBorder="1" xfId="0"/>
    <xf fontId="13" applyFont="1" fillId="5" applyFill="1" borderId="15" applyBorder="1" xfId="0">
      <alignment horizontal="center" vertical="center"/>
    </xf>
    <xf fontId="6" applyFont="1" fillId="0" applyFill="1" borderId="21" applyBorder="1" xfId="0"/>
    <xf fontId="13" applyFont="1" fillId="5" applyFill="1" borderId="25" applyBorder="1" xfId="0">
      <alignment horizontal="center" vertical="center"/>
    </xf>
    <xf fontId="6" applyFont="1" fillId="0" applyFill="1" borderId="26" applyBorder="1" xfId="0"/>
    <xf fontId="6" applyFont="1" fillId="0" applyFill="1" borderId="27" applyBorder="1" xfId="0"/>
    <xf fontId="5" applyFont="1" fillId="2" applyFill="1" borderId="1" applyBorder="1" xfId="0">
      <alignment horizontal="center" vertical="center"/>
    </xf>
    <xf fontId="6" applyFont="1" fillId="0" applyFill="1" borderId="2" applyBorder="1" xfId="0"/>
    <xf fontId="6" applyFont="1" fillId="0" applyFill="1" borderId="3" applyBorder="1" xfId="0"/>
    <xf fontId="6" applyFont="1" fillId="0" applyFill="1" borderId="8" applyBorder="1" xfId="0"/>
    <xf fontId="6" applyFont="1" fillId="0" applyFill="1" borderId="9" applyBorder="1" xfId="0"/>
    <xf fontId="6" applyFont="1" fillId="0" applyFill="1" borderId="10" applyBorder="1" xfId="0"/>
    <xf fontId="9" applyFont="1" fillId="2" applyFill="1" borderId="5" applyBorder="1" xfId="0">
      <alignment horizontal="center" vertical="center"/>
    </xf>
    <xf fontId="6" applyFont="1" fillId="0" applyFill="1" borderId="6" applyBorder="1" xfId="0"/>
    <xf fontId="6" applyFont="1" fillId="0" applyFill="1" borderId="7" applyBorder="1" xfId="0"/>
    <xf fontId="10" applyFont="1" fillId="3" applyFill="1" borderId="11" applyBorder="1" xfId="0">
      <alignment horizontal="center" vertical="center"/>
    </xf>
    <xf fontId="6" applyFont="1" fillId="0" applyFill="1" borderId="12" applyBorder="1" xfId="0"/>
    <xf fontId="6" applyFont="1" fillId="0" applyFill="1" borderId="13" applyBorder="1" xfId="0"/>
    <xf fontId="6" applyFont="1" fillId="0" applyFill="1" borderId="14" applyBorder="1" xfId="0"/>
  </cellXfs>
  <cellStyles count="2">
    <cellStyle name="Normal" xfId="0" builtinId="0"/>
    <cellStyle name="Percent" xfId="1" builtinId="5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842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A050C-6D69-45B8-8B42-6001A95BDB04}" name="Table1" displayName="Table1" ref="A4:N1007" totalsRowShown="0" headerRowDxfId="10">
  <autoFilter ref="A4:N1007" xr:uid="{DF1A050C-6D69-45B8-8B42-6001A95BDB04}"/>
  <tableColumns count="14">
    <tableColumn id="1" xr3:uid="{76632E15-7A63-4AF1-A8C9-657DEFCEF064}" name="ContID" dataDxfId="9"/>
    <tableColumn id="2" xr3:uid="{389F78F4-4B99-42B2-911E-74858C2A4D52}" name="Supplier Link ID" dataDxfId="8"/>
    <tableColumn id="3" xr3:uid="{6DFCA916-7360-4E54-90A7-C4B0FED58CF9}" name="Container ID" dataDxfId="7"/>
    <tableColumn id="4" xr3:uid="{4BA2A9D3-3E92-4A9E-8535-E8C730CC487F}" name="Supplier ID" dataDxfId="6"/>
    <tableColumn id="5" xr3:uid="{ECC3923E-9EBA-4BCB-97B7-93969F83C6C2}" name="Code" dataDxfId="5"/>
    <tableColumn id="6" xr3:uid="{D5C8AFFC-31CE-4A55-99A7-C6D1B734D0FF}" name="Name"/>
    <tableColumn id="7" xr3:uid="{0F33F025-B2FE-4B0E-868D-9DA105922FFD}" name="Address"/>
    <tableColumn id="8" xr3:uid="{A5759C2B-9726-4A05-9957-2B1C778E4ADD}" name="Contacts"/>
    <tableColumn id="9" xr3:uid="{A617F3B9-DEB2-4661-A820-8224A101F025}" name="Country"/>
    <tableColumn id="13" xr3:uid="{40AC8FE2-941D-49F4-9C80-34335843A410}" name="Reference" dataDxfId="4"/>
    <tableColumn id="14" xr3:uid="{AE45C317-CABB-49C1-8EE3-BB033A5E5E80}" name="Keep?" dataDxfId="3">
      <calculatedColumnFormula>NOT(ISERROR(FIND("Keep",Table1[[#This Row],[Action (Judgement / Decision)]])))</calculatedColumnFormula>
    </tableColumn>
    <tableColumn id="10" xr3:uid="{4F7C36F1-7709-44A5-8862-DBF154DC38CA}" name="Action (Judgement / Decision)"/>
    <tableColumn id="12" xr3:uid="{87126F7C-EF8A-4C40-8B20-45527A3732F4}" name="Comment"/>
    <tableColumn id="11" xr3:uid="{F694C7B0-9EEB-4605-8800-8DC8E97710E0}" name="Check" dataDxfId="2">
      <calculatedColumnFormula>Table1[[#This Row],[Reference]]=Table1[[#This Row],[Supplier ID]]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0E1BC-4872-43DE-9D32-A51ED54488F6}" name="Table2" displayName="Table2" ref="A1:B268" totalsRowShown="0">
  <autoFilter ref="A1:B268" xr:uid="{4270E1BC-4872-43DE-9D32-A51ED54488F6}"/>
  <tableColumns count="2">
    <tableColumn id="1" xr3:uid="{15CC49FF-49DD-43F3-AC63-47B380E3553E}" name="Unique codes" dataDxfId="1"/>
    <tableColumn id="2" xr3:uid="{24408D71-1FA9-40AA-890C-8DE1F5AFB0A1}" name="Present" dataDxfId="0">
      <calculatedColumnFormula>COUNTIFS(Table1[Keep?],TRUE,Table1[Code],A2)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306" Type="http://schemas.openxmlformats.org/officeDocument/2006/relationships/hyperlink" Target="mailto:enrico.fenoglio@selmatvs.com" TargetMode="External"/><Relationship Id="rId402" Type="http://schemas.openxmlformats.org/officeDocument/2006/relationships/hyperlink" Target="mailto:FRANK.BOEKEN@sapagroup.com" TargetMode="External"/><Relationship Id="rId381" Type="http://schemas.openxmlformats.org/officeDocument/2006/relationships/hyperlink" Target="mailto:enrico.fenoglio@selmatvs.com" TargetMode="External"/><Relationship Id="rId360" Type="http://schemas.openxmlformats.org/officeDocument/2006/relationships/hyperlink" Target="mailto:Andrea.Menotti@magna.com" TargetMode="External"/><Relationship Id="rId339" Type="http://schemas.openxmlformats.org/officeDocument/2006/relationships/hyperlink" Target="mailto:Keith.Flatt@wipac.com" TargetMode="External"/><Relationship Id="rId285" Type="http://schemas.openxmlformats.org/officeDocument/2006/relationships/hyperlink" Target="mailto:INFO@wiotec.com" TargetMode="External"/><Relationship Id="rId264" Type="http://schemas.openxmlformats.org/officeDocument/2006/relationships/hyperlink" Target="mailto:Norbert.Rohr@paragon.ag" TargetMode="External"/><Relationship Id="rId253" Type="http://schemas.openxmlformats.org/officeDocument/2006/relationships/hyperlink" Target="mailto:dkubala@paintboxuk.com" TargetMode="External"/><Relationship Id="rId232" Type="http://schemas.openxmlformats.org/officeDocument/2006/relationships/hyperlink" Target="mailto:Keith.Flatt@wipac.com" TargetMode="External"/><Relationship Id="rId218" Type="http://schemas.openxmlformats.org/officeDocument/2006/relationships/hyperlink" Target="mailto:dkubala@paintboxuk.com" TargetMode="External"/><Relationship Id="rId316" Type="http://schemas.openxmlformats.org/officeDocument/2006/relationships/hyperlink" Target="mailto:Kerstin.Schuh@grammer.com" TargetMode="External"/><Relationship Id="rId412" Type="http://schemas.openxmlformats.org/officeDocument/2006/relationships/hyperlink" Target="mailto:enrico.fenoglio@selmatvs.com" TargetMode="External"/><Relationship Id="rId391" Type="http://schemas.openxmlformats.org/officeDocument/2006/relationships/hyperlink" Target="mailto:Amir.Azzeddine@gealan.com" TargetMode="External"/><Relationship Id="rId370" Type="http://schemas.openxmlformats.org/officeDocument/2006/relationships/hyperlink" Target="mailto:enrico.fenoglio@selmatvs.com" TargetMode="External"/><Relationship Id="rId349" Type="http://schemas.openxmlformats.org/officeDocument/2006/relationships/hyperlink" Target="mailto:enrico.fenoglio@selmatvs.com" TargetMode="External"/><Relationship Id="rId295" Type="http://schemas.openxmlformats.org/officeDocument/2006/relationships/hyperlink" Target="mailto:teamlogistics@abm-manufacturing.com" TargetMode="External"/><Relationship Id="rId274" Type="http://schemas.openxmlformats.org/officeDocument/2006/relationships/hyperlink" Target="mailto:GERALD.SPACEK@hirtenberger.com" TargetMode="External"/><Relationship Id="rId418" Type="http://schemas.openxmlformats.org/officeDocument/2006/relationships/hyperlink" Target="mailto:enrico.fenoglio@selmatvs.com" TargetMode="External"/><Relationship Id="rId328" Type="http://schemas.openxmlformats.org/officeDocument/2006/relationships/hyperlink" Target="mailto:kristin.schueltzke@dagro-eissmann.com" TargetMode="External"/><Relationship Id="rId263" Type="http://schemas.openxmlformats.org/officeDocument/2006/relationships/hyperlink" Target="mailto:KOCR.RECEPCE@kostal.com" TargetMode="External"/><Relationship Id="rId242" Type="http://schemas.openxmlformats.org/officeDocument/2006/relationships/hyperlink" Target="mailto:dkubala@paintboxuk.com" TargetMode="External"/><Relationship Id="rId401" Type="http://schemas.openxmlformats.org/officeDocument/2006/relationships/hyperlink" Target="mailto:FRANK.BOEKEN@sapagroup.com" TargetMode="External"/><Relationship Id="rId380" Type="http://schemas.openxmlformats.org/officeDocument/2006/relationships/hyperlink" Target="mailto:enrico.fenoglio@selmatvs.com" TargetMode="External"/><Relationship Id="rId359" Type="http://schemas.openxmlformats.org/officeDocument/2006/relationships/hyperlink" Target="mailto:MEGSUD.AHMDJHAN@continental-corporation.com" TargetMode="External"/><Relationship Id="rId305" Type="http://schemas.openxmlformats.org/officeDocument/2006/relationships/hyperlink" Target="mailto:enrico.fenoglio@selmatvs.com" TargetMode="External"/><Relationship Id="rId284" Type="http://schemas.openxmlformats.org/officeDocument/2006/relationships/hyperlink" Target="mailto:teamlogistics@abm-manufacturing.com" TargetMode="External"/><Relationship Id="rId338" Type="http://schemas.openxmlformats.org/officeDocument/2006/relationships/hyperlink" Target="mailto:INFO@jordan-spritzguss.de" TargetMode="External"/><Relationship Id="rId273" Type="http://schemas.openxmlformats.org/officeDocument/2006/relationships/hyperlink" Target="mailto:GERALD.SPACEK@hirtenberger.com" TargetMode="External"/><Relationship Id="rId252" Type="http://schemas.openxmlformats.org/officeDocument/2006/relationships/hyperlink" Target="mailto:nils.rohde@auriasolutions.com" TargetMode="External"/><Relationship Id="rId231" Type="http://schemas.openxmlformats.org/officeDocument/2006/relationships/hyperlink" Target="mailto:Kerstin.Schuh@grammer.com" TargetMode="External"/><Relationship Id="rId217" Type="http://schemas.openxmlformats.org/officeDocument/2006/relationships/hyperlink" Target="mailto:dkubala@paintboxuk.com" TargetMode="External"/><Relationship Id="rId411" Type="http://schemas.openxmlformats.org/officeDocument/2006/relationships/hyperlink" Target="mailto:enrico.fenoglio@selmatvs.com" TargetMode="External"/><Relationship Id="rId390" Type="http://schemas.openxmlformats.org/officeDocument/2006/relationships/hyperlink" Target="mailto:Amir.Azzeddine@gealan.com" TargetMode="External"/><Relationship Id="rId315" Type="http://schemas.openxmlformats.org/officeDocument/2006/relationships/hyperlink" Target="mailto:MARKUS.SCHLAMP@saint-gobain.com" TargetMode="External"/><Relationship Id="rId294" Type="http://schemas.openxmlformats.org/officeDocument/2006/relationships/hyperlink" Target="mailto:teamlogistics@abm-manufacturing.com" TargetMode="External"/><Relationship Id="rId369" Type="http://schemas.openxmlformats.org/officeDocument/2006/relationships/hyperlink" Target="mailto:enrico.fenoglio@selmatvs.com" TargetMode="External"/><Relationship Id="rId348" Type="http://schemas.openxmlformats.org/officeDocument/2006/relationships/hyperlink" Target="mailto:enrico.fenoglio@selmatvs.com" TargetMode="External"/><Relationship Id="rId327" Type="http://schemas.openxmlformats.org/officeDocument/2006/relationships/hyperlink" Target="about:blank" TargetMode="External"/><Relationship Id="rId283" Type="http://schemas.openxmlformats.org/officeDocument/2006/relationships/hyperlink" Target="mailto:teamlogistics@abm-manufacturing.com" TargetMode="External"/><Relationship Id="rId262" Type="http://schemas.openxmlformats.org/officeDocument/2006/relationships/hyperlink" Target="mailto:Malgorzata.Capaja@zf.com" TargetMode="External"/><Relationship Id="rId241" Type="http://schemas.openxmlformats.org/officeDocument/2006/relationships/hyperlink" Target="mailto:dkubala@paintboxuk.com" TargetMode="External"/><Relationship Id="rId417" Type="http://schemas.openxmlformats.org/officeDocument/2006/relationships/hyperlink" Target="mailto:enrico.fenoglio@selmatvs.com" TargetMode="External"/><Relationship Id="rId400" Type="http://schemas.openxmlformats.org/officeDocument/2006/relationships/hyperlink" Target="mailto:FRANK.BOEKEN@sapagroup.com" TargetMode="External"/><Relationship Id="rId304" Type="http://schemas.openxmlformats.org/officeDocument/2006/relationships/hyperlink" Target="mailto:enrico.fenoglio@selmatvs.com" TargetMode="External"/><Relationship Id="rId379" Type="http://schemas.openxmlformats.org/officeDocument/2006/relationships/hyperlink" Target="mailto:enrico.fenoglio@selmatvs.com" TargetMode="External"/><Relationship Id="rId358" Type="http://schemas.openxmlformats.org/officeDocument/2006/relationships/hyperlink" Target="mailto:PETRA.MARGGRAF@willielbe.de" TargetMode="External"/><Relationship Id="rId337" Type="http://schemas.openxmlformats.org/officeDocument/2006/relationships/hyperlink" Target="mailto:enrico.fenoglio@selmatvs.com" TargetMode="External"/><Relationship Id="rId293" Type="http://schemas.openxmlformats.org/officeDocument/2006/relationships/hyperlink" Target="mailto:teamlogistics@abm-manufacturing.com" TargetMode="External"/><Relationship Id="rId272" Type="http://schemas.openxmlformats.org/officeDocument/2006/relationships/hyperlink" Target="mailto:dkubala@paintboxuk.com" TargetMode="External"/><Relationship Id="rId251" Type="http://schemas.openxmlformats.org/officeDocument/2006/relationships/hyperlink" Target="mailto:dorota.kozlowska@merit-automotive.com" TargetMode="External"/><Relationship Id="rId230" Type="http://schemas.openxmlformats.org/officeDocument/2006/relationships/hyperlink" Target="mailto:dkubala@paintboxuk.com" TargetMode="External"/><Relationship Id="rId216" Type="http://schemas.openxmlformats.org/officeDocument/2006/relationships/hyperlink" Target="mailto:dkubala@paintboxuk.com" TargetMode="External"/><Relationship Id="rId410" Type="http://schemas.openxmlformats.org/officeDocument/2006/relationships/hyperlink" Target="mailto:enrico.fenoglio@selmatvs.com" TargetMode="External"/><Relationship Id="rId314" Type="http://schemas.openxmlformats.org/officeDocument/2006/relationships/hyperlink" Target="mailto:teamlogistics@abm-manufacturing.com" TargetMode="External"/><Relationship Id="rId389" Type="http://schemas.openxmlformats.org/officeDocument/2006/relationships/hyperlink" Target="mailto:Keith.Flatt@wipac.com" TargetMode="External"/><Relationship Id="rId368" Type="http://schemas.openxmlformats.org/officeDocument/2006/relationships/hyperlink" Target="mailto:enrico.fenoglio@selmatvs.com" TargetMode="External"/><Relationship Id="rId347" Type="http://schemas.openxmlformats.org/officeDocument/2006/relationships/hyperlink" Target="mailto:Keith.Flatt@wipac.com" TargetMode="External"/><Relationship Id="rId326" Type="http://schemas.openxmlformats.org/officeDocument/2006/relationships/hyperlink" Target="mailto:kristin.schueltzke@dagro-eissmann.com" TargetMode="External"/><Relationship Id="rId303" Type="http://schemas.openxmlformats.org/officeDocument/2006/relationships/hyperlink" Target="mailto:Holger.Noeth@preh.de" TargetMode="External"/><Relationship Id="rId282" Type="http://schemas.openxmlformats.org/officeDocument/2006/relationships/hyperlink" Target="mailto:Keith.Flatt@wipac.com" TargetMode="External"/><Relationship Id="rId416" Type="http://schemas.openxmlformats.org/officeDocument/2006/relationships/hyperlink" Target="mailto:enrico.fenoglio@selmatvs.com" TargetMode="External"/><Relationship Id="rId261" Type="http://schemas.openxmlformats.org/officeDocument/2006/relationships/hyperlink" Target="mailto:denis.rodenberg@paragon.ag" TargetMode="External"/><Relationship Id="rId240" Type="http://schemas.openxmlformats.org/officeDocument/2006/relationships/hyperlink" Target="mailto:dkubala@paintboxuk.com" TargetMode="External"/><Relationship Id="rId399" Type="http://schemas.openxmlformats.org/officeDocument/2006/relationships/hyperlink" Target="mailto:FRANK.BOEKEN@sapagroup.com" TargetMode="External"/><Relationship Id="rId378" Type="http://schemas.openxmlformats.org/officeDocument/2006/relationships/hyperlink" Target="mailto:Markus.Fink@maucher-kg.de" TargetMode="External"/><Relationship Id="rId357" Type="http://schemas.openxmlformats.org/officeDocument/2006/relationships/hyperlink" Target="mailto:Kerstin.Schuh@grammer.com" TargetMode="External"/><Relationship Id="rId336" Type="http://schemas.openxmlformats.org/officeDocument/2006/relationships/hyperlink" Target="mailto:enrico.fenoglio@selmatvs.com" TargetMode="External"/><Relationship Id="rId313" Type="http://schemas.openxmlformats.org/officeDocument/2006/relationships/hyperlink" Target="mailto:teamlogistics@abm-manufacturing.com" TargetMode="External"/><Relationship Id="rId292" Type="http://schemas.openxmlformats.org/officeDocument/2006/relationships/hyperlink" Target="mailto:teamlogistics@abm-manufacturing.com" TargetMode="External"/><Relationship Id="rId362" Type="http://schemas.openxmlformats.org/officeDocument/2006/relationships/hyperlink" Target="mailto:Andrea.Menotti@magna.com" TargetMode="External"/><Relationship Id="rId341" Type="http://schemas.openxmlformats.org/officeDocument/2006/relationships/hyperlink" Target="mailto:ROSEMARIE.KRUEGER@gkndriveline.com" TargetMode="External"/><Relationship Id="rId271" Type="http://schemas.openxmlformats.org/officeDocument/2006/relationships/hyperlink" Target="mailto:dkubala@paintboxuk.com" TargetMode="External"/><Relationship Id="rId250" Type="http://schemas.openxmlformats.org/officeDocument/2006/relationships/hyperlink" Target="mailto:GABRIELE.DESCHLE@behrgroup.com" TargetMode="External"/><Relationship Id="rId229" Type="http://schemas.openxmlformats.org/officeDocument/2006/relationships/hyperlink" Target="mailto:dkubala@paintboxuk.com" TargetMode="External"/><Relationship Id="rId224" Type="http://schemas.openxmlformats.org/officeDocument/2006/relationships/hyperlink" Target="mailto:Kerstin.Schuh@grammer.com" TargetMode="External"/><Relationship Id="rId220" Type="http://schemas.openxmlformats.org/officeDocument/2006/relationships/hyperlink" Target="mailto:dkubala@paintboxuk.com" TargetMode="External"/><Relationship Id="rId215" Type="http://schemas.openxmlformats.org/officeDocument/2006/relationships/hyperlink" Target="mailto:dkubala@paintboxuk.com" TargetMode="External"/><Relationship Id="rId404" Type="http://schemas.openxmlformats.org/officeDocument/2006/relationships/hyperlink" Target="mailto:dkubala@paintboxuk.com" TargetMode="External"/><Relationship Id="rId409" Type="http://schemas.openxmlformats.org/officeDocument/2006/relationships/hyperlink" Target="mailto:Norbert.Rohr@paragon.ag" TargetMode="External"/><Relationship Id="rId393" Type="http://schemas.openxmlformats.org/officeDocument/2006/relationships/hyperlink" Target="mailto:enrico.fenoglio@selmatvs.com" TargetMode="External"/><Relationship Id="rId388" Type="http://schemas.openxmlformats.org/officeDocument/2006/relationships/hyperlink" Target="mailto:Keith.Flatt@wipac.com" TargetMode="External"/><Relationship Id="rId367" Type="http://schemas.openxmlformats.org/officeDocument/2006/relationships/hyperlink" Target="mailto:enrico.fenoglio@selmatvs.com" TargetMode="External"/><Relationship Id="rId346" Type="http://schemas.openxmlformats.org/officeDocument/2006/relationships/hyperlink" Target="mailto:teamlogistics@abm-manufacturing.com" TargetMode="External"/><Relationship Id="rId323" Type="http://schemas.openxmlformats.org/officeDocument/2006/relationships/hyperlink" Target="mailto:Amir.Azzeddine@gealan.com" TargetMode="External"/><Relationship Id="rId318" Type="http://schemas.openxmlformats.org/officeDocument/2006/relationships/hyperlink" Target="mailto:enrico.fenoglio@selmatvs.com" TargetMode="External"/><Relationship Id="rId297" Type="http://schemas.openxmlformats.org/officeDocument/2006/relationships/hyperlink" Target="mailto:teamlogistics@abm-manufacturing.com" TargetMode="External"/><Relationship Id="rId276" Type="http://schemas.openxmlformats.org/officeDocument/2006/relationships/hyperlink" Target="mailto:Kerstin.Schuh@grammer.com" TargetMode="External"/><Relationship Id="rId255" Type="http://schemas.openxmlformats.org/officeDocument/2006/relationships/hyperlink" Target="mailto:dkubala@paintboxuk.com" TargetMode="External"/><Relationship Id="rId415" Type="http://schemas.openxmlformats.org/officeDocument/2006/relationships/hyperlink" Target="mailto:Amir.Azzeddine@gealan.com" TargetMode="External"/><Relationship Id="rId372" Type="http://schemas.openxmlformats.org/officeDocument/2006/relationships/hyperlink" Target="mailto:enrico.fenoglio@selmatvs.com" TargetMode="External"/><Relationship Id="rId351" Type="http://schemas.openxmlformats.org/officeDocument/2006/relationships/hyperlink" Target="mailto:enrico.fenoglio@selmatvs.com" TargetMode="External"/><Relationship Id="rId330" Type="http://schemas.openxmlformats.org/officeDocument/2006/relationships/hyperlink" Target="about:blank" TargetMode="External"/><Relationship Id="rId325" Type="http://schemas.openxmlformats.org/officeDocument/2006/relationships/hyperlink" Target="mailto:Norbert.Rohr@paragon.ag" TargetMode="External"/><Relationship Id="rId302" Type="http://schemas.openxmlformats.org/officeDocument/2006/relationships/hyperlink" Target="mailto:Holger.Noeth@preh.de" TargetMode="External"/><Relationship Id="rId281" Type="http://schemas.openxmlformats.org/officeDocument/2006/relationships/hyperlink" Target="mailto:Keith.Flatt@wipac.com" TargetMode="External"/><Relationship Id="rId260" Type="http://schemas.openxmlformats.org/officeDocument/2006/relationships/hyperlink" Target="mailto:estelle.gasser@autokabel.com" TargetMode="External"/><Relationship Id="rId239" Type="http://schemas.openxmlformats.org/officeDocument/2006/relationships/hyperlink" Target="mailto:dkubala@paintboxuk.com" TargetMode="External"/><Relationship Id="rId234" Type="http://schemas.openxmlformats.org/officeDocument/2006/relationships/hyperlink" Target="mailto:dkubala@paintboxuk.com" TargetMode="External"/><Relationship Id="rId420" Type="http://schemas.openxmlformats.org/officeDocument/2006/relationships/hyperlink" Target="mailto:Amir.Azzeddine@gealan.com" TargetMode="External"/><Relationship Id="rId398" Type="http://schemas.openxmlformats.org/officeDocument/2006/relationships/hyperlink" Target="mailto:FRANK.BOEKEN@sapagroup.com" TargetMode="External"/><Relationship Id="rId377" Type="http://schemas.openxmlformats.org/officeDocument/2006/relationships/hyperlink" Target="mailto:Markus.Fink@maucher-kg.de" TargetMode="External"/><Relationship Id="rId356" Type="http://schemas.openxmlformats.org/officeDocument/2006/relationships/hyperlink" Target="mailto:enrico.fenoglio@selmatvs.com" TargetMode="External"/><Relationship Id="rId307" Type="http://schemas.openxmlformats.org/officeDocument/2006/relationships/hyperlink" Target="mailto:enrico.fenoglio@selmatvs.com" TargetMode="External"/><Relationship Id="rId286" Type="http://schemas.openxmlformats.org/officeDocument/2006/relationships/hyperlink" Target="mailto:teamlogistics@abm-manufacturing.com" TargetMode="External"/><Relationship Id="rId265" Type="http://schemas.openxmlformats.org/officeDocument/2006/relationships/hyperlink" Target="mailto:j.guether@tsg-group.de" TargetMode="External"/><Relationship Id="rId403" Type="http://schemas.openxmlformats.org/officeDocument/2006/relationships/hyperlink" Target="mailto:FRANK.BOEKEN@sapagroup.com" TargetMode="External"/><Relationship Id="rId382" Type="http://schemas.openxmlformats.org/officeDocument/2006/relationships/hyperlink" Target="mailto:enrico.fenoglio@selmatvs.com" TargetMode="External"/><Relationship Id="rId361" Type="http://schemas.openxmlformats.org/officeDocument/2006/relationships/hyperlink" Target="mailto:Andrea.Menotti@magna.com" TargetMode="External"/><Relationship Id="rId340" Type="http://schemas.openxmlformats.org/officeDocument/2006/relationships/hyperlink" Target="mailto:ZOLTAN.PABLI@adient.com" TargetMode="External"/><Relationship Id="rId335" Type="http://schemas.openxmlformats.org/officeDocument/2006/relationships/hyperlink" Target="mailto:marion.reitenbach@gealan.com" TargetMode="External"/><Relationship Id="rId312" Type="http://schemas.openxmlformats.org/officeDocument/2006/relationships/hyperlink" Target="mailto:IACOPO.MARENCO@valeo.com" TargetMode="External"/><Relationship Id="rId291" Type="http://schemas.openxmlformats.org/officeDocument/2006/relationships/hyperlink" Target="mailto:teamlogistics@abm-manufacturing.com" TargetMode="External"/><Relationship Id="rId270" Type="http://schemas.openxmlformats.org/officeDocument/2006/relationships/hyperlink" Target="mailto:Kerstin.Schuh@grammer.com" TargetMode="External"/><Relationship Id="rId249" Type="http://schemas.openxmlformats.org/officeDocument/2006/relationships/hyperlink" Target="mailto:dorota.kozlowska@merit-automotive.com" TargetMode="External"/><Relationship Id="rId244" Type="http://schemas.openxmlformats.org/officeDocument/2006/relationships/hyperlink" Target="mailto:dkubala@paintboxuk.com" TargetMode="External"/><Relationship Id="rId228" Type="http://schemas.openxmlformats.org/officeDocument/2006/relationships/hyperlink" Target="mailto:dkubala@paintboxuk.com" TargetMode="External"/><Relationship Id="rId214" Type="http://schemas.openxmlformats.org/officeDocument/2006/relationships/hyperlink" Target="mailto:dkubala@paintboxuk.com" TargetMode="External"/><Relationship Id="rId233" Type="http://schemas.openxmlformats.org/officeDocument/2006/relationships/hyperlink" Target="mailto:Norbert.Rohr@paragon.ag" TargetMode="External"/><Relationship Id="rId219" Type="http://schemas.openxmlformats.org/officeDocument/2006/relationships/hyperlink" Target="mailto:dkubala@paintboxuk.com" TargetMode="External"/><Relationship Id="rId408" Type="http://schemas.openxmlformats.org/officeDocument/2006/relationships/hyperlink" Target="mailto:FRANK.BOEKEN@sapagroup.com" TargetMode="External"/><Relationship Id="rId387" Type="http://schemas.openxmlformats.org/officeDocument/2006/relationships/hyperlink" Target="mailto:INFO@schroederglas.com" TargetMode="External"/><Relationship Id="rId366" Type="http://schemas.openxmlformats.org/officeDocument/2006/relationships/hyperlink" Target="mailto:enrico.fenoglio@selmatvs.com" TargetMode="External"/><Relationship Id="rId317" Type="http://schemas.openxmlformats.org/officeDocument/2006/relationships/hyperlink" Target="mailto:Norbert.Rohr@paragon.ag" TargetMode="External"/><Relationship Id="rId296" Type="http://schemas.openxmlformats.org/officeDocument/2006/relationships/hyperlink" Target="mailto:teamlogistics@abm-manufacturing.com" TargetMode="External"/><Relationship Id="rId413" Type="http://schemas.openxmlformats.org/officeDocument/2006/relationships/hyperlink" Target="mailto:Amir.Azzeddine@gealan.com" TargetMode="External"/><Relationship Id="rId392" Type="http://schemas.openxmlformats.org/officeDocument/2006/relationships/hyperlink" Target="mailto:Amir.Azzeddine@gealan.com" TargetMode="External"/><Relationship Id="rId371" Type="http://schemas.openxmlformats.org/officeDocument/2006/relationships/hyperlink" Target="mailto:enrico.fenoglio@selmatvs.com" TargetMode="External"/><Relationship Id="rId350" Type="http://schemas.openxmlformats.org/officeDocument/2006/relationships/hyperlink" Target="mailto:enrico.fenoglio@selmatvs.com" TargetMode="External"/><Relationship Id="rId345" Type="http://schemas.openxmlformats.org/officeDocument/2006/relationships/hyperlink" Target="mailto:kristin.schueltzke@dagro-eissmann.com" TargetMode="External"/><Relationship Id="rId329" Type="http://schemas.openxmlformats.org/officeDocument/2006/relationships/hyperlink" Target="mailto:Holger.Noeth@preh.de" TargetMode="External"/><Relationship Id="rId324" Type="http://schemas.openxmlformats.org/officeDocument/2006/relationships/hyperlink" Target="mailto:enrico.fenoglio@selmatvs.com" TargetMode="External"/><Relationship Id="rId322" Type="http://schemas.openxmlformats.org/officeDocument/2006/relationships/hyperlink" Target="mailto:teamlogistics@abm-manufacturing.com" TargetMode="External"/><Relationship Id="rId301" Type="http://schemas.openxmlformats.org/officeDocument/2006/relationships/hyperlink" Target="mailto:Kerstin.Schuh@grammer.com" TargetMode="External"/><Relationship Id="rId280" Type="http://schemas.openxmlformats.org/officeDocument/2006/relationships/hyperlink" Target="mailto:GABRIELE.DESCHLE@behrgroup.com" TargetMode="External"/><Relationship Id="rId275" Type="http://schemas.openxmlformats.org/officeDocument/2006/relationships/hyperlink" Target="mailto:Kerstin.Schuh@grammer.com" TargetMode="External"/><Relationship Id="rId259" Type="http://schemas.openxmlformats.org/officeDocument/2006/relationships/hyperlink" Target="mailto:Markus.Fink@maucher-kg.de" TargetMode="External"/><Relationship Id="rId254" Type="http://schemas.openxmlformats.org/officeDocument/2006/relationships/hyperlink" Target="mailto:dkubala@paintboxuk.com" TargetMode="External"/><Relationship Id="rId238" Type="http://schemas.openxmlformats.org/officeDocument/2006/relationships/hyperlink" Target="mailto:dkubala@paintboxuk.com" TargetMode="External"/><Relationship Id="rId419" Type="http://schemas.openxmlformats.org/officeDocument/2006/relationships/hyperlink" Target="mailto:enrico.fenoglio@selmatvs.com" TargetMode="External"/><Relationship Id="rId414" Type="http://schemas.openxmlformats.org/officeDocument/2006/relationships/hyperlink" Target="mailto:enrico.fenoglio@selmatvs.com" TargetMode="External"/><Relationship Id="rId243" Type="http://schemas.openxmlformats.org/officeDocument/2006/relationships/hyperlink" Target="mailto:dkubala@paintboxuk.com" TargetMode="External"/><Relationship Id="rId213" Type="http://schemas.openxmlformats.org/officeDocument/2006/relationships/hyperlink" Target="mailto:dkubala@paintboxuk.com" TargetMode="External"/><Relationship Id="rId397" Type="http://schemas.openxmlformats.org/officeDocument/2006/relationships/hyperlink" Target="mailto:FRANK.BOEKEN@sapagroup.com" TargetMode="External"/><Relationship Id="rId376" Type="http://schemas.openxmlformats.org/officeDocument/2006/relationships/hyperlink" Target="mailto:Amir.Azzeddine@gealan.com" TargetMode="External"/><Relationship Id="rId355" Type="http://schemas.openxmlformats.org/officeDocument/2006/relationships/hyperlink" Target="mailto:enrico.fenoglio@selmatvs.com" TargetMode="External"/><Relationship Id="rId334" Type="http://schemas.openxmlformats.org/officeDocument/2006/relationships/hyperlink" Target="mailto:enrico.fenoglio@selmatvs.com" TargetMode="External"/><Relationship Id="rId311" Type="http://schemas.openxmlformats.org/officeDocument/2006/relationships/hyperlink" Target="mailto:Holger.Noeth@preh.de" TargetMode="External"/><Relationship Id="rId290" Type="http://schemas.openxmlformats.org/officeDocument/2006/relationships/hyperlink" Target="mailto:teamlogistics@abm-manufacturing.com" TargetMode="External"/><Relationship Id="rId269" Type="http://schemas.openxmlformats.org/officeDocument/2006/relationships/hyperlink" Target="mailto:dkubala@paintboxuk.com" TargetMode="External"/><Relationship Id="rId248" Type="http://schemas.openxmlformats.org/officeDocument/2006/relationships/hyperlink" Target="mailto:Keith.Flatt@wipac.com" TargetMode="External"/><Relationship Id="rId227" Type="http://schemas.openxmlformats.org/officeDocument/2006/relationships/hyperlink" Target="mailto:dkubala@paintboxuk.com" TargetMode="External"/><Relationship Id="rId223" Type="http://schemas.openxmlformats.org/officeDocument/2006/relationships/hyperlink" Target="mailto:Norbert.Rohr@paragon.ag" TargetMode="External"/><Relationship Id="rId407" Type="http://schemas.openxmlformats.org/officeDocument/2006/relationships/hyperlink" Target="mailto:VERTRIEB@kwweinsberg.de" TargetMode="External"/><Relationship Id="rId386" Type="http://schemas.openxmlformats.org/officeDocument/2006/relationships/hyperlink" Target="mailto:enrico.fenoglio@selmatvs.com" TargetMode="External"/><Relationship Id="rId365" Type="http://schemas.openxmlformats.org/officeDocument/2006/relationships/hyperlink" Target="mailto:Amir.Azzeddine@gealan.com" TargetMode="External"/><Relationship Id="rId344" Type="http://schemas.openxmlformats.org/officeDocument/2006/relationships/hyperlink" Target="mailto:enrico.fenoglio@selmatvs.com" TargetMode="External"/><Relationship Id="rId321" Type="http://schemas.openxmlformats.org/officeDocument/2006/relationships/hyperlink" Target="mailto:PETRA.MARGGRAF@willielbe.de" TargetMode="External"/><Relationship Id="rId300" Type="http://schemas.openxmlformats.org/officeDocument/2006/relationships/hyperlink" Target="mailto:teamlogistics@abm-manufacturing.com" TargetMode="External"/><Relationship Id="rId279" Type="http://schemas.openxmlformats.org/officeDocument/2006/relationships/hyperlink" Target="mailto:Filipe.Braga2@pt.bosch.com" TargetMode="External"/><Relationship Id="rId333" Type="http://schemas.openxmlformats.org/officeDocument/2006/relationships/hyperlink" Target="mailto:enrico.fenoglio@selmatvs.com" TargetMode="External"/><Relationship Id="rId258" Type="http://schemas.openxmlformats.org/officeDocument/2006/relationships/hyperlink" Target="mailto:dkubala@paintboxuk.com" TargetMode="External"/><Relationship Id="rId237" Type="http://schemas.openxmlformats.org/officeDocument/2006/relationships/hyperlink" Target="mailto:Keith.Flatt@wipac.com" TargetMode="External"/><Relationship Id="rId211" Type="http://schemas.openxmlformats.org/officeDocument/2006/relationships/vmlDrawing" Target="../drawings/vmlDrawing1.vml"/><Relationship Id="rId396" Type="http://schemas.openxmlformats.org/officeDocument/2006/relationships/hyperlink" Target="mailto:FRANK.BOEKEN@sapagroup.com" TargetMode="External"/><Relationship Id="rId375" Type="http://schemas.openxmlformats.org/officeDocument/2006/relationships/hyperlink" Target="mailto:Amir.Azzeddine@gealan.com" TargetMode="External"/><Relationship Id="rId354" Type="http://schemas.openxmlformats.org/officeDocument/2006/relationships/hyperlink" Target="mailto:enrico.fenoglio@selmatvs.com" TargetMode="External"/><Relationship Id="rId310" Type="http://schemas.openxmlformats.org/officeDocument/2006/relationships/hyperlink" Target="mailto:enrico.fenoglio@selmatvs.com" TargetMode="External"/><Relationship Id="rId289" Type="http://schemas.openxmlformats.org/officeDocument/2006/relationships/hyperlink" Target="mailto:teamlogistics@abm-manufacturing.com" TargetMode="External"/><Relationship Id="rId343" Type="http://schemas.openxmlformats.org/officeDocument/2006/relationships/hyperlink" Target="mailto:kristin.schueltzke@dagro-eissmann.com" TargetMode="External"/><Relationship Id="rId268" Type="http://schemas.openxmlformats.org/officeDocument/2006/relationships/hyperlink" Target="mailto:dkubala@paintboxuk.com" TargetMode="External"/><Relationship Id="rId247" Type="http://schemas.openxmlformats.org/officeDocument/2006/relationships/hyperlink" Target="mailto:Keith.Flatt@wipac.com" TargetMode="External"/><Relationship Id="rId226" Type="http://schemas.openxmlformats.org/officeDocument/2006/relationships/hyperlink" Target="mailto:dkubala@paintboxuk.com" TargetMode="External"/><Relationship Id="rId222" Type="http://schemas.openxmlformats.org/officeDocument/2006/relationships/hyperlink" Target="mailto:Kerstin.Schuh@grammer.com" TargetMode="External"/><Relationship Id="rId406" Type="http://schemas.openxmlformats.org/officeDocument/2006/relationships/hyperlink" Target="mailto:dkubala@paintboxuk.com" TargetMode="External"/><Relationship Id="rId385" Type="http://schemas.openxmlformats.org/officeDocument/2006/relationships/hyperlink" Target="mailto:enrico.fenoglio@selmatvs.com" TargetMode="External"/><Relationship Id="rId364" Type="http://schemas.openxmlformats.org/officeDocument/2006/relationships/hyperlink" Target="mailto:Amir.Azzeddine@gealan.com" TargetMode="External"/><Relationship Id="rId320" Type="http://schemas.openxmlformats.org/officeDocument/2006/relationships/hyperlink" Target="mailto:Keith.Flatt@wipac.com" TargetMode="External"/><Relationship Id="rId299" Type="http://schemas.openxmlformats.org/officeDocument/2006/relationships/hyperlink" Target="mailto:teamlogistics@abm-manufacturing.com" TargetMode="External"/><Relationship Id="rId353" Type="http://schemas.openxmlformats.org/officeDocument/2006/relationships/hyperlink" Target="mailto:enrico.fenoglio@selmatvs.com" TargetMode="External"/><Relationship Id="rId332" Type="http://schemas.openxmlformats.org/officeDocument/2006/relationships/hyperlink" Target="mailto:teamlogistics@abm-manufacturing.com" TargetMode="External"/><Relationship Id="rId278" Type="http://schemas.openxmlformats.org/officeDocument/2006/relationships/hyperlink" Target="mailto:Norbert.Rohr@paragon.ag" TargetMode="External"/><Relationship Id="rId257" Type="http://schemas.openxmlformats.org/officeDocument/2006/relationships/hyperlink" Target="mailto:dkubala@paintboxuk.com" TargetMode="External"/><Relationship Id="rId236" Type="http://schemas.openxmlformats.org/officeDocument/2006/relationships/hyperlink" Target="mailto:dkubala@paintboxuk.com" TargetMode="External"/><Relationship Id="rId422" Type="http://schemas.openxmlformats.org/officeDocument/2006/relationships/hyperlink" Target="mailto:FINANZEN@ks-ag.ch" TargetMode="External"/><Relationship Id="rId212" Type="http://schemas.openxmlformats.org/officeDocument/2006/relationships/comments" Target="../comments1.xml"/><Relationship Id="rId395" Type="http://schemas.openxmlformats.org/officeDocument/2006/relationships/hyperlink" Target="mailto:FRANK.BOEKEN@sapagroup.com" TargetMode="External"/><Relationship Id="rId374" Type="http://schemas.openxmlformats.org/officeDocument/2006/relationships/hyperlink" Target="mailto:HORST.GEGENLEITNER@tcgunitech.at" TargetMode="External"/><Relationship Id="rId309" Type="http://schemas.openxmlformats.org/officeDocument/2006/relationships/hyperlink" Target="mailto:enrico.fenoglio@selmatvs.com" TargetMode="External"/><Relationship Id="rId363" Type="http://schemas.openxmlformats.org/officeDocument/2006/relationships/hyperlink" Target="mailto:Markus.Fink@maucher-kg.de" TargetMode="External"/><Relationship Id="rId342" Type="http://schemas.openxmlformats.org/officeDocument/2006/relationships/hyperlink" Target="mailto:kristin.schueltzke@dagro-eissmann.com" TargetMode="External"/><Relationship Id="rId288" Type="http://schemas.openxmlformats.org/officeDocument/2006/relationships/hyperlink" Target="mailto:teamlogistics@abm-manufacturing.com" TargetMode="External"/><Relationship Id="rId267" Type="http://schemas.openxmlformats.org/officeDocument/2006/relationships/hyperlink" Target="mailto:Filipe.Braga2@pt.bosch.com" TargetMode="External"/><Relationship Id="rId246" Type="http://schemas.openxmlformats.org/officeDocument/2006/relationships/hyperlink" Target="mailto:Norbert.Rohr@paragon.ag" TargetMode="External"/><Relationship Id="rId225" Type="http://schemas.openxmlformats.org/officeDocument/2006/relationships/hyperlink" Target="mailto:Norbert.Rohr@paragon.ag" TargetMode="External"/><Relationship Id="rId221" Type="http://schemas.openxmlformats.org/officeDocument/2006/relationships/hyperlink" Target="mailto:Kerstin.Schuh@grammer.com" TargetMode="External"/><Relationship Id="rId405" Type="http://schemas.openxmlformats.org/officeDocument/2006/relationships/hyperlink" Target="mailto:dkubala@paintboxuk.com" TargetMode="External"/><Relationship Id="rId384" Type="http://schemas.openxmlformats.org/officeDocument/2006/relationships/hyperlink" Target="mailto:enrico.fenoglio@selmatvs.com" TargetMode="External"/><Relationship Id="rId373" Type="http://schemas.openxmlformats.org/officeDocument/2006/relationships/hyperlink" Target="mailto:enrico.fenoglio@selmatvs.com" TargetMode="External"/><Relationship Id="rId319" Type="http://schemas.openxmlformats.org/officeDocument/2006/relationships/hyperlink" Target="mailto:Keith.Flatt@wipac.com" TargetMode="External"/><Relationship Id="rId298" Type="http://schemas.openxmlformats.org/officeDocument/2006/relationships/hyperlink" Target="mailto:teamlogistics@abm-manufacturing.com" TargetMode="External"/><Relationship Id="rId277" Type="http://schemas.openxmlformats.org/officeDocument/2006/relationships/hyperlink" Target="mailto:teamlogistics@abm-manufacturing.com" TargetMode="External"/><Relationship Id="rId256" Type="http://schemas.openxmlformats.org/officeDocument/2006/relationships/hyperlink" Target="mailto:GABRIELE.DESCHLE@behrgroup.com" TargetMode="External"/><Relationship Id="rId235" Type="http://schemas.openxmlformats.org/officeDocument/2006/relationships/hyperlink" Target="mailto:nils.rohde@auriasolutions.com" TargetMode="External"/><Relationship Id="rId352" Type="http://schemas.openxmlformats.org/officeDocument/2006/relationships/hyperlink" Target="about:blank" TargetMode="External"/><Relationship Id="rId331" Type="http://schemas.openxmlformats.org/officeDocument/2006/relationships/hyperlink" Target="mailto:enrico.fenoglio@selmatvs.com" TargetMode="External"/><Relationship Id="rId421" Type="http://schemas.openxmlformats.org/officeDocument/2006/relationships/hyperlink" Target="mailto:dkubala@paintboxuk.com" TargetMode="External"/><Relationship Id="rId394" Type="http://schemas.openxmlformats.org/officeDocument/2006/relationships/hyperlink" Target="mailto:FRANK.BOEKEN@sapagroup.com" TargetMode="External"/><Relationship Id="rId383" Type="http://schemas.openxmlformats.org/officeDocument/2006/relationships/hyperlink" Target="mailto:enrico.fenoglio@selmatvs.com" TargetMode="External"/><Relationship Id="rId308" Type="http://schemas.openxmlformats.org/officeDocument/2006/relationships/hyperlink" Target="mailto:enrico.fenoglio@selmatvs.com" TargetMode="External"/><Relationship Id="rId287" Type="http://schemas.openxmlformats.org/officeDocument/2006/relationships/hyperlink" Target="mailto:teamlogistics@abm-manufacturing.com" TargetMode="External"/><Relationship Id="rId266" Type="http://schemas.openxmlformats.org/officeDocument/2006/relationships/hyperlink" Target="mailto:RALF.REITHMAYER@de.bosch.com" TargetMode="External"/><Relationship Id="rId245" Type="http://schemas.openxmlformats.org/officeDocument/2006/relationships/hyperlink" Target="mailto:dkubala@paintboxuk.com" TargetMode="Externa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4"/>
  <sheetViews>
    <sheetView workbookViewId="0">
      <selection activeCell="F27" sqref="F27"/>
    </sheetView>
  </sheetViews>
  <sheetFormatPr defaultColWidth="12.6171875" defaultRowHeight="15" customHeight="1"/>
  <cols>
    <col min="1" max="1" width="8.85546875" customWidth="1"/>
    <col min="2" max="2" width="11.47265625" customWidth="1"/>
    <col min="3" max="3" width="66.85546875" customWidth="1"/>
    <col min="4" max="4" width="8.76171875" customWidth="1"/>
    <col min="5" max="5" width="19.140625" customWidth="1"/>
    <col min="6" max="6" width="21.76171875" customWidth="1"/>
    <col min="7" max="7" width="10.85546875" customWidth="1"/>
    <col min="8" max="8" width="7.76171875" customWidth="1"/>
    <col min="9" max="9" width="11" customWidth="1"/>
    <col min="10" max="10" width="9.140625" customWidth="1"/>
    <col min="11" max="11" width="9.47265625" customWidth="1"/>
    <col min="12" max="12" width="8.85546875" customWidth="1"/>
    <col min="13" max="13" width="8.234375" customWidth="1"/>
    <col min="14" max="24" width="7.6171875" customWidth="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6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ht="14.25" customHeight="1">
      <c r="A2" s="2">
        <v>3080007</v>
      </c>
      <c r="B2" s="2" t="s">
        <v>14</v>
      </c>
      <c r="C2" s="2" t="s">
        <v>15</v>
      </c>
      <c r="D2" s="7"/>
      <c r="E2" s="2" t="s">
        <v>14</v>
      </c>
      <c r="F2" s="2"/>
      <c r="G2" s="2"/>
      <c r="H2" s="2"/>
      <c r="I2" s="3">
        <v>2400</v>
      </c>
      <c r="J2" s="3">
        <v>1600</v>
      </c>
      <c r="K2" s="3">
        <v>1610</v>
      </c>
      <c r="L2" s="4">
        <v>444</v>
      </c>
      <c r="M2" s="2" t="s">
        <v>16</v>
      </c>
      <c r="N2" s="6" t="s">
        <v>17</v>
      </c>
      <c r="O2" s="6"/>
      <c r="P2" s="6"/>
      <c r="Q2" s="6"/>
      <c r="R2" s="6"/>
      <c r="S2" s="6"/>
      <c r="T2" s="6"/>
      <c r="U2" s="6"/>
      <c r="V2" s="6"/>
      <c r="W2" s="6"/>
      <c r="X2" s="6"/>
    </row>
    <row r="3" ht="14.25" customHeight="1">
      <c r="A3" s="2">
        <v>3080053</v>
      </c>
      <c r="B3" s="2" t="s">
        <v>18</v>
      </c>
      <c r="C3" s="2" t="s">
        <v>19</v>
      </c>
      <c r="D3" s="2" t="s">
        <v>20</v>
      </c>
      <c r="E3" s="2" t="s">
        <v>21</v>
      </c>
      <c r="F3" s="2"/>
      <c r="G3" s="2" t="s">
        <v>22</v>
      </c>
      <c r="H3" s="2"/>
      <c r="I3" s="3">
        <v>594</v>
      </c>
      <c r="J3" s="3">
        <v>396</v>
      </c>
      <c r="K3" s="3">
        <v>147</v>
      </c>
      <c r="L3" s="4">
        <v>2</v>
      </c>
      <c r="M3" s="2" t="s">
        <v>16</v>
      </c>
      <c r="N3" s="6" t="s">
        <v>23</v>
      </c>
      <c r="O3" s="6"/>
      <c r="P3" s="6"/>
      <c r="Q3" s="6"/>
      <c r="R3" s="6"/>
      <c r="S3" s="6"/>
      <c r="T3" s="6"/>
      <c r="U3" s="6"/>
      <c r="V3" s="6"/>
      <c r="W3" s="6"/>
      <c r="X3" s="6"/>
    </row>
    <row r="4" ht="14.25" customHeight="1">
      <c r="A4" s="2">
        <v>3080087</v>
      </c>
      <c r="B4" s="2" t="s">
        <v>18</v>
      </c>
      <c r="C4" s="2" t="s">
        <v>24</v>
      </c>
      <c r="D4" s="2"/>
      <c r="E4" s="2" t="s">
        <v>25</v>
      </c>
      <c r="F4" s="2"/>
      <c r="G4" s="2" t="s">
        <v>22</v>
      </c>
      <c r="H4" s="2"/>
      <c r="I4" s="3">
        <v>1240</v>
      </c>
      <c r="J4" s="3">
        <v>835</v>
      </c>
      <c r="K4" s="3">
        <v>995</v>
      </c>
      <c r="L4" s="4">
        <v>152.5</v>
      </c>
      <c r="M4" s="2" t="s">
        <v>16</v>
      </c>
      <c r="N4" s="6" t="s">
        <v>17</v>
      </c>
      <c r="O4" s="6"/>
      <c r="P4" s="6"/>
      <c r="Q4" s="6"/>
      <c r="R4" s="6"/>
      <c r="S4" s="6"/>
      <c r="T4" s="6"/>
      <c r="U4" s="6"/>
      <c r="V4" s="6"/>
      <c r="W4" s="6"/>
      <c r="X4" s="6"/>
    </row>
    <row r="5" ht="14.25" customHeight="1">
      <c r="A5" s="2">
        <v>3080126</v>
      </c>
      <c r="B5" s="2" t="s">
        <v>14</v>
      </c>
      <c r="C5" s="2" t="s">
        <v>26</v>
      </c>
      <c r="D5" s="2"/>
      <c r="E5" s="2" t="s">
        <v>21</v>
      </c>
      <c r="F5" s="2"/>
      <c r="G5" s="2"/>
      <c r="H5" s="2"/>
      <c r="I5" s="3">
        <v>2000</v>
      </c>
      <c r="J5" s="3">
        <v>1600</v>
      </c>
      <c r="K5" s="3">
        <v>1800</v>
      </c>
      <c r="L5" s="4">
        <v>444</v>
      </c>
      <c r="M5" s="2" t="s">
        <v>16</v>
      </c>
      <c r="N5" s="6" t="s">
        <v>17</v>
      </c>
      <c r="O5" s="6"/>
      <c r="P5" s="6"/>
      <c r="Q5" s="6"/>
      <c r="R5" s="6"/>
      <c r="S5" s="6"/>
      <c r="T5" s="6"/>
      <c r="U5" s="6"/>
      <c r="V5" s="6"/>
      <c r="W5" s="6"/>
      <c r="X5" s="6"/>
    </row>
    <row r="6" ht="14.25" customHeight="1">
      <c r="A6" s="2">
        <v>3080129</v>
      </c>
      <c r="B6" s="2" t="s">
        <v>14</v>
      </c>
      <c r="C6" s="2" t="s">
        <v>27</v>
      </c>
      <c r="D6" s="2"/>
      <c r="E6" s="2" t="s">
        <v>14</v>
      </c>
      <c r="F6" s="2"/>
      <c r="G6" s="2"/>
      <c r="H6" s="2"/>
      <c r="I6" s="3">
        <v>2400</v>
      </c>
      <c r="J6" s="3">
        <v>1600</v>
      </c>
      <c r="K6" s="3">
        <v>1010</v>
      </c>
      <c r="L6" s="4">
        <v>360</v>
      </c>
      <c r="M6" s="2" t="s">
        <v>16</v>
      </c>
      <c r="N6" s="6" t="s">
        <v>17</v>
      </c>
      <c r="O6" s="6"/>
      <c r="P6" s="6"/>
      <c r="Q6" s="6"/>
      <c r="R6" s="6"/>
      <c r="S6" s="6"/>
      <c r="T6" s="6"/>
      <c r="U6" s="6"/>
      <c r="V6" s="6"/>
      <c r="W6" s="6"/>
      <c r="X6" s="6"/>
    </row>
    <row r="7" ht="14.25" customHeight="1">
      <c r="A7" s="2">
        <v>3080150</v>
      </c>
      <c r="B7" s="2" t="s">
        <v>28</v>
      </c>
      <c r="C7" s="2" t="s">
        <v>29</v>
      </c>
      <c r="D7" s="2" t="s">
        <v>30</v>
      </c>
      <c r="E7" s="2" t="s">
        <v>31</v>
      </c>
      <c r="F7" s="2"/>
      <c r="G7" s="2" t="s">
        <v>28</v>
      </c>
      <c r="H7" s="2">
        <v>6</v>
      </c>
      <c r="I7" s="3">
        <v>594</v>
      </c>
      <c r="J7" s="3">
        <v>396</v>
      </c>
      <c r="K7" s="3">
        <v>280</v>
      </c>
      <c r="L7" s="4">
        <v>3.5</v>
      </c>
      <c r="M7" s="2" t="s">
        <v>32</v>
      </c>
      <c r="N7" s="6" t="s">
        <v>33</v>
      </c>
      <c r="O7" s="6"/>
      <c r="P7" s="6"/>
      <c r="Q7" s="6"/>
      <c r="R7" s="6"/>
      <c r="S7" s="6"/>
      <c r="T7" s="6"/>
      <c r="U7" s="6"/>
      <c r="V7" s="6"/>
      <c r="W7" s="6"/>
      <c r="X7" s="6"/>
    </row>
    <row r="8" ht="14.25" customHeight="1">
      <c r="A8" s="2">
        <v>3080338</v>
      </c>
      <c r="B8" s="2" t="s">
        <v>28</v>
      </c>
      <c r="C8" s="2" t="s">
        <v>34</v>
      </c>
      <c r="D8" s="2"/>
      <c r="E8" s="2" t="s">
        <v>31</v>
      </c>
      <c r="F8" s="2"/>
      <c r="G8" s="2" t="s">
        <v>28</v>
      </c>
      <c r="H8" s="2">
        <v>11</v>
      </c>
      <c r="I8" s="3">
        <v>2400</v>
      </c>
      <c r="J8" s="3">
        <v>2000</v>
      </c>
      <c r="K8" s="3">
        <v>735</v>
      </c>
      <c r="L8" s="4">
        <v>250</v>
      </c>
      <c r="M8" s="2" t="s">
        <v>35</v>
      </c>
      <c r="N8" s="6" t="s">
        <v>17</v>
      </c>
      <c r="O8" s="6"/>
      <c r="P8" s="6"/>
      <c r="Q8" s="6"/>
      <c r="R8" s="6"/>
      <c r="S8" s="6"/>
      <c r="T8" s="6"/>
      <c r="U8" s="6"/>
      <c r="V8" s="6"/>
      <c r="W8" s="6"/>
      <c r="X8" s="6"/>
    </row>
    <row r="9" ht="14.25" customHeight="1">
      <c r="A9" s="2">
        <v>3080374</v>
      </c>
      <c r="B9" s="2" t="s">
        <v>28</v>
      </c>
      <c r="C9" s="2" t="s">
        <v>36</v>
      </c>
      <c r="D9" s="2"/>
      <c r="E9" s="2" t="s">
        <v>25</v>
      </c>
      <c r="F9" s="2"/>
      <c r="G9" s="2" t="s">
        <v>37</v>
      </c>
      <c r="H9" s="2"/>
      <c r="I9" s="3">
        <v>1170</v>
      </c>
      <c r="J9" s="3">
        <v>395</v>
      </c>
      <c r="K9" s="3">
        <v>95</v>
      </c>
      <c r="L9" s="4">
        <v>2.5</v>
      </c>
      <c r="M9" s="2" t="s">
        <v>38</v>
      </c>
      <c r="N9" s="6" t="s">
        <v>17</v>
      </c>
      <c r="O9" s="6"/>
      <c r="P9" s="6"/>
      <c r="Q9" s="6"/>
      <c r="R9" s="6"/>
      <c r="S9" s="6"/>
      <c r="T9" s="6"/>
      <c r="U9" s="6"/>
      <c r="V9" s="6"/>
      <c r="W9" s="6"/>
      <c r="X9" s="6"/>
    </row>
    <row r="10" ht="14.25" customHeight="1">
      <c r="A10" s="2">
        <v>3080382</v>
      </c>
      <c r="B10" s="2" t="s">
        <v>18</v>
      </c>
      <c r="C10" s="2" t="s">
        <v>39</v>
      </c>
      <c r="D10" s="2"/>
      <c r="E10" s="2" t="s">
        <v>25</v>
      </c>
      <c r="F10" s="2"/>
      <c r="G10" s="2" t="s">
        <v>37</v>
      </c>
      <c r="H10" s="2"/>
      <c r="I10" s="3">
        <v>1760</v>
      </c>
      <c r="J10" s="3">
        <v>1540</v>
      </c>
      <c r="K10" s="3">
        <v>170</v>
      </c>
      <c r="L10" s="4">
        <v>10</v>
      </c>
      <c r="M10" s="2" t="s">
        <v>17</v>
      </c>
      <c r="N10" s="6" t="s">
        <v>17</v>
      </c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4.25" customHeight="1">
      <c r="A11" s="2">
        <v>3080383</v>
      </c>
      <c r="B11" s="2" t="s">
        <v>18</v>
      </c>
      <c r="C11" s="2" t="s">
        <v>40</v>
      </c>
      <c r="D11" s="2"/>
      <c r="E11" s="2" t="s">
        <v>25</v>
      </c>
      <c r="F11" s="2"/>
      <c r="G11" s="2" t="s">
        <v>37</v>
      </c>
      <c r="H11" s="2"/>
      <c r="I11" s="3">
        <v>1790</v>
      </c>
      <c r="J11" s="3">
        <v>1590</v>
      </c>
      <c r="K11" s="3">
        <v>100</v>
      </c>
      <c r="L11" s="4">
        <v>2</v>
      </c>
      <c r="M11" s="2" t="s">
        <v>17</v>
      </c>
      <c r="N11" s="6" t="s">
        <v>17</v>
      </c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4.25" customHeight="1">
      <c r="A12" s="2">
        <v>3080384</v>
      </c>
      <c r="B12" s="2" t="s">
        <v>18</v>
      </c>
      <c r="C12" s="2" t="s">
        <v>41</v>
      </c>
      <c r="D12" s="2"/>
      <c r="E12" s="2" t="s">
        <v>25</v>
      </c>
      <c r="F12" s="2"/>
      <c r="G12" s="2" t="s">
        <v>37</v>
      </c>
      <c r="H12" s="2"/>
      <c r="I12" s="3">
        <v>2750</v>
      </c>
      <c r="J12" s="3">
        <v>1800</v>
      </c>
      <c r="K12" s="3">
        <v>1510</v>
      </c>
      <c r="L12" s="4">
        <v>295</v>
      </c>
      <c r="M12" s="2" t="s">
        <v>17</v>
      </c>
      <c r="N12" s="6" t="s">
        <v>17</v>
      </c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4.25" customHeight="1">
      <c r="A13" s="2">
        <v>3080400</v>
      </c>
      <c r="B13" s="2" t="s">
        <v>28</v>
      </c>
      <c r="C13" s="2" t="s">
        <v>42</v>
      </c>
      <c r="D13" s="2"/>
      <c r="E13" s="2" t="s">
        <v>43</v>
      </c>
      <c r="F13" s="2"/>
      <c r="G13" s="2" t="s">
        <v>28</v>
      </c>
      <c r="H13" s="2">
        <v>6</v>
      </c>
      <c r="I13" s="3">
        <v>2200</v>
      </c>
      <c r="J13" s="3">
        <v>1500</v>
      </c>
      <c r="K13" s="3">
        <v>1100</v>
      </c>
      <c r="L13" s="4">
        <v>290</v>
      </c>
      <c r="M13" s="2" t="s">
        <v>32</v>
      </c>
      <c r="N13" s="6" t="s">
        <v>17</v>
      </c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4.25" customHeight="1">
      <c r="A14" s="2">
        <v>3080417</v>
      </c>
      <c r="B14" s="2" t="s">
        <v>18</v>
      </c>
      <c r="C14" s="2" t="s">
        <v>44</v>
      </c>
      <c r="D14" s="2" t="s">
        <v>45</v>
      </c>
      <c r="E14" s="2" t="s">
        <v>46</v>
      </c>
      <c r="F14" s="2"/>
      <c r="G14" s="2" t="s">
        <v>37</v>
      </c>
      <c r="H14" s="2"/>
      <c r="I14" s="3">
        <v>1170</v>
      </c>
      <c r="J14" s="3">
        <v>395</v>
      </c>
      <c r="K14" s="3">
        <v>95</v>
      </c>
      <c r="L14" s="4">
        <v>2.5</v>
      </c>
      <c r="M14" s="2" t="s">
        <v>38</v>
      </c>
      <c r="N14" s="6" t="s">
        <v>47</v>
      </c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4.25" customHeight="1">
      <c r="A15" s="2">
        <v>3080435</v>
      </c>
      <c r="B15" s="2" t="s">
        <v>18</v>
      </c>
      <c r="C15" s="2" t="s">
        <v>48</v>
      </c>
      <c r="D15" s="2" t="s">
        <v>49</v>
      </c>
      <c r="E15" s="2" t="s">
        <v>21</v>
      </c>
      <c r="F15" s="2"/>
      <c r="G15" s="2" t="s">
        <v>50</v>
      </c>
      <c r="H15" s="2"/>
      <c r="I15" s="3">
        <v>1397</v>
      </c>
      <c r="J15" s="3">
        <v>403</v>
      </c>
      <c r="K15" s="3">
        <v>126</v>
      </c>
      <c r="L15" s="4">
        <v>6</v>
      </c>
      <c r="M15" s="2" t="s">
        <v>16</v>
      </c>
      <c r="N15" s="6" t="s">
        <v>51</v>
      </c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4.25" customHeight="1">
      <c r="A16" s="2">
        <v>3080465</v>
      </c>
      <c r="B16" s="2" t="s">
        <v>18</v>
      </c>
      <c r="C16" s="2" t="s">
        <v>52</v>
      </c>
      <c r="D16" s="2"/>
      <c r="E16" s="2"/>
      <c r="F16" s="2"/>
      <c r="G16" s="2" t="s">
        <v>37</v>
      </c>
      <c r="H16" s="2"/>
      <c r="I16" s="3">
        <v>1200</v>
      </c>
      <c r="J16" s="3">
        <v>400</v>
      </c>
      <c r="K16" s="3">
        <v>150</v>
      </c>
      <c r="L16" s="4">
        <v>3</v>
      </c>
      <c r="M16" s="2" t="s">
        <v>17</v>
      </c>
      <c r="N16" s="6" t="s">
        <v>17</v>
      </c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4.25" customHeight="1">
      <c r="A17" s="2">
        <v>3080466</v>
      </c>
      <c r="B17" s="2" t="s">
        <v>18</v>
      </c>
      <c r="C17" s="2" t="s">
        <v>52</v>
      </c>
      <c r="D17" s="2"/>
      <c r="E17" s="2"/>
      <c r="F17" s="2"/>
      <c r="G17" s="2" t="s">
        <v>37</v>
      </c>
      <c r="H17" s="2"/>
      <c r="I17" s="3">
        <v>1200</v>
      </c>
      <c r="J17" s="3">
        <v>400</v>
      </c>
      <c r="K17" s="3">
        <v>150</v>
      </c>
      <c r="L17" s="4">
        <v>3</v>
      </c>
      <c r="M17" s="2" t="s">
        <v>17</v>
      </c>
      <c r="N17" s="6" t="s">
        <v>17</v>
      </c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4.25" customHeight="1">
      <c r="A18" s="2">
        <v>3080484</v>
      </c>
      <c r="B18" s="2" t="s">
        <v>14</v>
      </c>
      <c r="C18" s="2" t="s">
        <v>53</v>
      </c>
      <c r="D18" s="2"/>
      <c r="E18" s="2" t="s">
        <v>25</v>
      </c>
      <c r="F18" s="2"/>
      <c r="G18" s="2"/>
      <c r="H18" s="2"/>
      <c r="I18" s="3">
        <v>2400</v>
      </c>
      <c r="J18" s="3">
        <v>1800</v>
      </c>
      <c r="K18" s="3">
        <v>1260</v>
      </c>
      <c r="L18" s="4">
        <v>470</v>
      </c>
      <c r="M18" s="2" t="s">
        <v>16</v>
      </c>
      <c r="N18" s="6" t="s">
        <v>17</v>
      </c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4.25" customHeight="1">
      <c r="A19" s="2">
        <v>3080490</v>
      </c>
      <c r="B19" s="2" t="s">
        <v>28</v>
      </c>
      <c r="C19" s="2" t="s">
        <v>54</v>
      </c>
      <c r="D19" s="2"/>
      <c r="E19" s="2" t="s">
        <v>25</v>
      </c>
      <c r="F19" s="2"/>
      <c r="G19" s="2" t="s">
        <v>37</v>
      </c>
      <c r="H19" s="2"/>
      <c r="I19" s="3">
        <v>297</v>
      </c>
      <c r="J19" s="3">
        <v>198</v>
      </c>
      <c r="K19" s="3">
        <v>147</v>
      </c>
      <c r="L19" s="4">
        <v>1</v>
      </c>
      <c r="M19" s="2" t="s">
        <v>38</v>
      </c>
      <c r="N19" s="6" t="s">
        <v>17</v>
      </c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4.25" customHeight="1">
      <c r="A20" s="2">
        <v>3080491</v>
      </c>
      <c r="B20" s="2" t="s">
        <v>28</v>
      </c>
      <c r="C20" s="2" t="s">
        <v>55</v>
      </c>
      <c r="D20" s="2" t="s">
        <v>56</v>
      </c>
      <c r="E20" s="2" t="s">
        <v>31</v>
      </c>
      <c r="F20" s="2"/>
      <c r="G20" s="2" t="s">
        <v>28</v>
      </c>
      <c r="H20" s="2">
        <v>2</v>
      </c>
      <c r="I20" s="3">
        <v>1170</v>
      </c>
      <c r="J20" s="3">
        <v>580</v>
      </c>
      <c r="K20" s="3">
        <v>190</v>
      </c>
      <c r="L20" s="4">
        <v>1.8</v>
      </c>
      <c r="M20" s="2" t="s">
        <v>16</v>
      </c>
      <c r="N20" s="6" t="s">
        <v>57</v>
      </c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4.25" customHeight="1">
      <c r="A21" s="2">
        <v>3080529</v>
      </c>
      <c r="B21" s="2" t="s">
        <v>28</v>
      </c>
      <c r="C21" s="2" t="s">
        <v>58</v>
      </c>
      <c r="D21" s="2"/>
      <c r="E21" s="2" t="s">
        <v>14</v>
      </c>
      <c r="F21" s="2"/>
      <c r="G21" s="2" t="s">
        <v>28</v>
      </c>
      <c r="H21" s="2">
        <v>9</v>
      </c>
      <c r="I21" s="3">
        <v>2800</v>
      </c>
      <c r="J21" s="3">
        <v>1200</v>
      </c>
      <c r="K21" s="3">
        <v>1260</v>
      </c>
      <c r="L21" s="4">
        <v>515</v>
      </c>
      <c r="M21" s="2" t="s">
        <v>59</v>
      </c>
      <c r="N21" s="6" t="s">
        <v>17</v>
      </c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4.25" customHeight="1">
      <c r="A22" s="2">
        <v>3080551</v>
      </c>
      <c r="B22" s="2" t="s">
        <v>18</v>
      </c>
      <c r="C22" s="2" t="s">
        <v>60</v>
      </c>
      <c r="D22" s="2"/>
      <c r="E22" s="2" t="s">
        <v>21</v>
      </c>
      <c r="F22" s="2"/>
      <c r="G22" s="2" t="s">
        <v>61</v>
      </c>
      <c r="H22" s="2"/>
      <c r="I22" s="3">
        <v>1220</v>
      </c>
      <c r="J22" s="3">
        <v>835</v>
      </c>
      <c r="K22" s="3">
        <v>990</v>
      </c>
      <c r="L22" s="4">
        <v>120</v>
      </c>
      <c r="M22" s="2" t="s">
        <v>16</v>
      </c>
      <c r="N22" s="6" t="s">
        <v>17</v>
      </c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4.25" customHeight="1">
      <c r="A23" s="2">
        <v>3080561</v>
      </c>
      <c r="B23" s="2" t="s">
        <v>28</v>
      </c>
      <c r="C23" s="2" t="s">
        <v>62</v>
      </c>
      <c r="D23" s="2"/>
      <c r="E23" s="2" t="s">
        <v>31</v>
      </c>
      <c r="F23" s="2"/>
      <c r="G23" s="2" t="s">
        <v>28</v>
      </c>
      <c r="H23" s="2">
        <v>6</v>
      </c>
      <c r="I23" s="3">
        <v>1580</v>
      </c>
      <c r="J23" s="3">
        <v>370</v>
      </c>
      <c r="K23" s="3">
        <v>390</v>
      </c>
      <c r="L23" s="4">
        <v>6</v>
      </c>
      <c r="M23" s="2" t="s">
        <v>32</v>
      </c>
      <c r="N23" s="6" t="s">
        <v>17</v>
      </c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4.25" customHeight="1">
      <c r="A24" s="2">
        <v>3080618</v>
      </c>
      <c r="B24" s="2" t="s">
        <v>18</v>
      </c>
      <c r="C24" s="2" t="s">
        <v>63</v>
      </c>
      <c r="D24" s="2"/>
      <c r="E24" s="2" t="s">
        <v>21</v>
      </c>
      <c r="F24" s="2"/>
      <c r="G24" s="2" t="s">
        <v>22</v>
      </c>
      <c r="H24" s="2"/>
      <c r="I24" s="3">
        <v>2885</v>
      </c>
      <c r="J24" s="3">
        <v>820</v>
      </c>
      <c r="K24" s="3">
        <v>500</v>
      </c>
      <c r="L24" s="4">
        <v>309</v>
      </c>
      <c r="M24" s="2" t="s">
        <v>16</v>
      </c>
      <c r="N24" s="6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4.25" customHeight="1">
      <c r="A25" s="2">
        <v>3080627</v>
      </c>
      <c r="B25" s="2" t="s">
        <v>64</v>
      </c>
      <c r="C25" s="2" t="s">
        <v>65</v>
      </c>
      <c r="D25" s="2"/>
      <c r="E25" s="2" t="s">
        <v>21</v>
      </c>
      <c r="F25" s="2"/>
      <c r="G25" s="2"/>
      <c r="H25" s="2"/>
      <c r="I25" s="3">
        <v>3200</v>
      </c>
      <c r="J25" s="3">
        <v>1200</v>
      </c>
      <c r="K25" s="3">
        <v>750</v>
      </c>
      <c r="L25" s="4">
        <v>200</v>
      </c>
      <c r="M25" s="2" t="s">
        <v>16</v>
      </c>
      <c r="N25" s="6" t="s">
        <v>17</v>
      </c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4.25" customHeight="1">
      <c r="A26" s="2">
        <v>3080628</v>
      </c>
      <c r="B26" s="2" t="s">
        <v>18</v>
      </c>
      <c r="C26" s="2" t="s">
        <v>66</v>
      </c>
      <c r="D26" s="2"/>
      <c r="E26" s="2" t="s">
        <v>21</v>
      </c>
      <c r="F26" s="2"/>
      <c r="G26" s="2" t="s">
        <v>22</v>
      </c>
      <c r="H26" s="2"/>
      <c r="I26" s="3">
        <v>1640</v>
      </c>
      <c r="J26" s="3">
        <v>835</v>
      </c>
      <c r="K26" s="3">
        <v>485</v>
      </c>
      <c r="L26" s="4">
        <v>100</v>
      </c>
      <c r="M26" s="2" t="s">
        <v>16</v>
      </c>
      <c r="N26" s="6" t="s">
        <v>17</v>
      </c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4.25" customHeight="1">
      <c r="A27" s="2">
        <v>3080649</v>
      </c>
      <c r="B27" s="2" t="s">
        <v>18</v>
      </c>
      <c r="C27" s="2" t="s">
        <v>67</v>
      </c>
      <c r="D27" s="2"/>
      <c r="E27" s="2" t="s">
        <v>21</v>
      </c>
      <c r="F27" s="2"/>
      <c r="G27" s="2" t="s">
        <v>68</v>
      </c>
      <c r="H27" s="2"/>
      <c r="I27" s="3">
        <v>1700</v>
      </c>
      <c r="J27" s="3">
        <v>800</v>
      </c>
      <c r="K27" s="3">
        <v>1150</v>
      </c>
      <c r="L27" s="4">
        <v>190</v>
      </c>
      <c r="M27" s="2" t="s">
        <v>16</v>
      </c>
      <c r="N27" s="6" t="s">
        <v>17</v>
      </c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4.25" customHeight="1">
      <c r="A28" s="2">
        <v>3080652</v>
      </c>
      <c r="B28" s="2" t="s">
        <v>18</v>
      </c>
      <c r="C28" s="2" t="s">
        <v>69</v>
      </c>
      <c r="D28" s="2"/>
      <c r="E28" s="2" t="s">
        <v>21</v>
      </c>
      <c r="F28" s="2"/>
      <c r="G28" s="2" t="s">
        <v>61</v>
      </c>
      <c r="H28" s="2"/>
      <c r="I28" s="3">
        <v>1200</v>
      </c>
      <c r="J28" s="3">
        <v>800</v>
      </c>
      <c r="K28" s="3">
        <v>1000</v>
      </c>
      <c r="L28" s="4">
        <v>71</v>
      </c>
      <c r="M28" s="2" t="s">
        <v>16</v>
      </c>
      <c r="N28" s="6" t="s">
        <v>17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4.25" customHeight="1">
      <c r="A29" s="2">
        <v>3080653</v>
      </c>
      <c r="B29" s="2" t="s">
        <v>18</v>
      </c>
      <c r="C29" s="2" t="s">
        <v>70</v>
      </c>
      <c r="D29" s="2"/>
      <c r="E29" s="2" t="s">
        <v>21</v>
      </c>
      <c r="F29" s="2"/>
      <c r="G29" s="2" t="s">
        <v>61</v>
      </c>
      <c r="H29" s="2"/>
      <c r="I29" s="3">
        <v>1200</v>
      </c>
      <c r="J29" s="3">
        <v>800</v>
      </c>
      <c r="K29" s="3">
        <v>1000</v>
      </c>
      <c r="L29" s="4">
        <v>90</v>
      </c>
      <c r="M29" s="2" t="s">
        <v>16</v>
      </c>
      <c r="N29" s="6" t="s">
        <v>17</v>
      </c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4.25" customHeight="1">
      <c r="A30" s="2">
        <v>3080662</v>
      </c>
      <c r="B30" s="2" t="s">
        <v>18</v>
      </c>
      <c r="C30" s="2" t="s">
        <v>71</v>
      </c>
      <c r="D30" s="2"/>
      <c r="E30" s="2" t="s">
        <v>21</v>
      </c>
      <c r="F30" s="2"/>
      <c r="G30" s="2" t="s">
        <v>68</v>
      </c>
      <c r="H30" s="2"/>
      <c r="I30" s="3">
        <v>1700</v>
      </c>
      <c r="J30" s="3">
        <v>800</v>
      </c>
      <c r="K30" s="3">
        <v>1450</v>
      </c>
      <c r="L30" s="4">
        <v>5</v>
      </c>
      <c r="M30" s="2" t="s">
        <v>16</v>
      </c>
      <c r="N30" s="6" t="s">
        <v>17</v>
      </c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4.25" customHeight="1">
      <c r="A31" s="2">
        <v>3080690</v>
      </c>
      <c r="B31" s="2" t="s">
        <v>18</v>
      </c>
      <c r="C31" s="2" t="s">
        <v>72</v>
      </c>
      <c r="D31" s="2" t="s">
        <v>73</v>
      </c>
      <c r="E31" s="2" t="s">
        <v>21</v>
      </c>
      <c r="F31" s="2"/>
      <c r="G31" s="2" t="s">
        <v>50</v>
      </c>
      <c r="H31" s="2"/>
      <c r="I31" s="3">
        <v>600</v>
      </c>
      <c r="J31" s="3">
        <v>400</v>
      </c>
      <c r="K31" s="3">
        <v>101</v>
      </c>
      <c r="L31" s="4">
        <v>0.5</v>
      </c>
      <c r="M31" s="2" t="s">
        <v>16</v>
      </c>
      <c r="N31" s="6" t="s">
        <v>74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4.25" customHeight="1">
      <c r="A32" s="2">
        <v>3080711</v>
      </c>
      <c r="B32" s="2" t="s">
        <v>18</v>
      </c>
      <c r="C32" s="2" t="s">
        <v>75</v>
      </c>
      <c r="D32" s="2" t="s">
        <v>76</v>
      </c>
      <c r="E32" s="2" t="s">
        <v>21</v>
      </c>
      <c r="F32" s="2"/>
      <c r="G32" s="2" t="s">
        <v>61</v>
      </c>
      <c r="H32" s="2"/>
      <c r="I32" s="3">
        <v>1200</v>
      </c>
      <c r="J32" s="3">
        <v>800</v>
      </c>
      <c r="K32" s="3">
        <v>150</v>
      </c>
      <c r="L32" s="4">
        <v>4</v>
      </c>
      <c r="M32" s="2" t="s">
        <v>16</v>
      </c>
      <c r="N32" s="6" t="s">
        <v>77</v>
      </c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4.25" customHeight="1">
      <c r="A33" s="2">
        <v>3080736</v>
      </c>
      <c r="B33" s="2" t="s">
        <v>18</v>
      </c>
      <c r="C33" s="2" t="s">
        <v>78</v>
      </c>
      <c r="D33" s="2" t="s">
        <v>79</v>
      </c>
      <c r="E33" s="2" t="s">
        <v>80</v>
      </c>
      <c r="F33" s="2"/>
      <c r="G33" s="2" t="s">
        <v>22</v>
      </c>
      <c r="H33" s="2"/>
      <c r="I33" s="3">
        <v>600</v>
      </c>
      <c r="J33" s="3">
        <v>400</v>
      </c>
      <c r="K33" s="3">
        <v>75</v>
      </c>
      <c r="L33" s="4">
        <v>3</v>
      </c>
      <c r="M33" s="2" t="s">
        <v>16</v>
      </c>
      <c r="N33" s="6" t="s">
        <v>81</v>
      </c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4.25" customHeight="1">
      <c r="A34" s="2">
        <v>3080737</v>
      </c>
      <c r="B34" s="2" t="s">
        <v>18</v>
      </c>
      <c r="C34" s="2" t="s">
        <v>82</v>
      </c>
      <c r="D34" s="2" t="s">
        <v>83</v>
      </c>
      <c r="E34" s="2" t="s">
        <v>21</v>
      </c>
      <c r="F34" s="2"/>
      <c r="G34" s="2" t="s">
        <v>22</v>
      </c>
      <c r="H34" s="2"/>
      <c r="I34" s="3">
        <v>600</v>
      </c>
      <c r="J34" s="3">
        <v>400</v>
      </c>
      <c r="K34" s="3">
        <v>75</v>
      </c>
      <c r="L34" s="4">
        <v>3</v>
      </c>
      <c r="M34" s="2" t="s">
        <v>16</v>
      </c>
      <c r="N34" s="6" t="s">
        <v>84</v>
      </c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4.25" customHeight="1">
      <c r="A35" s="2">
        <v>3080738</v>
      </c>
      <c r="B35" s="2" t="s">
        <v>18</v>
      </c>
      <c r="C35" s="2" t="s">
        <v>85</v>
      </c>
      <c r="D35" s="2" t="s">
        <v>86</v>
      </c>
      <c r="E35" s="2" t="s">
        <v>21</v>
      </c>
      <c r="F35" s="2"/>
      <c r="G35" s="2" t="s">
        <v>22</v>
      </c>
      <c r="H35" s="2"/>
      <c r="I35" s="3">
        <v>794</v>
      </c>
      <c r="J35" s="3">
        <v>596</v>
      </c>
      <c r="K35" s="3">
        <v>210</v>
      </c>
      <c r="L35" s="4">
        <v>3</v>
      </c>
      <c r="M35" s="2" t="s">
        <v>16</v>
      </c>
      <c r="N35" s="6" t="s">
        <v>87</v>
      </c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4.25" customHeight="1">
      <c r="A36" s="2">
        <v>3080739</v>
      </c>
      <c r="B36" s="2" t="s">
        <v>18</v>
      </c>
      <c r="C36" s="2" t="s">
        <v>85</v>
      </c>
      <c r="D36" s="2" t="s">
        <v>88</v>
      </c>
      <c r="E36" s="2" t="s">
        <v>21</v>
      </c>
      <c r="F36" s="2"/>
      <c r="G36" s="2" t="s">
        <v>22</v>
      </c>
      <c r="H36" s="2"/>
      <c r="I36" s="3">
        <v>794</v>
      </c>
      <c r="J36" s="3">
        <v>596</v>
      </c>
      <c r="K36" s="3">
        <v>210</v>
      </c>
      <c r="L36" s="4">
        <v>3</v>
      </c>
      <c r="M36" s="2" t="s">
        <v>16</v>
      </c>
      <c r="N36" s="6" t="s">
        <v>89</v>
      </c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4.25" customHeight="1">
      <c r="A37" s="2">
        <v>3080744</v>
      </c>
      <c r="B37" s="2" t="s">
        <v>18</v>
      </c>
      <c r="C37" s="2" t="s">
        <v>90</v>
      </c>
      <c r="D37" s="2" t="s">
        <v>91</v>
      </c>
      <c r="E37" s="2" t="s">
        <v>21</v>
      </c>
      <c r="F37" s="2"/>
      <c r="G37" s="2" t="s">
        <v>61</v>
      </c>
      <c r="H37" s="2"/>
      <c r="I37" s="3">
        <v>1180</v>
      </c>
      <c r="J37" s="3">
        <v>790</v>
      </c>
      <c r="K37" s="3">
        <v>164</v>
      </c>
      <c r="L37" s="4">
        <v>3</v>
      </c>
      <c r="M37" s="2" t="s">
        <v>16</v>
      </c>
      <c r="N37" s="6" t="s">
        <v>92</v>
      </c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4.25" customHeight="1">
      <c r="A38" s="2">
        <v>3080747</v>
      </c>
      <c r="B38" s="2" t="s">
        <v>18</v>
      </c>
      <c r="C38" s="2" t="s">
        <v>93</v>
      </c>
      <c r="D38" s="2" t="s">
        <v>94</v>
      </c>
      <c r="E38" s="2" t="s">
        <v>21</v>
      </c>
      <c r="F38" s="2"/>
      <c r="G38" s="2" t="s">
        <v>22</v>
      </c>
      <c r="H38" s="2"/>
      <c r="I38" s="3">
        <v>595</v>
      </c>
      <c r="J38" s="3">
        <v>395</v>
      </c>
      <c r="K38" s="3">
        <v>165</v>
      </c>
      <c r="L38" s="4">
        <v>1</v>
      </c>
      <c r="M38" s="2" t="s">
        <v>16</v>
      </c>
      <c r="N38" s="6" t="s">
        <v>95</v>
      </c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4.25" customHeight="1">
      <c r="A39" s="2">
        <v>3080748</v>
      </c>
      <c r="B39" s="2" t="s">
        <v>18</v>
      </c>
      <c r="C39" s="2" t="s">
        <v>96</v>
      </c>
      <c r="D39" s="2" t="s">
        <v>97</v>
      </c>
      <c r="E39" s="2" t="s">
        <v>21</v>
      </c>
      <c r="F39" s="2"/>
      <c r="G39" s="2" t="s">
        <v>22</v>
      </c>
      <c r="H39" s="2"/>
      <c r="I39" s="3">
        <v>595</v>
      </c>
      <c r="J39" s="3">
        <v>395</v>
      </c>
      <c r="K39" s="3">
        <v>165</v>
      </c>
      <c r="L39" s="4">
        <v>1</v>
      </c>
      <c r="M39" s="2" t="s">
        <v>16</v>
      </c>
      <c r="N39" s="6" t="s">
        <v>98</v>
      </c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4.25" customHeight="1">
      <c r="A40" s="2">
        <v>3080757</v>
      </c>
      <c r="B40" s="2" t="s">
        <v>18</v>
      </c>
      <c r="C40" s="2" t="s">
        <v>99</v>
      </c>
      <c r="D40" s="2" t="s">
        <v>100</v>
      </c>
      <c r="E40" s="2" t="s">
        <v>21</v>
      </c>
      <c r="F40" s="2"/>
      <c r="G40" s="2" t="s">
        <v>22</v>
      </c>
      <c r="H40" s="2"/>
      <c r="I40" s="3">
        <v>594</v>
      </c>
      <c r="J40" s="3">
        <v>396</v>
      </c>
      <c r="K40" s="3">
        <v>147</v>
      </c>
      <c r="L40" s="4">
        <v>2</v>
      </c>
      <c r="M40" s="2" t="s">
        <v>16</v>
      </c>
      <c r="N40" s="6" t="s">
        <v>101</v>
      </c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4.25" customHeight="1">
      <c r="A41" s="2">
        <v>3080758</v>
      </c>
      <c r="B41" s="2" t="s">
        <v>18</v>
      </c>
      <c r="C41" s="2" t="s">
        <v>102</v>
      </c>
      <c r="D41" s="2" t="s">
        <v>103</v>
      </c>
      <c r="E41" s="2" t="s">
        <v>21</v>
      </c>
      <c r="F41" s="2"/>
      <c r="G41" s="2" t="s">
        <v>22</v>
      </c>
      <c r="H41" s="2"/>
      <c r="I41" s="3">
        <v>794</v>
      </c>
      <c r="J41" s="3">
        <v>596</v>
      </c>
      <c r="K41" s="3">
        <v>210</v>
      </c>
      <c r="L41" s="4">
        <v>5.5</v>
      </c>
      <c r="M41" s="2" t="s">
        <v>16</v>
      </c>
      <c r="N41" s="6" t="s">
        <v>104</v>
      </c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4.25" customHeight="1">
      <c r="A42" s="2">
        <v>3080760</v>
      </c>
      <c r="B42" s="2" t="s">
        <v>18</v>
      </c>
      <c r="C42" s="2" t="s">
        <v>105</v>
      </c>
      <c r="D42" s="2" t="s">
        <v>106</v>
      </c>
      <c r="E42" s="2" t="s">
        <v>21</v>
      </c>
      <c r="F42" s="2"/>
      <c r="G42" s="2" t="s">
        <v>22</v>
      </c>
      <c r="H42" s="2"/>
      <c r="I42" s="3">
        <v>800</v>
      </c>
      <c r="J42" s="3">
        <v>600</v>
      </c>
      <c r="K42" s="3">
        <v>220</v>
      </c>
      <c r="L42" s="4">
        <v>4</v>
      </c>
      <c r="M42" s="2" t="s">
        <v>16</v>
      </c>
      <c r="N42" s="6" t="s">
        <v>107</v>
      </c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4.25" customHeight="1">
      <c r="A43" s="2">
        <v>3080763</v>
      </c>
      <c r="B43" s="2" t="s">
        <v>18</v>
      </c>
      <c r="C43" s="2" t="s">
        <v>108</v>
      </c>
      <c r="D43" s="2"/>
      <c r="E43" s="2" t="s">
        <v>21</v>
      </c>
      <c r="F43" s="2"/>
      <c r="G43" s="2" t="s">
        <v>37</v>
      </c>
      <c r="H43" s="2"/>
      <c r="I43" s="3">
        <v>594</v>
      </c>
      <c r="J43" s="3">
        <v>396</v>
      </c>
      <c r="K43" s="3">
        <v>147</v>
      </c>
      <c r="L43" s="4">
        <v>2</v>
      </c>
      <c r="M43" s="2" t="s">
        <v>17</v>
      </c>
      <c r="N43" s="6" t="s">
        <v>17</v>
      </c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4.25" customHeight="1">
      <c r="A44" s="2">
        <v>3080764</v>
      </c>
      <c r="B44" s="2" t="s">
        <v>18</v>
      </c>
      <c r="C44" s="2" t="s">
        <v>109</v>
      </c>
      <c r="D44" s="2" t="s">
        <v>110</v>
      </c>
      <c r="E44" s="2" t="s">
        <v>21</v>
      </c>
      <c r="F44" s="2"/>
      <c r="G44" s="2" t="s">
        <v>61</v>
      </c>
      <c r="H44" s="2"/>
      <c r="I44" s="3">
        <v>400</v>
      </c>
      <c r="J44" s="3">
        <v>300</v>
      </c>
      <c r="K44" s="3">
        <v>147</v>
      </c>
      <c r="L44" s="4">
        <v>1</v>
      </c>
      <c r="M44" s="2" t="s">
        <v>16</v>
      </c>
      <c r="N44" s="6" t="s">
        <v>111</v>
      </c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4.25" customHeight="1">
      <c r="A45" s="2">
        <v>3080765</v>
      </c>
      <c r="B45" s="2" t="s">
        <v>18</v>
      </c>
      <c r="C45" s="2" t="s">
        <v>112</v>
      </c>
      <c r="D45" s="2" t="s">
        <v>113</v>
      </c>
      <c r="E45" s="2" t="s">
        <v>21</v>
      </c>
      <c r="F45" s="2"/>
      <c r="G45" s="2" t="s">
        <v>68</v>
      </c>
      <c r="H45" s="2"/>
      <c r="I45" s="3">
        <v>600</v>
      </c>
      <c r="J45" s="3">
        <v>400</v>
      </c>
      <c r="K45" s="3">
        <v>147</v>
      </c>
      <c r="L45" s="4">
        <v>2</v>
      </c>
      <c r="M45" s="2" t="s">
        <v>16</v>
      </c>
      <c r="N45" s="6" t="s">
        <v>114</v>
      </c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4.25" customHeight="1">
      <c r="A46" s="2">
        <v>3080766</v>
      </c>
      <c r="B46" s="2" t="s">
        <v>18</v>
      </c>
      <c r="C46" s="2" t="s">
        <v>115</v>
      </c>
      <c r="D46" s="2" t="s">
        <v>116</v>
      </c>
      <c r="E46" s="2" t="s">
        <v>21</v>
      </c>
      <c r="F46" s="2"/>
      <c r="G46" s="2" t="s">
        <v>22</v>
      </c>
      <c r="H46" s="2"/>
      <c r="I46" s="3">
        <v>800</v>
      </c>
      <c r="J46" s="3">
        <v>600</v>
      </c>
      <c r="K46" s="3">
        <v>220</v>
      </c>
      <c r="L46" s="4">
        <v>4</v>
      </c>
      <c r="M46" s="2" t="s">
        <v>16</v>
      </c>
      <c r="N46" s="6" t="s">
        <v>117</v>
      </c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4.25" customHeight="1">
      <c r="A47" s="2">
        <v>3080767</v>
      </c>
      <c r="B47" s="2" t="s">
        <v>28</v>
      </c>
      <c r="C47" s="2" t="s">
        <v>118</v>
      </c>
      <c r="D47" s="2"/>
      <c r="E47" s="2" t="s">
        <v>25</v>
      </c>
      <c r="F47" s="2"/>
      <c r="G47" s="2" t="s">
        <v>37</v>
      </c>
      <c r="H47" s="2"/>
      <c r="I47" s="3">
        <v>1200</v>
      </c>
      <c r="J47" s="3">
        <v>1000</v>
      </c>
      <c r="K47" s="3">
        <v>2370</v>
      </c>
      <c r="L47" s="4">
        <v>380</v>
      </c>
      <c r="M47" s="2" t="s">
        <v>119</v>
      </c>
      <c r="N47" s="6" t="s">
        <v>17</v>
      </c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4.25" customHeight="1">
      <c r="A48" s="2">
        <v>3080769</v>
      </c>
      <c r="B48" s="2" t="s">
        <v>18</v>
      </c>
      <c r="C48" s="2" t="s">
        <v>120</v>
      </c>
      <c r="D48" s="2"/>
      <c r="E48" s="2" t="s">
        <v>21</v>
      </c>
      <c r="F48" s="2"/>
      <c r="G48" s="2" t="s">
        <v>61</v>
      </c>
      <c r="H48" s="2"/>
      <c r="I48" s="3">
        <v>1240</v>
      </c>
      <c r="J48" s="3">
        <v>835</v>
      </c>
      <c r="K48" s="3">
        <v>990</v>
      </c>
      <c r="L48" s="4">
        <v>230</v>
      </c>
      <c r="M48" s="2" t="s">
        <v>16</v>
      </c>
      <c r="N48" s="6" t="s">
        <v>17</v>
      </c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4.25" customHeight="1">
      <c r="A49" s="2">
        <v>3080778</v>
      </c>
      <c r="B49" s="2" t="s">
        <v>18</v>
      </c>
      <c r="C49" s="2" t="s">
        <v>121</v>
      </c>
      <c r="D49" s="2"/>
      <c r="E49" s="2" t="s">
        <v>21</v>
      </c>
      <c r="F49" s="2"/>
      <c r="G49" s="2" t="s">
        <v>22</v>
      </c>
      <c r="H49" s="2"/>
      <c r="I49" s="3">
        <v>1200</v>
      </c>
      <c r="J49" s="3">
        <v>1000</v>
      </c>
      <c r="K49" s="3">
        <v>750</v>
      </c>
      <c r="L49" s="4">
        <v>50</v>
      </c>
      <c r="M49" s="2" t="s">
        <v>16</v>
      </c>
      <c r="N49" s="6" t="s">
        <v>17</v>
      </c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4.25" customHeight="1">
      <c r="A50" s="2">
        <v>3080780</v>
      </c>
      <c r="B50" s="2" t="s">
        <v>18</v>
      </c>
      <c r="C50" s="2" t="s">
        <v>122</v>
      </c>
      <c r="D50" s="2" t="s">
        <v>123</v>
      </c>
      <c r="E50" s="2" t="s">
        <v>21</v>
      </c>
      <c r="F50" s="2"/>
      <c r="G50" s="2" t="s">
        <v>22</v>
      </c>
      <c r="H50" s="2"/>
      <c r="I50" s="3">
        <v>800</v>
      </c>
      <c r="J50" s="3">
        <v>600</v>
      </c>
      <c r="K50" s="3">
        <v>210</v>
      </c>
      <c r="L50" s="4">
        <v>5</v>
      </c>
      <c r="M50" s="2" t="s">
        <v>16</v>
      </c>
      <c r="N50" s="6" t="s">
        <v>124</v>
      </c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4.25" customHeight="1">
      <c r="A51" s="2">
        <v>3080781</v>
      </c>
      <c r="B51" s="2" t="s">
        <v>18</v>
      </c>
      <c r="C51" s="2" t="s">
        <v>125</v>
      </c>
      <c r="D51" s="2" t="s">
        <v>126</v>
      </c>
      <c r="E51" s="2" t="s">
        <v>21</v>
      </c>
      <c r="F51" s="2"/>
      <c r="G51" s="2" t="s">
        <v>22</v>
      </c>
      <c r="H51" s="2"/>
      <c r="I51" s="3">
        <v>800</v>
      </c>
      <c r="J51" s="3">
        <v>600</v>
      </c>
      <c r="K51" s="3">
        <v>210</v>
      </c>
      <c r="L51" s="4">
        <v>4.5</v>
      </c>
      <c r="M51" s="2" t="s">
        <v>16</v>
      </c>
      <c r="N51" s="6" t="s">
        <v>127</v>
      </c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4.25" customHeight="1">
      <c r="A52" s="2">
        <v>3080783</v>
      </c>
      <c r="B52" s="2" t="s">
        <v>18</v>
      </c>
      <c r="C52" s="2" t="s">
        <v>122</v>
      </c>
      <c r="D52" s="2" t="s">
        <v>128</v>
      </c>
      <c r="E52" s="2" t="s">
        <v>21</v>
      </c>
      <c r="F52" s="2"/>
      <c r="G52" s="2" t="s">
        <v>22</v>
      </c>
      <c r="H52" s="2"/>
      <c r="I52" s="3">
        <v>600</v>
      </c>
      <c r="J52" s="3">
        <v>400</v>
      </c>
      <c r="K52" s="3">
        <v>148</v>
      </c>
      <c r="L52" s="4">
        <v>1.5</v>
      </c>
      <c r="M52" s="2" t="s">
        <v>16</v>
      </c>
      <c r="N52" s="6" t="s">
        <v>129</v>
      </c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4.25" customHeight="1">
      <c r="A53" s="2">
        <v>3080788</v>
      </c>
      <c r="B53" s="2" t="s">
        <v>18</v>
      </c>
      <c r="C53" s="2" t="s">
        <v>130</v>
      </c>
      <c r="D53" s="2" t="s">
        <v>131</v>
      </c>
      <c r="E53" s="2" t="s">
        <v>21</v>
      </c>
      <c r="F53" s="2"/>
      <c r="G53" s="2" t="s">
        <v>132</v>
      </c>
      <c r="H53" s="2"/>
      <c r="I53" s="3">
        <v>1170</v>
      </c>
      <c r="J53" s="3">
        <v>580</v>
      </c>
      <c r="K53" s="3">
        <v>190</v>
      </c>
      <c r="L53" s="4">
        <v>3</v>
      </c>
      <c r="M53" s="2" t="s">
        <v>16</v>
      </c>
      <c r="N53" s="6" t="s">
        <v>133</v>
      </c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4.25" customHeight="1">
      <c r="A54" s="2">
        <v>3080793</v>
      </c>
      <c r="B54" s="2" t="s">
        <v>18</v>
      </c>
      <c r="C54" s="2" t="s">
        <v>134</v>
      </c>
      <c r="D54" s="2" t="s">
        <v>135</v>
      </c>
      <c r="E54" s="2" t="s">
        <v>21</v>
      </c>
      <c r="F54" s="2"/>
      <c r="G54" s="2" t="s">
        <v>22</v>
      </c>
      <c r="H54" s="2"/>
      <c r="I54" s="3">
        <v>800</v>
      </c>
      <c r="J54" s="3">
        <v>600</v>
      </c>
      <c r="K54" s="3">
        <v>210</v>
      </c>
      <c r="L54" s="4">
        <v>3</v>
      </c>
      <c r="M54" s="2" t="s">
        <v>16</v>
      </c>
      <c r="N54" s="6" t="s">
        <v>136</v>
      </c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4.25" customHeight="1">
      <c r="A55" s="2">
        <v>3080803</v>
      </c>
      <c r="B55" s="2" t="s">
        <v>18</v>
      </c>
      <c r="C55" s="2" t="s">
        <v>137</v>
      </c>
      <c r="D55" s="2" t="s">
        <v>138</v>
      </c>
      <c r="E55" s="2" t="s">
        <v>21</v>
      </c>
      <c r="F55" s="2"/>
      <c r="G55" s="2" t="s">
        <v>22</v>
      </c>
      <c r="H55" s="2"/>
      <c r="I55" s="3">
        <v>396</v>
      </c>
      <c r="J55" s="3">
        <v>297</v>
      </c>
      <c r="K55" s="3">
        <v>147</v>
      </c>
      <c r="L55" s="4">
        <v>1</v>
      </c>
      <c r="M55" s="2" t="s">
        <v>16</v>
      </c>
      <c r="N55" s="6" t="s">
        <v>139</v>
      </c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4.25" customHeight="1">
      <c r="A56" s="2">
        <v>3080824</v>
      </c>
      <c r="B56" s="2" t="s">
        <v>18</v>
      </c>
      <c r="C56" s="2" t="s">
        <v>140</v>
      </c>
      <c r="D56" s="2" t="s">
        <v>141</v>
      </c>
      <c r="E56" s="2" t="s">
        <v>21</v>
      </c>
      <c r="F56" s="2"/>
      <c r="G56" s="2" t="s">
        <v>22</v>
      </c>
      <c r="H56" s="2"/>
      <c r="I56" s="3">
        <v>1180</v>
      </c>
      <c r="J56" s="3">
        <v>790</v>
      </c>
      <c r="K56" s="3">
        <v>250</v>
      </c>
      <c r="L56" s="4">
        <v>25</v>
      </c>
      <c r="M56" s="2" t="s">
        <v>16</v>
      </c>
      <c r="N56" s="6" t="s">
        <v>142</v>
      </c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4.25" customHeight="1">
      <c r="A57" s="2">
        <v>3080825</v>
      </c>
      <c r="B57" s="2" t="s">
        <v>18</v>
      </c>
      <c r="C57" s="2" t="s">
        <v>143</v>
      </c>
      <c r="D57" s="2" t="s">
        <v>144</v>
      </c>
      <c r="E57" s="2" t="s">
        <v>145</v>
      </c>
      <c r="F57" s="2"/>
      <c r="G57" s="2" t="s">
        <v>132</v>
      </c>
      <c r="H57" s="2"/>
      <c r="I57" s="3">
        <v>600</v>
      </c>
      <c r="J57" s="3">
        <v>400</v>
      </c>
      <c r="K57" s="3">
        <v>100</v>
      </c>
      <c r="L57" s="4">
        <v>1.5</v>
      </c>
      <c r="M57" s="2" t="s">
        <v>16</v>
      </c>
      <c r="N57" s="6" t="s">
        <v>146</v>
      </c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4.25" customHeight="1">
      <c r="A58" s="2">
        <v>3080826</v>
      </c>
      <c r="B58" s="2" t="s">
        <v>18</v>
      </c>
      <c r="C58" s="2" t="s">
        <v>147</v>
      </c>
      <c r="D58" s="2" t="s">
        <v>148</v>
      </c>
      <c r="E58" s="2" t="s">
        <v>21</v>
      </c>
      <c r="F58" s="2"/>
      <c r="G58" s="2" t="s">
        <v>22</v>
      </c>
      <c r="H58" s="2"/>
      <c r="I58" s="3">
        <v>260</v>
      </c>
      <c r="J58" s="3">
        <v>147</v>
      </c>
      <c r="K58" s="3">
        <v>100</v>
      </c>
      <c r="L58" s="4">
        <v>0.5</v>
      </c>
      <c r="M58" s="2" t="s">
        <v>16</v>
      </c>
      <c r="N58" s="6" t="s">
        <v>149</v>
      </c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4.25" customHeight="1">
      <c r="A59" s="2">
        <v>3080842</v>
      </c>
      <c r="B59" s="2" t="s">
        <v>18</v>
      </c>
      <c r="C59" s="2" t="s">
        <v>150</v>
      </c>
      <c r="D59" s="2" t="s">
        <v>151</v>
      </c>
      <c r="E59" s="2" t="s">
        <v>21</v>
      </c>
      <c r="F59" s="2"/>
      <c r="G59" s="2" t="s">
        <v>22</v>
      </c>
      <c r="H59" s="2"/>
      <c r="I59" s="3">
        <v>594</v>
      </c>
      <c r="J59" s="3">
        <v>396</v>
      </c>
      <c r="K59" s="3">
        <v>147</v>
      </c>
      <c r="L59" s="4">
        <v>2.5</v>
      </c>
      <c r="M59" s="2" t="s">
        <v>16</v>
      </c>
      <c r="N59" s="6" t="s">
        <v>152</v>
      </c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4.25" customHeight="1">
      <c r="A60" s="2">
        <v>3080847</v>
      </c>
      <c r="B60" s="2" t="s">
        <v>18</v>
      </c>
      <c r="C60" s="2" t="s">
        <v>153</v>
      </c>
      <c r="D60" s="2" t="s">
        <v>154</v>
      </c>
      <c r="E60" s="2" t="s">
        <v>21</v>
      </c>
      <c r="F60" s="2"/>
      <c r="G60" s="2" t="s">
        <v>68</v>
      </c>
      <c r="H60" s="2"/>
      <c r="I60" s="3">
        <v>570</v>
      </c>
      <c r="J60" s="3">
        <v>370</v>
      </c>
      <c r="K60" s="3">
        <v>220</v>
      </c>
      <c r="L60" s="4">
        <v>1</v>
      </c>
      <c r="M60" s="2" t="s">
        <v>16</v>
      </c>
      <c r="N60" s="6" t="s">
        <v>155</v>
      </c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4.25" customHeight="1">
      <c r="A61" s="2">
        <v>3080865</v>
      </c>
      <c r="B61" s="2" t="s">
        <v>18</v>
      </c>
      <c r="C61" s="2" t="s">
        <v>156</v>
      </c>
      <c r="D61" s="2" t="s">
        <v>157</v>
      </c>
      <c r="E61" s="2" t="s">
        <v>21</v>
      </c>
      <c r="F61" s="2"/>
      <c r="G61" s="2" t="s">
        <v>22</v>
      </c>
      <c r="H61" s="2"/>
      <c r="I61" s="3">
        <v>800</v>
      </c>
      <c r="J61" s="3">
        <v>600</v>
      </c>
      <c r="K61" s="3">
        <v>210</v>
      </c>
      <c r="L61" s="4">
        <v>5</v>
      </c>
      <c r="M61" s="2" t="s">
        <v>16</v>
      </c>
      <c r="N61" s="6" t="s">
        <v>158</v>
      </c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4.25" customHeight="1">
      <c r="A62" s="2">
        <v>3080890</v>
      </c>
      <c r="B62" s="2" t="s">
        <v>18</v>
      </c>
      <c r="C62" s="2" t="s">
        <v>159</v>
      </c>
      <c r="D62" s="2" t="s">
        <v>160</v>
      </c>
      <c r="E62" s="2" t="s">
        <v>21</v>
      </c>
      <c r="F62" s="2"/>
      <c r="G62" s="2" t="s">
        <v>22</v>
      </c>
      <c r="H62" s="2"/>
      <c r="I62" s="3">
        <v>794</v>
      </c>
      <c r="J62" s="3">
        <v>596</v>
      </c>
      <c r="K62" s="3">
        <v>210</v>
      </c>
      <c r="L62" s="4">
        <v>5</v>
      </c>
      <c r="M62" s="2" t="s">
        <v>16</v>
      </c>
      <c r="N62" s="6" t="s">
        <v>161</v>
      </c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4.25" customHeight="1">
      <c r="A63" s="2">
        <v>3080895</v>
      </c>
      <c r="B63" s="2" t="s">
        <v>18</v>
      </c>
      <c r="C63" s="2" t="s">
        <v>162</v>
      </c>
      <c r="D63" s="2" t="s">
        <v>163</v>
      </c>
      <c r="E63" s="2" t="s">
        <v>21</v>
      </c>
      <c r="F63" s="2"/>
      <c r="G63" s="2" t="s">
        <v>61</v>
      </c>
      <c r="H63" s="2"/>
      <c r="I63" s="3">
        <v>1180</v>
      </c>
      <c r="J63" s="3">
        <v>710</v>
      </c>
      <c r="K63" s="3">
        <v>127</v>
      </c>
      <c r="L63" s="4">
        <v>10</v>
      </c>
      <c r="M63" s="2" t="s">
        <v>16</v>
      </c>
      <c r="N63" s="6" t="s">
        <v>164</v>
      </c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4.25" customHeight="1">
      <c r="A64" s="2">
        <v>3080896</v>
      </c>
      <c r="B64" s="2" t="s">
        <v>18</v>
      </c>
      <c r="C64" s="2" t="s">
        <v>162</v>
      </c>
      <c r="D64" s="2" t="s">
        <v>165</v>
      </c>
      <c r="E64" s="2" t="s">
        <v>21</v>
      </c>
      <c r="F64" s="2"/>
      <c r="G64" s="2" t="s">
        <v>61</v>
      </c>
      <c r="H64" s="2"/>
      <c r="I64" s="3">
        <v>1100</v>
      </c>
      <c r="J64" s="3">
        <v>780</v>
      </c>
      <c r="K64" s="3">
        <v>150</v>
      </c>
      <c r="L64" s="4">
        <v>10</v>
      </c>
      <c r="M64" s="2" t="s">
        <v>16</v>
      </c>
      <c r="N64" s="6" t="s">
        <v>166</v>
      </c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4.25" customHeight="1">
      <c r="A65" s="2">
        <v>3080898</v>
      </c>
      <c r="B65" s="2" t="s">
        <v>18</v>
      </c>
      <c r="C65" s="2" t="s">
        <v>167</v>
      </c>
      <c r="D65" s="2" t="s">
        <v>168</v>
      </c>
      <c r="E65" s="2" t="s">
        <v>21</v>
      </c>
      <c r="F65" s="2"/>
      <c r="G65" s="2" t="s">
        <v>50</v>
      </c>
      <c r="H65" s="2"/>
      <c r="I65" s="3">
        <v>1195</v>
      </c>
      <c r="J65" s="3">
        <v>395</v>
      </c>
      <c r="K65" s="3">
        <v>210</v>
      </c>
      <c r="L65" s="4">
        <v>2</v>
      </c>
      <c r="M65" s="2" t="s">
        <v>16</v>
      </c>
      <c r="N65" s="6" t="s">
        <v>169</v>
      </c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4.25" customHeight="1">
      <c r="A66" s="2">
        <v>3080899</v>
      </c>
      <c r="B66" s="2" t="s">
        <v>18</v>
      </c>
      <c r="C66" s="2" t="s">
        <v>170</v>
      </c>
      <c r="D66" s="2" t="s">
        <v>171</v>
      </c>
      <c r="E66" s="2" t="s">
        <v>21</v>
      </c>
      <c r="F66" s="2"/>
      <c r="G66" s="2" t="s">
        <v>50</v>
      </c>
      <c r="H66" s="2"/>
      <c r="I66" s="3">
        <v>1180</v>
      </c>
      <c r="J66" s="3">
        <v>780</v>
      </c>
      <c r="K66" s="3">
        <v>600</v>
      </c>
      <c r="L66" s="4">
        <v>2.5</v>
      </c>
      <c r="M66" s="2" t="s">
        <v>16</v>
      </c>
      <c r="N66" s="6" t="s">
        <v>172</v>
      </c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4.25" customHeight="1">
      <c r="A67" s="2">
        <v>3080900</v>
      </c>
      <c r="B67" s="2" t="s">
        <v>18</v>
      </c>
      <c r="C67" s="2" t="s">
        <v>159</v>
      </c>
      <c r="D67" s="2" t="s">
        <v>173</v>
      </c>
      <c r="E67" s="2" t="s">
        <v>21</v>
      </c>
      <c r="F67" s="2"/>
      <c r="G67" s="2" t="s">
        <v>22</v>
      </c>
      <c r="H67" s="2"/>
      <c r="I67" s="3">
        <v>794</v>
      </c>
      <c r="J67" s="3">
        <v>596</v>
      </c>
      <c r="K67" s="3">
        <v>210</v>
      </c>
      <c r="L67" s="4">
        <v>5</v>
      </c>
      <c r="M67" s="2" t="s">
        <v>16</v>
      </c>
      <c r="N67" s="6" t="s">
        <v>174</v>
      </c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4.25" customHeight="1">
      <c r="A68" s="2">
        <v>3080901</v>
      </c>
      <c r="B68" s="2" t="s">
        <v>18</v>
      </c>
      <c r="C68" s="2" t="s">
        <v>175</v>
      </c>
      <c r="D68" s="2" t="s">
        <v>176</v>
      </c>
      <c r="E68" s="2" t="s">
        <v>21</v>
      </c>
      <c r="F68" s="2"/>
      <c r="G68" s="2" t="s">
        <v>50</v>
      </c>
      <c r="H68" s="2"/>
      <c r="I68" s="3">
        <v>1180</v>
      </c>
      <c r="J68" s="3">
        <v>780</v>
      </c>
      <c r="K68" s="3">
        <v>190</v>
      </c>
      <c r="L68" s="4">
        <v>2.5</v>
      </c>
      <c r="M68" s="2" t="s">
        <v>16</v>
      </c>
      <c r="N68" s="6" t="s">
        <v>177</v>
      </c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4.25" customHeight="1">
      <c r="A69" s="2">
        <v>3080906</v>
      </c>
      <c r="B69" s="2" t="s">
        <v>18</v>
      </c>
      <c r="C69" s="2" t="s">
        <v>178</v>
      </c>
      <c r="D69" s="2"/>
      <c r="E69" s="2"/>
      <c r="F69" s="2"/>
      <c r="G69" s="2" t="s">
        <v>37</v>
      </c>
      <c r="H69" s="2"/>
      <c r="I69" s="3">
        <v>594</v>
      </c>
      <c r="J69" s="3">
        <v>396</v>
      </c>
      <c r="K69" s="3">
        <v>147</v>
      </c>
      <c r="L69" s="4">
        <v>2.5</v>
      </c>
      <c r="M69" s="2" t="s">
        <v>17</v>
      </c>
      <c r="N69" s="6" t="s">
        <v>17</v>
      </c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4.25" customHeight="1">
      <c r="A70" s="2">
        <v>3080907</v>
      </c>
      <c r="B70" s="2" t="s">
        <v>18</v>
      </c>
      <c r="C70" s="2" t="s">
        <v>179</v>
      </c>
      <c r="D70" s="2"/>
      <c r="E70" s="2"/>
      <c r="F70" s="2"/>
      <c r="G70" s="2" t="s">
        <v>37</v>
      </c>
      <c r="H70" s="2"/>
      <c r="I70" s="3">
        <v>794</v>
      </c>
      <c r="J70" s="3">
        <v>596</v>
      </c>
      <c r="K70" s="3">
        <v>210</v>
      </c>
      <c r="L70" s="4">
        <v>5</v>
      </c>
      <c r="M70" s="2" t="s">
        <v>17</v>
      </c>
      <c r="N70" s="6" t="s">
        <v>17</v>
      </c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4.25" customHeight="1">
      <c r="A71" s="2">
        <v>3080908</v>
      </c>
      <c r="B71" s="2" t="s">
        <v>18</v>
      </c>
      <c r="C71" s="2" t="s">
        <v>180</v>
      </c>
      <c r="D71" s="2"/>
      <c r="E71" s="2"/>
      <c r="F71" s="2"/>
      <c r="G71" s="2" t="s">
        <v>37</v>
      </c>
      <c r="H71" s="2"/>
      <c r="I71" s="3">
        <v>794</v>
      </c>
      <c r="J71" s="3">
        <v>596</v>
      </c>
      <c r="K71" s="3">
        <v>210</v>
      </c>
      <c r="L71" s="4">
        <v>5</v>
      </c>
      <c r="M71" s="2" t="s">
        <v>17</v>
      </c>
      <c r="N71" s="6" t="s">
        <v>17</v>
      </c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4.25" customHeight="1">
      <c r="A72" s="2">
        <v>3080911</v>
      </c>
      <c r="B72" s="2" t="s">
        <v>18</v>
      </c>
      <c r="C72" s="2" t="s">
        <v>181</v>
      </c>
      <c r="D72" s="2"/>
      <c r="E72" s="2"/>
      <c r="F72" s="2"/>
      <c r="G72" s="2" t="s">
        <v>37</v>
      </c>
      <c r="H72" s="2"/>
      <c r="I72" s="3">
        <v>594</v>
      </c>
      <c r="J72" s="3">
        <v>396</v>
      </c>
      <c r="K72" s="3">
        <v>147</v>
      </c>
      <c r="L72" s="4">
        <v>2.5</v>
      </c>
      <c r="M72" s="2" t="s">
        <v>17</v>
      </c>
      <c r="N72" s="6" t="s">
        <v>17</v>
      </c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4.25" customHeight="1">
      <c r="A73" s="2">
        <v>3080912</v>
      </c>
      <c r="B73" s="2" t="s">
        <v>18</v>
      </c>
      <c r="C73" s="2" t="s">
        <v>182</v>
      </c>
      <c r="D73" s="2"/>
      <c r="E73" s="2"/>
      <c r="F73" s="2"/>
      <c r="G73" s="2" t="s">
        <v>37</v>
      </c>
      <c r="H73" s="2"/>
      <c r="I73" s="3">
        <v>794</v>
      </c>
      <c r="J73" s="3">
        <v>596</v>
      </c>
      <c r="K73" s="3">
        <v>210</v>
      </c>
      <c r="L73" s="4">
        <v>5</v>
      </c>
      <c r="M73" s="2" t="s">
        <v>17</v>
      </c>
      <c r="N73" s="6" t="s">
        <v>17</v>
      </c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4.25" customHeight="1">
      <c r="A74" s="2">
        <v>3080913</v>
      </c>
      <c r="B74" s="2" t="s">
        <v>18</v>
      </c>
      <c r="C74" s="2" t="s">
        <v>183</v>
      </c>
      <c r="D74" s="2"/>
      <c r="E74" s="2"/>
      <c r="F74" s="2"/>
      <c r="G74" s="2" t="s">
        <v>37</v>
      </c>
      <c r="H74" s="2"/>
      <c r="I74" s="3">
        <v>794</v>
      </c>
      <c r="J74" s="3">
        <v>596</v>
      </c>
      <c r="K74" s="3">
        <v>210</v>
      </c>
      <c r="L74" s="4">
        <v>5</v>
      </c>
      <c r="M74" s="2" t="s">
        <v>17</v>
      </c>
      <c r="N74" s="6" t="s">
        <v>17</v>
      </c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4.25" customHeight="1">
      <c r="A75" s="2">
        <v>3080924</v>
      </c>
      <c r="B75" s="2" t="s">
        <v>18</v>
      </c>
      <c r="C75" s="2" t="s">
        <v>184</v>
      </c>
      <c r="D75" s="2"/>
      <c r="E75" s="2"/>
      <c r="F75" s="2"/>
      <c r="G75" s="2" t="s">
        <v>37</v>
      </c>
      <c r="H75" s="2"/>
      <c r="I75" s="3">
        <v>1200</v>
      </c>
      <c r="J75" s="3">
        <v>800</v>
      </c>
      <c r="K75" s="3">
        <v>147</v>
      </c>
      <c r="L75" s="4">
        <v>2.5</v>
      </c>
      <c r="M75" s="2" t="s">
        <v>17</v>
      </c>
      <c r="N75" s="6" t="s">
        <v>17</v>
      </c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4.25" customHeight="1">
      <c r="A76" s="2">
        <v>3080925</v>
      </c>
      <c r="B76" s="2" t="s">
        <v>18</v>
      </c>
      <c r="C76" s="2" t="s">
        <v>185</v>
      </c>
      <c r="D76" s="2"/>
      <c r="E76" s="2" t="s">
        <v>21</v>
      </c>
      <c r="F76" s="2"/>
      <c r="G76" s="2" t="s">
        <v>37</v>
      </c>
      <c r="H76" s="2"/>
      <c r="I76" s="3">
        <v>1170</v>
      </c>
      <c r="J76" s="3">
        <v>730</v>
      </c>
      <c r="K76" s="3">
        <v>150</v>
      </c>
      <c r="L76" s="4">
        <v>3.5</v>
      </c>
      <c r="M76" s="2" t="s">
        <v>17</v>
      </c>
      <c r="N76" s="6" t="s">
        <v>17</v>
      </c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4.25" customHeight="1">
      <c r="A77" s="2">
        <v>3080926</v>
      </c>
      <c r="B77" s="2" t="s">
        <v>18</v>
      </c>
      <c r="C77" s="2" t="s">
        <v>185</v>
      </c>
      <c r="D77" s="2"/>
      <c r="E77" s="2" t="s">
        <v>21</v>
      </c>
      <c r="F77" s="2"/>
      <c r="G77" s="2" t="s">
        <v>37</v>
      </c>
      <c r="H77" s="2"/>
      <c r="I77" s="3">
        <v>594</v>
      </c>
      <c r="J77" s="3">
        <v>396</v>
      </c>
      <c r="K77" s="3">
        <v>147</v>
      </c>
      <c r="L77" s="4">
        <v>2</v>
      </c>
      <c r="M77" s="2" t="s">
        <v>17</v>
      </c>
      <c r="N77" s="6" t="s">
        <v>17</v>
      </c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4.25" customHeight="1">
      <c r="A78" s="2">
        <v>3080927</v>
      </c>
      <c r="B78" s="2" t="s">
        <v>18</v>
      </c>
      <c r="C78" s="2" t="s">
        <v>186</v>
      </c>
      <c r="D78" s="2" t="s">
        <v>187</v>
      </c>
      <c r="E78" s="2" t="s">
        <v>21</v>
      </c>
      <c r="F78" s="2"/>
      <c r="G78" s="2" t="s">
        <v>68</v>
      </c>
      <c r="H78" s="2"/>
      <c r="I78" s="3">
        <v>594</v>
      </c>
      <c r="J78" s="3">
        <v>396</v>
      </c>
      <c r="K78" s="3">
        <v>147</v>
      </c>
      <c r="L78" s="4">
        <v>2</v>
      </c>
      <c r="M78" s="2" t="s">
        <v>16</v>
      </c>
      <c r="N78" s="6" t="s">
        <v>188</v>
      </c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4.25" customHeight="1">
      <c r="A79" s="2">
        <v>3080930</v>
      </c>
      <c r="B79" s="2" t="s">
        <v>18</v>
      </c>
      <c r="C79" s="2" t="s">
        <v>189</v>
      </c>
      <c r="D79" s="2" t="s">
        <v>190</v>
      </c>
      <c r="E79" s="2" t="s">
        <v>21</v>
      </c>
      <c r="F79" s="2"/>
      <c r="G79" s="2" t="s">
        <v>50</v>
      </c>
      <c r="H79" s="2"/>
      <c r="I79" s="3">
        <v>796</v>
      </c>
      <c r="J79" s="3">
        <v>596</v>
      </c>
      <c r="K79" s="3">
        <v>280</v>
      </c>
      <c r="L79" s="4">
        <v>5</v>
      </c>
      <c r="M79" s="2" t="s">
        <v>16</v>
      </c>
      <c r="N79" s="6" t="s">
        <v>191</v>
      </c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4.25" customHeight="1">
      <c r="A80" s="2">
        <v>3080933</v>
      </c>
      <c r="B80" s="2" t="s">
        <v>18</v>
      </c>
      <c r="C80" s="2" t="s">
        <v>192</v>
      </c>
      <c r="D80" s="2" t="s">
        <v>193</v>
      </c>
      <c r="E80" s="2" t="s">
        <v>21</v>
      </c>
      <c r="F80" s="2"/>
      <c r="G80" s="2" t="s">
        <v>50</v>
      </c>
      <c r="H80" s="2"/>
      <c r="I80" s="3">
        <v>800</v>
      </c>
      <c r="J80" s="3">
        <v>600</v>
      </c>
      <c r="K80" s="3">
        <v>210</v>
      </c>
      <c r="L80" s="4">
        <v>24</v>
      </c>
      <c r="M80" s="2" t="s">
        <v>16</v>
      </c>
      <c r="N80" s="6" t="s">
        <v>194</v>
      </c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4.25" customHeight="1">
      <c r="A81" s="2">
        <v>3080934</v>
      </c>
      <c r="B81" s="2" t="s">
        <v>18</v>
      </c>
      <c r="C81" s="2" t="s">
        <v>195</v>
      </c>
      <c r="D81" s="2" t="s">
        <v>196</v>
      </c>
      <c r="E81" s="2" t="s">
        <v>21</v>
      </c>
      <c r="F81" s="2"/>
      <c r="G81" s="2" t="s">
        <v>22</v>
      </c>
      <c r="H81" s="2"/>
      <c r="I81" s="3">
        <v>600</v>
      </c>
      <c r="J81" s="3">
        <v>400</v>
      </c>
      <c r="K81" s="3">
        <v>147</v>
      </c>
      <c r="L81" s="4">
        <v>2</v>
      </c>
      <c r="M81" s="2" t="s">
        <v>16</v>
      </c>
      <c r="N81" s="6" t="s">
        <v>197</v>
      </c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4.25" customHeight="1">
      <c r="A82" s="2">
        <v>3080937</v>
      </c>
      <c r="B82" s="2" t="s">
        <v>18</v>
      </c>
      <c r="C82" s="2" t="s">
        <v>198</v>
      </c>
      <c r="D82" s="2" t="s">
        <v>199</v>
      </c>
      <c r="E82" s="2" t="s">
        <v>21</v>
      </c>
      <c r="F82" s="2"/>
      <c r="G82" s="2" t="s">
        <v>50</v>
      </c>
      <c r="H82" s="2"/>
      <c r="I82" s="3">
        <v>1450</v>
      </c>
      <c r="J82" s="3">
        <v>540</v>
      </c>
      <c r="K82" s="3">
        <v>200</v>
      </c>
      <c r="L82" s="4">
        <v>5</v>
      </c>
      <c r="M82" s="2" t="s">
        <v>16</v>
      </c>
      <c r="N82" s="6" t="s">
        <v>200</v>
      </c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4.25" customHeight="1">
      <c r="A83" s="2">
        <v>3080943</v>
      </c>
      <c r="B83" s="2" t="s">
        <v>28</v>
      </c>
      <c r="C83" s="2" t="s">
        <v>201</v>
      </c>
      <c r="D83" s="2"/>
      <c r="E83" s="2" t="s">
        <v>31</v>
      </c>
      <c r="F83" s="2"/>
      <c r="G83" s="2" t="s">
        <v>28</v>
      </c>
      <c r="H83" s="2">
        <v>9</v>
      </c>
      <c r="I83" s="3">
        <v>1240</v>
      </c>
      <c r="J83" s="3">
        <v>835</v>
      </c>
      <c r="K83" s="3">
        <v>970</v>
      </c>
      <c r="L83" s="4">
        <v>85</v>
      </c>
      <c r="M83" s="2" t="s">
        <v>59</v>
      </c>
      <c r="N83" s="6" t="s">
        <v>17</v>
      </c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4.25" customHeight="1">
      <c r="A84" s="2">
        <v>3080950</v>
      </c>
      <c r="B84" s="2" t="s">
        <v>18</v>
      </c>
      <c r="C84" s="2" t="s">
        <v>202</v>
      </c>
      <c r="D84" s="2"/>
      <c r="E84" s="2"/>
      <c r="F84" s="2"/>
      <c r="G84" s="2" t="s">
        <v>37</v>
      </c>
      <c r="H84" s="2"/>
      <c r="I84" s="3">
        <v>1195</v>
      </c>
      <c r="J84" s="3">
        <v>395</v>
      </c>
      <c r="K84" s="3">
        <v>68</v>
      </c>
      <c r="L84" s="4">
        <v>1</v>
      </c>
      <c r="M84" s="2" t="s">
        <v>17</v>
      </c>
      <c r="N84" s="6" t="s">
        <v>17</v>
      </c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4.25" customHeight="1">
      <c r="A85" s="2">
        <v>3080955</v>
      </c>
      <c r="B85" s="2" t="s">
        <v>18</v>
      </c>
      <c r="C85" s="2" t="s">
        <v>203</v>
      </c>
      <c r="D85" s="2"/>
      <c r="E85" s="2" t="s">
        <v>21</v>
      </c>
      <c r="F85" s="2"/>
      <c r="G85" s="2" t="s">
        <v>37</v>
      </c>
      <c r="H85" s="2"/>
      <c r="I85" s="3">
        <v>800</v>
      </c>
      <c r="J85" s="3">
        <v>600</v>
      </c>
      <c r="K85" s="3">
        <v>210</v>
      </c>
      <c r="L85" s="4">
        <v>4.5</v>
      </c>
      <c r="M85" s="2" t="s">
        <v>17</v>
      </c>
      <c r="N85" s="6" t="s">
        <v>17</v>
      </c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4.25" customHeight="1">
      <c r="A86" s="2">
        <v>3080956</v>
      </c>
      <c r="B86" s="2" t="s">
        <v>18</v>
      </c>
      <c r="C86" s="2" t="s">
        <v>204</v>
      </c>
      <c r="D86" s="2"/>
      <c r="E86" s="2" t="s">
        <v>21</v>
      </c>
      <c r="F86" s="2"/>
      <c r="G86" s="2" t="s">
        <v>37</v>
      </c>
      <c r="H86" s="2"/>
      <c r="I86" s="3">
        <v>600</v>
      </c>
      <c r="J86" s="3">
        <v>400</v>
      </c>
      <c r="K86" s="3">
        <v>150</v>
      </c>
      <c r="L86" s="4">
        <v>2</v>
      </c>
      <c r="M86" s="2" t="s">
        <v>17</v>
      </c>
      <c r="N86" s="6" t="s">
        <v>17</v>
      </c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4.25" customHeight="1">
      <c r="A87" s="2">
        <v>3080957</v>
      </c>
      <c r="B87" s="2" t="s">
        <v>18</v>
      </c>
      <c r="C87" s="2" t="s">
        <v>205</v>
      </c>
      <c r="D87" s="2"/>
      <c r="E87" s="2" t="s">
        <v>21</v>
      </c>
      <c r="F87" s="2"/>
      <c r="G87" s="2" t="s">
        <v>37</v>
      </c>
      <c r="H87" s="2"/>
      <c r="I87" s="3">
        <v>600</v>
      </c>
      <c r="J87" s="3">
        <v>400</v>
      </c>
      <c r="K87" s="3">
        <v>150</v>
      </c>
      <c r="L87" s="4">
        <v>2</v>
      </c>
      <c r="M87" s="2" t="s">
        <v>17</v>
      </c>
      <c r="N87" s="6" t="s">
        <v>17</v>
      </c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4.25" customHeight="1">
      <c r="A88" s="2">
        <v>3080958</v>
      </c>
      <c r="B88" s="2" t="s">
        <v>18</v>
      </c>
      <c r="C88" s="2" t="s">
        <v>206</v>
      </c>
      <c r="D88" s="2"/>
      <c r="E88" s="2" t="s">
        <v>21</v>
      </c>
      <c r="F88" s="2"/>
      <c r="G88" s="2" t="s">
        <v>37</v>
      </c>
      <c r="H88" s="2"/>
      <c r="I88" s="3">
        <v>600</v>
      </c>
      <c r="J88" s="3">
        <v>400</v>
      </c>
      <c r="K88" s="3">
        <v>150</v>
      </c>
      <c r="L88" s="4">
        <v>2</v>
      </c>
      <c r="M88" s="2" t="s">
        <v>17</v>
      </c>
      <c r="N88" s="6" t="s">
        <v>17</v>
      </c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4.25" customHeight="1">
      <c r="A89" s="2">
        <v>3080959</v>
      </c>
      <c r="B89" s="2" t="s">
        <v>18</v>
      </c>
      <c r="C89" s="2" t="s">
        <v>207</v>
      </c>
      <c r="D89" s="2"/>
      <c r="E89" s="2" t="s">
        <v>21</v>
      </c>
      <c r="F89" s="2"/>
      <c r="G89" s="2" t="s">
        <v>37</v>
      </c>
      <c r="H89" s="2"/>
      <c r="I89" s="3">
        <v>600</v>
      </c>
      <c r="J89" s="3">
        <v>400</v>
      </c>
      <c r="K89" s="3">
        <v>150</v>
      </c>
      <c r="L89" s="4">
        <v>5</v>
      </c>
      <c r="M89" s="2" t="s">
        <v>17</v>
      </c>
      <c r="N89" s="6" t="s">
        <v>17</v>
      </c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4.25" customHeight="1">
      <c r="A90" s="2">
        <v>3080961</v>
      </c>
      <c r="B90" s="2" t="s">
        <v>18</v>
      </c>
      <c r="C90" s="2" t="s">
        <v>208</v>
      </c>
      <c r="D90" s="2"/>
      <c r="E90" s="2"/>
      <c r="F90" s="2"/>
      <c r="G90" s="2" t="s">
        <v>37</v>
      </c>
      <c r="H90" s="2"/>
      <c r="I90" s="3">
        <v>795</v>
      </c>
      <c r="J90" s="3">
        <v>596</v>
      </c>
      <c r="K90" s="3">
        <v>214</v>
      </c>
      <c r="L90" s="4">
        <v>2.5</v>
      </c>
      <c r="M90" s="2" t="s">
        <v>17</v>
      </c>
      <c r="N90" s="6" t="s">
        <v>17</v>
      </c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4.25" customHeight="1">
      <c r="A91" s="2">
        <v>3080962</v>
      </c>
      <c r="B91" s="2" t="s">
        <v>18</v>
      </c>
      <c r="C91" s="2" t="s">
        <v>209</v>
      </c>
      <c r="D91" s="2" t="s">
        <v>210</v>
      </c>
      <c r="E91" s="2"/>
      <c r="F91" s="2"/>
      <c r="G91" s="2" t="s">
        <v>22</v>
      </c>
      <c r="H91" s="2"/>
      <c r="I91" s="3">
        <v>790</v>
      </c>
      <c r="J91" s="3">
        <v>585</v>
      </c>
      <c r="K91" s="3">
        <v>60</v>
      </c>
      <c r="L91" s="4">
        <v>0.73</v>
      </c>
      <c r="M91" s="2" t="s">
        <v>16</v>
      </c>
      <c r="N91" s="6" t="s">
        <v>211</v>
      </c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4.25" customHeight="1">
      <c r="A92" s="2">
        <v>3080963</v>
      </c>
      <c r="B92" s="2" t="s">
        <v>18</v>
      </c>
      <c r="C92" s="2" t="s">
        <v>209</v>
      </c>
      <c r="D92" s="2" t="s">
        <v>212</v>
      </c>
      <c r="E92" s="2"/>
      <c r="F92" s="2"/>
      <c r="G92" s="2" t="s">
        <v>22</v>
      </c>
      <c r="H92" s="2"/>
      <c r="I92" s="3">
        <v>790</v>
      </c>
      <c r="J92" s="3">
        <v>585</v>
      </c>
      <c r="K92" s="3">
        <v>110</v>
      </c>
      <c r="L92" s="4">
        <v>1</v>
      </c>
      <c r="M92" s="2" t="s">
        <v>16</v>
      </c>
      <c r="N92" s="6" t="s">
        <v>213</v>
      </c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4.25" customHeight="1">
      <c r="A93" s="2">
        <v>3080971</v>
      </c>
      <c r="B93" s="2" t="s">
        <v>18</v>
      </c>
      <c r="C93" s="2" t="s">
        <v>214</v>
      </c>
      <c r="D93" s="2"/>
      <c r="E93" s="2" t="s">
        <v>215</v>
      </c>
      <c r="F93" s="2"/>
      <c r="G93" s="2" t="s">
        <v>37</v>
      </c>
      <c r="H93" s="2"/>
      <c r="I93" s="3">
        <v>760</v>
      </c>
      <c r="J93" s="3">
        <v>580</v>
      </c>
      <c r="K93" s="3">
        <v>160</v>
      </c>
      <c r="L93" s="4">
        <v>1.5</v>
      </c>
      <c r="M93" s="2" t="s">
        <v>17</v>
      </c>
      <c r="N93" s="6" t="s">
        <v>216</v>
      </c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4.25" customHeight="1">
      <c r="A94" s="2">
        <v>3081043</v>
      </c>
      <c r="B94" s="2" t="s">
        <v>18</v>
      </c>
      <c r="C94" s="2" t="s">
        <v>217</v>
      </c>
      <c r="D94" s="2" t="s">
        <v>218</v>
      </c>
      <c r="E94" s="2" t="s">
        <v>21</v>
      </c>
      <c r="F94" s="2"/>
      <c r="G94" s="2" t="s">
        <v>22</v>
      </c>
      <c r="H94" s="2"/>
      <c r="I94" s="3">
        <v>600</v>
      </c>
      <c r="J94" s="3">
        <v>400</v>
      </c>
      <c r="K94" s="3">
        <v>147</v>
      </c>
      <c r="L94" s="4">
        <v>5</v>
      </c>
      <c r="M94" s="2" t="s">
        <v>16</v>
      </c>
      <c r="N94" s="6" t="s">
        <v>219</v>
      </c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4.25" customHeight="1">
      <c r="A95" s="2">
        <v>3081069</v>
      </c>
      <c r="B95" s="2" t="s">
        <v>18</v>
      </c>
      <c r="C95" s="2" t="s">
        <v>220</v>
      </c>
      <c r="D95" s="2" t="s">
        <v>221</v>
      </c>
      <c r="E95" s="2" t="s">
        <v>21</v>
      </c>
      <c r="F95" s="2"/>
      <c r="G95" s="2" t="s">
        <v>22</v>
      </c>
      <c r="H95" s="2"/>
      <c r="I95" s="3">
        <v>1150</v>
      </c>
      <c r="J95" s="3">
        <v>750</v>
      </c>
      <c r="K95" s="3">
        <v>90</v>
      </c>
      <c r="L95" s="4">
        <v>1</v>
      </c>
      <c r="M95" s="2" t="s">
        <v>16</v>
      </c>
      <c r="N95" s="6" t="s">
        <v>222</v>
      </c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4.25" customHeight="1">
      <c r="A96" s="2">
        <v>3081166</v>
      </c>
      <c r="B96" s="2" t="s">
        <v>18</v>
      </c>
      <c r="C96" s="2" t="s">
        <v>223</v>
      </c>
      <c r="D96" s="2" t="s">
        <v>224</v>
      </c>
      <c r="E96" s="2" t="s">
        <v>215</v>
      </c>
      <c r="F96" s="2"/>
      <c r="G96" s="2" t="s">
        <v>50</v>
      </c>
      <c r="H96" s="2"/>
      <c r="I96" s="3">
        <v>760</v>
      </c>
      <c r="J96" s="3">
        <v>580</v>
      </c>
      <c r="K96" s="3">
        <v>160</v>
      </c>
      <c r="L96" s="4">
        <v>1.5</v>
      </c>
      <c r="M96" s="2" t="s">
        <v>16</v>
      </c>
      <c r="N96" s="6" t="s">
        <v>225</v>
      </c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4.25" customHeight="1">
      <c r="A97" s="2">
        <v>3081218</v>
      </c>
      <c r="B97" s="2" t="s">
        <v>14</v>
      </c>
      <c r="C97" s="2" t="s">
        <v>226</v>
      </c>
      <c r="D97" s="2"/>
      <c r="E97" s="2" t="s">
        <v>21</v>
      </c>
      <c r="F97" s="2"/>
      <c r="G97" s="2"/>
      <c r="H97" s="2"/>
      <c r="I97" s="3">
        <v>2400</v>
      </c>
      <c r="J97" s="3">
        <v>1800</v>
      </c>
      <c r="K97" s="3">
        <v>1510</v>
      </c>
      <c r="L97" s="4">
        <v>333</v>
      </c>
      <c r="M97" s="2" t="s">
        <v>16</v>
      </c>
      <c r="N97" s="6" t="s">
        <v>17</v>
      </c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4.25" customHeight="1">
      <c r="A98" s="2">
        <v>3081384</v>
      </c>
      <c r="B98" s="2" t="s">
        <v>18</v>
      </c>
      <c r="C98" s="2" t="s">
        <v>227</v>
      </c>
      <c r="D98" s="2" t="s">
        <v>228</v>
      </c>
      <c r="E98" s="2" t="s">
        <v>21</v>
      </c>
      <c r="F98" s="2"/>
      <c r="G98" s="2" t="s">
        <v>132</v>
      </c>
      <c r="H98" s="2"/>
      <c r="I98" s="3">
        <v>795</v>
      </c>
      <c r="J98" s="3">
        <v>595</v>
      </c>
      <c r="K98" s="3">
        <v>195</v>
      </c>
      <c r="L98" s="4">
        <v>1</v>
      </c>
      <c r="M98" s="2" t="s">
        <v>16</v>
      </c>
      <c r="N98" s="6" t="s">
        <v>229</v>
      </c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4.25" customHeight="1">
      <c r="A99" s="2">
        <v>3081490</v>
      </c>
      <c r="B99" s="2" t="s">
        <v>18</v>
      </c>
      <c r="C99" s="2" t="s">
        <v>230</v>
      </c>
      <c r="D99" s="2"/>
      <c r="E99" s="2" t="s">
        <v>21</v>
      </c>
      <c r="F99" s="2"/>
      <c r="G99" s="2" t="s">
        <v>61</v>
      </c>
      <c r="H99" s="2"/>
      <c r="I99" s="3">
        <v>1200</v>
      </c>
      <c r="J99" s="3">
        <v>800</v>
      </c>
      <c r="K99" s="3">
        <v>1000</v>
      </c>
      <c r="L99" s="4">
        <v>90</v>
      </c>
      <c r="M99" s="2" t="s">
        <v>16</v>
      </c>
      <c r="N99" s="6" t="s">
        <v>17</v>
      </c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4.25" customHeight="1">
      <c r="A100" s="2">
        <v>3081518</v>
      </c>
      <c r="B100" s="2" t="s">
        <v>18</v>
      </c>
      <c r="C100" s="2" t="s">
        <v>231</v>
      </c>
      <c r="D100" s="2"/>
      <c r="E100" s="2"/>
      <c r="F100" s="2"/>
      <c r="G100" s="2" t="s">
        <v>37</v>
      </c>
      <c r="H100" s="2"/>
      <c r="I100" s="3">
        <v>1195</v>
      </c>
      <c r="J100" s="3">
        <v>395</v>
      </c>
      <c r="K100" s="3">
        <v>60</v>
      </c>
      <c r="L100" s="4">
        <v>2</v>
      </c>
      <c r="M100" s="2" t="s">
        <v>17</v>
      </c>
      <c r="N100" s="6" t="s">
        <v>17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4.25" customHeight="1">
      <c r="A101" s="2">
        <v>3081519</v>
      </c>
      <c r="B101" s="2" t="s">
        <v>18</v>
      </c>
      <c r="C101" s="2" t="s">
        <v>232</v>
      </c>
      <c r="D101" s="2" t="s">
        <v>233</v>
      </c>
      <c r="E101" s="2" t="s">
        <v>25</v>
      </c>
      <c r="F101" s="2"/>
      <c r="G101" s="2" t="s">
        <v>68</v>
      </c>
      <c r="H101" s="2"/>
      <c r="I101" s="3">
        <v>796</v>
      </c>
      <c r="J101" s="3">
        <v>594</v>
      </c>
      <c r="K101" s="3">
        <v>110</v>
      </c>
      <c r="L101" s="4">
        <v>4</v>
      </c>
      <c r="M101" s="2" t="s">
        <v>16</v>
      </c>
      <c r="N101" s="6" t="s">
        <v>234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4.25" customHeight="1">
      <c r="A102" s="2">
        <v>3081780</v>
      </c>
      <c r="B102" s="2" t="s">
        <v>18</v>
      </c>
      <c r="C102" s="2" t="s">
        <v>235</v>
      </c>
      <c r="D102" s="2" t="s">
        <v>236</v>
      </c>
      <c r="E102" s="2" t="s">
        <v>215</v>
      </c>
      <c r="F102" s="2"/>
      <c r="G102" s="2" t="s">
        <v>68</v>
      </c>
      <c r="H102" s="2"/>
      <c r="I102" s="3">
        <v>400</v>
      </c>
      <c r="J102" s="3">
        <v>300</v>
      </c>
      <c r="K102" s="3">
        <v>200</v>
      </c>
      <c r="L102" s="4">
        <v>2</v>
      </c>
      <c r="M102" s="2" t="s">
        <v>16</v>
      </c>
      <c r="N102" s="6" t="s">
        <v>237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4.25" customHeight="1">
      <c r="A103" s="2">
        <v>3081792</v>
      </c>
      <c r="B103" s="2" t="s">
        <v>18</v>
      </c>
      <c r="C103" s="2" t="s">
        <v>238</v>
      </c>
      <c r="D103" s="2" t="s">
        <v>239</v>
      </c>
      <c r="E103" s="2" t="s">
        <v>21</v>
      </c>
      <c r="F103" s="2"/>
      <c r="G103" s="2" t="s">
        <v>50</v>
      </c>
      <c r="H103" s="2"/>
      <c r="I103" s="3">
        <v>600</v>
      </c>
      <c r="J103" s="3">
        <v>400</v>
      </c>
      <c r="K103" s="3">
        <v>147</v>
      </c>
      <c r="L103" s="4">
        <v>2</v>
      </c>
      <c r="M103" s="2" t="s">
        <v>16</v>
      </c>
      <c r="N103" s="6" t="s">
        <v>240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4.25" customHeight="1">
      <c r="A104" s="2">
        <v>3081799</v>
      </c>
      <c r="B104" s="2" t="s">
        <v>18</v>
      </c>
      <c r="C104" s="2" t="s">
        <v>241</v>
      </c>
      <c r="D104" s="2"/>
      <c r="E104" s="2" t="s">
        <v>21</v>
      </c>
      <c r="F104" s="2"/>
      <c r="G104" s="2" t="s">
        <v>22</v>
      </c>
      <c r="H104" s="2"/>
      <c r="I104" s="3">
        <v>2000</v>
      </c>
      <c r="J104" s="3">
        <v>820</v>
      </c>
      <c r="K104" s="3">
        <v>995</v>
      </c>
      <c r="L104" s="4">
        <v>194</v>
      </c>
      <c r="M104" s="2" t="s">
        <v>16</v>
      </c>
      <c r="N104" s="6" t="s">
        <v>17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4.25" customHeight="1">
      <c r="A105" s="2">
        <v>3081806</v>
      </c>
      <c r="B105" s="2" t="s">
        <v>14</v>
      </c>
      <c r="C105" s="2" t="s">
        <v>242</v>
      </c>
      <c r="D105" s="2"/>
      <c r="E105" s="2" t="s">
        <v>21</v>
      </c>
      <c r="F105" s="2"/>
      <c r="G105" s="2"/>
      <c r="H105" s="2"/>
      <c r="I105" s="3">
        <v>2400</v>
      </c>
      <c r="J105" s="3">
        <v>1800</v>
      </c>
      <c r="K105" s="3">
        <v>1010</v>
      </c>
      <c r="L105" s="4">
        <v>333</v>
      </c>
      <c r="M105" s="2" t="s">
        <v>16</v>
      </c>
      <c r="N105" s="6" t="s">
        <v>17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4.25" customHeight="1">
      <c r="A106" s="2">
        <v>3081811</v>
      </c>
      <c r="B106" s="2" t="s">
        <v>18</v>
      </c>
      <c r="C106" s="2" t="s">
        <v>243</v>
      </c>
      <c r="D106" s="2"/>
      <c r="E106" s="2" t="s">
        <v>244</v>
      </c>
      <c r="F106" s="2"/>
      <c r="G106" s="2" t="s">
        <v>68</v>
      </c>
      <c r="H106" s="2"/>
      <c r="I106" s="3">
        <v>2400</v>
      </c>
      <c r="J106" s="3">
        <v>1800</v>
      </c>
      <c r="K106" s="3">
        <v>1010</v>
      </c>
      <c r="L106" s="4">
        <v>333</v>
      </c>
      <c r="M106" s="2" t="s">
        <v>16</v>
      </c>
      <c r="N106" s="6" t="s">
        <v>17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4.25" customHeight="1">
      <c r="A107" s="2">
        <v>3081888</v>
      </c>
      <c r="B107" s="2" t="s">
        <v>14</v>
      </c>
      <c r="C107" s="2" t="s">
        <v>245</v>
      </c>
      <c r="D107" s="2"/>
      <c r="E107" s="2" t="s">
        <v>246</v>
      </c>
      <c r="F107" s="2"/>
      <c r="G107" s="2"/>
      <c r="H107" s="2"/>
      <c r="I107" s="3">
        <v>1900</v>
      </c>
      <c r="J107" s="3">
        <v>1850</v>
      </c>
      <c r="K107" s="3">
        <v>1500</v>
      </c>
      <c r="L107" s="4">
        <v>714</v>
      </c>
      <c r="M107" s="2" t="s">
        <v>16</v>
      </c>
      <c r="N107" s="6" t="s">
        <v>17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4.25" customHeight="1">
      <c r="A108" s="2">
        <v>3081894</v>
      </c>
      <c r="B108" s="2" t="s">
        <v>64</v>
      </c>
      <c r="C108" s="2" t="s">
        <v>247</v>
      </c>
      <c r="D108" s="2"/>
      <c r="E108" s="2" t="s">
        <v>215</v>
      </c>
      <c r="F108" s="2"/>
      <c r="G108" s="2"/>
      <c r="H108" s="2"/>
      <c r="I108" s="3">
        <v>2600</v>
      </c>
      <c r="J108" s="3">
        <v>1600</v>
      </c>
      <c r="K108" s="3">
        <v>1010</v>
      </c>
      <c r="L108" s="4">
        <v>444</v>
      </c>
      <c r="M108" s="2" t="s">
        <v>16</v>
      </c>
      <c r="N108" s="6" t="s">
        <v>17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4.25" customHeight="1">
      <c r="A109" s="2">
        <v>3082096</v>
      </c>
      <c r="B109" s="2" t="s">
        <v>14</v>
      </c>
      <c r="C109" s="2" t="s">
        <v>248</v>
      </c>
      <c r="D109" s="2"/>
      <c r="E109" s="2" t="s">
        <v>14</v>
      </c>
      <c r="F109" s="2"/>
      <c r="G109" s="2"/>
      <c r="H109" s="2"/>
      <c r="I109" s="3">
        <v>4960</v>
      </c>
      <c r="J109" s="3">
        <v>1200</v>
      </c>
      <c r="K109" s="3">
        <v>400</v>
      </c>
      <c r="L109" s="4">
        <v>400</v>
      </c>
      <c r="M109" s="2" t="s">
        <v>16</v>
      </c>
      <c r="N109" s="6" t="s">
        <v>17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4.25" customHeight="1">
      <c r="A110" s="2">
        <v>3082137</v>
      </c>
      <c r="B110" s="2" t="s">
        <v>18</v>
      </c>
      <c r="C110" s="2" t="s">
        <v>249</v>
      </c>
      <c r="D110" s="2"/>
      <c r="E110" s="2" t="s">
        <v>21</v>
      </c>
      <c r="F110" s="2"/>
      <c r="G110" s="2" t="s">
        <v>68</v>
      </c>
      <c r="H110" s="2"/>
      <c r="I110" s="3">
        <v>1200</v>
      </c>
      <c r="J110" s="3">
        <v>1000</v>
      </c>
      <c r="K110" s="3">
        <v>2370</v>
      </c>
      <c r="L110" s="4">
        <v>380</v>
      </c>
      <c r="M110" s="2" t="s">
        <v>16</v>
      </c>
      <c r="N110" s="6" t="s">
        <v>17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4.25" customHeight="1">
      <c r="A111" s="2">
        <v>3082221</v>
      </c>
      <c r="B111" s="2" t="s">
        <v>250</v>
      </c>
      <c r="C111" s="2" t="s">
        <v>251</v>
      </c>
      <c r="D111" s="2"/>
      <c r="E111" s="2" t="s">
        <v>252</v>
      </c>
      <c r="F111" s="2"/>
      <c r="G111" s="2"/>
      <c r="H111" s="2"/>
      <c r="I111" s="3">
        <v>1220</v>
      </c>
      <c r="J111" s="3">
        <v>840</v>
      </c>
      <c r="K111" s="3">
        <v>995</v>
      </c>
      <c r="L111" s="4">
        <v>140</v>
      </c>
      <c r="M111" s="2" t="s">
        <v>253</v>
      </c>
      <c r="N111" s="6" t="s">
        <v>17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4.25" customHeight="1">
      <c r="A112" s="2">
        <v>3082254</v>
      </c>
      <c r="B112" s="2" t="s">
        <v>18</v>
      </c>
      <c r="C112" s="2" t="s">
        <v>254</v>
      </c>
      <c r="D112" s="2"/>
      <c r="E112" s="2" t="s">
        <v>21</v>
      </c>
      <c r="F112" s="2"/>
      <c r="G112" s="2" t="s">
        <v>37</v>
      </c>
      <c r="H112" s="2"/>
      <c r="I112" s="3">
        <v>1450</v>
      </c>
      <c r="J112" s="3">
        <v>540</v>
      </c>
      <c r="K112" s="3">
        <v>167</v>
      </c>
      <c r="L112" s="4">
        <v>4</v>
      </c>
      <c r="M112" s="2" t="s">
        <v>17</v>
      </c>
      <c r="N112" s="6" t="s">
        <v>17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4.25" customHeight="1">
      <c r="A113" s="2">
        <v>3082255</v>
      </c>
      <c r="B113" s="2" t="s">
        <v>18</v>
      </c>
      <c r="C113" s="2" t="s">
        <v>255</v>
      </c>
      <c r="D113" s="2" t="s">
        <v>256</v>
      </c>
      <c r="E113" s="2" t="s">
        <v>21</v>
      </c>
      <c r="F113" s="2"/>
      <c r="G113" s="2" t="s">
        <v>68</v>
      </c>
      <c r="H113" s="2"/>
      <c r="I113" s="3">
        <v>1180</v>
      </c>
      <c r="J113" s="3">
        <v>780</v>
      </c>
      <c r="K113" s="3">
        <v>90</v>
      </c>
      <c r="L113" s="4">
        <v>2</v>
      </c>
      <c r="M113" s="2" t="s">
        <v>16</v>
      </c>
      <c r="N113" s="6" t="s">
        <v>257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4.25" customHeight="1">
      <c r="A114" s="2">
        <v>3082285</v>
      </c>
      <c r="B114" s="2"/>
      <c r="C114" s="2" t="s">
        <v>258</v>
      </c>
      <c r="D114" s="2"/>
      <c r="E114" s="2" t="s">
        <v>215</v>
      </c>
      <c r="F114" s="2"/>
      <c r="G114" s="2" t="s">
        <v>37</v>
      </c>
      <c r="H114" s="2"/>
      <c r="I114" s="3">
        <v>520</v>
      </c>
      <c r="J114" s="3">
        <v>320</v>
      </c>
      <c r="K114" s="3">
        <v>210</v>
      </c>
      <c r="L114" s="4">
        <v>1.25</v>
      </c>
      <c r="M114" s="2" t="s">
        <v>17</v>
      </c>
      <c r="N114" s="6" t="s">
        <v>259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4.25" customHeight="1">
      <c r="A115" s="2">
        <v>3082437</v>
      </c>
      <c r="B115" s="2" t="s">
        <v>18</v>
      </c>
      <c r="C115" s="2" t="s">
        <v>260</v>
      </c>
      <c r="D115" s="2" t="s">
        <v>261</v>
      </c>
      <c r="E115" s="2" t="s">
        <v>244</v>
      </c>
      <c r="F115" s="2"/>
      <c r="G115" s="2" t="s">
        <v>50</v>
      </c>
      <c r="H115" s="2"/>
      <c r="I115" s="3">
        <v>1820</v>
      </c>
      <c r="J115" s="3">
        <v>400</v>
      </c>
      <c r="K115" s="3">
        <v>175</v>
      </c>
      <c r="L115" s="4">
        <v>5</v>
      </c>
      <c r="M115" s="2" t="s">
        <v>16</v>
      </c>
      <c r="N115" s="6" t="s">
        <v>262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4.25" customHeight="1">
      <c r="A116" s="2">
        <v>3082559</v>
      </c>
      <c r="B116" s="2" t="s">
        <v>18</v>
      </c>
      <c r="C116" s="2" t="s">
        <v>263</v>
      </c>
      <c r="D116" s="2" t="s">
        <v>264</v>
      </c>
      <c r="E116" s="2" t="s">
        <v>215</v>
      </c>
      <c r="F116" s="2"/>
      <c r="G116" s="2" t="s">
        <v>132</v>
      </c>
      <c r="H116" s="2"/>
      <c r="I116" s="3">
        <v>400</v>
      </c>
      <c r="J116" s="3">
        <v>300</v>
      </c>
      <c r="K116" s="3">
        <v>95</v>
      </c>
      <c r="L116" s="4">
        <v>0.5</v>
      </c>
      <c r="M116" s="2" t="s">
        <v>16</v>
      </c>
      <c r="N116" s="6" t="s">
        <v>265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4.25" customHeight="1">
      <c r="A117" s="2">
        <v>3082648</v>
      </c>
      <c r="B117" s="2" t="s">
        <v>18</v>
      </c>
      <c r="C117" s="2" t="s">
        <v>266</v>
      </c>
      <c r="D117" s="2"/>
      <c r="E117" s="2" t="s">
        <v>21</v>
      </c>
      <c r="F117" s="2"/>
      <c r="G117" s="2" t="s">
        <v>37</v>
      </c>
      <c r="H117" s="2"/>
      <c r="I117" s="3">
        <v>1850</v>
      </c>
      <c r="J117" s="3">
        <v>840</v>
      </c>
      <c r="K117" s="3">
        <v>920</v>
      </c>
      <c r="L117" s="4">
        <v>70</v>
      </c>
      <c r="M117" s="2" t="s">
        <v>17</v>
      </c>
      <c r="N117" s="6" t="s">
        <v>17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4.25" customHeight="1">
      <c r="A118" s="2">
        <v>3082654</v>
      </c>
      <c r="B118" s="2" t="s">
        <v>28</v>
      </c>
      <c r="C118" s="2" t="s">
        <v>267</v>
      </c>
      <c r="D118" s="2" t="s">
        <v>268</v>
      </c>
      <c r="E118" s="2" t="s">
        <v>31</v>
      </c>
      <c r="F118" s="2"/>
      <c r="G118" s="2" t="s">
        <v>28</v>
      </c>
      <c r="H118" s="2">
        <v>2</v>
      </c>
      <c r="I118" s="3">
        <v>297</v>
      </c>
      <c r="J118" s="3">
        <v>198</v>
      </c>
      <c r="K118" s="3">
        <v>147</v>
      </c>
      <c r="L118" s="4">
        <v>2</v>
      </c>
      <c r="M118" s="2" t="s">
        <v>38</v>
      </c>
      <c r="N118" s="6" t="s">
        <v>269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4.25" customHeight="1">
      <c r="A119" s="2">
        <v>3082663</v>
      </c>
      <c r="B119" s="2" t="s">
        <v>18</v>
      </c>
      <c r="C119" s="2" t="s">
        <v>270</v>
      </c>
      <c r="D119" s="2" t="s">
        <v>271</v>
      </c>
      <c r="E119" s="2" t="s">
        <v>21</v>
      </c>
      <c r="F119" s="2"/>
      <c r="G119" s="2" t="s">
        <v>61</v>
      </c>
      <c r="H119" s="2"/>
      <c r="I119" s="3">
        <v>1120</v>
      </c>
      <c r="J119" s="3">
        <v>840</v>
      </c>
      <c r="K119" s="3">
        <v>8</v>
      </c>
      <c r="L119" s="4">
        <v>3</v>
      </c>
      <c r="M119" s="2" t="s">
        <v>16</v>
      </c>
      <c r="N119" s="6" t="s">
        <v>272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4.25" customHeight="1">
      <c r="A120" s="2">
        <v>3082730</v>
      </c>
      <c r="B120" s="2" t="s">
        <v>28</v>
      </c>
      <c r="C120" s="2" t="s">
        <v>267</v>
      </c>
      <c r="D120" s="2" t="s">
        <v>273</v>
      </c>
      <c r="E120" s="2" t="s">
        <v>31</v>
      </c>
      <c r="F120" s="2"/>
      <c r="G120" s="2" t="s">
        <v>28</v>
      </c>
      <c r="H120" s="2">
        <v>2</v>
      </c>
      <c r="I120" s="3">
        <v>297</v>
      </c>
      <c r="J120" s="3">
        <v>198</v>
      </c>
      <c r="K120" s="3">
        <v>147</v>
      </c>
      <c r="L120" s="4">
        <v>2</v>
      </c>
      <c r="M120" s="2" t="s">
        <v>38</v>
      </c>
      <c r="N120" s="6" t="s">
        <v>274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4.25" customHeight="1">
      <c r="A121" s="2">
        <v>3082752</v>
      </c>
      <c r="B121" s="2" t="s">
        <v>14</v>
      </c>
      <c r="C121" s="2" t="s">
        <v>275</v>
      </c>
      <c r="D121" s="2"/>
      <c r="E121" s="2" t="s">
        <v>244</v>
      </c>
      <c r="F121" s="2"/>
      <c r="G121" s="2"/>
      <c r="H121" s="2"/>
      <c r="I121" s="3">
        <v>2400</v>
      </c>
      <c r="J121" s="3">
        <v>1200</v>
      </c>
      <c r="K121" s="3">
        <v>1260</v>
      </c>
      <c r="L121" s="4">
        <v>390</v>
      </c>
      <c r="M121" s="2" t="s">
        <v>16</v>
      </c>
      <c r="N121" s="6" t="s">
        <v>17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4.25" customHeight="1">
      <c r="A122" s="2">
        <v>3083052</v>
      </c>
      <c r="B122" s="2" t="s">
        <v>18</v>
      </c>
      <c r="C122" s="2" t="s">
        <v>276</v>
      </c>
      <c r="D122" s="2"/>
      <c r="E122" s="2" t="s">
        <v>21</v>
      </c>
      <c r="F122" s="2"/>
      <c r="G122" s="2" t="s">
        <v>37</v>
      </c>
      <c r="H122" s="2"/>
      <c r="I122" s="3">
        <v>1485</v>
      </c>
      <c r="J122" s="3">
        <v>535</v>
      </c>
      <c r="K122" s="3">
        <v>400</v>
      </c>
      <c r="L122" s="4">
        <v>1</v>
      </c>
      <c r="M122" s="2" t="s">
        <v>17</v>
      </c>
      <c r="N122" s="6" t="s">
        <v>17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4.25" customHeight="1">
      <c r="A123" s="2">
        <v>3083053</v>
      </c>
      <c r="B123" s="2" t="s">
        <v>18</v>
      </c>
      <c r="C123" s="2" t="s">
        <v>277</v>
      </c>
      <c r="D123" s="2"/>
      <c r="E123" s="2" t="s">
        <v>21</v>
      </c>
      <c r="F123" s="2"/>
      <c r="G123" s="2" t="s">
        <v>37</v>
      </c>
      <c r="H123" s="2"/>
      <c r="I123" s="3">
        <v>1490</v>
      </c>
      <c r="J123" s="3">
        <v>540</v>
      </c>
      <c r="K123" s="3">
        <v>200</v>
      </c>
      <c r="L123" s="4">
        <v>1</v>
      </c>
      <c r="M123" s="2" t="s">
        <v>17</v>
      </c>
      <c r="N123" s="6" t="s">
        <v>17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4.25" customHeight="1">
      <c r="A124" s="2">
        <v>3083054</v>
      </c>
      <c r="B124" s="2" t="s">
        <v>18</v>
      </c>
      <c r="C124" s="2" t="s">
        <v>278</v>
      </c>
      <c r="D124" s="2"/>
      <c r="E124" s="2" t="s">
        <v>21</v>
      </c>
      <c r="F124" s="2"/>
      <c r="G124" s="2" t="s">
        <v>37</v>
      </c>
      <c r="H124" s="2"/>
      <c r="I124" s="3">
        <v>1600</v>
      </c>
      <c r="J124" s="3">
        <v>1200</v>
      </c>
      <c r="K124" s="3">
        <v>730</v>
      </c>
      <c r="L124" s="4">
        <v>100</v>
      </c>
      <c r="M124" s="2" t="s">
        <v>17</v>
      </c>
      <c r="N124" s="6" t="s">
        <v>17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4.25" customHeight="1">
      <c r="A125" s="2">
        <v>3083055</v>
      </c>
      <c r="B125" s="2" t="s">
        <v>18</v>
      </c>
      <c r="C125" s="2" t="s">
        <v>279</v>
      </c>
      <c r="D125" s="2"/>
      <c r="E125" s="2" t="s">
        <v>21</v>
      </c>
      <c r="F125" s="2"/>
      <c r="G125" s="2" t="s">
        <v>37</v>
      </c>
      <c r="H125" s="2"/>
      <c r="I125" s="3">
        <v>1600</v>
      </c>
      <c r="J125" s="3">
        <v>1200</v>
      </c>
      <c r="K125" s="3">
        <v>730</v>
      </c>
      <c r="L125" s="4">
        <v>100</v>
      </c>
      <c r="M125" s="2" t="s">
        <v>17</v>
      </c>
      <c r="N125" s="6" t="s">
        <v>17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4.25" customHeight="1">
      <c r="A126" s="2">
        <v>3083226</v>
      </c>
      <c r="B126" s="2" t="s">
        <v>18</v>
      </c>
      <c r="C126" s="2" t="s">
        <v>280</v>
      </c>
      <c r="D126" s="2"/>
      <c r="E126" s="2" t="s">
        <v>25</v>
      </c>
      <c r="F126" s="2"/>
      <c r="G126" s="2" t="s">
        <v>132</v>
      </c>
      <c r="H126" s="2"/>
      <c r="I126" s="3">
        <v>740</v>
      </c>
      <c r="J126" s="3">
        <v>550</v>
      </c>
      <c r="K126" s="3">
        <v>15</v>
      </c>
      <c r="L126" s="4">
        <v>1</v>
      </c>
      <c r="M126" s="2" t="s">
        <v>16</v>
      </c>
      <c r="N126" s="6" t="s">
        <v>17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4.25" customHeight="1">
      <c r="A127" s="2">
        <v>3083313</v>
      </c>
      <c r="B127" s="2" t="s">
        <v>18</v>
      </c>
      <c r="C127" s="2" t="s">
        <v>281</v>
      </c>
      <c r="D127" s="2" t="s">
        <v>282</v>
      </c>
      <c r="E127" s="2" t="s">
        <v>283</v>
      </c>
      <c r="F127" s="2"/>
      <c r="G127" s="2" t="s">
        <v>61</v>
      </c>
      <c r="H127" s="2"/>
      <c r="I127" s="3">
        <v>395</v>
      </c>
      <c r="J127" s="3">
        <v>295</v>
      </c>
      <c r="K127" s="3">
        <v>215</v>
      </c>
      <c r="L127" s="4">
        <v>5</v>
      </c>
      <c r="M127" s="2" t="s">
        <v>16</v>
      </c>
      <c r="N127" s="6" t="s">
        <v>284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4.25" customHeight="1">
      <c r="A128" s="2">
        <v>3083319</v>
      </c>
      <c r="B128" s="2" t="s">
        <v>18</v>
      </c>
      <c r="C128" s="2" t="s">
        <v>285</v>
      </c>
      <c r="D128" s="2"/>
      <c r="E128" s="2"/>
      <c r="F128" s="2"/>
      <c r="G128" s="2" t="s">
        <v>22</v>
      </c>
      <c r="H128" s="2"/>
      <c r="I128" s="3">
        <v>3000</v>
      </c>
      <c r="J128" s="3">
        <v>820</v>
      </c>
      <c r="K128" s="3">
        <v>480</v>
      </c>
      <c r="L128" s="4">
        <v>150</v>
      </c>
      <c r="M128" s="2" t="s">
        <v>16</v>
      </c>
      <c r="N128" s="6" t="s">
        <v>17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4.25" customHeight="1">
      <c r="A129" s="2">
        <v>3083320</v>
      </c>
      <c r="B129" s="2" t="s">
        <v>18</v>
      </c>
      <c r="C129" s="2" t="s">
        <v>286</v>
      </c>
      <c r="D129" s="2"/>
      <c r="E129" s="2"/>
      <c r="F129" s="2"/>
      <c r="G129" s="2" t="s">
        <v>22</v>
      </c>
      <c r="H129" s="2"/>
      <c r="I129" s="3">
        <v>3000</v>
      </c>
      <c r="J129" s="3">
        <v>820</v>
      </c>
      <c r="K129" s="3">
        <v>480</v>
      </c>
      <c r="L129" s="4">
        <v>150</v>
      </c>
      <c r="M129" s="2" t="s">
        <v>16</v>
      </c>
      <c r="N129" s="6" t="s">
        <v>17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4.25" customHeight="1">
      <c r="A130" s="2">
        <v>3083321</v>
      </c>
      <c r="B130" s="2" t="s">
        <v>18</v>
      </c>
      <c r="C130" s="2" t="s">
        <v>287</v>
      </c>
      <c r="D130" s="2"/>
      <c r="E130" s="2"/>
      <c r="F130" s="2"/>
      <c r="G130" s="2" t="s">
        <v>37</v>
      </c>
      <c r="H130" s="2"/>
      <c r="I130" s="3">
        <v>3000</v>
      </c>
      <c r="J130" s="3">
        <v>820</v>
      </c>
      <c r="K130" s="3">
        <v>480</v>
      </c>
      <c r="L130" s="4">
        <v>150</v>
      </c>
      <c r="M130" s="2" t="s">
        <v>17</v>
      </c>
      <c r="N130" s="6" t="s">
        <v>17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4.25" customHeight="1">
      <c r="A131" s="2">
        <v>3083323</v>
      </c>
      <c r="B131" s="2" t="s">
        <v>18</v>
      </c>
      <c r="C131" s="2" t="s">
        <v>288</v>
      </c>
      <c r="D131" s="2"/>
      <c r="E131" s="2"/>
      <c r="F131" s="2"/>
      <c r="G131" s="2" t="s">
        <v>37</v>
      </c>
      <c r="H131" s="2"/>
      <c r="I131" s="3">
        <v>3000</v>
      </c>
      <c r="J131" s="3">
        <v>820</v>
      </c>
      <c r="K131" s="3">
        <v>480</v>
      </c>
      <c r="L131" s="4">
        <v>150</v>
      </c>
      <c r="M131" s="2" t="s">
        <v>17</v>
      </c>
      <c r="N131" s="6" t="s">
        <v>17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4.25" customHeight="1">
      <c r="A132" s="2">
        <v>3083437</v>
      </c>
      <c r="B132" s="2" t="s">
        <v>64</v>
      </c>
      <c r="C132" s="2" t="s">
        <v>289</v>
      </c>
      <c r="D132" s="2" t="s">
        <v>290</v>
      </c>
      <c r="E132" s="2" t="s">
        <v>244</v>
      </c>
      <c r="F132" s="2"/>
      <c r="G132" s="2"/>
      <c r="H132" s="2"/>
      <c r="I132" s="3">
        <v>1498</v>
      </c>
      <c r="J132" s="3">
        <v>1105</v>
      </c>
      <c r="K132" s="3">
        <v>220</v>
      </c>
      <c r="L132" s="4">
        <v>8.7</v>
      </c>
      <c r="M132" s="2" t="s">
        <v>16</v>
      </c>
      <c r="N132" s="6" t="s">
        <v>291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4.25" customHeight="1">
      <c r="A133" s="2">
        <v>3083438</v>
      </c>
      <c r="B133" s="2" t="s">
        <v>64</v>
      </c>
      <c r="C133" s="2" t="s">
        <v>292</v>
      </c>
      <c r="D133" s="2"/>
      <c r="E133" s="2" t="s">
        <v>244</v>
      </c>
      <c r="F133" s="2"/>
      <c r="G133" s="2"/>
      <c r="H133" s="2"/>
      <c r="I133" s="3">
        <v>1600</v>
      </c>
      <c r="J133" s="3">
        <v>820</v>
      </c>
      <c r="K133" s="3">
        <v>25</v>
      </c>
      <c r="L133" s="4">
        <v>8.7</v>
      </c>
      <c r="M133" s="2" t="s">
        <v>16</v>
      </c>
      <c r="N133" s="6" t="s">
        <v>17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4.25" customHeight="1">
      <c r="A134" s="2">
        <v>3083439</v>
      </c>
      <c r="B134" s="2" t="s">
        <v>64</v>
      </c>
      <c r="C134" s="2" t="s">
        <v>293</v>
      </c>
      <c r="D134" s="2"/>
      <c r="E134" s="2" t="s">
        <v>244</v>
      </c>
      <c r="F134" s="2"/>
      <c r="G134" s="2"/>
      <c r="H134" s="2"/>
      <c r="I134" s="3">
        <v>2800</v>
      </c>
      <c r="J134" s="3">
        <v>1200</v>
      </c>
      <c r="K134" s="3">
        <v>1510</v>
      </c>
      <c r="L134" s="4">
        <v>300</v>
      </c>
      <c r="M134" s="2" t="s">
        <v>16</v>
      </c>
      <c r="N134" s="6" t="s">
        <v>17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4.25" customHeight="1">
      <c r="A135" s="2">
        <v>3083500</v>
      </c>
      <c r="B135" s="2" t="s">
        <v>28</v>
      </c>
      <c r="C135" s="2" t="s">
        <v>294</v>
      </c>
      <c r="D135" s="2"/>
      <c r="E135" s="2" t="s">
        <v>244</v>
      </c>
      <c r="F135" s="2"/>
      <c r="G135" s="2" t="s">
        <v>28</v>
      </c>
      <c r="H135" s="2">
        <v>11</v>
      </c>
      <c r="I135" s="3">
        <v>1450</v>
      </c>
      <c r="J135" s="3">
        <v>1200</v>
      </c>
      <c r="K135" s="3">
        <v>2500</v>
      </c>
      <c r="L135" s="4">
        <v>320</v>
      </c>
      <c r="M135" s="2" t="s">
        <v>35</v>
      </c>
      <c r="N135" s="6" t="s">
        <v>17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4.25" customHeight="1">
      <c r="A136" s="2">
        <v>3083511</v>
      </c>
      <c r="B136" s="2" t="s">
        <v>18</v>
      </c>
      <c r="C136" s="2" t="s">
        <v>295</v>
      </c>
      <c r="D136" s="2"/>
      <c r="E136" s="2" t="s">
        <v>31</v>
      </c>
      <c r="F136" s="2"/>
      <c r="G136" s="2" t="s">
        <v>132</v>
      </c>
      <c r="H136" s="2"/>
      <c r="I136" s="3">
        <v>2960</v>
      </c>
      <c r="J136" s="3">
        <v>1120</v>
      </c>
      <c r="K136" s="3">
        <v>995</v>
      </c>
      <c r="L136" s="4">
        <v>270</v>
      </c>
      <c r="M136" s="2" t="s">
        <v>16</v>
      </c>
      <c r="N136" s="6" t="s">
        <v>17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4.25" customHeight="1">
      <c r="A137" s="2">
        <v>3083512</v>
      </c>
      <c r="B137" s="2" t="s">
        <v>28</v>
      </c>
      <c r="C137" s="2" t="s">
        <v>296</v>
      </c>
      <c r="D137" s="2"/>
      <c r="E137" s="2" t="s">
        <v>297</v>
      </c>
      <c r="F137" s="2"/>
      <c r="G137" s="2" t="s">
        <v>28</v>
      </c>
      <c r="H137" s="2">
        <v>7</v>
      </c>
      <c r="I137" s="3">
        <v>1600</v>
      </c>
      <c r="J137" s="3">
        <v>1200</v>
      </c>
      <c r="K137" s="3">
        <v>1000</v>
      </c>
      <c r="L137" s="4">
        <v>190</v>
      </c>
      <c r="M137" s="2" t="s">
        <v>298</v>
      </c>
      <c r="N137" s="6" t="s">
        <v>17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4.25" customHeight="1">
      <c r="A138" s="2">
        <v>3083513</v>
      </c>
      <c r="B138" s="2" t="s">
        <v>28</v>
      </c>
      <c r="C138" s="2" t="s">
        <v>299</v>
      </c>
      <c r="D138" s="2" t="s">
        <v>300</v>
      </c>
      <c r="E138" s="2" t="s">
        <v>244</v>
      </c>
      <c r="F138" s="2"/>
      <c r="G138" s="2" t="s">
        <v>28</v>
      </c>
      <c r="H138" s="2">
        <v>2</v>
      </c>
      <c r="I138" s="3">
        <v>1200</v>
      </c>
      <c r="J138" s="3">
        <v>800</v>
      </c>
      <c r="K138" s="3">
        <v>1000</v>
      </c>
      <c r="L138" s="4">
        <v>40</v>
      </c>
      <c r="M138" s="2" t="s">
        <v>38</v>
      </c>
      <c r="N138" s="6" t="s">
        <v>301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4.25" customHeight="1">
      <c r="A139" s="2">
        <v>3083514</v>
      </c>
      <c r="B139" s="2" t="s">
        <v>28</v>
      </c>
      <c r="C139" s="2" t="s">
        <v>302</v>
      </c>
      <c r="D139" s="2"/>
      <c r="E139" s="2" t="s">
        <v>244</v>
      </c>
      <c r="F139" s="2"/>
      <c r="G139" s="2" t="s">
        <v>37</v>
      </c>
      <c r="H139" s="2"/>
      <c r="I139" s="3">
        <v>1170</v>
      </c>
      <c r="J139" s="3">
        <v>580</v>
      </c>
      <c r="K139" s="3">
        <v>215</v>
      </c>
      <c r="L139" s="4">
        <v>2</v>
      </c>
      <c r="M139" s="2" t="s">
        <v>38</v>
      </c>
      <c r="N139" s="6" t="s">
        <v>17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4.25" customHeight="1">
      <c r="A140" s="2">
        <v>3083515</v>
      </c>
      <c r="B140" s="2" t="s">
        <v>28</v>
      </c>
      <c r="C140" s="2" t="s">
        <v>303</v>
      </c>
      <c r="D140" s="2"/>
      <c r="E140" s="2" t="s">
        <v>21</v>
      </c>
      <c r="F140" s="2"/>
      <c r="G140" s="2" t="s">
        <v>37</v>
      </c>
      <c r="H140" s="2"/>
      <c r="I140" s="3">
        <v>1580</v>
      </c>
      <c r="J140" s="3">
        <v>1600</v>
      </c>
      <c r="K140" s="3">
        <v>1510</v>
      </c>
      <c r="L140" s="4">
        <v>200</v>
      </c>
      <c r="M140" s="2" t="s">
        <v>17</v>
      </c>
      <c r="N140" s="6" t="s">
        <v>17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4.25" customHeight="1">
      <c r="A141" s="2">
        <v>3083516</v>
      </c>
      <c r="B141" s="2" t="s">
        <v>28</v>
      </c>
      <c r="C141" s="2" t="s">
        <v>304</v>
      </c>
      <c r="D141" s="2"/>
      <c r="E141" s="2" t="s">
        <v>244</v>
      </c>
      <c r="F141" s="2"/>
      <c r="G141" s="2" t="s">
        <v>28</v>
      </c>
      <c r="H141" s="2">
        <v>2</v>
      </c>
      <c r="I141" s="3">
        <v>1400</v>
      </c>
      <c r="J141" s="3">
        <v>820</v>
      </c>
      <c r="K141" s="3">
        <v>500</v>
      </c>
      <c r="L141" s="4">
        <v>100</v>
      </c>
      <c r="M141" s="2" t="s">
        <v>38</v>
      </c>
      <c r="N141" s="6" t="s">
        <v>17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4.25" customHeight="1">
      <c r="A142" s="2">
        <v>3083517</v>
      </c>
      <c r="B142" s="2" t="s">
        <v>28</v>
      </c>
      <c r="C142" s="2" t="s">
        <v>305</v>
      </c>
      <c r="D142" s="2"/>
      <c r="E142" s="2" t="s">
        <v>21</v>
      </c>
      <c r="F142" s="2"/>
      <c r="G142" s="2" t="s">
        <v>28</v>
      </c>
      <c r="H142" s="2">
        <v>2</v>
      </c>
      <c r="I142" s="3">
        <v>2400</v>
      </c>
      <c r="J142" s="3">
        <v>1200</v>
      </c>
      <c r="K142" s="3">
        <v>1490</v>
      </c>
      <c r="L142" s="4">
        <v>150</v>
      </c>
      <c r="M142" s="2" t="s">
        <v>38</v>
      </c>
      <c r="N142" s="6" t="s">
        <v>17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4.25" customHeight="1">
      <c r="A143" s="2">
        <v>3083518</v>
      </c>
      <c r="B143" s="2" t="s">
        <v>28</v>
      </c>
      <c r="C143" s="2" t="s">
        <v>306</v>
      </c>
      <c r="D143" s="2"/>
      <c r="E143" s="2" t="s">
        <v>21</v>
      </c>
      <c r="F143" s="2"/>
      <c r="G143" s="2" t="s">
        <v>37</v>
      </c>
      <c r="H143" s="2"/>
      <c r="I143" s="3">
        <v>2200</v>
      </c>
      <c r="J143" s="3">
        <v>800</v>
      </c>
      <c r="K143" s="3">
        <v>1490</v>
      </c>
      <c r="L143" s="4">
        <v>180</v>
      </c>
      <c r="M143" s="2" t="s">
        <v>38</v>
      </c>
      <c r="N143" s="6" t="s">
        <v>17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4.25" customHeight="1">
      <c r="A144" s="2">
        <v>3083519</v>
      </c>
      <c r="B144" s="2" t="s">
        <v>18</v>
      </c>
      <c r="C144" s="2" t="s">
        <v>307</v>
      </c>
      <c r="D144" s="2"/>
      <c r="E144" s="2" t="s">
        <v>244</v>
      </c>
      <c r="F144" s="2"/>
      <c r="G144" s="2" t="s">
        <v>50</v>
      </c>
      <c r="H144" s="2"/>
      <c r="I144" s="3">
        <v>1610</v>
      </c>
      <c r="J144" s="3">
        <v>800</v>
      </c>
      <c r="K144" s="3">
        <v>990</v>
      </c>
      <c r="L144" s="4">
        <v>170</v>
      </c>
      <c r="M144" s="2" t="s">
        <v>16</v>
      </c>
      <c r="N144" s="6" t="s">
        <v>17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4.25" customHeight="1">
      <c r="A145" s="2">
        <v>3083520</v>
      </c>
      <c r="B145" s="2" t="s">
        <v>18</v>
      </c>
      <c r="C145" s="2" t="s">
        <v>308</v>
      </c>
      <c r="D145" s="2"/>
      <c r="E145" s="2" t="s">
        <v>21</v>
      </c>
      <c r="F145" s="2"/>
      <c r="G145" s="2" t="s">
        <v>68</v>
      </c>
      <c r="H145" s="2"/>
      <c r="I145" s="3">
        <v>1700</v>
      </c>
      <c r="J145" s="3">
        <v>800</v>
      </c>
      <c r="K145" s="3">
        <v>1450</v>
      </c>
      <c r="L145" s="4">
        <v>230</v>
      </c>
      <c r="M145" s="2" t="s">
        <v>16</v>
      </c>
      <c r="N145" s="6" t="s">
        <v>17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4.25" customHeight="1">
      <c r="A146" s="2">
        <v>3083521</v>
      </c>
      <c r="B146" s="2" t="s">
        <v>18</v>
      </c>
      <c r="C146" s="2" t="s">
        <v>309</v>
      </c>
      <c r="D146" s="2" t="s">
        <v>310</v>
      </c>
      <c r="E146" s="2" t="s">
        <v>21</v>
      </c>
      <c r="F146" s="2"/>
      <c r="G146" s="2" t="s">
        <v>50</v>
      </c>
      <c r="H146" s="2"/>
      <c r="I146" s="3">
        <v>794</v>
      </c>
      <c r="J146" s="3">
        <v>596</v>
      </c>
      <c r="K146" s="3">
        <v>320</v>
      </c>
      <c r="L146" s="4">
        <v>4</v>
      </c>
      <c r="M146" s="2" t="s">
        <v>16</v>
      </c>
      <c r="N146" s="6" t="s">
        <v>311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4.25" customHeight="1">
      <c r="A147" s="2">
        <v>3083525</v>
      </c>
      <c r="B147" s="2" t="s">
        <v>28</v>
      </c>
      <c r="C147" s="2" t="s">
        <v>312</v>
      </c>
      <c r="D147" s="2"/>
      <c r="E147" s="2" t="s">
        <v>244</v>
      </c>
      <c r="F147" s="2"/>
      <c r="G147" s="2" t="s">
        <v>37</v>
      </c>
      <c r="H147" s="2"/>
      <c r="I147" s="3">
        <v>1200</v>
      </c>
      <c r="J147" s="3">
        <v>800</v>
      </c>
      <c r="K147" s="3">
        <v>1450</v>
      </c>
      <c r="L147" s="4">
        <v>150</v>
      </c>
      <c r="M147" s="2" t="s">
        <v>35</v>
      </c>
      <c r="N147" s="6" t="s">
        <v>17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4.25" customHeight="1">
      <c r="A148" s="2">
        <v>3083526</v>
      </c>
      <c r="B148" s="2" t="s">
        <v>18</v>
      </c>
      <c r="C148" s="2" t="s">
        <v>313</v>
      </c>
      <c r="D148" s="2" t="s">
        <v>314</v>
      </c>
      <c r="E148" s="2" t="s">
        <v>297</v>
      </c>
      <c r="F148" s="2"/>
      <c r="G148" s="2" t="s">
        <v>22</v>
      </c>
      <c r="H148" s="2"/>
      <c r="I148" s="3">
        <v>950</v>
      </c>
      <c r="J148" s="3">
        <v>580</v>
      </c>
      <c r="K148" s="3">
        <v>205</v>
      </c>
      <c r="L148" s="4">
        <v>2</v>
      </c>
      <c r="M148" s="2" t="s">
        <v>16</v>
      </c>
      <c r="N148" s="6" t="s">
        <v>315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4.25" customHeight="1">
      <c r="A149" s="2">
        <v>3083527</v>
      </c>
      <c r="B149" s="2" t="s">
        <v>18</v>
      </c>
      <c r="C149" s="2" t="s">
        <v>316</v>
      </c>
      <c r="D149" s="2"/>
      <c r="E149" s="2" t="s">
        <v>21</v>
      </c>
      <c r="F149" s="2"/>
      <c r="G149" s="2" t="s">
        <v>22</v>
      </c>
      <c r="H149" s="2"/>
      <c r="I149" s="3">
        <v>1200</v>
      </c>
      <c r="J149" s="3">
        <v>800</v>
      </c>
      <c r="K149" s="3">
        <v>1000</v>
      </c>
      <c r="L149" s="4">
        <v>110</v>
      </c>
      <c r="M149" s="2" t="s">
        <v>16</v>
      </c>
      <c r="N149" s="6" t="s">
        <v>17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4.25" customHeight="1">
      <c r="A150" s="2">
        <v>3083528</v>
      </c>
      <c r="B150" s="2" t="s">
        <v>18</v>
      </c>
      <c r="C150" s="2" t="s">
        <v>317</v>
      </c>
      <c r="D150" s="2"/>
      <c r="E150" s="2" t="s">
        <v>21</v>
      </c>
      <c r="F150" s="2"/>
      <c r="G150" s="2" t="s">
        <v>61</v>
      </c>
      <c r="H150" s="2"/>
      <c r="I150" s="3">
        <v>1420</v>
      </c>
      <c r="J150" s="3">
        <v>800</v>
      </c>
      <c r="K150" s="3">
        <v>990</v>
      </c>
      <c r="L150" s="4">
        <v>150</v>
      </c>
      <c r="M150" s="2" t="s">
        <v>16</v>
      </c>
      <c r="N150" s="6" t="s">
        <v>17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4.25" customHeight="1">
      <c r="A151" s="2">
        <v>3083529</v>
      </c>
      <c r="B151" s="2" t="s">
        <v>18</v>
      </c>
      <c r="C151" s="2" t="s">
        <v>318</v>
      </c>
      <c r="D151" s="2"/>
      <c r="E151" s="2"/>
      <c r="F151" s="2"/>
      <c r="G151" s="2" t="s">
        <v>22</v>
      </c>
      <c r="H151" s="2"/>
      <c r="I151" s="3">
        <v>2800</v>
      </c>
      <c r="J151" s="3">
        <v>800</v>
      </c>
      <c r="K151" s="3">
        <v>480</v>
      </c>
      <c r="L151" s="4">
        <v>180</v>
      </c>
      <c r="M151" s="2" t="s">
        <v>16</v>
      </c>
      <c r="N151" s="6" t="s">
        <v>17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4.25" customHeight="1">
      <c r="A152" s="2">
        <v>3083531</v>
      </c>
      <c r="B152" s="2" t="s">
        <v>18</v>
      </c>
      <c r="C152" s="2" t="s">
        <v>319</v>
      </c>
      <c r="D152" s="2" t="s">
        <v>320</v>
      </c>
      <c r="E152" s="2" t="s">
        <v>21</v>
      </c>
      <c r="F152" s="2"/>
      <c r="G152" s="2" t="s">
        <v>68</v>
      </c>
      <c r="H152" s="2"/>
      <c r="I152" s="3">
        <v>300</v>
      </c>
      <c r="J152" s="3">
        <v>200</v>
      </c>
      <c r="K152" s="3">
        <v>147</v>
      </c>
      <c r="L152" s="4">
        <v>2</v>
      </c>
      <c r="M152" s="2" t="s">
        <v>16</v>
      </c>
      <c r="N152" s="6" t="s">
        <v>321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4.25" customHeight="1">
      <c r="A153" s="2">
        <v>3083532</v>
      </c>
      <c r="B153" s="2" t="s">
        <v>18</v>
      </c>
      <c r="C153" s="2" t="s">
        <v>322</v>
      </c>
      <c r="D153" s="2" t="s">
        <v>323</v>
      </c>
      <c r="E153" s="2" t="s">
        <v>21</v>
      </c>
      <c r="F153" s="2"/>
      <c r="G153" s="2" t="s">
        <v>68</v>
      </c>
      <c r="H153" s="2"/>
      <c r="I153" s="3">
        <v>300</v>
      </c>
      <c r="J153" s="3">
        <v>200</v>
      </c>
      <c r="K153" s="3">
        <v>147</v>
      </c>
      <c r="L153" s="4">
        <v>2</v>
      </c>
      <c r="M153" s="2" t="s">
        <v>16</v>
      </c>
      <c r="N153" s="6" t="s">
        <v>324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4.25" customHeight="1">
      <c r="A154" s="2">
        <v>3083533</v>
      </c>
      <c r="B154" s="2" t="s">
        <v>18</v>
      </c>
      <c r="C154" s="2" t="s">
        <v>325</v>
      </c>
      <c r="D154" s="2" t="s">
        <v>326</v>
      </c>
      <c r="E154" s="2"/>
      <c r="F154" s="2"/>
      <c r="G154" s="2" t="s">
        <v>22</v>
      </c>
      <c r="H154" s="2"/>
      <c r="I154" s="3">
        <v>1200</v>
      </c>
      <c r="J154" s="3">
        <v>400</v>
      </c>
      <c r="K154" s="3">
        <v>90</v>
      </c>
      <c r="L154" s="4">
        <v>1</v>
      </c>
      <c r="M154" s="2" t="s">
        <v>16</v>
      </c>
      <c r="N154" s="6" t="s">
        <v>327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4.25" customHeight="1">
      <c r="A155" s="2">
        <v>3083534</v>
      </c>
      <c r="B155" s="2" t="s">
        <v>18</v>
      </c>
      <c r="C155" s="2" t="s">
        <v>328</v>
      </c>
      <c r="D155" s="2"/>
      <c r="E155" s="2" t="s">
        <v>21</v>
      </c>
      <c r="F155" s="2"/>
      <c r="G155" s="2" t="s">
        <v>37</v>
      </c>
      <c r="H155" s="2"/>
      <c r="I155" s="3">
        <v>1600</v>
      </c>
      <c r="J155" s="3">
        <v>1200</v>
      </c>
      <c r="K155" s="3">
        <v>750</v>
      </c>
      <c r="L155" s="4">
        <v>80</v>
      </c>
      <c r="M155" s="2" t="s">
        <v>17</v>
      </c>
      <c r="N155" s="6" t="s">
        <v>329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4.25" customHeight="1">
      <c r="A156" s="2">
        <v>3083535</v>
      </c>
      <c r="B156" s="2" t="s">
        <v>18</v>
      </c>
      <c r="C156" s="2" t="s">
        <v>330</v>
      </c>
      <c r="D156" s="2" t="s">
        <v>331</v>
      </c>
      <c r="E156" s="2" t="s">
        <v>21</v>
      </c>
      <c r="F156" s="2"/>
      <c r="G156" s="2" t="s">
        <v>61</v>
      </c>
      <c r="H156" s="2"/>
      <c r="I156" s="3">
        <v>600</v>
      </c>
      <c r="J156" s="3">
        <v>400</v>
      </c>
      <c r="K156" s="3">
        <v>147</v>
      </c>
      <c r="L156" s="4">
        <v>5</v>
      </c>
      <c r="M156" s="2" t="s">
        <v>16</v>
      </c>
      <c r="N156" s="6" t="s">
        <v>332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4.25" customHeight="1">
      <c r="A157" s="2">
        <v>3083537</v>
      </c>
      <c r="B157" s="2" t="s">
        <v>18</v>
      </c>
      <c r="C157" s="2" t="s">
        <v>333</v>
      </c>
      <c r="D157" s="2" t="s">
        <v>334</v>
      </c>
      <c r="E157" s="2" t="s">
        <v>21</v>
      </c>
      <c r="F157" s="2"/>
      <c r="G157" s="2" t="s">
        <v>68</v>
      </c>
      <c r="H157" s="2"/>
      <c r="I157" s="3">
        <v>400</v>
      </c>
      <c r="J157" s="3">
        <v>300</v>
      </c>
      <c r="K157" s="3">
        <v>147</v>
      </c>
      <c r="L157" s="4">
        <v>1</v>
      </c>
      <c r="M157" s="2" t="s">
        <v>16</v>
      </c>
      <c r="N157" s="6" t="s">
        <v>335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4.25" customHeight="1">
      <c r="A158" s="2">
        <v>3083538</v>
      </c>
      <c r="B158" s="2" t="s">
        <v>18</v>
      </c>
      <c r="C158" s="2" t="s">
        <v>336</v>
      </c>
      <c r="D158" s="2" t="s">
        <v>337</v>
      </c>
      <c r="E158" s="2" t="s">
        <v>21</v>
      </c>
      <c r="F158" s="2"/>
      <c r="G158" s="2" t="s">
        <v>68</v>
      </c>
      <c r="H158" s="2"/>
      <c r="I158" s="3">
        <v>600</v>
      </c>
      <c r="J158" s="3">
        <v>400</v>
      </c>
      <c r="K158" s="3">
        <v>130</v>
      </c>
      <c r="L158" s="4">
        <v>2</v>
      </c>
      <c r="M158" s="2" t="s">
        <v>16</v>
      </c>
      <c r="N158" s="6" t="s">
        <v>338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4.25" customHeight="1">
      <c r="A159" s="2">
        <v>3083539</v>
      </c>
      <c r="B159" s="2" t="s">
        <v>18</v>
      </c>
      <c r="C159" s="2" t="s">
        <v>339</v>
      </c>
      <c r="D159" s="2" t="s">
        <v>340</v>
      </c>
      <c r="E159" s="2" t="s">
        <v>21</v>
      </c>
      <c r="F159" s="2"/>
      <c r="G159" s="2" t="s">
        <v>68</v>
      </c>
      <c r="H159" s="2"/>
      <c r="I159" s="3">
        <v>800</v>
      </c>
      <c r="J159" s="3">
        <v>600</v>
      </c>
      <c r="K159" s="3">
        <v>210</v>
      </c>
      <c r="L159" s="4">
        <v>5</v>
      </c>
      <c r="M159" s="2" t="s">
        <v>16</v>
      </c>
      <c r="N159" s="6" t="s">
        <v>341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4.25" customHeight="1">
      <c r="A160" s="2">
        <v>3083541</v>
      </c>
      <c r="B160" s="2" t="s">
        <v>18</v>
      </c>
      <c r="C160" s="2" t="s">
        <v>342</v>
      </c>
      <c r="D160" s="2" t="s">
        <v>343</v>
      </c>
      <c r="E160" s="2" t="s">
        <v>21</v>
      </c>
      <c r="F160" s="2"/>
      <c r="G160" s="2" t="s">
        <v>61</v>
      </c>
      <c r="H160" s="2"/>
      <c r="I160" s="3">
        <v>1220</v>
      </c>
      <c r="J160" s="3">
        <v>400</v>
      </c>
      <c r="K160" s="3">
        <v>61</v>
      </c>
      <c r="L160" s="4">
        <v>1</v>
      </c>
      <c r="M160" s="2" t="s">
        <v>16</v>
      </c>
      <c r="N160" s="6" t="s">
        <v>344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4.25" customHeight="1">
      <c r="A161" s="2">
        <v>3083542</v>
      </c>
      <c r="B161" s="2" t="s">
        <v>18</v>
      </c>
      <c r="C161" s="2" t="s">
        <v>345</v>
      </c>
      <c r="D161" s="2" t="s">
        <v>346</v>
      </c>
      <c r="E161" s="2" t="s">
        <v>21</v>
      </c>
      <c r="F161" s="2"/>
      <c r="G161" s="2" t="s">
        <v>61</v>
      </c>
      <c r="H161" s="2"/>
      <c r="I161" s="3">
        <v>800</v>
      </c>
      <c r="J161" s="3">
        <v>300</v>
      </c>
      <c r="K161" s="3">
        <v>147</v>
      </c>
      <c r="L161" s="4">
        <v>2</v>
      </c>
      <c r="M161" s="2" t="s">
        <v>16</v>
      </c>
      <c r="N161" s="6" t="s">
        <v>347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4.25" customHeight="1">
      <c r="A162" s="2">
        <v>3083544</v>
      </c>
      <c r="B162" s="2" t="s">
        <v>18</v>
      </c>
      <c r="C162" s="2" t="s">
        <v>348</v>
      </c>
      <c r="D162" s="2" t="s">
        <v>349</v>
      </c>
      <c r="E162" s="2" t="s">
        <v>21</v>
      </c>
      <c r="F162" s="2"/>
      <c r="G162" s="2" t="s">
        <v>22</v>
      </c>
      <c r="H162" s="2"/>
      <c r="I162" s="3">
        <v>1220</v>
      </c>
      <c r="J162" s="3">
        <v>835</v>
      </c>
      <c r="K162" s="3">
        <v>995</v>
      </c>
      <c r="L162" s="4">
        <v>120</v>
      </c>
      <c r="M162" s="2" t="s">
        <v>16</v>
      </c>
      <c r="N162" s="6" t="s">
        <v>350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4.25" customHeight="1">
      <c r="A163" s="2">
        <v>3083545</v>
      </c>
      <c r="B163" s="2" t="s">
        <v>18</v>
      </c>
      <c r="C163" s="2" t="s">
        <v>351</v>
      </c>
      <c r="D163" s="2" t="s">
        <v>352</v>
      </c>
      <c r="E163" s="2" t="s">
        <v>21</v>
      </c>
      <c r="F163" s="2"/>
      <c r="G163" s="2" t="s">
        <v>50</v>
      </c>
      <c r="H163" s="2"/>
      <c r="I163" s="3">
        <v>600</v>
      </c>
      <c r="J163" s="3">
        <v>400</v>
      </c>
      <c r="K163" s="3">
        <v>147</v>
      </c>
      <c r="L163" s="4">
        <v>3</v>
      </c>
      <c r="M163" s="2" t="s">
        <v>16</v>
      </c>
      <c r="N163" s="6" t="s">
        <v>353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4.25" customHeight="1">
      <c r="A164" s="2">
        <v>3083549</v>
      </c>
      <c r="B164" s="2" t="s">
        <v>18</v>
      </c>
      <c r="C164" s="2" t="s">
        <v>354</v>
      </c>
      <c r="D164" s="2" t="s">
        <v>355</v>
      </c>
      <c r="E164" s="2"/>
      <c r="F164" s="2"/>
      <c r="G164" s="2" t="s">
        <v>22</v>
      </c>
      <c r="H164" s="2"/>
      <c r="I164" s="3">
        <v>600</v>
      </c>
      <c r="J164" s="3">
        <v>400</v>
      </c>
      <c r="K164" s="3">
        <v>150</v>
      </c>
      <c r="L164" s="4">
        <v>1</v>
      </c>
      <c r="M164" s="2" t="s">
        <v>16</v>
      </c>
      <c r="N164" s="6" t="s">
        <v>356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4.25" customHeight="1">
      <c r="A165" s="2">
        <v>3083550</v>
      </c>
      <c r="B165" s="2" t="s">
        <v>18</v>
      </c>
      <c r="C165" s="2" t="s">
        <v>357</v>
      </c>
      <c r="D165" s="2" t="s">
        <v>358</v>
      </c>
      <c r="E165" s="2" t="s">
        <v>21</v>
      </c>
      <c r="F165" s="2"/>
      <c r="G165" s="2" t="s">
        <v>22</v>
      </c>
      <c r="H165" s="2"/>
      <c r="I165" s="3">
        <v>600</v>
      </c>
      <c r="J165" s="3">
        <v>400</v>
      </c>
      <c r="K165" s="3">
        <v>147</v>
      </c>
      <c r="L165" s="4">
        <v>3</v>
      </c>
      <c r="M165" s="2" t="s">
        <v>16</v>
      </c>
      <c r="N165" s="6" t="s">
        <v>359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4.25" customHeight="1">
      <c r="A166" s="2">
        <v>3083551</v>
      </c>
      <c r="B166" s="2" t="s">
        <v>18</v>
      </c>
      <c r="C166" s="2" t="s">
        <v>360</v>
      </c>
      <c r="D166" s="2" t="s">
        <v>361</v>
      </c>
      <c r="E166" s="2" t="s">
        <v>283</v>
      </c>
      <c r="F166" s="2"/>
      <c r="G166" s="2" t="s">
        <v>50</v>
      </c>
      <c r="H166" s="2"/>
      <c r="I166" s="3">
        <v>1200</v>
      </c>
      <c r="J166" s="3">
        <v>400</v>
      </c>
      <c r="K166" s="3">
        <v>210</v>
      </c>
      <c r="L166" s="4">
        <v>2</v>
      </c>
      <c r="M166" s="2" t="s">
        <v>16</v>
      </c>
      <c r="N166" s="6" t="s">
        <v>362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4.25" customHeight="1">
      <c r="A167" s="2">
        <v>3083552</v>
      </c>
      <c r="B167" s="2" t="s">
        <v>18</v>
      </c>
      <c r="C167" s="2" t="s">
        <v>363</v>
      </c>
      <c r="D167" s="2"/>
      <c r="E167" s="2" t="s">
        <v>21</v>
      </c>
      <c r="F167" s="2"/>
      <c r="G167" s="2" t="s">
        <v>37</v>
      </c>
      <c r="H167" s="2"/>
      <c r="I167" s="3">
        <v>800</v>
      </c>
      <c r="J167" s="3">
        <v>600</v>
      </c>
      <c r="K167" s="3">
        <v>210</v>
      </c>
      <c r="L167" s="4">
        <v>4</v>
      </c>
      <c r="M167" s="2" t="s">
        <v>17</v>
      </c>
      <c r="N167" s="6" t="s">
        <v>17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4.25" customHeight="1">
      <c r="A168" s="2">
        <v>3083553</v>
      </c>
      <c r="B168" s="2" t="s">
        <v>18</v>
      </c>
      <c r="C168" s="2" t="s">
        <v>364</v>
      </c>
      <c r="D168" s="2" t="s">
        <v>365</v>
      </c>
      <c r="E168" s="2" t="s">
        <v>21</v>
      </c>
      <c r="F168" s="2"/>
      <c r="G168" s="2" t="s">
        <v>132</v>
      </c>
      <c r="H168" s="2"/>
      <c r="I168" s="3">
        <v>600</v>
      </c>
      <c r="J168" s="3">
        <v>400</v>
      </c>
      <c r="K168" s="3">
        <v>280</v>
      </c>
      <c r="L168" s="4">
        <v>5</v>
      </c>
      <c r="M168" s="2" t="s">
        <v>16</v>
      </c>
      <c r="N168" s="6" t="s">
        <v>366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4.25" customHeight="1">
      <c r="A169" s="2">
        <v>3083554</v>
      </c>
      <c r="B169" s="2" t="s">
        <v>18</v>
      </c>
      <c r="C169" s="2" t="s">
        <v>367</v>
      </c>
      <c r="D169" s="2" t="s">
        <v>368</v>
      </c>
      <c r="E169" s="2" t="s">
        <v>21</v>
      </c>
      <c r="F169" s="2"/>
      <c r="G169" s="2" t="s">
        <v>132</v>
      </c>
      <c r="H169" s="2"/>
      <c r="I169" s="3">
        <v>600</v>
      </c>
      <c r="J169" s="3">
        <v>400</v>
      </c>
      <c r="K169" s="3">
        <v>280</v>
      </c>
      <c r="L169" s="4">
        <v>4</v>
      </c>
      <c r="M169" s="2" t="s">
        <v>16</v>
      </c>
      <c r="N169" s="6" t="s">
        <v>369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4.25" customHeight="1">
      <c r="A170" s="2">
        <v>3083556</v>
      </c>
      <c r="B170" s="2" t="s">
        <v>18</v>
      </c>
      <c r="C170" s="2" t="s">
        <v>370</v>
      </c>
      <c r="D170" s="2" t="s">
        <v>371</v>
      </c>
      <c r="E170" s="2" t="s">
        <v>21</v>
      </c>
      <c r="F170" s="2"/>
      <c r="G170" s="2" t="s">
        <v>68</v>
      </c>
      <c r="H170" s="2"/>
      <c r="I170" s="3">
        <v>400</v>
      </c>
      <c r="J170" s="3">
        <v>300</v>
      </c>
      <c r="K170" s="3">
        <v>147</v>
      </c>
      <c r="L170" s="4">
        <v>2</v>
      </c>
      <c r="M170" s="2" t="s">
        <v>16</v>
      </c>
      <c r="N170" s="6" t="s">
        <v>372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4.25" customHeight="1">
      <c r="A171" s="2">
        <v>3083557</v>
      </c>
      <c r="B171" s="2" t="s">
        <v>18</v>
      </c>
      <c r="C171" s="2" t="s">
        <v>373</v>
      </c>
      <c r="D171" s="2" t="s">
        <v>374</v>
      </c>
      <c r="E171" s="2" t="s">
        <v>21</v>
      </c>
      <c r="F171" s="2"/>
      <c r="G171" s="2" t="s">
        <v>50</v>
      </c>
      <c r="H171" s="2"/>
      <c r="I171" s="3">
        <v>300</v>
      </c>
      <c r="J171" s="3">
        <v>200</v>
      </c>
      <c r="K171" s="3">
        <v>147</v>
      </c>
      <c r="L171" s="4">
        <v>1</v>
      </c>
      <c r="M171" s="2" t="s">
        <v>16</v>
      </c>
      <c r="N171" s="6" t="s">
        <v>375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4.25" customHeight="1">
      <c r="A172" s="2">
        <v>3083558</v>
      </c>
      <c r="B172" s="2" t="s">
        <v>18</v>
      </c>
      <c r="C172" s="2" t="s">
        <v>376</v>
      </c>
      <c r="D172" s="2" t="s">
        <v>377</v>
      </c>
      <c r="E172" s="2" t="s">
        <v>21</v>
      </c>
      <c r="F172" s="2"/>
      <c r="G172" s="2" t="s">
        <v>22</v>
      </c>
      <c r="H172" s="2"/>
      <c r="I172" s="3">
        <v>1600</v>
      </c>
      <c r="J172" s="3">
        <v>1200</v>
      </c>
      <c r="K172" s="3">
        <v>990</v>
      </c>
      <c r="L172" s="4">
        <v>100</v>
      </c>
      <c r="M172" s="2" t="s">
        <v>16</v>
      </c>
      <c r="N172" s="6" t="s">
        <v>378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4.25" customHeight="1">
      <c r="A173" s="2">
        <v>3083559</v>
      </c>
      <c r="B173" s="2" t="s">
        <v>18</v>
      </c>
      <c r="C173" s="2" t="s">
        <v>379</v>
      </c>
      <c r="D173" s="2" t="s">
        <v>380</v>
      </c>
      <c r="E173" s="2" t="s">
        <v>21</v>
      </c>
      <c r="F173" s="2"/>
      <c r="G173" s="2" t="s">
        <v>50</v>
      </c>
      <c r="H173" s="2"/>
      <c r="I173" s="3">
        <v>1200</v>
      </c>
      <c r="J173" s="3">
        <v>800</v>
      </c>
      <c r="K173" s="3">
        <v>500</v>
      </c>
      <c r="L173" s="4">
        <v>50</v>
      </c>
      <c r="M173" s="2" t="s">
        <v>16</v>
      </c>
      <c r="N173" s="6" t="s">
        <v>381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4.25" customHeight="1">
      <c r="A174" s="2">
        <v>3083560</v>
      </c>
      <c r="B174" s="2" t="s">
        <v>18</v>
      </c>
      <c r="C174" s="2" t="s">
        <v>382</v>
      </c>
      <c r="D174" s="2" t="s">
        <v>383</v>
      </c>
      <c r="E174" s="2" t="s">
        <v>21</v>
      </c>
      <c r="F174" s="2"/>
      <c r="G174" s="2" t="s">
        <v>68</v>
      </c>
      <c r="H174" s="2"/>
      <c r="I174" s="3">
        <v>600</v>
      </c>
      <c r="J174" s="3">
        <v>400</v>
      </c>
      <c r="K174" s="3">
        <v>280</v>
      </c>
      <c r="L174" s="4">
        <v>3</v>
      </c>
      <c r="M174" s="2" t="s">
        <v>16</v>
      </c>
      <c r="N174" s="6" t="s">
        <v>384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4.25" customHeight="1">
      <c r="A175" s="2">
        <v>3083562</v>
      </c>
      <c r="B175" s="2" t="s">
        <v>18</v>
      </c>
      <c r="C175" s="2" t="s">
        <v>385</v>
      </c>
      <c r="D175" s="2" t="s">
        <v>386</v>
      </c>
      <c r="E175" s="2" t="s">
        <v>21</v>
      </c>
      <c r="F175" s="2"/>
      <c r="G175" s="2" t="s">
        <v>22</v>
      </c>
      <c r="H175" s="2"/>
      <c r="I175" s="3">
        <v>600</v>
      </c>
      <c r="J175" s="3">
        <v>400</v>
      </c>
      <c r="K175" s="3">
        <v>147</v>
      </c>
      <c r="L175" s="4">
        <v>2</v>
      </c>
      <c r="M175" s="2" t="s">
        <v>16</v>
      </c>
      <c r="N175" s="6" t="s">
        <v>387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4.25" customHeight="1">
      <c r="A176" s="2">
        <v>3083568</v>
      </c>
      <c r="B176" s="2" t="s">
        <v>18</v>
      </c>
      <c r="C176" s="2" t="s">
        <v>388</v>
      </c>
      <c r="D176" s="2" t="s">
        <v>389</v>
      </c>
      <c r="E176" s="2" t="s">
        <v>21</v>
      </c>
      <c r="F176" s="2"/>
      <c r="G176" s="2" t="s">
        <v>61</v>
      </c>
      <c r="H176" s="2"/>
      <c r="I176" s="3">
        <v>800</v>
      </c>
      <c r="J176" s="3">
        <v>600</v>
      </c>
      <c r="K176" s="3">
        <v>220</v>
      </c>
      <c r="L176" s="4">
        <v>5</v>
      </c>
      <c r="M176" s="2" t="s">
        <v>16</v>
      </c>
      <c r="N176" s="6" t="s">
        <v>390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4.25" customHeight="1">
      <c r="A177" s="2">
        <v>3083570</v>
      </c>
      <c r="B177" s="2" t="s">
        <v>18</v>
      </c>
      <c r="C177" s="2" t="s">
        <v>391</v>
      </c>
      <c r="D177" s="2" t="s">
        <v>392</v>
      </c>
      <c r="E177" s="2" t="s">
        <v>21</v>
      </c>
      <c r="F177" s="2"/>
      <c r="G177" s="2" t="s">
        <v>61</v>
      </c>
      <c r="H177" s="2"/>
      <c r="I177" s="3">
        <v>800</v>
      </c>
      <c r="J177" s="3">
        <v>600</v>
      </c>
      <c r="K177" s="3">
        <v>120</v>
      </c>
      <c r="L177" s="4">
        <v>5</v>
      </c>
      <c r="M177" s="2" t="s">
        <v>16</v>
      </c>
      <c r="N177" s="6" t="s">
        <v>393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4.25" customHeight="1">
      <c r="A178" s="2">
        <v>3083619</v>
      </c>
      <c r="B178" s="2" t="s">
        <v>18</v>
      </c>
      <c r="C178" s="2" t="s">
        <v>394</v>
      </c>
      <c r="D178" s="2" t="s">
        <v>395</v>
      </c>
      <c r="E178" s="2" t="s">
        <v>21</v>
      </c>
      <c r="F178" s="2"/>
      <c r="G178" s="2" t="s">
        <v>22</v>
      </c>
      <c r="H178" s="2"/>
      <c r="I178" s="3">
        <v>594</v>
      </c>
      <c r="J178" s="3">
        <v>396</v>
      </c>
      <c r="K178" s="3">
        <v>147</v>
      </c>
      <c r="L178" s="4">
        <v>7</v>
      </c>
      <c r="M178" s="2" t="s">
        <v>16</v>
      </c>
      <c r="N178" s="6" t="s">
        <v>396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4.25" customHeight="1">
      <c r="A179" s="2">
        <v>3083678</v>
      </c>
      <c r="B179" s="2" t="s">
        <v>18</v>
      </c>
      <c r="C179" s="2" t="s">
        <v>397</v>
      </c>
      <c r="D179" s="2"/>
      <c r="E179" s="2" t="s">
        <v>21</v>
      </c>
      <c r="F179" s="2"/>
      <c r="G179" s="2" t="s">
        <v>37</v>
      </c>
      <c r="H179" s="2"/>
      <c r="I179" s="3">
        <v>600</v>
      </c>
      <c r="J179" s="3">
        <v>400</v>
      </c>
      <c r="K179" s="3">
        <v>280</v>
      </c>
      <c r="L179" s="4">
        <v>4</v>
      </c>
      <c r="M179" s="2" t="s">
        <v>17</v>
      </c>
      <c r="N179" s="6" t="s">
        <v>398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4.25" customHeight="1">
      <c r="A180" s="2">
        <v>3083743</v>
      </c>
      <c r="B180" s="2" t="s">
        <v>18</v>
      </c>
      <c r="C180" s="2" t="s">
        <v>399</v>
      </c>
      <c r="D180" s="2"/>
      <c r="E180" s="2" t="s">
        <v>21</v>
      </c>
      <c r="F180" s="2"/>
      <c r="G180" s="2" t="s">
        <v>68</v>
      </c>
      <c r="H180" s="2"/>
      <c r="I180" s="3">
        <v>2000</v>
      </c>
      <c r="J180" s="3">
        <v>1100</v>
      </c>
      <c r="K180" s="3">
        <v>1300</v>
      </c>
      <c r="L180" s="4">
        <v>200</v>
      </c>
      <c r="M180" s="2" t="s">
        <v>16</v>
      </c>
      <c r="N180" s="6" t="s">
        <v>17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4.25" customHeight="1">
      <c r="A181" s="2">
        <v>3083758</v>
      </c>
      <c r="B181" s="2" t="s">
        <v>18</v>
      </c>
      <c r="C181" s="2" t="s">
        <v>400</v>
      </c>
      <c r="D181" s="2" t="s">
        <v>401</v>
      </c>
      <c r="E181" s="2" t="s">
        <v>21</v>
      </c>
      <c r="F181" s="2"/>
      <c r="G181" s="2" t="s">
        <v>22</v>
      </c>
      <c r="H181" s="2"/>
      <c r="I181" s="3">
        <v>600</v>
      </c>
      <c r="J181" s="3">
        <v>400</v>
      </c>
      <c r="K181" s="3">
        <v>150</v>
      </c>
      <c r="L181" s="4">
        <v>2.5</v>
      </c>
      <c r="M181" s="2" t="s">
        <v>16</v>
      </c>
      <c r="N181" s="6" t="s">
        <v>402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4.25" customHeight="1">
      <c r="A182" s="2">
        <v>3083802</v>
      </c>
      <c r="B182" s="2" t="s">
        <v>18</v>
      </c>
      <c r="C182" s="2" t="s">
        <v>403</v>
      </c>
      <c r="D182" s="2"/>
      <c r="E182" s="2" t="s">
        <v>21</v>
      </c>
      <c r="F182" s="2"/>
      <c r="G182" s="2" t="s">
        <v>37</v>
      </c>
      <c r="H182" s="2"/>
      <c r="I182" s="3">
        <v>570</v>
      </c>
      <c r="J182" s="3">
        <v>320</v>
      </c>
      <c r="K182" s="3">
        <v>220</v>
      </c>
      <c r="L182" s="4">
        <v>3</v>
      </c>
      <c r="M182" s="2" t="s">
        <v>17</v>
      </c>
      <c r="N182" s="6" t="s">
        <v>17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4.25" customHeight="1">
      <c r="A183" s="2">
        <v>3083819</v>
      </c>
      <c r="B183" s="2" t="s">
        <v>18</v>
      </c>
      <c r="C183" s="2" t="s">
        <v>404</v>
      </c>
      <c r="D183" s="2"/>
      <c r="E183" s="2" t="s">
        <v>21</v>
      </c>
      <c r="F183" s="2"/>
      <c r="G183" s="2" t="s">
        <v>37</v>
      </c>
      <c r="H183" s="2"/>
      <c r="I183" s="3">
        <v>594</v>
      </c>
      <c r="J183" s="3">
        <v>396</v>
      </c>
      <c r="K183" s="3">
        <v>147</v>
      </c>
      <c r="L183" s="4">
        <v>2</v>
      </c>
      <c r="M183" s="2" t="s">
        <v>17</v>
      </c>
      <c r="N183" s="6" t="s">
        <v>405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4.25" customHeight="1">
      <c r="A184" s="2">
        <v>3083853</v>
      </c>
      <c r="B184" s="2" t="s">
        <v>18</v>
      </c>
      <c r="C184" s="2" t="s">
        <v>406</v>
      </c>
      <c r="D184" s="2" t="s">
        <v>407</v>
      </c>
      <c r="E184" s="2" t="s">
        <v>21</v>
      </c>
      <c r="F184" s="2"/>
      <c r="G184" s="2" t="s">
        <v>50</v>
      </c>
      <c r="H184" s="2"/>
      <c r="I184" s="3">
        <v>600</v>
      </c>
      <c r="J184" s="3">
        <v>400</v>
      </c>
      <c r="K184" s="3">
        <v>150</v>
      </c>
      <c r="L184" s="4">
        <v>2</v>
      </c>
      <c r="M184" s="2" t="s">
        <v>16</v>
      </c>
      <c r="N184" s="6" t="s">
        <v>408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4.25" customHeight="1">
      <c r="A185" s="2">
        <v>3083858</v>
      </c>
      <c r="B185" s="2" t="s">
        <v>18</v>
      </c>
      <c r="C185" s="2" t="s">
        <v>409</v>
      </c>
      <c r="D185" s="2" t="s">
        <v>410</v>
      </c>
      <c r="E185" s="2" t="s">
        <v>21</v>
      </c>
      <c r="F185" s="2"/>
      <c r="G185" s="2" t="s">
        <v>68</v>
      </c>
      <c r="H185" s="2"/>
      <c r="I185" s="3">
        <v>1200</v>
      </c>
      <c r="J185" s="3">
        <v>800</v>
      </c>
      <c r="K185" s="3">
        <v>185</v>
      </c>
      <c r="L185" s="4">
        <v>9</v>
      </c>
      <c r="M185" s="2" t="s">
        <v>16</v>
      </c>
      <c r="N185" s="6" t="s">
        <v>411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4.25" customHeight="1">
      <c r="A186" s="2">
        <v>3084366</v>
      </c>
      <c r="B186" s="2" t="s">
        <v>18</v>
      </c>
      <c r="C186" s="2" t="s">
        <v>412</v>
      </c>
      <c r="D186" s="2" t="s">
        <v>413</v>
      </c>
      <c r="E186" s="2" t="s">
        <v>21</v>
      </c>
      <c r="F186" s="2"/>
      <c r="G186" s="2" t="s">
        <v>68</v>
      </c>
      <c r="H186" s="2"/>
      <c r="I186" s="3">
        <v>600</v>
      </c>
      <c r="J186" s="3">
        <v>400</v>
      </c>
      <c r="K186" s="3">
        <v>280</v>
      </c>
      <c r="L186" s="4">
        <v>2</v>
      </c>
      <c r="M186" s="2" t="s">
        <v>16</v>
      </c>
      <c r="N186" s="6" t="s">
        <v>414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4.25" customHeight="1">
      <c r="A187" s="2">
        <v>3084367</v>
      </c>
      <c r="B187" s="2" t="s">
        <v>18</v>
      </c>
      <c r="C187" s="2" t="s">
        <v>415</v>
      </c>
      <c r="D187" s="2" t="s">
        <v>416</v>
      </c>
      <c r="E187" s="2" t="s">
        <v>21</v>
      </c>
      <c r="F187" s="2"/>
      <c r="G187" s="2" t="s">
        <v>68</v>
      </c>
      <c r="H187" s="2"/>
      <c r="I187" s="3">
        <v>600</v>
      </c>
      <c r="J187" s="3">
        <v>400</v>
      </c>
      <c r="K187" s="3">
        <v>280</v>
      </c>
      <c r="L187" s="4">
        <v>3</v>
      </c>
      <c r="M187" s="2" t="s">
        <v>16</v>
      </c>
      <c r="N187" s="6" t="s">
        <v>417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4.25" customHeight="1">
      <c r="A188" s="2">
        <v>3085007</v>
      </c>
      <c r="B188" s="2" t="s">
        <v>18</v>
      </c>
      <c r="C188" s="2" t="s">
        <v>418</v>
      </c>
      <c r="D188" s="2" t="s">
        <v>419</v>
      </c>
      <c r="E188" s="2" t="s">
        <v>80</v>
      </c>
      <c r="F188" s="2"/>
      <c r="G188" s="2" t="s">
        <v>22</v>
      </c>
      <c r="H188" s="2"/>
      <c r="I188" s="3">
        <v>800</v>
      </c>
      <c r="J188" s="3">
        <v>597</v>
      </c>
      <c r="K188" s="3">
        <v>170</v>
      </c>
      <c r="L188" s="4">
        <v>7</v>
      </c>
      <c r="M188" s="2" t="s">
        <v>16</v>
      </c>
      <c r="N188" s="6" t="s">
        <v>420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4.25" customHeight="1">
      <c r="A189" s="2">
        <v>3085550</v>
      </c>
      <c r="B189" s="2" t="s">
        <v>18</v>
      </c>
      <c r="C189" s="2" t="s">
        <v>421</v>
      </c>
      <c r="D189" s="2" t="s">
        <v>422</v>
      </c>
      <c r="E189" s="2" t="s">
        <v>21</v>
      </c>
      <c r="F189" s="2"/>
      <c r="G189" s="2" t="s">
        <v>22</v>
      </c>
      <c r="H189" s="2"/>
      <c r="I189" s="3">
        <v>600</v>
      </c>
      <c r="J189" s="3">
        <v>400</v>
      </c>
      <c r="K189" s="3">
        <v>150</v>
      </c>
      <c r="L189" s="4">
        <v>2</v>
      </c>
      <c r="M189" s="2" t="s">
        <v>16</v>
      </c>
      <c r="N189" s="6" t="s">
        <v>423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4.25" customHeight="1">
      <c r="A190" s="2">
        <v>3100008</v>
      </c>
      <c r="B190" s="2" t="s">
        <v>18</v>
      </c>
      <c r="C190" s="2" t="s">
        <v>424</v>
      </c>
      <c r="D190" s="2"/>
      <c r="E190" s="2" t="s">
        <v>21</v>
      </c>
      <c r="F190" s="2"/>
      <c r="G190" s="2" t="s">
        <v>22</v>
      </c>
      <c r="H190" s="2"/>
      <c r="I190" s="3">
        <v>1580</v>
      </c>
      <c r="J190" s="3">
        <v>1220</v>
      </c>
      <c r="K190" s="3">
        <v>1450</v>
      </c>
      <c r="L190" s="4">
        <v>170</v>
      </c>
      <c r="M190" s="2" t="s">
        <v>16</v>
      </c>
      <c r="N190" s="6" t="s">
        <v>17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4.25" customHeight="1">
      <c r="A191" s="2">
        <v>3100016</v>
      </c>
      <c r="B191" s="2" t="s">
        <v>64</v>
      </c>
      <c r="C191" s="2" t="s">
        <v>425</v>
      </c>
      <c r="D191" s="2"/>
      <c r="E191" s="2" t="s">
        <v>215</v>
      </c>
      <c r="F191" s="2"/>
      <c r="G191" s="2"/>
      <c r="H191" s="2"/>
      <c r="I191" s="3">
        <v>1240</v>
      </c>
      <c r="J191" s="3">
        <v>840</v>
      </c>
      <c r="K191" s="3">
        <v>675</v>
      </c>
      <c r="L191" s="4">
        <v>90</v>
      </c>
      <c r="M191" s="2" t="s">
        <v>16</v>
      </c>
      <c r="N191" s="6" t="s">
        <v>426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4.25" customHeight="1">
      <c r="A192" s="2">
        <v>3100062</v>
      </c>
      <c r="B192" s="2" t="s">
        <v>64</v>
      </c>
      <c r="C192" s="2" t="s">
        <v>427</v>
      </c>
      <c r="D192" s="2" t="s">
        <v>428</v>
      </c>
      <c r="E192" s="2" t="s">
        <v>215</v>
      </c>
      <c r="F192" s="2"/>
      <c r="G192" s="2" t="s">
        <v>429</v>
      </c>
      <c r="H192" s="2"/>
      <c r="I192" s="3">
        <v>1200</v>
      </c>
      <c r="J192" s="3">
        <v>800</v>
      </c>
      <c r="K192" s="3">
        <v>144</v>
      </c>
      <c r="L192" s="4">
        <v>25</v>
      </c>
      <c r="M192" s="2" t="s">
        <v>16</v>
      </c>
      <c r="N192" s="6" t="s">
        <v>430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4.25" customHeight="1">
      <c r="A193" s="2">
        <v>3100104</v>
      </c>
      <c r="B193" s="2" t="s">
        <v>18</v>
      </c>
      <c r="C193" s="2" t="s">
        <v>431</v>
      </c>
      <c r="D193" s="2"/>
      <c r="E193" s="2" t="s">
        <v>21</v>
      </c>
      <c r="F193" s="2"/>
      <c r="G193" s="2" t="s">
        <v>50</v>
      </c>
      <c r="H193" s="2"/>
      <c r="I193" s="3">
        <v>1240</v>
      </c>
      <c r="J193" s="3">
        <v>820</v>
      </c>
      <c r="K193" s="3">
        <v>990</v>
      </c>
      <c r="L193" s="4">
        <v>250</v>
      </c>
      <c r="M193" s="2" t="s">
        <v>16</v>
      </c>
      <c r="N193" s="6" t="s">
        <v>17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4.25" customHeight="1">
      <c r="A194" s="2">
        <v>3100109</v>
      </c>
      <c r="B194" s="2" t="s">
        <v>18</v>
      </c>
      <c r="C194" s="2" t="s">
        <v>432</v>
      </c>
      <c r="D194" s="2"/>
      <c r="E194" s="2" t="s">
        <v>21</v>
      </c>
      <c r="F194" s="2"/>
      <c r="G194" s="2" t="s">
        <v>37</v>
      </c>
      <c r="H194" s="2"/>
      <c r="I194" s="3">
        <v>350</v>
      </c>
      <c r="J194" s="3">
        <v>170</v>
      </c>
      <c r="K194" s="3">
        <v>220</v>
      </c>
      <c r="L194" s="4">
        <v>1</v>
      </c>
      <c r="M194" s="2" t="s">
        <v>17</v>
      </c>
      <c r="N194" s="6" t="s">
        <v>17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4.25" customHeight="1">
      <c r="A195" s="2">
        <v>3100135</v>
      </c>
      <c r="B195" s="2" t="s">
        <v>18</v>
      </c>
      <c r="C195" s="2" t="s">
        <v>433</v>
      </c>
      <c r="D195" s="2" t="s">
        <v>434</v>
      </c>
      <c r="E195" s="2" t="s">
        <v>21</v>
      </c>
      <c r="F195" s="2"/>
      <c r="G195" s="2" t="s">
        <v>50</v>
      </c>
      <c r="H195" s="2"/>
      <c r="I195" s="3">
        <v>790</v>
      </c>
      <c r="J195" s="3">
        <v>590</v>
      </c>
      <c r="K195" s="3">
        <v>173</v>
      </c>
      <c r="L195" s="4">
        <v>1.5</v>
      </c>
      <c r="M195" s="2" t="s">
        <v>16</v>
      </c>
      <c r="N195" s="6" t="s">
        <v>435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4.25" customHeight="1">
      <c r="A196" s="2">
        <v>3100158</v>
      </c>
      <c r="B196" s="2" t="s">
        <v>18</v>
      </c>
      <c r="C196" s="2" t="s">
        <v>436</v>
      </c>
      <c r="D196" s="2"/>
      <c r="E196" s="2" t="s">
        <v>21</v>
      </c>
      <c r="F196" s="2"/>
      <c r="G196" s="2" t="s">
        <v>61</v>
      </c>
      <c r="H196" s="2"/>
      <c r="I196" s="3">
        <v>1200</v>
      </c>
      <c r="J196" s="3">
        <v>1820</v>
      </c>
      <c r="K196" s="3">
        <v>930</v>
      </c>
      <c r="L196" s="4">
        <v>190</v>
      </c>
      <c r="M196" s="2" t="s">
        <v>16</v>
      </c>
      <c r="N196" s="6" t="s">
        <v>17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4.25" customHeight="1">
      <c r="A197" s="2">
        <v>3100163</v>
      </c>
      <c r="B197" s="2" t="s">
        <v>18</v>
      </c>
      <c r="C197" s="2" t="s">
        <v>437</v>
      </c>
      <c r="D197" s="2" t="s">
        <v>438</v>
      </c>
      <c r="E197" s="2" t="s">
        <v>21</v>
      </c>
      <c r="F197" s="2"/>
      <c r="G197" s="2" t="s">
        <v>61</v>
      </c>
      <c r="H197" s="2"/>
      <c r="I197" s="3">
        <v>1180</v>
      </c>
      <c r="J197" s="3">
        <v>390</v>
      </c>
      <c r="K197" s="3">
        <v>160</v>
      </c>
      <c r="L197" s="4">
        <v>5</v>
      </c>
      <c r="M197" s="2" t="s">
        <v>16</v>
      </c>
      <c r="N197" s="6" t="s">
        <v>439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4.25" customHeight="1">
      <c r="A198" s="2">
        <v>3100201</v>
      </c>
      <c r="B198" s="2" t="s">
        <v>18</v>
      </c>
      <c r="C198" s="2" t="s">
        <v>440</v>
      </c>
      <c r="D198" s="2"/>
      <c r="E198" s="2" t="s">
        <v>21</v>
      </c>
      <c r="F198" s="2"/>
      <c r="G198" s="2" t="s">
        <v>37</v>
      </c>
      <c r="H198" s="2"/>
      <c r="I198" s="3">
        <v>590</v>
      </c>
      <c r="J198" s="3">
        <v>395</v>
      </c>
      <c r="K198" s="3">
        <v>275</v>
      </c>
      <c r="L198" s="4">
        <v>1</v>
      </c>
      <c r="M198" s="2" t="s">
        <v>17</v>
      </c>
      <c r="N198" s="6" t="s">
        <v>17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4.25" customHeight="1">
      <c r="A199" s="2">
        <v>3100204</v>
      </c>
      <c r="B199" s="2" t="s">
        <v>18</v>
      </c>
      <c r="C199" s="2" t="s">
        <v>441</v>
      </c>
      <c r="D199" s="2"/>
      <c r="E199" s="2" t="s">
        <v>246</v>
      </c>
      <c r="F199" s="2"/>
      <c r="G199" s="2" t="s">
        <v>37</v>
      </c>
      <c r="H199" s="2"/>
      <c r="I199" s="3">
        <v>1600</v>
      </c>
      <c r="J199" s="3">
        <v>1200</v>
      </c>
      <c r="K199" s="3">
        <v>1450</v>
      </c>
      <c r="L199" s="4">
        <v>182</v>
      </c>
      <c r="M199" s="2" t="s">
        <v>17</v>
      </c>
      <c r="N199" s="6" t="s">
        <v>442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4.25" customHeight="1">
      <c r="A200" s="2">
        <v>3100212</v>
      </c>
      <c r="B200" s="2" t="s">
        <v>18</v>
      </c>
      <c r="C200" s="2" t="s">
        <v>443</v>
      </c>
      <c r="D200" s="2"/>
      <c r="E200" s="2" t="s">
        <v>21</v>
      </c>
      <c r="F200" s="2"/>
      <c r="G200" s="2" t="s">
        <v>37</v>
      </c>
      <c r="H200" s="2"/>
      <c r="I200" s="3">
        <v>585</v>
      </c>
      <c r="J200" s="3">
        <v>395</v>
      </c>
      <c r="K200" s="3">
        <v>120</v>
      </c>
      <c r="L200" s="4">
        <v>1</v>
      </c>
      <c r="M200" s="2" t="s">
        <v>17</v>
      </c>
      <c r="N200" s="6" t="s">
        <v>17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4.25" customHeight="1">
      <c r="A201" s="2">
        <v>3100304</v>
      </c>
      <c r="B201" s="2" t="s">
        <v>18</v>
      </c>
      <c r="C201" s="2" t="s">
        <v>444</v>
      </c>
      <c r="D201" s="2" t="s">
        <v>445</v>
      </c>
      <c r="E201" s="2" t="s">
        <v>21</v>
      </c>
      <c r="F201" s="2"/>
      <c r="G201" s="2" t="s">
        <v>22</v>
      </c>
      <c r="H201" s="2"/>
      <c r="I201" s="3">
        <v>1240</v>
      </c>
      <c r="J201" s="3">
        <v>835</v>
      </c>
      <c r="K201" s="3">
        <v>990</v>
      </c>
      <c r="L201" s="4">
        <v>230</v>
      </c>
      <c r="M201" s="2" t="s">
        <v>16</v>
      </c>
      <c r="N201" s="6" t="s">
        <v>446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4.25" customHeight="1">
      <c r="A202" s="2">
        <v>3100345</v>
      </c>
      <c r="B202" s="2" t="s">
        <v>18</v>
      </c>
      <c r="C202" s="2" t="s">
        <v>447</v>
      </c>
      <c r="D202" s="2"/>
      <c r="E202" s="2"/>
      <c r="F202" s="2"/>
      <c r="G202" s="2" t="s">
        <v>37</v>
      </c>
      <c r="H202" s="2"/>
      <c r="I202" s="3">
        <v>3920</v>
      </c>
      <c r="J202" s="3">
        <v>1200</v>
      </c>
      <c r="K202" s="3">
        <v>1490</v>
      </c>
      <c r="L202" s="4">
        <v>650</v>
      </c>
      <c r="M202" s="2" t="s">
        <v>448</v>
      </c>
      <c r="N202" s="6" t="s">
        <v>17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4.25" customHeight="1">
      <c r="A203" s="2">
        <v>3100349</v>
      </c>
      <c r="B203" s="2" t="s">
        <v>18</v>
      </c>
      <c r="C203" s="2" t="s">
        <v>449</v>
      </c>
      <c r="D203" s="2" t="s">
        <v>450</v>
      </c>
      <c r="E203" s="2"/>
      <c r="F203" s="2"/>
      <c r="G203" s="2" t="s">
        <v>61</v>
      </c>
      <c r="H203" s="2"/>
      <c r="I203" s="3">
        <v>585</v>
      </c>
      <c r="J203" s="3">
        <v>395</v>
      </c>
      <c r="K203" s="3">
        <v>83</v>
      </c>
      <c r="L203" s="4">
        <v>0.35</v>
      </c>
      <c r="M203" s="2" t="s">
        <v>16</v>
      </c>
      <c r="N203" s="6" t="s">
        <v>451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4.25" customHeight="1">
      <c r="A204" s="2">
        <v>3100374</v>
      </c>
      <c r="B204" s="2" t="s">
        <v>18</v>
      </c>
      <c r="C204" s="2" t="s">
        <v>452</v>
      </c>
      <c r="D204" s="2" t="s">
        <v>453</v>
      </c>
      <c r="E204" s="2" t="s">
        <v>21</v>
      </c>
      <c r="F204" s="2"/>
      <c r="G204" s="2" t="s">
        <v>22</v>
      </c>
      <c r="H204" s="2"/>
      <c r="I204" s="3">
        <v>780</v>
      </c>
      <c r="J204" s="3">
        <v>580</v>
      </c>
      <c r="K204" s="3">
        <v>120</v>
      </c>
      <c r="L204" s="4">
        <v>1.5</v>
      </c>
      <c r="M204" s="2" t="s">
        <v>16</v>
      </c>
      <c r="N204" s="6" t="s">
        <v>454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4.25" customHeight="1">
      <c r="A205" s="2">
        <v>3100383</v>
      </c>
      <c r="B205" s="2" t="s">
        <v>64</v>
      </c>
      <c r="C205" s="2" t="s">
        <v>455</v>
      </c>
      <c r="D205" s="2" t="s">
        <v>456</v>
      </c>
      <c r="E205" s="2" t="s">
        <v>215</v>
      </c>
      <c r="F205" s="2"/>
      <c r="G205" s="2"/>
      <c r="H205" s="2"/>
      <c r="I205" s="3">
        <v>1190</v>
      </c>
      <c r="J205" s="3">
        <v>790</v>
      </c>
      <c r="K205" s="3">
        <v>6</v>
      </c>
      <c r="L205" s="4">
        <v>1</v>
      </c>
      <c r="M205" s="2" t="s">
        <v>16</v>
      </c>
      <c r="N205" s="6" t="s">
        <v>457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4.25" customHeight="1">
      <c r="A206" s="2">
        <v>3100407</v>
      </c>
      <c r="B206" s="2" t="s">
        <v>18</v>
      </c>
      <c r="C206" s="2" t="s">
        <v>458</v>
      </c>
      <c r="D206" s="2" t="s">
        <v>459</v>
      </c>
      <c r="E206" s="2" t="s">
        <v>460</v>
      </c>
      <c r="F206" s="2"/>
      <c r="G206" s="2" t="s">
        <v>68</v>
      </c>
      <c r="H206" s="2"/>
      <c r="I206" s="3">
        <v>395</v>
      </c>
      <c r="J206" s="3">
        <v>295</v>
      </c>
      <c r="K206" s="3">
        <v>240</v>
      </c>
      <c r="L206" s="4">
        <v>0.67</v>
      </c>
      <c r="M206" s="2" t="s">
        <v>16</v>
      </c>
      <c r="N206" s="6" t="s">
        <v>461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4.25" customHeight="1">
      <c r="A207" s="2">
        <v>3100410</v>
      </c>
      <c r="B207" s="2" t="s">
        <v>64</v>
      </c>
      <c r="C207" s="2" t="s">
        <v>462</v>
      </c>
      <c r="D207" s="2"/>
      <c r="E207" s="2" t="s">
        <v>215</v>
      </c>
      <c r="F207" s="2"/>
      <c r="G207" s="2"/>
      <c r="H207" s="2"/>
      <c r="I207" s="3">
        <v>1220</v>
      </c>
      <c r="J207" s="3">
        <v>820</v>
      </c>
      <c r="K207" s="3">
        <v>990</v>
      </c>
      <c r="L207" s="4">
        <v>79</v>
      </c>
      <c r="M207" s="2" t="s">
        <v>16</v>
      </c>
      <c r="N207" s="6" t="s">
        <v>17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4.25" customHeight="1">
      <c r="A208" s="2">
        <v>3100429</v>
      </c>
      <c r="B208" s="2" t="s">
        <v>18</v>
      </c>
      <c r="C208" s="2" t="s">
        <v>463</v>
      </c>
      <c r="D208" s="2"/>
      <c r="E208" s="2"/>
      <c r="F208" s="2"/>
      <c r="G208" s="2" t="s">
        <v>50</v>
      </c>
      <c r="H208" s="2"/>
      <c r="I208" s="3"/>
      <c r="J208" s="3"/>
      <c r="K208" s="3"/>
      <c r="L208" s="4"/>
      <c r="M208" s="2" t="s">
        <v>16</v>
      </c>
      <c r="N208" s="6" t="s">
        <v>17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4.25" customHeight="1">
      <c r="A209" s="2">
        <v>3100434</v>
      </c>
      <c r="B209" s="2" t="s">
        <v>28</v>
      </c>
      <c r="C209" s="2" t="s">
        <v>464</v>
      </c>
      <c r="D209" s="2"/>
      <c r="E209" s="2" t="s">
        <v>80</v>
      </c>
      <c r="F209" s="2"/>
      <c r="G209" s="2" t="s">
        <v>28</v>
      </c>
      <c r="H209" s="2">
        <v>8</v>
      </c>
      <c r="I209" s="3">
        <v>1600</v>
      </c>
      <c r="J209" s="3">
        <v>835</v>
      </c>
      <c r="K209" s="3">
        <v>1230</v>
      </c>
      <c r="L209" s="4">
        <v>190</v>
      </c>
      <c r="M209" s="2" t="s">
        <v>465</v>
      </c>
      <c r="N209" s="6" t="s">
        <v>17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4.25" customHeight="1">
      <c r="A210" s="2">
        <v>3100457</v>
      </c>
      <c r="B210" s="2" t="s">
        <v>18</v>
      </c>
      <c r="C210" s="2" t="s">
        <v>466</v>
      </c>
      <c r="D210" s="2" t="s">
        <v>467</v>
      </c>
      <c r="E210" s="2" t="s">
        <v>283</v>
      </c>
      <c r="F210" s="2"/>
      <c r="G210" s="2" t="s">
        <v>61</v>
      </c>
      <c r="H210" s="2"/>
      <c r="I210" s="3">
        <v>395</v>
      </c>
      <c r="J210" s="3">
        <v>295</v>
      </c>
      <c r="K210" s="3">
        <v>215</v>
      </c>
      <c r="L210" s="4">
        <v>1</v>
      </c>
      <c r="M210" s="2" t="s">
        <v>16</v>
      </c>
      <c r="N210" s="6" t="s">
        <v>468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4.25" customHeight="1">
      <c r="A211" s="2">
        <v>3100464</v>
      </c>
      <c r="B211" s="2" t="s">
        <v>18</v>
      </c>
      <c r="C211" s="2" t="s">
        <v>469</v>
      </c>
      <c r="D211" s="2"/>
      <c r="E211" s="2" t="s">
        <v>21</v>
      </c>
      <c r="F211" s="2"/>
      <c r="G211" s="2" t="s">
        <v>61</v>
      </c>
      <c r="H211" s="2"/>
      <c r="I211" s="3">
        <v>757</v>
      </c>
      <c r="J211" s="3">
        <v>563</v>
      </c>
      <c r="K211" s="3">
        <v>95</v>
      </c>
      <c r="L211" s="4">
        <v>2</v>
      </c>
      <c r="M211" s="2" t="s">
        <v>17</v>
      </c>
      <c r="N211" s="6" t="s">
        <v>470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4.25" customHeight="1">
      <c r="A212" s="2">
        <v>3100508</v>
      </c>
      <c r="B212" s="2" t="s">
        <v>14</v>
      </c>
      <c r="C212" s="2" t="s">
        <v>471</v>
      </c>
      <c r="D212" s="2"/>
      <c r="E212" s="2" t="s">
        <v>21</v>
      </c>
      <c r="F212" s="2"/>
      <c r="G212" s="2"/>
      <c r="H212" s="2"/>
      <c r="I212" s="3">
        <v>2000</v>
      </c>
      <c r="J212" s="3">
        <v>1100</v>
      </c>
      <c r="K212" s="3">
        <v>1300</v>
      </c>
      <c r="L212" s="4">
        <v>200</v>
      </c>
      <c r="M212" s="2" t="s">
        <v>16</v>
      </c>
      <c r="N212" s="6" t="s">
        <v>17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4.25" customHeight="1">
      <c r="A213" s="2">
        <v>3100511</v>
      </c>
      <c r="B213" s="2" t="s">
        <v>64</v>
      </c>
      <c r="C213" s="2" t="s">
        <v>472</v>
      </c>
      <c r="D213" s="2"/>
      <c r="E213" s="2" t="s">
        <v>215</v>
      </c>
      <c r="F213" s="2"/>
      <c r="G213" s="2" t="s">
        <v>37</v>
      </c>
      <c r="H213" s="2"/>
      <c r="I213" s="3">
        <v>1240</v>
      </c>
      <c r="J213" s="3">
        <v>835</v>
      </c>
      <c r="K213" s="3">
        <v>990</v>
      </c>
      <c r="L213" s="4">
        <v>110</v>
      </c>
      <c r="M213" s="2" t="s">
        <v>17</v>
      </c>
      <c r="N213" s="6" t="s">
        <v>17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4.25" customHeight="1">
      <c r="A214" s="2">
        <v>3100523</v>
      </c>
      <c r="B214" s="2" t="s">
        <v>18</v>
      </c>
      <c r="C214" s="2" t="s">
        <v>473</v>
      </c>
      <c r="D214" s="2" t="s">
        <v>474</v>
      </c>
      <c r="E214" s="2" t="s">
        <v>21</v>
      </c>
      <c r="F214" s="2"/>
      <c r="G214" s="2" t="s">
        <v>68</v>
      </c>
      <c r="H214" s="2"/>
      <c r="I214" s="3">
        <v>770</v>
      </c>
      <c r="J214" s="3">
        <v>570</v>
      </c>
      <c r="K214" s="3">
        <v>117</v>
      </c>
      <c r="L214" s="4">
        <v>1</v>
      </c>
      <c r="M214" s="2" t="s">
        <v>16</v>
      </c>
      <c r="N214" s="6" t="s">
        <v>475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4.25" customHeight="1">
      <c r="A215" s="2">
        <v>3100542</v>
      </c>
      <c r="B215" s="2" t="s">
        <v>18</v>
      </c>
      <c r="C215" s="2" t="s">
        <v>476</v>
      </c>
      <c r="D215" s="2" t="s">
        <v>477</v>
      </c>
      <c r="E215" s="2" t="s">
        <v>21</v>
      </c>
      <c r="F215" s="2"/>
      <c r="G215" s="2" t="s">
        <v>61</v>
      </c>
      <c r="H215" s="2"/>
      <c r="I215" s="3">
        <v>595</v>
      </c>
      <c r="J215" s="3">
        <v>395</v>
      </c>
      <c r="K215" s="3">
        <v>147</v>
      </c>
      <c r="L215" s="4">
        <v>1</v>
      </c>
      <c r="M215" s="2" t="s">
        <v>16</v>
      </c>
      <c r="N215" s="6" t="s">
        <v>478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4.25" customHeight="1">
      <c r="A216" s="2">
        <v>3100557</v>
      </c>
      <c r="B216" s="2" t="s">
        <v>18</v>
      </c>
      <c r="C216" s="2" t="s">
        <v>479</v>
      </c>
      <c r="D216" s="2" t="s">
        <v>480</v>
      </c>
      <c r="E216" s="2" t="s">
        <v>21</v>
      </c>
      <c r="F216" s="2"/>
      <c r="G216" s="2" t="s">
        <v>22</v>
      </c>
      <c r="H216" s="2"/>
      <c r="I216" s="3">
        <v>585</v>
      </c>
      <c r="J216" s="3">
        <v>390</v>
      </c>
      <c r="K216" s="3">
        <v>110</v>
      </c>
      <c r="L216" s="4">
        <v>1</v>
      </c>
      <c r="M216" s="2" t="s">
        <v>16</v>
      </c>
      <c r="N216" s="6" t="s">
        <v>481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4.25" customHeight="1">
      <c r="A217" s="2">
        <v>3100589</v>
      </c>
      <c r="B217" s="2" t="s">
        <v>18</v>
      </c>
      <c r="C217" s="2" t="s">
        <v>482</v>
      </c>
      <c r="D217" s="2" t="s">
        <v>483</v>
      </c>
      <c r="E217" s="2" t="s">
        <v>21</v>
      </c>
      <c r="F217" s="2"/>
      <c r="G217" s="2" t="s">
        <v>68</v>
      </c>
      <c r="H217" s="2"/>
      <c r="I217" s="3">
        <v>395</v>
      </c>
      <c r="J217" s="3">
        <v>295</v>
      </c>
      <c r="K217" s="3">
        <v>230</v>
      </c>
      <c r="L217" s="4">
        <v>0.5</v>
      </c>
      <c r="M217" s="2" t="s">
        <v>16</v>
      </c>
      <c r="N217" s="6" t="s">
        <v>484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4.25" customHeight="1">
      <c r="A218" s="2">
        <v>3100590</v>
      </c>
      <c r="B218" s="2" t="s">
        <v>64</v>
      </c>
      <c r="C218" s="2" t="s">
        <v>485</v>
      </c>
      <c r="D218" s="2"/>
      <c r="E218" s="2" t="s">
        <v>246</v>
      </c>
      <c r="F218" s="2"/>
      <c r="G218" s="2"/>
      <c r="H218" s="2"/>
      <c r="I218" s="3">
        <v>1240</v>
      </c>
      <c r="J218" s="3">
        <v>835</v>
      </c>
      <c r="K218" s="3">
        <v>970</v>
      </c>
      <c r="L218" s="4">
        <v>187</v>
      </c>
      <c r="M218" s="2" t="s">
        <v>16</v>
      </c>
      <c r="N218" s="6" t="s">
        <v>17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4.25" customHeight="1">
      <c r="A219" s="2">
        <v>3100627</v>
      </c>
      <c r="B219" s="2" t="s">
        <v>18</v>
      </c>
      <c r="C219" s="2" t="s">
        <v>486</v>
      </c>
      <c r="D219" s="2" t="s">
        <v>487</v>
      </c>
      <c r="E219" s="2" t="s">
        <v>21</v>
      </c>
      <c r="F219" s="2"/>
      <c r="G219" s="2" t="s">
        <v>22</v>
      </c>
      <c r="H219" s="2"/>
      <c r="I219" s="3">
        <v>595</v>
      </c>
      <c r="J219" s="3">
        <v>395</v>
      </c>
      <c r="K219" s="3">
        <v>220</v>
      </c>
      <c r="L219" s="4">
        <v>2</v>
      </c>
      <c r="M219" s="2" t="s">
        <v>16</v>
      </c>
      <c r="N219" s="6" t="s">
        <v>488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4.25" customHeight="1">
      <c r="A220" s="2">
        <v>3100636</v>
      </c>
      <c r="B220" s="2" t="s">
        <v>18</v>
      </c>
      <c r="C220" s="2" t="s">
        <v>489</v>
      </c>
      <c r="D220" s="2"/>
      <c r="E220" s="2" t="s">
        <v>21</v>
      </c>
      <c r="F220" s="2"/>
      <c r="G220" s="2" t="s">
        <v>37</v>
      </c>
      <c r="H220" s="2"/>
      <c r="I220" s="3">
        <v>600</v>
      </c>
      <c r="J220" s="3">
        <v>400</v>
      </c>
      <c r="K220" s="3">
        <v>147</v>
      </c>
      <c r="L220" s="4">
        <v>1</v>
      </c>
      <c r="M220" s="2" t="s">
        <v>17</v>
      </c>
      <c r="N220" s="6" t="s">
        <v>490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4.25" customHeight="1">
      <c r="A221" s="2">
        <v>3100662</v>
      </c>
      <c r="B221" s="2" t="s">
        <v>64</v>
      </c>
      <c r="C221" s="2" t="s">
        <v>491</v>
      </c>
      <c r="D221" s="2"/>
      <c r="E221" s="2"/>
      <c r="F221" s="2"/>
      <c r="G221" s="2"/>
      <c r="H221" s="2"/>
      <c r="I221" s="3">
        <v>1800</v>
      </c>
      <c r="J221" s="3">
        <v>1200</v>
      </c>
      <c r="K221" s="3">
        <v>1000</v>
      </c>
      <c r="L221" s="4">
        <v>114</v>
      </c>
      <c r="M221" s="2" t="s">
        <v>16</v>
      </c>
      <c r="N221" s="6" t="s">
        <v>17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4.25" customHeight="1">
      <c r="A222" s="2">
        <v>3100670</v>
      </c>
      <c r="B222" s="2" t="s">
        <v>64</v>
      </c>
      <c r="C222" s="2" t="s">
        <v>492</v>
      </c>
      <c r="D222" s="2"/>
      <c r="E222" s="2" t="s">
        <v>215</v>
      </c>
      <c r="F222" s="2"/>
      <c r="G222" s="2"/>
      <c r="H222" s="2"/>
      <c r="I222" s="3">
        <v>1800</v>
      </c>
      <c r="J222" s="3">
        <v>1200</v>
      </c>
      <c r="K222" s="3">
        <v>1660</v>
      </c>
      <c r="L222" s="4">
        <v>128</v>
      </c>
      <c r="M222" s="2" t="s">
        <v>16</v>
      </c>
      <c r="N222" s="6" t="s">
        <v>17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4.25" customHeight="1">
      <c r="A223" s="2">
        <v>3100671</v>
      </c>
      <c r="B223" s="2" t="s">
        <v>64</v>
      </c>
      <c r="C223" s="2" t="s">
        <v>493</v>
      </c>
      <c r="D223" s="2"/>
      <c r="E223" s="2" t="s">
        <v>215</v>
      </c>
      <c r="F223" s="2"/>
      <c r="G223" s="2" t="s">
        <v>429</v>
      </c>
      <c r="H223" s="2"/>
      <c r="I223" s="3">
        <v>1800</v>
      </c>
      <c r="J223" s="3">
        <v>1235</v>
      </c>
      <c r="K223" s="3">
        <v>730</v>
      </c>
      <c r="L223" s="4">
        <v>151</v>
      </c>
      <c r="M223" s="2" t="s">
        <v>16</v>
      </c>
      <c r="N223" s="6" t="s">
        <v>17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4.25" customHeight="1">
      <c r="A224" s="2">
        <v>3100677</v>
      </c>
      <c r="B224" s="2" t="s">
        <v>18</v>
      </c>
      <c r="C224" s="2" t="s">
        <v>494</v>
      </c>
      <c r="D224" s="2" t="s">
        <v>495</v>
      </c>
      <c r="E224" s="2" t="s">
        <v>215</v>
      </c>
      <c r="F224" s="2"/>
      <c r="G224" s="2" t="s">
        <v>22</v>
      </c>
      <c r="H224" s="2"/>
      <c r="I224" s="3">
        <v>595</v>
      </c>
      <c r="J224" s="3">
        <v>395</v>
      </c>
      <c r="K224" s="3">
        <v>165</v>
      </c>
      <c r="L224" s="4">
        <v>1</v>
      </c>
      <c r="M224" s="2" t="s">
        <v>16</v>
      </c>
      <c r="N224" s="6" t="s">
        <v>496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4.25" customHeight="1">
      <c r="A225" s="2">
        <v>3100678</v>
      </c>
      <c r="B225" s="2" t="s">
        <v>18</v>
      </c>
      <c r="C225" s="2" t="s">
        <v>497</v>
      </c>
      <c r="D225" s="2" t="s">
        <v>498</v>
      </c>
      <c r="E225" s="2" t="s">
        <v>215</v>
      </c>
      <c r="F225" s="2"/>
      <c r="G225" s="2" t="s">
        <v>22</v>
      </c>
      <c r="H225" s="2"/>
      <c r="I225" s="3">
        <v>595</v>
      </c>
      <c r="J225" s="3">
        <v>395</v>
      </c>
      <c r="K225" s="3">
        <v>165</v>
      </c>
      <c r="L225" s="4">
        <v>1</v>
      </c>
      <c r="M225" s="2" t="s">
        <v>16</v>
      </c>
      <c r="N225" s="6" t="s">
        <v>499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4.25" customHeight="1">
      <c r="A226" s="2">
        <v>3100906</v>
      </c>
      <c r="B226" s="2" t="s">
        <v>14</v>
      </c>
      <c r="C226" s="2" t="s">
        <v>500</v>
      </c>
      <c r="D226" s="2"/>
      <c r="E226" s="2" t="s">
        <v>246</v>
      </c>
      <c r="F226" s="2"/>
      <c r="G226" s="2" t="s">
        <v>50</v>
      </c>
      <c r="H226" s="2"/>
      <c r="I226" s="3">
        <v>2400</v>
      </c>
      <c r="J226" s="3">
        <v>1200</v>
      </c>
      <c r="K226" s="3">
        <v>1760</v>
      </c>
      <c r="L226" s="4">
        <v>297</v>
      </c>
      <c r="M226" s="2" t="s">
        <v>16</v>
      </c>
      <c r="N226" s="6" t="s">
        <v>17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4.25" customHeight="1">
      <c r="A227" s="2">
        <v>3101010</v>
      </c>
      <c r="B227" s="2" t="s">
        <v>64</v>
      </c>
      <c r="C227" s="2" t="s">
        <v>501</v>
      </c>
      <c r="D227" s="2" t="s">
        <v>502</v>
      </c>
      <c r="E227" s="2" t="s">
        <v>215</v>
      </c>
      <c r="F227" s="2"/>
      <c r="G227" s="2"/>
      <c r="H227" s="2"/>
      <c r="I227" s="3">
        <v>1235</v>
      </c>
      <c r="J227" s="3">
        <v>835</v>
      </c>
      <c r="K227" s="3">
        <v>985</v>
      </c>
      <c r="L227" s="4">
        <v>59</v>
      </c>
      <c r="M227" s="2" t="s">
        <v>16</v>
      </c>
      <c r="N227" s="6" t="s">
        <v>503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4.25" customHeight="1">
      <c r="A228" s="2">
        <v>3101036</v>
      </c>
      <c r="B228" s="2" t="s">
        <v>18</v>
      </c>
      <c r="C228" s="2" t="s">
        <v>504</v>
      </c>
      <c r="D228" s="2" t="s">
        <v>505</v>
      </c>
      <c r="E228" s="2" t="s">
        <v>21</v>
      </c>
      <c r="F228" s="2"/>
      <c r="G228" s="2" t="s">
        <v>61</v>
      </c>
      <c r="H228" s="2"/>
      <c r="I228" s="3">
        <v>590</v>
      </c>
      <c r="J228" s="3">
        <v>395</v>
      </c>
      <c r="K228" s="3">
        <v>70</v>
      </c>
      <c r="L228" s="4">
        <v>1</v>
      </c>
      <c r="M228" s="2" t="s">
        <v>16</v>
      </c>
      <c r="N228" s="6" t="s">
        <v>506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4.25" customHeight="1">
      <c r="A229" s="2">
        <v>3101087</v>
      </c>
      <c r="B229" s="2" t="s">
        <v>18</v>
      </c>
      <c r="C229" s="2" t="s">
        <v>507</v>
      </c>
      <c r="D229" s="2"/>
      <c r="E229" s="2" t="s">
        <v>508</v>
      </c>
      <c r="F229" s="2"/>
      <c r="G229" s="2" t="s">
        <v>37</v>
      </c>
      <c r="H229" s="2"/>
      <c r="I229" s="3" t="s">
        <v>509</v>
      </c>
      <c r="J229" s="3" t="s">
        <v>509</v>
      </c>
      <c r="K229" s="3" t="s">
        <v>509</v>
      </c>
      <c r="L229" s="4" t="s">
        <v>509</v>
      </c>
      <c r="M229" s="2" t="s">
        <v>17</v>
      </c>
      <c r="N229" s="6" t="s">
        <v>17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4.25" customHeight="1">
      <c r="A230" s="2">
        <v>3101191</v>
      </c>
      <c r="B230" s="2" t="s">
        <v>14</v>
      </c>
      <c r="C230" s="2" t="s">
        <v>510</v>
      </c>
      <c r="D230" s="2"/>
      <c r="E230" s="2" t="s">
        <v>14</v>
      </c>
      <c r="F230" s="2"/>
      <c r="G230" s="2"/>
      <c r="H230" s="2"/>
      <c r="I230" s="3">
        <v>2400</v>
      </c>
      <c r="J230" s="3">
        <v>1200</v>
      </c>
      <c r="K230" s="3">
        <v>1760</v>
      </c>
      <c r="L230" s="4">
        <v>360</v>
      </c>
      <c r="M230" s="2" t="s">
        <v>16</v>
      </c>
      <c r="N230" s="6" t="s">
        <v>17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4.25" customHeight="1">
      <c r="A231" s="2">
        <v>3101192</v>
      </c>
      <c r="B231" s="2" t="s">
        <v>14</v>
      </c>
      <c r="C231" s="2" t="s">
        <v>511</v>
      </c>
      <c r="D231" s="2"/>
      <c r="E231" s="2" t="s">
        <v>14</v>
      </c>
      <c r="F231" s="2"/>
      <c r="G231" s="2"/>
      <c r="H231" s="2"/>
      <c r="I231" s="3">
        <v>2400</v>
      </c>
      <c r="J231" s="3">
        <v>1200</v>
      </c>
      <c r="K231" s="3">
        <v>1760</v>
      </c>
      <c r="L231" s="4">
        <v>360</v>
      </c>
      <c r="M231" s="2" t="s">
        <v>16</v>
      </c>
      <c r="N231" s="6" t="s">
        <v>17</v>
      </c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4.25" customHeight="1">
      <c r="A232" s="2">
        <v>3101208</v>
      </c>
      <c r="B232" s="2" t="s">
        <v>64</v>
      </c>
      <c r="C232" s="2" t="s">
        <v>512</v>
      </c>
      <c r="D232" s="2" t="s">
        <v>513</v>
      </c>
      <c r="E232" s="2" t="s">
        <v>215</v>
      </c>
      <c r="F232" s="2"/>
      <c r="G232" s="2" t="s">
        <v>429</v>
      </c>
      <c r="H232" s="2"/>
      <c r="I232" s="3">
        <v>1210</v>
      </c>
      <c r="J232" s="3">
        <v>810</v>
      </c>
      <c r="K232" s="3">
        <v>95</v>
      </c>
      <c r="L232" s="4">
        <v>6</v>
      </c>
      <c r="M232" s="2" t="s">
        <v>16</v>
      </c>
      <c r="N232" s="6" t="s">
        <v>514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4.25" customHeight="1">
      <c r="A233" s="2">
        <v>3101272</v>
      </c>
      <c r="B233" s="2" t="s">
        <v>18</v>
      </c>
      <c r="C233" s="2" t="s">
        <v>515</v>
      </c>
      <c r="D233" s="2" t="s">
        <v>516</v>
      </c>
      <c r="E233" s="2" t="s">
        <v>21</v>
      </c>
      <c r="F233" s="2"/>
      <c r="G233" s="2" t="s">
        <v>132</v>
      </c>
      <c r="H233" s="2"/>
      <c r="I233" s="3">
        <v>590</v>
      </c>
      <c r="J233" s="3">
        <v>390</v>
      </c>
      <c r="K233" s="3">
        <v>95</v>
      </c>
      <c r="L233" s="4">
        <v>1</v>
      </c>
      <c r="M233" s="2" t="s">
        <v>16</v>
      </c>
      <c r="N233" s="6" t="s">
        <v>517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4.25" customHeight="1">
      <c r="A234" s="2">
        <v>3101287</v>
      </c>
      <c r="B234" s="2" t="s">
        <v>18</v>
      </c>
      <c r="C234" s="2" t="s">
        <v>518</v>
      </c>
      <c r="D234" s="2"/>
      <c r="E234" s="2" t="s">
        <v>21</v>
      </c>
      <c r="F234" s="2"/>
      <c r="G234" s="2" t="s">
        <v>37</v>
      </c>
      <c r="H234" s="2"/>
      <c r="I234" s="3">
        <v>770</v>
      </c>
      <c r="J234" s="3">
        <v>570</v>
      </c>
      <c r="K234" s="3">
        <v>117</v>
      </c>
      <c r="L234" s="4">
        <v>1</v>
      </c>
      <c r="M234" s="2" t="s">
        <v>17</v>
      </c>
      <c r="N234" s="6" t="s">
        <v>519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4.25" customHeight="1">
      <c r="A235" s="2">
        <v>3101363</v>
      </c>
      <c r="B235" s="2" t="s">
        <v>18</v>
      </c>
      <c r="C235" s="2" t="s">
        <v>520</v>
      </c>
      <c r="D235" s="2" t="s">
        <v>521</v>
      </c>
      <c r="E235" s="2" t="s">
        <v>215</v>
      </c>
      <c r="F235" s="2"/>
      <c r="G235" s="2" t="s">
        <v>22</v>
      </c>
      <c r="H235" s="2"/>
      <c r="I235" s="3">
        <v>603</v>
      </c>
      <c r="J235" s="3">
        <v>400</v>
      </c>
      <c r="K235" s="3">
        <v>120</v>
      </c>
      <c r="L235" s="4">
        <v>4</v>
      </c>
      <c r="M235" s="2" t="s">
        <v>16</v>
      </c>
      <c r="N235" s="6" t="s">
        <v>522</v>
      </c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4.25" customHeight="1">
      <c r="A236" s="2">
        <v>3101400</v>
      </c>
      <c r="B236" s="2" t="s">
        <v>64</v>
      </c>
      <c r="C236" s="2" t="s">
        <v>523</v>
      </c>
      <c r="D236" s="2"/>
      <c r="E236" s="2" t="s">
        <v>21</v>
      </c>
      <c r="F236" s="2"/>
      <c r="G236" s="2"/>
      <c r="H236" s="2"/>
      <c r="I236" s="3">
        <v>1200</v>
      </c>
      <c r="J236" s="3">
        <v>1200</v>
      </c>
      <c r="K236" s="3">
        <v>1000</v>
      </c>
      <c r="L236" s="4">
        <v>162</v>
      </c>
      <c r="M236" s="2" t="s">
        <v>16</v>
      </c>
      <c r="N236" s="6" t="s">
        <v>17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4.25" customHeight="1">
      <c r="A237" s="2">
        <v>3101416</v>
      </c>
      <c r="B237" s="2" t="s">
        <v>18</v>
      </c>
      <c r="C237" s="2" t="s">
        <v>524</v>
      </c>
      <c r="D237" s="2"/>
      <c r="E237" s="2" t="s">
        <v>21</v>
      </c>
      <c r="F237" s="2"/>
      <c r="G237" s="2" t="s">
        <v>37</v>
      </c>
      <c r="H237" s="2"/>
      <c r="I237" s="3">
        <v>710</v>
      </c>
      <c r="J237" s="3">
        <v>600</v>
      </c>
      <c r="K237" s="3">
        <v>145</v>
      </c>
      <c r="L237" s="4">
        <v>1</v>
      </c>
      <c r="M237" s="2" t="s">
        <v>17</v>
      </c>
      <c r="N237" s="6" t="s">
        <v>17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4.25" customHeight="1">
      <c r="A238" s="2">
        <v>3101433</v>
      </c>
      <c r="B238" s="2" t="s">
        <v>14</v>
      </c>
      <c r="C238" s="2" t="s">
        <v>525</v>
      </c>
      <c r="D238" s="2"/>
      <c r="E238" s="2" t="s">
        <v>25</v>
      </c>
      <c r="F238" s="2"/>
      <c r="G238" s="2"/>
      <c r="H238" s="2"/>
      <c r="I238" s="3">
        <v>440</v>
      </c>
      <c r="J238" s="3">
        <v>1200</v>
      </c>
      <c r="K238" s="3">
        <v>1660</v>
      </c>
      <c r="L238" s="4">
        <v>504</v>
      </c>
      <c r="M238" s="2" t="s">
        <v>16</v>
      </c>
      <c r="N238" s="6" t="s">
        <v>17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4.25" customHeight="1">
      <c r="A239" s="2">
        <v>3101468</v>
      </c>
      <c r="B239" s="2" t="s">
        <v>18</v>
      </c>
      <c r="C239" s="2" t="s">
        <v>526</v>
      </c>
      <c r="D239" s="2"/>
      <c r="E239" s="2" t="s">
        <v>21</v>
      </c>
      <c r="F239" s="2"/>
      <c r="G239" s="2" t="s">
        <v>37</v>
      </c>
      <c r="H239" s="2"/>
      <c r="I239" s="3">
        <v>800</v>
      </c>
      <c r="J239" s="3">
        <v>600</v>
      </c>
      <c r="K239" s="3">
        <v>110</v>
      </c>
      <c r="L239" s="4">
        <v>1</v>
      </c>
      <c r="M239" s="2" t="s">
        <v>17</v>
      </c>
      <c r="N239" s="6" t="s">
        <v>17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4.25" customHeight="1">
      <c r="A240" s="2">
        <v>3101506</v>
      </c>
      <c r="B240" s="2" t="s">
        <v>64</v>
      </c>
      <c r="C240" s="2" t="s">
        <v>527</v>
      </c>
      <c r="D240" s="2"/>
      <c r="E240" s="2"/>
      <c r="F240" s="2"/>
      <c r="G240" s="2" t="s">
        <v>37</v>
      </c>
      <c r="H240" s="2"/>
      <c r="I240" s="3"/>
      <c r="J240" s="3"/>
      <c r="K240" s="3"/>
      <c r="L240" s="4"/>
      <c r="M240" s="2" t="s">
        <v>17</v>
      </c>
      <c r="N240" s="6" t="s">
        <v>17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4.25" customHeight="1">
      <c r="A241" s="2">
        <v>3101530</v>
      </c>
      <c r="B241" s="2" t="s">
        <v>18</v>
      </c>
      <c r="C241" s="2" t="s">
        <v>528</v>
      </c>
      <c r="D241" s="2"/>
      <c r="E241" s="2" t="s">
        <v>21</v>
      </c>
      <c r="F241" s="2"/>
      <c r="G241" s="2" t="s">
        <v>37</v>
      </c>
      <c r="H241" s="2"/>
      <c r="I241" s="3">
        <v>1600</v>
      </c>
      <c r="J241" s="3">
        <v>1200</v>
      </c>
      <c r="K241" s="3">
        <v>1200</v>
      </c>
      <c r="L241" s="4">
        <v>215</v>
      </c>
      <c r="M241" s="2" t="s">
        <v>17</v>
      </c>
      <c r="N241" s="6" t="s">
        <v>17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4.25" customHeight="1">
      <c r="A242" s="2">
        <v>3101575</v>
      </c>
      <c r="B242" s="2" t="s">
        <v>14</v>
      </c>
      <c r="C242" s="2" t="s">
        <v>529</v>
      </c>
      <c r="D242" s="2" t="s">
        <v>530</v>
      </c>
      <c r="E242" s="2" t="s">
        <v>460</v>
      </c>
      <c r="F242" s="2"/>
      <c r="G242" s="2"/>
      <c r="H242" s="2"/>
      <c r="I242" s="3">
        <v>1155</v>
      </c>
      <c r="J242" s="3">
        <v>745</v>
      </c>
      <c r="K242" s="3">
        <v>70</v>
      </c>
      <c r="L242" s="4">
        <v>3</v>
      </c>
      <c r="M242" s="2" t="s">
        <v>16</v>
      </c>
      <c r="N242" s="6" t="s">
        <v>531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4.25" customHeight="1">
      <c r="A243" s="2">
        <v>3101611</v>
      </c>
      <c r="B243" s="2" t="s">
        <v>18</v>
      </c>
      <c r="C243" s="2" t="s">
        <v>532</v>
      </c>
      <c r="D243" s="2" t="s">
        <v>533</v>
      </c>
      <c r="E243" s="2" t="s">
        <v>534</v>
      </c>
      <c r="F243" s="2"/>
      <c r="G243" s="2" t="s">
        <v>61</v>
      </c>
      <c r="H243" s="2"/>
      <c r="I243" s="3">
        <v>1200</v>
      </c>
      <c r="J243" s="3">
        <v>800</v>
      </c>
      <c r="K243" s="3">
        <v>185</v>
      </c>
      <c r="L243" s="4">
        <v>9</v>
      </c>
      <c r="M243" s="2" t="s">
        <v>16</v>
      </c>
      <c r="N243" s="6" t="s">
        <v>535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4.25" customHeight="1">
      <c r="A244" s="2">
        <v>3101634</v>
      </c>
      <c r="B244" s="2" t="s">
        <v>18</v>
      </c>
      <c r="C244" s="2" t="s">
        <v>536</v>
      </c>
      <c r="D244" s="2"/>
      <c r="E244" s="2" t="s">
        <v>21</v>
      </c>
      <c r="F244" s="2"/>
      <c r="G244" s="2" t="s">
        <v>37</v>
      </c>
      <c r="H244" s="2"/>
      <c r="I244" s="3">
        <v>790</v>
      </c>
      <c r="J244" s="3">
        <v>585</v>
      </c>
      <c r="K244" s="3">
        <v>100</v>
      </c>
      <c r="L244" s="4">
        <v>1</v>
      </c>
      <c r="M244" s="2" t="s">
        <v>17</v>
      </c>
      <c r="N244" s="6" t="s">
        <v>537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4.25" customHeight="1">
      <c r="A245" s="2">
        <v>3101642</v>
      </c>
      <c r="B245" s="2" t="s">
        <v>18</v>
      </c>
      <c r="C245" s="2" t="s">
        <v>538</v>
      </c>
      <c r="D245" s="2"/>
      <c r="E245" s="2" t="s">
        <v>21</v>
      </c>
      <c r="F245" s="2"/>
      <c r="G245" s="2" t="s">
        <v>37</v>
      </c>
      <c r="H245" s="2"/>
      <c r="I245" s="3">
        <v>790</v>
      </c>
      <c r="J245" s="3">
        <v>585</v>
      </c>
      <c r="K245" s="3">
        <v>60</v>
      </c>
      <c r="L245" s="4">
        <v>1</v>
      </c>
      <c r="M245" s="2" t="s">
        <v>17</v>
      </c>
      <c r="N245" s="6" t="s">
        <v>539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4.25" customHeight="1">
      <c r="A246" s="2">
        <v>3101714</v>
      </c>
      <c r="B246" s="2" t="s">
        <v>18</v>
      </c>
      <c r="C246" s="2" t="s">
        <v>540</v>
      </c>
      <c r="D246" s="2" t="s">
        <v>541</v>
      </c>
      <c r="E246" s="2" t="s">
        <v>460</v>
      </c>
      <c r="F246" s="2"/>
      <c r="G246" s="2" t="s">
        <v>22</v>
      </c>
      <c r="H246" s="2"/>
      <c r="I246" s="3">
        <v>800</v>
      </c>
      <c r="J246" s="3">
        <v>600</v>
      </c>
      <c r="K246" s="3">
        <v>60</v>
      </c>
      <c r="L246" s="4">
        <v>1</v>
      </c>
      <c r="M246" s="2" t="s">
        <v>16</v>
      </c>
      <c r="N246" s="6" t="s">
        <v>542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4.25" customHeight="1">
      <c r="A247" s="2">
        <v>3101756</v>
      </c>
      <c r="B247" s="2" t="s">
        <v>18</v>
      </c>
      <c r="C247" s="2" t="s">
        <v>543</v>
      </c>
      <c r="D247" s="2" t="s">
        <v>544</v>
      </c>
      <c r="E247" s="2"/>
      <c r="F247" s="2"/>
      <c r="G247" s="2" t="s">
        <v>22</v>
      </c>
      <c r="H247" s="2"/>
      <c r="I247" s="3">
        <v>1200</v>
      </c>
      <c r="J247" s="3">
        <v>800</v>
      </c>
      <c r="K247" s="3">
        <v>50</v>
      </c>
      <c r="L247" s="4">
        <v>1.3</v>
      </c>
      <c r="M247" s="2" t="s">
        <v>16</v>
      </c>
      <c r="N247" s="6" t="s">
        <v>545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4.25" customHeight="1">
      <c r="A248" s="2">
        <v>3101758</v>
      </c>
      <c r="B248" s="2" t="s">
        <v>18</v>
      </c>
      <c r="C248" s="2" t="s">
        <v>524</v>
      </c>
      <c r="D248" s="2"/>
      <c r="E248" s="2" t="s">
        <v>21</v>
      </c>
      <c r="F248" s="2"/>
      <c r="G248" s="2" t="s">
        <v>37</v>
      </c>
      <c r="H248" s="2"/>
      <c r="I248" s="3">
        <v>710</v>
      </c>
      <c r="J248" s="3">
        <v>600</v>
      </c>
      <c r="K248" s="3">
        <v>145</v>
      </c>
      <c r="L248" s="4">
        <v>1</v>
      </c>
      <c r="M248" s="2" t="s">
        <v>17</v>
      </c>
      <c r="N248" s="6" t="s">
        <v>17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4.25" customHeight="1">
      <c r="A249" s="2">
        <v>3101772</v>
      </c>
      <c r="B249" s="2" t="s">
        <v>18</v>
      </c>
      <c r="C249" s="2" t="s">
        <v>546</v>
      </c>
      <c r="D249" s="2"/>
      <c r="E249" s="2" t="s">
        <v>21</v>
      </c>
      <c r="F249" s="2"/>
      <c r="G249" s="2" t="s">
        <v>37</v>
      </c>
      <c r="H249" s="2"/>
      <c r="I249" s="3">
        <v>396</v>
      </c>
      <c r="J249" s="3">
        <v>297</v>
      </c>
      <c r="K249" s="3">
        <v>147</v>
      </c>
      <c r="L249" s="4">
        <v>1</v>
      </c>
      <c r="M249" s="2" t="s">
        <v>17</v>
      </c>
      <c r="N249" s="6" t="s">
        <v>547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4.25" customHeight="1">
      <c r="A250" s="2">
        <v>3101812</v>
      </c>
      <c r="B250" s="2" t="s">
        <v>64</v>
      </c>
      <c r="C250" s="2" t="s">
        <v>548</v>
      </c>
      <c r="D250" s="2"/>
      <c r="E250" s="2"/>
      <c r="F250" s="2"/>
      <c r="G250" s="2"/>
      <c r="H250" s="2"/>
      <c r="I250" s="3">
        <v>2885</v>
      </c>
      <c r="J250" s="3">
        <v>820</v>
      </c>
      <c r="K250" s="3">
        <v>500</v>
      </c>
      <c r="L250" s="4">
        <v>155</v>
      </c>
      <c r="M250" s="2" t="s">
        <v>16</v>
      </c>
      <c r="N250" s="6" t="s">
        <v>17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4.25" customHeight="1">
      <c r="A251" s="2">
        <v>3101859</v>
      </c>
      <c r="B251" s="2" t="s">
        <v>64</v>
      </c>
      <c r="C251" s="2" t="s">
        <v>549</v>
      </c>
      <c r="D251" s="2"/>
      <c r="E251" s="2"/>
      <c r="F251" s="2"/>
      <c r="G251" s="2"/>
      <c r="H251" s="2"/>
      <c r="I251" s="3">
        <v>1220</v>
      </c>
      <c r="J251" s="3">
        <v>835</v>
      </c>
      <c r="K251" s="3">
        <v>500</v>
      </c>
      <c r="L251" s="4">
        <v>99</v>
      </c>
      <c r="M251" s="2" t="s">
        <v>16</v>
      </c>
      <c r="N251" s="6" t="s">
        <v>17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4.25" customHeight="1">
      <c r="A252" s="2">
        <v>3101860</v>
      </c>
      <c r="B252" s="2" t="s">
        <v>64</v>
      </c>
      <c r="C252" s="2" t="s">
        <v>550</v>
      </c>
      <c r="D252" s="2"/>
      <c r="E252" s="2" t="s">
        <v>215</v>
      </c>
      <c r="F252" s="2"/>
      <c r="G252" s="2"/>
      <c r="H252" s="2"/>
      <c r="I252" s="3">
        <v>1220</v>
      </c>
      <c r="J252" s="3">
        <v>835</v>
      </c>
      <c r="K252" s="3">
        <v>935</v>
      </c>
      <c r="L252" s="4">
        <v>132</v>
      </c>
      <c r="M252" s="2" t="s">
        <v>16</v>
      </c>
      <c r="N252" s="6" t="s">
        <v>17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4.25" customHeight="1">
      <c r="A253" s="2">
        <v>3101881</v>
      </c>
      <c r="B253" s="2" t="s">
        <v>18</v>
      </c>
      <c r="C253" s="2" t="s">
        <v>551</v>
      </c>
      <c r="D253" s="2" t="s">
        <v>552</v>
      </c>
      <c r="E253" s="2" t="s">
        <v>215</v>
      </c>
      <c r="F253" s="2"/>
      <c r="G253" s="2" t="s">
        <v>50</v>
      </c>
      <c r="H253" s="2"/>
      <c r="I253" s="3">
        <v>599</v>
      </c>
      <c r="J253" s="3">
        <v>399</v>
      </c>
      <c r="K253" s="3">
        <v>117</v>
      </c>
      <c r="L253" s="4">
        <v>1.8</v>
      </c>
      <c r="M253" s="2" t="s">
        <v>16</v>
      </c>
      <c r="N253" s="6" t="s">
        <v>553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4.25" customHeight="1">
      <c r="A254" s="2">
        <v>3101946</v>
      </c>
      <c r="B254" s="2" t="s">
        <v>64</v>
      </c>
      <c r="C254" s="2" t="s">
        <v>554</v>
      </c>
      <c r="D254" s="2"/>
      <c r="E254" s="2" t="s">
        <v>215</v>
      </c>
      <c r="F254" s="2"/>
      <c r="G254" s="2"/>
      <c r="H254" s="2"/>
      <c r="I254" s="3">
        <v>2000</v>
      </c>
      <c r="J254" s="3">
        <v>1600</v>
      </c>
      <c r="K254" s="3">
        <v>1010</v>
      </c>
      <c r="L254" s="4">
        <v>300</v>
      </c>
      <c r="M254" s="2" t="s">
        <v>16</v>
      </c>
      <c r="N254" s="6" t="s">
        <v>17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4.25" customHeight="1">
      <c r="A255" s="2">
        <v>3101977</v>
      </c>
      <c r="B255" s="2" t="s">
        <v>64</v>
      </c>
      <c r="C255" s="2" t="s">
        <v>555</v>
      </c>
      <c r="D255" s="2"/>
      <c r="E255" s="2" t="s">
        <v>460</v>
      </c>
      <c r="F255" s="2"/>
      <c r="G255" s="2" t="s">
        <v>37</v>
      </c>
      <c r="H255" s="2"/>
      <c r="I255" s="3">
        <v>1550</v>
      </c>
      <c r="J255" s="3">
        <v>1100</v>
      </c>
      <c r="K255" s="3">
        <v>200</v>
      </c>
      <c r="L255" s="4">
        <v>5</v>
      </c>
      <c r="M255" s="2" t="s">
        <v>17</v>
      </c>
      <c r="N255" s="6" t="s">
        <v>17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4.25" customHeight="1">
      <c r="A256" s="2">
        <v>3102012</v>
      </c>
      <c r="B256" s="2" t="s">
        <v>64</v>
      </c>
      <c r="C256" s="2" t="s">
        <v>556</v>
      </c>
      <c r="D256" s="2"/>
      <c r="E256" s="2" t="s">
        <v>215</v>
      </c>
      <c r="F256" s="2"/>
      <c r="G256" s="2" t="s">
        <v>429</v>
      </c>
      <c r="H256" s="2"/>
      <c r="I256" s="3">
        <v>1600</v>
      </c>
      <c r="J256" s="3">
        <v>1200</v>
      </c>
      <c r="K256" s="3">
        <v>990</v>
      </c>
      <c r="L256" s="4">
        <v>160</v>
      </c>
      <c r="M256" s="2" t="s">
        <v>16</v>
      </c>
      <c r="N256" s="6" t="s">
        <v>17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4.25" customHeight="1">
      <c r="A257" s="2">
        <v>3102157</v>
      </c>
      <c r="B257" s="2" t="s">
        <v>18</v>
      </c>
      <c r="C257" s="2" t="s">
        <v>557</v>
      </c>
      <c r="D257" s="2"/>
      <c r="E257" s="2" t="s">
        <v>215</v>
      </c>
      <c r="F257" s="2"/>
      <c r="G257" s="2" t="s">
        <v>22</v>
      </c>
      <c r="H257" s="2"/>
      <c r="I257" s="3">
        <v>1200</v>
      </c>
      <c r="J257" s="3">
        <v>390</v>
      </c>
      <c r="K257" s="3">
        <v>210</v>
      </c>
      <c r="L257" s="4">
        <v>5</v>
      </c>
      <c r="M257" s="2" t="s">
        <v>16</v>
      </c>
      <c r="N257" s="6" t="s">
        <v>558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4.25" customHeight="1">
      <c r="A258" s="2">
        <v>3102210</v>
      </c>
      <c r="B258" s="2" t="s">
        <v>18</v>
      </c>
      <c r="C258" s="2" t="s">
        <v>559</v>
      </c>
      <c r="D258" s="2" t="s">
        <v>560</v>
      </c>
      <c r="E258" s="2" t="s">
        <v>21</v>
      </c>
      <c r="F258" s="2"/>
      <c r="G258" s="2" t="s">
        <v>22</v>
      </c>
      <c r="H258" s="2"/>
      <c r="I258" s="3">
        <v>1500</v>
      </c>
      <c r="J258" s="3">
        <v>600</v>
      </c>
      <c r="K258" s="3">
        <v>170</v>
      </c>
      <c r="L258" s="4">
        <v>10</v>
      </c>
      <c r="M258" s="2" t="s">
        <v>16</v>
      </c>
      <c r="N258" s="6" t="s">
        <v>561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4.25" customHeight="1">
      <c r="A259" s="2">
        <v>3102282</v>
      </c>
      <c r="B259" s="2" t="s">
        <v>28</v>
      </c>
      <c r="C259" s="2" t="s">
        <v>562</v>
      </c>
      <c r="D259" s="2"/>
      <c r="E259" s="2" t="s">
        <v>563</v>
      </c>
      <c r="F259" s="2"/>
      <c r="G259" s="2" t="s">
        <v>37</v>
      </c>
      <c r="H259" s="2"/>
      <c r="I259" s="3">
        <v>2200</v>
      </c>
      <c r="J259" s="3">
        <v>1700</v>
      </c>
      <c r="K259" s="3">
        <v>1100</v>
      </c>
      <c r="L259" s="4">
        <v>290</v>
      </c>
      <c r="M259" s="2" t="s">
        <v>32</v>
      </c>
      <c r="N259" s="6" t="s">
        <v>17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4.25" customHeight="1">
      <c r="A260" s="2">
        <v>3102313</v>
      </c>
      <c r="B260" s="2" t="s">
        <v>18</v>
      </c>
      <c r="C260" s="2" t="s">
        <v>564</v>
      </c>
      <c r="D260" s="2" t="s">
        <v>565</v>
      </c>
      <c r="E260" s="2" t="s">
        <v>215</v>
      </c>
      <c r="F260" s="2"/>
      <c r="G260" s="2" t="s">
        <v>22</v>
      </c>
      <c r="H260" s="2"/>
      <c r="I260" s="3">
        <v>800</v>
      </c>
      <c r="J260" s="3">
        <v>600</v>
      </c>
      <c r="K260" s="3">
        <v>190</v>
      </c>
      <c r="L260" s="4">
        <v>4</v>
      </c>
      <c r="M260" s="2" t="s">
        <v>16</v>
      </c>
      <c r="N260" s="6" t="s">
        <v>566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4.25" customHeight="1">
      <c r="A261" s="2">
        <v>3102317</v>
      </c>
      <c r="B261" s="2" t="s">
        <v>64</v>
      </c>
      <c r="C261" s="2" t="s">
        <v>567</v>
      </c>
      <c r="D261" s="2"/>
      <c r="E261" s="2" t="s">
        <v>215</v>
      </c>
      <c r="F261" s="2"/>
      <c r="G261" s="2"/>
      <c r="H261" s="2"/>
      <c r="I261" s="3">
        <v>1180</v>
      </c>
      <c r="J261" s="3">
        <v>780</v>
      </c>
      <c r="K261" s="3">
        <v>5</v>
      </c>
      <c r="L261" s="4">
        <v>1</v>
      </c>
      <c r="M261" s="2" t="s">
        <v>16</v>
      </c>
      <c r="N261" s="6" t="s">
        <v>17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4.25" customHeight="1">
      <c r="A262" s="2">
        <v>3102334</v>
      </c>
      <c r="B262" s="2" t="s">
        <v>28</v>
      </c>
      <c r="C262" s="2" t="s">
        <v>568</v>
      </c>
      <c r="D262" s="2"/>
      <c r="E262" s="2" t="s">
        <v>246</v>
      </c>
      <c r="F262" s="2"/>
      <c r="G262" s="2" t="s">
        <v>37</v>
      </c>
      <c r="H262" s="2"/>
      <c r="I262" s="3">
        <v>1140</v>
      </c>
      <c r="J262" s="3">
        <v>440</v>
      </c>
      <c r="K262" s="3">
        <v>320</v>
      </c>
      <c r="L262" s="4">
        <v>5</v>
      </c>
      <c r="M262" s="2" t="s">
        <v>119</v>
      </c>
      <c r="N262" s="6" t="s">
        <v>17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4.25" customHeight="1">
      <c r="A263" s="2">
        <v>3102335</v>
      </c>
      <c r="B263" s="2" t="s">
        <v>28</v>
      </c>
      <c r="C263" s="2" t="s">
        <v>569</v>
      </c>
      <c r="D263" s="2" t="s">
        <v>570</v>
      </c>
      <c r="E263" s="2" t="s">
        <v>246</v>
      </c>
      <c r="F263" s="2"/>
      <c r="G263" s="2" t="s">
        <v>28</v>
      </c>
      <c r="H263" s="2">
        <v>10</v>
      </c>
      <c r="I263" s="3">
        <v>1185</v>
      </c>
      <c r="J263" s="3">
        <v>495</v>
      </c>
      <c r="K263" s="3">
        <v>340</v>
      </c>
      <c r="L263" s="4">
        <v>5</v>
      </c>
      <c r="M263" s="2" t="s">
        <v>119</v>
      </c>
      <c r="N263" s="6" t="s">
        <v>571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4.25" customHeight="1">
      <c r="A264" s="2">
        <v>3102394</v>
      </c>
      <c r="B264" s="2" t="s">
        <v>18</v>
      </c>
      <c r="C264" s="2" t="s">
        <v>572</v>
      </c>
      <c r="D264" s="2" t="s">
        <v>573</v>
      </c>
      <c r="E264" s="2" t="s">
        <v>21</v>
      </c>
      <c r="F264" s="2"/>
      <c r="G264" s="2" t="s">
        <v>68</v>
      </c>
      <c r="H264" s="2"/>
      <c r="I264" s="3">
        <v>1160</v>
      </c>
      <c r="J264" s="3">
        <v>780</v>
      </c>
      <c r="K264" s="3">
        <v>83</v>
      </c>
      <c r="L264" s="4">
        <v>4.5</v>
      </c>
      <c r="M264" s="2" t="s">
        <v>16</v>
      </c>
      <c r="N264" s="6" t="s">
        <v>574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4.25" customHeight="1">
      <c r="A265" s="2">
        <v>3102627</v>
      </c>
      <c r="B265" s="2" t="s">
        <v>18</v>
      </c>
      <c r="C265" s="2" t="s">
        <v>575</v>
      </c>
      <c r="D265" s="2" t="s">
        <v>576</v>
      </c>
      <c r="E265" s="2" t="s">
        <v>246</v>
      </c>
      <c r="F265" s="2"/>
      <c r="G265" s="2" t="s">
        <v>61</v>
      </c>
      <c r="H265" s="2"/>
      <c r="I265" s="3">
        <v>600</v>
      </c>
      <c r="J265" s="3">
        <v>400</v>
      </c>
      <c r="K265" s="3">
        <v>147</v>
      </c>
      <c r="L265" s="4">
        <v>2</v>
      </c>
      <c r="M265" s="2" t="s">
        <v>16</v>
      </c>
      <c r="N265" s="6" t="s">
        <v>577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4.25" customHeight="1">
      <c r="A266" s="2">
        <v>3102912</v>
      </c>
      <c r="B266" s="2" t="s">
        <v>28</v>
      </c>
      <c r="C266" s="2" t="s">
        <v>578</v>
      </c>
      <c r="D266" s="2"/>
      <c r="E266" s="2" t="s">
        <v>31</v>
      </c>
      <c r="F266" s="2"/>
      <c r="G266" s="2" t="s">
        <v>37</v>
      </c>
      <c r="H266" s="2"/>
      <c r="I266" s="3">
        <v>2000</v>
      </c>
      <c r="J266" s="3">
        <v>800</v>
      </c>
      <c r="K266" s="3">
        <v>1500</v>
      </c>
      <c r="L266" s="4">
        <v>180</v>
      </c>
      <c r="M266" s="2" t="s">
        <v>38</v>
      </c>
      <c r="N266" s="6" t="s">
        <v>17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4.25" customHeight="1">
      <c r="A267" s="2">
        <v>3102924</v>
      </c>
      <c r="B267" s="2" t="s">
        <v>28</v>
      </c>
      <c r="C267" s="2" t="s">
        <v>579</v>
      </c>
      <c r="D267" s="2"/>
      <c r="E267" s="2" t="s">
        <v>31</v>
      </c>
      <c r="F267" s="2"/>
      <c r="G267" s="2" t="s">
        <v>37</v>
      </c>
      <c r="H267" s="2"/>
      <c r="I267" s="3">
        <v>2000</v>
      </c>
      <c r="J267" s="3">
        <v>800</v>
      </c>
      <c r="K267" s="3">
        <v>1500</v>
      </c>
      <c r="L267" s="4">
        <v>180</v>
      </c>
      <c r="M267" s="2" t="s">
        <v>38</v>
      </c>
      <c r="N267" s="6" t="s">
        <v>17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4.25" customHeight="1">
      <c r="A268" s="2">
        <v>3102941</v>
      </c>
      <c r="B268" s="2" t="s">
        <v>28</v>
      </c>
      <c r="C268" s="2" t="s">
        <v>580</v>
      </c>
      <c r="D268" s="2"/>
      <c r="E268" s="2" t="s">
        <v>21</v>
      </c>
      <c r="F268" s="2"/>
      <c r="G268" s="2" t="s">
        <v>37</v>
      </c>
      <c r="H268" s="2"/>
      <c r="I268" s="3">
        <v>1600</v>
      </c>
      <c r="J268" s="3">
        <v>1220</v>
      </c>
      <c r="K268" s="3">
        <v>1480</v>
      </c>
      <c r="L268" s="4">
        <v>250</v>
      </c>
      <c r="M268" s="2" t="s">
        <v>17</v>
      </c>
      <c r="N268" s="6" t="s">
        <v>17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4.25" customHeight="1">
      <c r="A269" s="2">
        <v>3102952</v>
      </c>
      <c r="B269" s="2" t="s">
        <v>28</v>
      </c>
      <c r="C269" s="2" t="s">
        <v>581</v>
      </c>
      <c r="D269" s="2"/>
      <c r="E269" s="2" t="s">
        <v>25</v>
      </c>
      <c r="F269" s="2"/>
      <c r="G269" s="2" t="s">
        <v>37</v>
      </c>
      <c r="H269" s="2"/>
      <c r="I269" s="3">
        <v>1450</v>
      </c>
      <c r="J269" s="3">
        <v>1200</v>
      </c>
      <c r="K269" s="3">
        <v>2500</v>
      </c>
      <c r="L269" s="4">
        <v>320</v>
      </c>
      <c r="M269" s="2" t="s">
        <v>35</v>
      </c>
      <c r="N269" s="6" t="s">
        <v>17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4.25" customHeight="1">
      <c r="A270" s="2">
        <v>3102966</v>
      </c>
      <c r="B270" s="2" t="s">
        <v>18</v>
      </c>
      <c r="C270" s="2" t="s">
        <v>19</v>
      </c>
      <c r="D270" s="2" t="s">
        <v>582</v>
      </c>
      <c r="E270" s="2" t="s">
        <v>21</v>
      </c>
      <c r="F270" s="2"/>
      <c r="G270" s="2" t="s">
        <v>22</v>
      </c>
      <c r="H270" s="2"/>
      <c r="I270" s="3">
        <v>594</v>
      </c>
      <c r="J270" s="3">
        <v>396</v>
      </c>
      <c r="K270" s="3">
        <v>147</v>
      </c>
      <c r="L270" s="4">
        <v>2</v>
      </c>
      <c r="M270" s="2" t="s">
        <v>16</v>
      </c>
      <c r="N270" s="6" t="s">
        <v>583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4.25" customHeight="1">
      <c r="A271" s="2">
        <v>3102970</v>
      </c>
      <c r="B271" s="2" t="s">
        <v>28</v>
      </c>
      <c r="C271" s="2" t="s">
        <v>584</v>
      </c>
      <c r="D271" s="2"/>
      <c r="E271" s="2" t="s">
        <v>25</v>
      </c>
      <c r="F271" s="2"/>
      <c r="G271" s="2" t="s">
        <v>37</v>
      </c>
      <c r="H271" s="2"/>
      <c r="I271" s="3">
        <v>1580</v>
      </c>
      <c r="J271" s="3">
        <v>1600</v>
      </c>
      <c r="K271" s="3">
        <v>1510</v>
      </c>
      <c r="L271" s="4">
        <v>222</v>
      </c>
      <c r="M271" s="2" t="s">
        <v>17</v>
      </c>
      <c r="N271" s="6" t="s">
        <v>17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4.25" customHeight="1">
      <c r="A272" s="2">
        <v>3103011</v>
      </c>
      <c r="B272" s="2" t="s">
        <v>28</v>
      </c>
      <c r="C272" s="2" t="s">
        <v>585</v>
      </c>
      <c r="D272" s="2"/>
      <c r="E272" s="2" t="s">
        <v>31</v>
      </c>
      <c r="F272" s="2"/>
      <c r="G272" s="2" t="s">
        <v>28</v>
      </c>
      <c r="H272" s="2">
        <v>2</v>
      </c>
      <c r="I272" s="3">
        <v>3000</v>
      </c>
      <c r="J272" s="3">
        <v>820</v>
      </c>
      <c r="K272" s="3">
        <v>850</v>
      </c>
      <c r="L272" s="4">
        <v>250</v>
      </c>
      <c r="M272" s="2" t="s">
        <v>38</v>
      </c>
      <c r="N272" s="6" t="s">
        <v>17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4.25" customHeight="1">
      <c r="A273" s="2">
        <v>3103026</v>
      </c>
      <c r="B273" s="2" t="s">
        <v>18</v>
      </c>
      <c r="C273" s="2" t="s">
        <v>586</v>
      </c>
      <c r="D273" s="2"/>
      <c r="E273" s="2" t="s">
        <v>21</v>
      </c>
      <c r="F273" s="2"/>
      <c r="G273" s="2" t="s">
        <v>68</v>
      </c>
      <c r="H273" s="2"/>
      <c r="I273" s="3">
        <v>1600</v>
      </c>
      <c r="J273" s="3">
        <v>1200</v>
      </c>
      <c r="K273" s="3">
        <v>1450</v>
      </c>
      <c r="L273" s="4">
        <v>170</v>
      </c>
      <c r="M273" s="2" t="s">
        <v>16</v>
      </c>
      <c r="N273" s="6" t="s">
        <v>17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4.25" customHeight="1">
      <c r="A274" s="2">
        <v>3103075</v>
      </c>
      <c r="B274" s="2" t="s">
        <v>28</v>
      </c>
      <c r="C274" s="2" t="s">
        <v>587</v>
      </c>
      <c r="D274" s="2"/>
      <c r="E274" s="2" t="s">
        <v>31</v>
      </c>
      <c r="F274" s="2"/>
      <c r="G274" s="2" t="s">
        <v>37</v>
      </c>
      <c r="H274" s="2"/>
      <c r="I274" s="3">
        <v>1910</v>
      </c>
      <c r="J274" s="3">
        <v>1210</v>
      </c>
      <c r="K274" s="3">
        <v>1020</v>
      </c>
      <c r="L274" s="4">
        <v>270</v>
      </c>
      <c r="M274" s="2" t="s">
        <v>465</v>
      </c>
      <c r="N274" s="6" t="s">
        <v>17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4.25" customHeight="1">
      <c r="A275" s="2">
        <v>3103102</v>
      </c>
      <c r="B275" s="2" t="s">
        <v>28</v>
      </c>
      <c r="C275" s="2" t="s">
        <v>588</v>
      </c>
      <c r="D275" s="2"/>
      <c r="E275" s="2" t="s">
        <v>25</v>
      </c>
      <c r="F275" s="2"/>
      <c r="G275" s="2" t="s">
        <v>28</v>
      </c>
      <c r="H275" s="2">
        <v>7</v>
      </c>
      <c r="I275" s="3">
        <v>1600</v>
      </c>
      <c r="J275" s="3">
        <v>1200</v>
      </c>
      <c r="K275" s="3">
        <v>870</v>
      </c>
      <c r="L275" s="4">
        <v>174</v>
      </c>
      <c r="M275" s="2" t="s">
        <v>298</v>
      </c>
      <c r="N275" s="6" t="s">
        <v>17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4.25" customHeight="1">
      <c r="A276" s="2">
        <v>3103136</v>
      </c>
      <c r="B276" s="2" t="s">
        <v>28</v>
      </c>
      <c r="C276" s="2" t="s">
        <v>589</v>
      </c>
      <c r="D276" s="2"/>
      <c r="E276" s="2" t="s">
        <v>25</v>
      </c>
      <c r="F276" s="2"/>
      <c r="G276" s="2" t="s">
        <v>37</v>
      </c>
      <c r="H276" s="2"/>
      <c r="I276" s="3">
        <v>3000</v>
      </c>
      <c r="J276" s="3">
        <v>820</v>
      </c>
      <c r="K276" s="3">
        <v>480</v>
      </c>
      <c r="L276" s="4">
        <v>150</v>
      </c>
      <c r="M276" s="2" t="s">
        <v>38</v>
      </c>
      <c r="N276" s="6" t="s">
        <v>17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4.25" customHeight="1">
      <c r="A277" s="2">
        <v>3103147</v>
      </c>
      <c r="B277" s="2" t="s">
        <v>64</v>
      </c>
      <c r="C277" s="2" t="s">
        <v>590</v>
      </c>
      <c r="D277" s="2" t="s">
        <v>591</v>
      </c>
      <c r="E277" s="2" t="s">
        <v>215</v>
      </c>
      <c r="F277" s="2"/>
      <c r="G277" s="2" t="s">
        <v>429</v>
      </c>
      <c r="H277" s="2"/>
      <c r="I277" s="3">
        <v>297</v>
      </c>
      <c r="J277" s="3">
        <v>198</v>
      </c>
      <c r="K277" s="3">
        <v>147</v>
      </c>
      <c r="L277" s="4">
        <v>1</v>
      </c>
      <c r="M277" s="2" t="s">
        <v>16</v>
      </c>
      <c r="N277" s="6" t="s">
        <v>592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4.25" customHeight="1">
      <c r="A278" s="2">
        <v>3103148</v>
      </c>
      <c r="B278" s="2" t="s">
        <v>64</v>
      </c>
      <c r="C278" s="2" t="s">
        <v>400</v>
      </c>
      <c r="D278" s="2" t="s">
        <v>593</v>
      </c>
      <c r="E278" s="2" t="s">
        <v>215</v>
      </c>
      <c r="F278" s="2"/>
      <c r="G278" s="2" t="s">
        <v>50</v>
      </c>
      <c r="H278" s="2"/>
      <c r="I278" s="3">
        <v>297</v>
      </c>
      <c r="J278" s="3">
        <v>198</v>
      </c>
      <c r="K278" s="3">
        <v>147</v>
      </c>
      <c r="L278" s="4">
        <v>0.5</v>
      </c>
      <c r="M278" s="2" t="s">
        <v>16</v>
      </c>
      <c r="N278" s="6" t="s">
        <v>594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4.25" customHeight="1">
      <c r="A279" s="2">
        <v>3103149</v>
      </c>
      <c r="B279" s="2" t="s">
        <v>28</v>
      </c>
      <c r="C279" s="2" t="s">
        <v>595</v>
      </c>
      <c r="D279" s="2"/>
      <c r="E279" s="2" t="s">
        <v>25</v>
      </c>
      <c r="F279" s="2"/>
      <c r="G279" s="2" t="s">
        <v>37</v>
      </c>
      <c r="H279" s="2"/>
      <c r="I279" s="3">
        <v>3000</v>
      </c>
      <c r="J279" s="3">
        <v>820</v>
      </c>
      <c r="K279" s="3">
        <v>480</v>
      </c>
      <c r="L279" s="4">
        <v>150</v>
      </c>
      <c r="M279" s="2" t="s">
        <v>38</v>
      </c>
      <c r="N279" s="6" t="s">
        <v>17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4.25" customHeight="1">
      <c r="A280" s="2">
        <v>3103153</v>
      </c>
      <c r="B280" s="2" t="s">
        <v>18</v>
      </c>
      <c r="C280" s="2" t="s">
        <v>596</v>
      </c>
      <c r="D280" s="2"/>
      <c r="E280" s="2" t="s">
        <v>460</v>
      </c>
      <c r="F280" s="2"/>
      <c r="G280" s="2" t="s">
        <v>22</v>
      </c>
      <c r="H280" s="2"/>
      <c r="I280" s="3">
        <v>2000</v>
      </c>
      <c r="J280" s="3">
        <v>820</v>
      </c>
      <c r="K280" s="3">
        <v>995</v>
      </c>
      <c r="L280" s="4">
        <v>194</v>
      </c>
      <c r="M280" s="2" t="s">
        <v>16</v>
      </c>
      <c r="N280" s="6" t="s">
        <v>17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4.25" customHeight="1">
      <c r="A281" s="2">
        <v>3103157</v>
      </c>
      <c r="B281" s="2" t="s">
        <v>18</v>
      </c>
      <c r="C281" s="2" t="s">
        <v>597</v>
      </c>
      <c r="D281" s="2" t="s">
        <v>598</v>
      </c>
      <c r="E281" s="2" t="s">
        <v>21</v>
      </c>
      <c r="F281" s="2"/>
      <c r="G281" s="2" t="s">
        <v>22</v>
      </c>
      <c r="H281" s="2"/>
      <c r="I281" s="3">
        <v>1170</v>
      </c>
      <c r="J281" s="3">
        <v>790</v>
      </c>
      <c r="K281" s="3">
        <v>125</v>
      </c>
      <c r="L281" s="4">
        <v>5</v>
      </c>
      <c r="M281" s="2" t="s">
        <v>16</v>
      </c>
      <c r="N281" s="6" t="s">
        <v>599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4.25" customHeight="1">
      <c r="A282" s="2">
        <v>3103161</v>
      </c>
      <c r="B282" s="2" t="s">
        <v>18</v>
      </c>
      <c r="C282" s="2" t="s">
        <v>600</v>
      </c>
      <c r="D282" s="2"/>
      <c r="E282" s="2" t="s">
        <v>21</v>
      </c>
      <c r="F282" s="2"/>
      <c r="G282" s="2" t="s">
        <v>61</v>
      </c>
      <c r="H282" s="2"/>
      <c r="I282" s="3">
        <v>1680</v>
      </c>
      <c r="J282" s="3">
        <v>1200</v>
      </c>
      <c r="K282" s="3">
        <v>1480</v>
      </c>
      <c r="L282" s="4">
        <v>100</v>
      </c>
      <c r="M282" s="2" t="s">
        <v>16</v>
      </c>
      <c r="N282" s="6" t="s">
        <v>17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4.25" customHeight="1">
      <c r="A283" s="2">
        <v>3103166</v>
      </c>
      <c r="B283" s="2" t="s">
        <v>18</v>
      </c>
      <c r="C283" s="2" t="s">
        <v>601</v>
      </c>
      <c r="D283" s="2"/>
      <c r="E283" s="2" t="s">
        <v>31</v>
      </c>
      <c r="F283" s="2"/>
      <c r="G283" s="2" t="s">
        <v>22</v>
      </c>
      <c r="H283" s="2"/>
      <c r="I283" s="3">
        <v>4500</v>
      </c>
      <c r="J283" s="3">
        <v>800</v>
      </c>
      <c r="K283" s="3">
        <v>995</v>
      </c>
      <c r="L283" s="4">
        <v>410</v>
      </c>
      <c r="M283" s="2" t="s">
        <v>16</v>
      </c>
      <c r="N283" s="6" t="s">
        <v>17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4.25" customHeight="1">
      <c r="A284" s="2">
        <v>3103167</v>
      </c>
      <c r="B284" s="2" t="s">
        <v>28</v>
      </c>
      <c r="C284" s="2" t="s">
        <v>602</v>
      </c>
      <c r="D284" s="2"/>
      <c r="E284" s="2" t="s">
        <v>31</v>
      </c>
      <c r="F284" s="2"/>
      <c r="G284" s="2" t="s">
        <v>28</v>
      </c>
      <c r="H284" s="2">
        <v>6</v>
      </c>
      <c r="I284" s="3">
        <v>1600</v>
      </c>
      <c r="J284" s="3">
        <v>1580</v>
      </c>
      <c r="K284" s="3">
        <v>1510</v>
      </c>
      <c r="L284" s="4">
        <v>100</v>
      </c>
      <c r="M284" s="2" t="s">
        <v>32</v>
      </c>
      <c r="N284" s="6" t="s">
        <v>17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4.25" customHeight="1">
      <c r="A285" s="2">
        <v>3103168</v>
      </c>
      <c r="B285" s="2" t="s">
        <v>28</v>
      </c>
      <c r="C285" s="2" t="s">
        <v>603</v>
      </c>
      <c r="D285" s="2"/>
      <c r="E285" s="2" t="s">
        <v>31</v>
      </c>
      <c r="F285" s="2"/>
      <c r="G285" s="2" t="s">
        <v>28</v>
      </c>
      <c r="H285" s="2">
        <v>11</v>
      </c>
      <c r="I285" s="3">
        <v>2400</v>
      </c>
      <c r="J285" s="3">
        <v>2000</v>
      </c>
      <c r="K285" s="3">
        <v>487</v>
      </c>
      <c r="L285" s="4">
        <v>220</v>
      </c>
      <c r="M285" s="2" t="s">
        <v>35</v>
      </c>
      <c r="N285" s="6" t="s">
        <v>17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4.25" customHeight="1">
      <c r="A286" s="2">
        <v>3103210</v>
      </c>
      <c r="B286" s="2" t="s">
        <v>64</v>
      </c>
      <c r="C286" s="2" t="s">
        <v>604</v>
      </c>
      <c r="D286" s="2"/>
      <c r="E286" s="2" t="s">
        <v>215</v>
      </c>
      <c r="F286" s="2"/>
      <c r="G286" s="2"/>
      <c r="H286" s="2"/>
      <c r="I286" s="3">
        <v>1235</v>
      </c>
      <c r="J286" s="3">
        <v>835</v>
      </c>
      <c r="K286" s="3">
        <v>967</v>
      </c>
      <c r="L286" s="4">
        <v>38</v>
      </c>
      <c r="M286" s="2" t="s">
        <v>16</v>
      </c>
      <c r="N286" s="6" t="s">
        <v>17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4.25" customHeight="1">
      <c r="A287" s="2">
        <v>3103214</v>
      </c>
      <c r="B287" s="2" t="s">
        <v>64</v>
      </c>
      <c r="C287" s="2" t="s">
        <v>605</v>
      </c>
      <c r="D287" s="2" t="s">
        <v>606</v>
      </c>
      <c r="E287" s="2" t="s">
        <v>215</v>
      </c>
      <c r="F287" s="2"/>
      <c r="G287" s="2"/>
      <c r="H287" s="2"/>
      <c r="I287" s="3">
        <v>300</v>
      </c>
      <c r="J287" s="3">
        <v>200</v>
      </c>
      <c r="K287" s="3">
        <v>147</v>
      </c>
      <c r="L287" s="4">
        <v>1</v>
      </c>
      <c r="M287" s="2" t="s">
        <v>16</v>
      </c>
      <c r="N287" s="6" t="s">
        <v>607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4.25" customHeight="1">
      <c r="A288" s="2">
        <v>3103270</v>
      </c>
      <c r="B288" s="2" t="s">
        <v>18</v>
      </c>
      <c r="C288" s="2" t="s">
        <v>608</v>
      </c>
      <c r="D288" s="2" t="s">
        <v>609</v>
      </c>
      <c r="E288" s="2" t="s">
        <v>21</v>
      </c>
      <c r="F288" s="2"/>
      <c r="G288" s="2" t="s">
        <v>22</v>
      </c>
      <c r="H288" s="2"/>
      <c r="I288" s="3">
        <v>1170</v>
      </c>
      <c r="J288" s="3">
        <v>780</v>
      </c>
      <c r="K288" s="3">
        <v>215</v>
      </c>
      <c r="L288" s="4">
        <v>5</v>
      </c>
      <c r="M288" s="2" t="s">
        <v>16</v>
      </c>
      <c r="N288" s="6" t="s">
        <v>610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4.25" customHeight="1">
      <c r="A289" s="2">
        <v>3103303</v>
      </c>
      <c r="B289" s="2" t="s">
        <v>28</v>
      </c>
      <c r="C289" s="2" t="s">
        <v>611</v>
      </c>
      <c r="D289" s="2"/>
      <c r="E289" s="2" t="s">
        <v>31</v>
      </c>
      <c r="F289" s="2"/>
      <c r="G289" s="2" t="s">
        <v>28</v>
      </c>
      <c r="H289" s="2">
        <v>6</v>
      </c>
      <c r="I289" s="3">
        <v>1600</v>
      </c>
      <c r="J289" s="3">
        <v>1200</v>
      </c>
      <c r="K289" s="3">
        <v>50</v>
      </c>
      <c r="L289" s="4">
        <v>11</v>
      </c>
      <c r="M289" s="2" t="s">
        <v>32</v>
      </c>
      <c r="N289" s="6" t="s">
        <v>17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4.25" customHeight="1">
      <c r="A290" s="2">
        <v>3103523</v>
      </c>
      <c r="B290" s="2" t="s">
        <v>18</v>
      </c>
      <c r="C290" s="2" t="s">
        <v>612</v>
      </c>
      <c r="D290" s="2"/>
      <c r="E290" s="2" t="s">
        <v>613</v>
      </c>
      <c r="F290" s="2"/>
      <c r="G290" s="2" t="s">
        <v>61</v>
      </c>
      <c r="H290" s="2"/>
      <c r="I290" s="3">
        <v>3000</v>
      </c>
      <c r="J290" s="3">
        <v>1200</v>
      </c>
      <c r="K290" s="3">
        <v>1850</v>
      </c>
      <c r="L290" s="4">
        <v>354</v>
      </c>
      <c r="M290" s="2" t="s">
        <v>16</v>
      </c>
      <c r="N290" s="6" t="s">
        <v>17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4.25" customHeight="1">
      <c r="A291" s="2">
        <v>3103568</v>
      </c>
      <c r="B291" s="2" t="s">
        <v>18</v>
      </c>
      <c r="C291" s="2" t="s">
        <v>614</v>
      </c>
      <c r="D291" s="2"/>
      <c r="E291" s="2" t="s">
        <v>21</v>
      </c>
      <c r="F291" s="2"/>
      <c r="G291" s="2" t="s">
        <v>37</v>
      </c>
      <c r="H291" s="2"/>
      <c r="I291" s="3">
        <v>1240</v>
      </c>
      <c r="J291" s="3">
        <v>835</v>
      </c>
      <c r="K291" s="3">
        <v>990</v>
      </c>
      <c r="L291" s="4">
        <v>105</v>
      </c>
      <c r="M291" s="2" t="s">
        <v>17</v>
      </c>
      <c r="N291" s="6" t="s">
        <v>17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4.25" customHeight="1">
      <c r="A292" s="2">
        <v>3103656</v>
      </c>
      <c r="B292" s="2" t="s">
        <v>64</v>
      </c>
      <c r="C292" s="2" t="s">
        <v>615</v>
      </c>
      <c r="D292" s="2"/>
      <c r="E292" s="2" t="s">
        <v>215</v>
      </c>
      <c r="F292" s="2"/>
      <c r="G292" s="2"/>
      <c r="H292" s="2"/>
      <c r="I292" s="3">
        <v>2000</v>
      </c>
      <c r="J292" s="3">
        <v>1200</v>
      </c>
      <c r="K292" s="3">
        <v>1010</v>
      </c>
      <c r="L292" s="4">
        <v>235</v>
      </c>
      <c r="M292" s="2" t="s">
        <v>16</v>
      </c>
      <c r="N292" s="6" t="s">
        <v>17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4.25" customHeight="1">
      <c r="A293" s="2">
        <v>3103696</v>
      </c>
      <c r="B293" s="2" t="s">
        <v>64</v>
      </c>
      <c r="C293" s="2" t="s">
        <v>491</v>
      </c>
      <c r="D293" s="2"/>
      <c r="E293" s="2" t="s">
        <v>215</v>
      </c>
      <c r="F293" s="2"/>
      <c r="G293" s="2"/>
      <c r="H293" s="2"/>
      <c r="I293" s="3">
        <v>2000</v>
      </c>
      <c r="J293" s="3">
        <v>1400</v>
      </c>
      <c r="K293" s="3">
        <v>1010</v>
      </c>
      <c r="L293" s="4">
        <v>245</v>
      </c>
      <c r="M293" s="2" t="s">
        <v>16</v>
      </c>
      <c r="N293" s="6" t="s">
        <v>17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4.25" customHeight="1">
      <c r="A294" s="2">
        <v>3103708</v>
      </c>
      <c r="B294" s="2" t="s">
        <v>64</v>
      </c>
      <c r="C294" s="2" t="s">
        <v>616</v>
      </c>
      <c r="D294" s="2"/>
      <c r="E294" s="2" t="s">
        <v>246</v>
      </c>
      <c r="F294" s="2"/>
      <c r="G294" s="2"/>
      <c r="H294" s="2"/>
      <c r="I294" s="3">
        <v>840</v>
      </c>
      <c r="J294" s="3">
        <v>640</v>
      </c>
      <c r="K294" s="3">
        <v>615</v>
      </c>
      <c r="L294" s="4">
        <v>55</v>
      </c>
      <c r="M294" s="2" t="s">
        <v>16</v>
      </c>
      <c r="N294" s="6" t="s">
        <v>17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4.25" customHeight="1">
      <c r="A295" s="2">
        <v>3103725</v>
      </c>
      <c r="B295" s="2" t="s">
        <v>64</v>
      </c>
      <c r="C295" s="2" t="s">
        <v>617</v>
      </c>
      <c r="D295" s="2"/>
      <c r="E295" s="2" t="s">
        <v>215</v>
      </c>
      <c r="F295" s="2"/>
      <c r="G295" s="2"/>
      <c r="H295" s="2"/>
      <c r="I295" s="3">
        <v>1230</v>
      </c>
      <c r="J295" s="3">
        <v>830</v>
      </c>
      <c r="K295" s="3">
        <v>970</v>
      </c>
      <c r="L295" s="4">
        <v>125</v>
      </c>
      <c r="M295" s="2" t="s">
        <v>16</v>
      </c>
      <c r="N295" s="6" t="s">
        <v>17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4.25" customHeight="1">
      <c r="A296" s="2">
        <v>3103835</v>
      </c>
      <c r="B296" s="2" t="s">
        <v>18</v>
      </c>
      <c r="C296" s="2" t="s">
        <v>618</v>
      </c>
      <c r="D296" s="2" t="s">
        <v>619</v>
      </c>
      <c r="E296" s="2" t="s">
        <v>21</v>
      </c>
      <c r="F296" s="2"/>
      <c r="G296" s="2" t="s">
        <v>22</v>
      </c>
      <c r="H296" s="2"/>
      <c r="I296" s="3">
        <v>590</v>
      </c>
      <c r="J296" s="3">
        <v>390</v>
      </c>
      <c r="K296" s="3">
        <v>70</v>
      </c>
      <c r="L296" s="4">
        <v>1</v>
      </c>
      <c r="M296" s="2" t="s">
        <v>16</v>
      </c>
      <c r="N296" s="6" t="s">
        <v>620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4.25" customHeight="1">
      <c r="A297" s="2">
        <v>3104102</v>
      </c>
      <c r="B297" s="2" t="s">
        <v>64</v>
      </c>
      <c r="C297" s="2" t="s">
        <v>621</v>
      </c>
      <c r="D297" s="2"/>
      <c r="E297" s="2" t="s">
        <v>21</v>
      </c>
      <c r="F297" s="2"/>
      <c r="G297" s="2"/>
      <c r="H297" s="2"/>
      <c r="I297" s="3">
        <v>2240</v>
      </c>
      <c r="J297" s="3">
        <v>825</v>
      </c>
      <c r="K297" s="3">
        <v>500</v>
      </c>
      <c r="L297" s="4">
        <v>140</v>
      </c>
      <c r="M297" s="2" t="s">
        <v>16</v>
      </c>
      <c r="N297" s="6" t="s">
        <v>17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4.25" customHeight="1">
      <c r="A298" s="2">
        <v>3104128</v>
      </c>
      <c r="B298" s="2" t="s">
        <v>18</v>
      </c>
      <c r="C298" s="2" t="s">
        <v>622</v>
      </c>
      <c r="D298" s="2"/>
      <c r="E298" s="2" t="s">
        <v>623</v>
      </c>
      <c r="F298" s="2"/>
      <c r="G298" s="2" t="s">
        <v>37</v>
      </c>
      <c r="H298" s="2"/>
      <c r="I298" s="3">
        <v>1190</v>
      </c>
      <c r="J298" s="3">
        <v>790</v>
      </c>
      <c r="K298" s="3">
        <v>85</v>
      </c>
      <c r="L298" s="4">
        <v>1</v>
      </c>
      <c r="M298" s="2" t="s">
        <v>17</v>
      </c>
      <c r="N298" s="6" t="s">
        <v>17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4.25" customHeight="1">
      <c r="A299" s="2">
        <v>3104147</v>
      </c>
      <c r="B299" s="2" t="s">
        <v>64</v>
      </c>
      <c r="C299" s="2" t="s">
        <v>590</v>
      </c>
      <c r="D299" s="2" t="s">
        <v>624</v>
      </c>
      <c r="E299" s="2" t="s">
        <v>215</v>
      </c>
      <c r="F299" s="2"/>
      <c r="G299" s="2" t="s">
        <v>429</v>
      </c>
      <c r="H299" s="2"/>
      <c r="I299" s="3">
        <v>396</v>
      </c>
      <c r="J299" s="3">
        <v>297</v>
      </c>
      <c r="K299" s="3">
        <v>147</v>
      </c>
      <c r="L299" s="4">
        <v>1</v>
      </c>
      <c r="M299" s="2" t="s">
        <v>16</v>
      </c>
      <c r="N299" s="6" t="s">
        <v>625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4.25" customHeight="1">
      <c r="A300" s="2">
        <v>3104148</v>
      </c>
      <c r="B300" s="2" t="s">
        <v>64</v>
      </c>
      <c r="C300" s="2" t="s">
        <v>626</v>
      </c>
      <c r="D300" s="2" t="s">
        <v>627</v>
      </c>
      <c r="E300" s="2" t="s">
        <v>215</v>
      </c>
      <c r="F300" s="2"/>
      <c r="G300" s="2" t="s">
        <v>50</v>
      </c>
      <c r="H300" s="2"/>
      <c r="I300" s="3">
        <v>396</v>
      </c>
      <c r="J300" s="3">
        <v>297</v>
      </c>
      <c r="K300" s="3">
        <v>177</v>
      </c>
      <c r="L300" s="4">
        <v>1</v>
      </c>
      <c r="M300" s="2" t="s">
        <v>16</v>
      </c>
      <c r="N300" s="6" t="s">
        <v>628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4.25" customHeight="1">
      <c r="A301" s="2">
        <v>3104177</v>
      </c>
      <c r="B301" s="2" t="s">
        <v>28</v>
      </c>
      <c r="C301" s="2" t="s">
        <v>629</v>
      </c>
      <c r="D301" s="2"/>
      <c r="E301" s="2" t="s">
        <v>31</v>
      </c>
      <c r="F301" s="2"/>
      <c r="G301" s="2" t="s">
        <v>28</v>
      </c>
      <c r="H301" s="2">
        <v>6</v>
      </c>
      <c r="I301" s="3">
        <v>1600</v>
      </c>
      <c r="J301" s="3">
        <v>1200</v>
      </c>
      <c r="K301" s="3">
        <v>170</v>
      </c>
      <c r="L301" s="4">
        <v>2</v>
      </c>
      <c r="M301" s="2" t="s">
        <v>32</v>
      </c>
      <c r="N301" s="6" t="s">
        <v>17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4.25" customHeight="1">
      <c r="A302" s="2">
        <v>3104193</v>
      </c>
      <c r="B302" s="2" t="s">
        <v>64</v>
      </c>
      <c r="C302" s="2" t="s">
        <v>630</v>
      </c>
      <c r="D302" s="2"/>
      <c r="E302" s="2" t="s">
        <v>215</v>
      </c>
      <c r="F302" s="2"/>
      <c r="G302" s="2"/>
      <c r="H302" s="2"/>
      <c r="I302" s="3">
        <v>1640</v>
      </c>
      <c r="J302" s="3">
        <v>835</v>
      </c>
      <c r="K302" s="3">
        <v>485</v>
      </c>
      <c r="L302" s="4">
        <v>130</v>
      </c>
      <c r="M302" s="2" t="s">
        <v>16</v>
      </c>
      <c r="N302" s="6" t="s">
        <v>17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4.25" customHeight="1">
      <c r="A303" s="2">
        <v>3104280</v>
      </c>
      <c r="B303" s="2" t="s">
        <v>64</v>
      </c>
      <c r="C303" s="2" t="s">
        <v>631</v>
      </c>
      <c r="D303" s="2" t="s">
        <v>632</v>
      </c>
      <c r="E303" s="2" t="s">
        <v>215</v>
      </c>
      <c r="F303" s="2"/>
      <c r="G303" s="2"/>
      <c r="H303" s="2"/>
      <c r="I303" s="3">
        <v>396</v>
      </c>
      <c r="J303" s="3">
        <v>297</v>
      </c>
      <c r="K303" s="3">
        <v>280</v>
      </c>
      <c r="L303" s="4">
        <v>1.4</v>
      </c>
      <c r="M303" s="2" t="s">
        <v>16</v>
      </c>
      <c r="N303" s="6" t="s">
        <v>633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4.25" customHeight="1">
      <c r="A304" s="2">
        <v>3104286</v>
      </c>
      <c r="B304" s="2" t="s">
        <v>64</v>
      </c>
      <c r="C304" s="2" t="s">
        <v>400</v>
      </c>
      <c r="D304" s="2" t="s">
        <v>634</v>
      </c>
      <c r="E304" s="2" t="s">
        <v>563</v>
      </c>
      <c r="F304" s="2"/>
      <c r="G304" s="2" t="s">
        <v>50</v>
      </c>
      <c r="H304" s="2"/>
      <c r="I304" s="3">
        <v>400</v>
      </c>
      <c r="J304" s="3">
        <v>300</v>
      </c>
      <c r="K304" s="3">
        <v>280</v>
      </c>
      <c r="L304" s="4">
        <v>1.43</v>
      </c>
      <c r="M304" s="2" t="s">
        <v>16</v>
      </c>
      <c r="N304" s="6" t="s">
        <v>635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4.25" customHeight="1">
      <c r="A305" s="2">
        <v>3104288</v>
      </c>
      <c r="B305" s="2" t="s">
        <v>18</v>
      </c>
      <c r="C305" s="2" t="s">
        <v>636</v>
      </c>
      <c r="D305" s="2" t="s">
        <v>637</v>
      </c>
      <c r="E305" s="2" t="s">
        <v>21</v>
      </c>
      <c r="F305" s="2"/>
      <c r="G305" s="2" t="s">
        <v>22</v>
      </c>
      <c r="H305" s="2"/>
      <c r="I305" s="3">
        <v>400</v>
      </c>
      <c r="J305" s="3">
        <v>300</v>
      </c>
      <c r="K305" s="3">
        <v>213</v>
      </c>
      <c r="L305" s="4">
        <v>4</v>
      </c>
      <c r="M305" s="2" t="s">
        <v>16</v>
      </c>
      <c r="N305" s="6" t="s">
        <v>638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4.25" customHeight="1">
      <c r="A306" s="2">
        <v>3104314</v>
      </c>
      <c r="B306" s="2" t="s">
        <v>18</v>
      </c>
      <c r="C306" s="2" t="s">
        <v>639</v>
      </c>
      <c r="D306" s="2" t="s">
        <v>640</v>
      </c>
      <c r="E306" s="2" t="s">
        <v>215</v>
      </c>
      <c r="F306" s="2"/>
      <c r="G306" s="2" t="s">
        <v>61</v>
      </c>
      <c r="H306" s="2"/>
      <c r="I306" s="3">
        <v>400</v>
      </c>
      <c r="J306" s="3">
        <v>300</v>
      </c>
      <c r="K306" s="3">
        <v>147</v>
      </c>
      <c r="L306" s="4">
        <v>2</v>
      </c>
      <c r="M306" s="2" t="s">
        <v>16</v>
      </c>
      <c r="N306" s="6" t="s">
        <v>641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4.25" customHeight="1">
      <c r="A307" s="2">
        <v>3104328</v>
      </c>
      <c r="B307" s="2" t="s">
        <v>64</v>
      </c>
      <c r="C307" s="2" t="s">
        <v>642</v>
      </c>
      <c r="D307" s="2" t="s">
        <v>643</v>
      </c>
      <c r="E307" s="2" t="s">
        <v>215</v>
      </c>
      <c r="F307" s="2"/>
      <c r="G307" s="2"/>
      <c r="H307" s="2"/>
      <c r="I307" s="3">
        <v>400</v>
      </c>
      <c r="J307" s="3">
        <v>300</v>
      </c>
      <c r="K307" s="3">
        <v>280</v>
      </c>
      <c r="L307" s="4">
        <v>3</v>
      </c>
      <c r="M307" s="2" t="s">
        <v>16</v>
      </c>
      <c r="N307" s="6" t="s">
        <v>644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4.25" customHeight="1">
      <c r="A308" s="2">
        <v>3104413</v>
      </c>
      <c r="B308" s="2"/>
      <c r="C308" s="2" t="s">
        <v>645</v>
      </c>
      <c r="D308" s="2"/>
      <c r="E308" s="2" t="s">
        <v>215</v>
      </c>
      <c r="F308" s="2"/>
      <c r="G308" s="2" t="s">
        <v>37</v>
      </c>
      <c r="H308" s="2"/>
      <c r="I308" s="3">
        <v>590</v>
      </c>
      <c r="J308" s="3">
        <v>395</v>
      </c>
      <c r="K308" s="3">
        <v>200</v>
      </c>
      <c r="L308" s="4">
        <v>1</v>
      </c>
      <c r="M308" s="2" t="s">
        <v>17</v>
      </c>
      <c r="N308" s="6" t="s">
        <v>646</v>
      </c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4.25" customHeight="1">
      <c r="A309" s="2">
        <v>3104436</v>
      </c>
      <c r="B309" s="2" t="s">
        <v>14</v>
      </c>
      <c r="C309" s="2" t="s">
        <v>647</v>
      </c>
      <c r="D309" s="2"/>
      <c r="E309" s="2" t="s">
        <v>14</v>
      </c>
      <c r="F309" s="2"/>
      <c r="G309" s="2"/>
      <c r="H309" s="2"/>
      <c r="I309" s="3">
        <v>2400</v>
      </c>
      <c r="J309" s="3">
        <v>1400</v>
      </c>
      <c r="K309" s="3">
        <v>1760</v>
      </c>
      <c r="L309" s="4">
        <v>300</v>
      </c>
      <c r="M309" s="2" t="s">
        <v>16</v>
      </c>
      <c r="N309" s="6" t="s">
        <v>17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4.25" customHeight="1">
      <c r="A310" s="2">
        <v>3104444</v>
      </c>
      <c r="B310" s="2" t="s">
        <v>64</v>
      </c>
      <c r="C310" s="2" t="s">
        <v>648</v>
      </c>
      <c r="D310" s="2"/>
      <c r="E310" s="2" t="s">
        <v>215</v>
      </c>
      <c r="F310" s="2"/>
      <c r="G310" s="2" t="s">
        <v>649</v>
      </c>
      <c r="H310" s="2"/>
      <c r="I310" s="3">
        <v>1240</v>
      </c>
      <c r="J310" s="3">
        <v>835</v>
      </c>
      <c r="K310" s="3">
        <v>970</v>
      </c>
      <c r="L310" s="4">
        <v>90</v>
      </c>
      <c r="M310" s="2" t="s">
        <v>16</v>
      </c>
      <c r="N310" s="6" t="s">
        <v>17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4.25" customHeight="1">
      <c r="A311" s="2">
        <v>3104495</v>
      </c>
      <c r="B311" s="2" t="s">
        <v>14</v>
      </c>
      <c r="C311" s="2" t="s">
        <v>650</v>
      </c>
      <c r="D311" s="2"/>
      <c r="E311" s="2" t="s">
        <v>14</v>
      </c>
      <c r="F311" s="2"/>
      <c r="G311" s="2"/>
      <c r="H311" s="2"/>
      <c r="I311" s="3">
        <v>2000</v>
      </c>
      <c r="J311" s="3">
        <v>1200</v>
      </c>
      <c r="K311" s="3">
        <v>1510</v>
      </c>
      <c r="L311" s="4">
        <v>360</v>
      </c>
      <c r="M311" s="2" t="s">
        <v>16</v>
      </c>
      <c r="N311" s="6" t="s">
        <v>17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4.25" customHeight="1">
      <c r="A312" s="2">
        <v>3104551</v>
      </c>
      <c r="B312" s="2" t="s">
        <v>18</v>
      </c>
      <c r="C312" s="2" t="s">
        <v>651</v>
      </c>
      <c r="D312" s="2"/>
      <c r="E312" s="2" t="s">
        <v>623</v>
      </c>
      <c r="F312" s="2"/>
      <c r="G312" s="2" t="s">
        <v>37</v>
      </c>
      <c r="H312" s="2"/>
      <c r="I312" s="3">
        <v>1190</v>
      </c>
      <c r="J312" s="3">
        <v>790</v>
      </c>
      <c r="K312" s="3">
        <v>85</v>
      </c>
      <c r="L312" s="4">
        <v>1</v>
      </c>
      <c r="M312" s="2" t="s">
        <v>17</v>
      </c>
      <c r="N312" s="6" t="s">
        <v>17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4.25" customHeight="1">
      <c r="A313" s="2">
        <v>3104594</v>
      </c>
      <c r="B313" s="2" t="s">
        <v>18</v>
      </c>
      <c r="C313" s="2" t="s">
        <v>652</v>
      </c>
      <c r="D313" s="2"/>
      <c r="E313" s="2" t="s">
        <v>46</v>
      </c>
      <c r="F313" s="2"/>
      <c r="G313" s="2" t="s">
        <v>37</v>
      </c>
      <c r="H313" s="2"/>
      <c r="I313" s="3">
        <v>1195</v>
      </c>
      <c r="J313" s="3">
        <v>395</v>
      </c>
      <c r="K313" s="3">
        <v>190</v>
      </c>
      <c r="L313" s="4">
        <v>3</v>
      </c>
      <c r="M313" s="2" t="s">
        <v>17</v>
      </c>
      <c r="N313" s="6" t="s">
        <v>17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4.25" customHeight="1">
      <c r="A314" s="2">
        <v>3104643</v>
      </c>
      <c r="B314" s="2" t="s">
        <v>28</v>
      </c>
      <c r="C314" s="2" t="s">
        <v>653</v>
      </c>
      <c r="D314" s="2" t="s">
        <v>654</v>
      </c>
      <c r="E314" s="2" t="s">
        <v>215</v>
      </c>
      <c r="F314" s="2"/>
      <c r="G314" s="2" t="s">
        <v>28</v>
      </c>
      <c r="H314" s="2">
        <v>6</v>
      </c>
      <c r="I314" s="3">
        <v>300</v>
      </c>
      <c r="J314" s="3">
        <v>200</v>
      </c>
      <c r="K314" s="3">
        <v>200</v>
      </c>
      <c r="L314" s="4">
        <v>6.2</v>
      </c>
      <c r="M314" s="2" t="s">
        <v>32</v>
      </c>
      <c r="N314" s="6" t="s">
        <v>655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4.25" customHeight="1">
      <c r="A315" s="2">
        <v>3104799</v>
      </c>
      <c r="B315" s="2" t="s">
        <v>14</v>
      </c>
      <c r="C315" s="2" t="s">
        <v>656</v>
      </c>
      <c r="D315" s="2"/>
      <c r="E315" s="2" t="s">
        <v>14</v>
      </c>
      <c r="F315" s="2"/>
      <c r="G315" s="2"/>
      <c r="H315" s="2"/>
      <c r="I315" s="3">
        <v>1900</v>
      </c>
      <c r="J315" s="3">
        <v>1850</v>
      </c>
      <c r="K315" s="3">
        <v>1500</v>
      </c>
      <c r="L315" s="4">
        <v>714</v>
      </c>
      <c r="M315" s="2" t="s">
        <v>16</v>
      </c>
      <c r="N315" s="6" t="s">
        <v>17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4.25" customHeight="1">
      <c r="A316" s="2">
        <v>3104802</v>
      </c>
      <c r="B316" s="2" t="s">
        <v>64</v>
      </c>
      <c r="C316" s="2" t="s">
        <v>657</v>
      </c>
      <c r="D316" s="2" t="s">
        <v>658</v>
      </c>
      <c r="E316" s="2" t="s">
        <v>215</v>
      </c>
      <c r="F316" s="2"/>
      <c r="G316" s="2" t="s">
        <v>429</v>
      </c>
      <c r="H316" s="2"/>
      <c r="I316" s="3">
        <v>1200</v>
      </c>
      <c r="J316" s="3">
        <v>800</v>
      </c>
      <c r="K316" s="3">
        <v>3</v>
      </c>
      <c r="L316" s="4">
        <v>1</v>
      </c>
      <c r="M316" s="2" t="s">
        <v>16</v>
      </c>
      <c r="N316" s="6" t="s">
        <v>659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4.25" customHeight="1">
      <c r="A317" s="2">
        <v>3104880</v>
      </c>
      <c r="B317" s="2" t="s">
        <v>18</v>
      </c>
      <c r="C317" s="2" t="s">
        <v>660</v>
      </c>
      <c r="D317" s="2" t="s">
        <v>661</v>
      </c>
      <c r="E317" s="2" t="s">
        <v>21</v>
      </c>
      <c r="F317" s="2"/>
      <c r="G317" s="2" t="s">
        <v>22</v>
      </c>
      <c r="H317" s="2"/>
      <c r="I317" s="3">
        <v>1195</v>
      </c>
      <c r="J317" s="3">
        <v>835</v>
      </c>
      <c r="K317" s="3">
        <v>755</v>
      </c>
      <c r="L317" s="4">
        <v>7</v>
      </c>
      <c r="M317" s="2" t="s">
        <v>16</v>
      </c>
      <c r="N317" s="6" t="s">
        <v>662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4.25" customHeight="1">
      <c r="A318" s="2">
        <v>3105185</v>
      </c>
      <c r="B318" s="2"/>
      <c r="C318" s="2" t="s">
        <v>663</v>
      </c>
      <c r="D318" s="2"/>
      <c r="E318" s="2" t="s">
        <v>215</v>
      </c>
      <c r="F318" s="2"/>
      <c r="G318" s="2" t="s">
        <v>37</v>
      </c>
      <c r="H318" s="2"/>
      <c r="I318" s="3">
        <v>1500</v>
      </c>
      <c r="J318" s="3">
        <v>835</v>
      </c>
      <c r="K318" s="3">
        <v>500</v>
      </c>
      <c r="L318" s="4">
        <v>100</v>
      </c>
      <c r="M318" s="2" t="s">
        <v>17</v>
      </c>
      <c r="N318" s="6" t="s">
        <v>17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4.25" customHeight="1">
      <c r="A319" s="2">
        <v>3105307</v>
      </c>
      <c r="B319" s="2" t="s">
        <v>18</v>
      </c>
      <c r="C319" s="2" t="s">
        <v>664</v>
      </c>
      <c r="D319" s="2"/>
      <c r="E319" s="2"/>
      <c r="F319" s="2"/>
      <c r="G319" s="2" t="s">
        <v>37</v>
      </c>
      <c r="H319" s="2"/>
      <c r="I319" s="3">
        <v>5000</v>
      </c>
      <c r="J319" s="3">
        <v>1600</v>
      </c>
      <c r="K319" s="3">
        <v>1480</v>
      </c>
      <c r="L319" s="4">
        <v>600</v>
      </c>
      <c r="M319" s="2" t="s">
        <v>17</v>
      </c>
      <c r="N319" s="6" t="s">
        <v>665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4.25" customHeight="1">
      <c r="A320" s="2">
        <v>3105309</v>
      </c>
      <c r="B320" s="2" t="s">
        <v>14</v>
      </c>
      <c r="C320" s="2" t="s">
        <v>666</v>
      </c>
      <c r="D320" s="2"/>
      <c r="E320" s="2" t="s">
        <v>14</v>
      </c>
      <c r="F320" s="2"/>
      <c r="G320" s="2"/>
      <c r="H320" s="2"/>
      <c r="I320" s="3">
        <v>4960</v>
      </c>
      <c r="J320" s="3">
        <v>1200</v>
      </c>
      <c r="K320" s="3">
        <v>400</v>
      </c>
      <c r="L320" s="4">
        <v>400</v>
      </c>
      <c r="M320" s="2" t="s">
        <v>16</v>
      </c>
      <c r="N320" s="6" t="s">
        <v>17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4.25" customHeight="1">
      <c r="A321" s="2">
        <v>3105325</v>
      </c>
      <c r="B321" s="2" t="s">
        <v>64</v>
      </c>
      <c r="C321" s="2" t="s">
        <v>667</v>
      </c>
      <c r="D321" s="2"/>
      <c r="E321" s="2" t="s">
        <v>215</v>
      </c>
      <c r="F321" s="2"/>
      <c r="G321" s="2"/>
      <c r="H321" s="2"/>
      <c r="I321" s="3">
        <v>1230</v>
      </c>
      <c r="J321" s="3">
        <v>830</v>
      </c>
      <c r="K321" s="3">
        <v>755</v>
      </c>
      <c r="L321" s="4">
        <v>36</v>
      </c>
      <c r="M321" s="2" t="s">
        <v>16</v>
      </c>
      <c r="N321" s="6" t="s">
        <v>668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4.25" customHeight="1">
      <c r="A322" s="2">
        <v>3105328</v>
      </c>
      <c r="B322" s="2" t="s">
        <v>64</v>
      </c>
      <c r="C322" s="2" t="s">
        <v>669</v>
      </c>
      <c r="D322" s="2" t="s">
        <v>670</v>
      </c>
      <c r="E322" s="2" t="s">
        <v>215</v>
      </c>
      <c r="F322" s="2"/>
      <c r="G322" s="2"/>
      <c r="H322" s="2"/>
      <c r="I322" s="3">
        <v>1155</v>
      </c>
      <c r="J322" s="3">
        <v>745</v>
      </c>
      <c r="K322" s="3">
        <v>4</v>
      </c>
      <c r="L322" s="4">
        <v>1</v>
      </c>
      <c r="M322" s="2" t="s">
        <v>16</v>
      </c>
      <c r="N322" s="6" t="s">
        <v>671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4.25" customHeight="1">
      <c r="A323" s="2">
        <v>3105332</v>
      </c>
      <c r="B323" s="2" t="s">
        <v>64</v>
      </c>
      <c r="C323" s="2" t="s">
        <v>672</v>
      </c>
      <c r="D323" s="2"/>
      <c r="E323" s="2" t="s">
        <v>215</v>
      </c>
      <c r="F323" s="2"/>
      <c r="G323" s="2"/>
      <c r="H323" s="2"/>
      <c r="I323" s="3">
        <v>1600</v>
      </c>
      <c r="J323" s="3">
        <v>1200</v>
      </c>
      <c r="K323" s="3">
        <v>740</v>
      </c>
      <c r="L323" s="4">
        <v>55</v>
      </c>
      <c r="M323" s="2" t="s">
        <v>16</v>
      </c>
      <c r="N323" s="6" t="s">
        <v>17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4.25" customHeight="1">
      <c r="A324" s="2">
        <v>3105338</v>
      </c>
      <c r="B324" s="2" t="s">
        <v>64</v>
      </c>
      <c r="C324" s="2" t="s">
        <v>673</v>
      </c>
      <c r="D324" s="2"/>
      <c r="E324" s="2" t="s">
        <v>215</v>
      </c>
      <c r="F324" s="2"/>
      <c r="G324" s="2" t="s">
        <v>37</v>
      </c>
      <c r="H324" s="2"/>
      <c r="I324" s="3">
        <v>1540</v>
      </c>
      <c r="J324" s="3">
        <v>1160</v>
      </c>
      <c r="K324" s="3">
        <v>4</v>
      </c>
      <c r="L324" s="4">
        <v>1.4</v>
      </c>
      <c r="M324" s="2" t="s">
        <v>17</v>
      </c>
      <c r="N324" s="6" t="s">
        <v>17</v>
      </c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4.25" customHeight="1">
      <c r="A325" s="2">
        <v>3105340</v>
      </c>
      <c r="B325" s="2" t="s">
        <v>64</v>
      </c>
      <c r="C325" s="2" t="s">
        <v>674</v>
      </c>
      <c r="D325" s="2"/>
      <c r="E325" s="2" t="s">
        <v>215</v>
      </c>
      <c r="F325" s="2"/>
      <c r="G325" s="2" t="s">
        <v>37</v>
      </c>
      <c r="H325" s="2"/>
      <c r="I325" s="3">
        <v>1155</v>
      </c>
      <c r="J325" s="3">
        <v>745</v>
      </c>
      <c r="K325" s="3">
        <v>150</v>
      </c>
      <c r="L325" s="4">
        <v>2.4</v>
      </c>
      <c r="M325" s="2" t="s">
        <v>17</v>
      </c>
      <c r="N325" s="6" t="s">
        <v>17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4.25" customHeight="1">
      <c r="A326" s="2">
        <v>3105344</v>
      </c>
      <c r="B326" s="2" t="s">
        <v>64</v>
      </c>
      <c r="C326" s="2" t="s">
        <v>674</v>
      </c>
      <c r="D326" s="2"/>
      <c r="E326" s="2" t="s">
        <v>215</v>
      </c>
      <c r="F326" s="2"/>
      <c r="G326" s="2" t="s">
        <v>37</v>
      </c>
      <c r="H326" s="2"/>
      <c r="I326" s="3">
        <v>1155</v>
      </c>
      <c r="J326" s="3">
        <v>745</v>
      </c>
      <c r="K326" s="3">
        <v>250</v>
      </c>
      <c r="L326" s="4">
        <v>3.1</v>
      </c>
      <c r="M326" s="2" t="s">
        <v>17</v>
      </c>
      <c r="N326" s="6" t="s">
        <v>675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4.25" customHeight="1">
      <c r="A327" s="2">
        <v>3105345</v>
      </c>
      <c r="B327" s="2" t="s">
        <v>64</v>
      </c>
      <c r="C327" s="2" t="s">
        <v>674</v>
      </c>
      <c r="D327" s="2"/>
      <c r="E327" s="2" t="s">
        <v>215</v>
      </c>
      <c r="F327" s="2"/>
      <c r="G327" s="2" t="s">
        <v>37</v>
      </c>
      <c r="H327" s="2"/>
      <c r="I327" s="3">
        <v>1155</v>
      </c>
      <c r="J327" s="3">
        <v>745</v>
      </c>
      <c r="K327" s="3">
        <v>220</v>
      </c>
      <c r="L327" s="4">
        <v>1.4</v>
      </c>
      <c r="M327" s="2" t="s">
        <v>17</v>
      </c>
      <c r="N327" s="6" t="s">
        <v>17</v>
      </c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4.25" customHeight="1">
      <c r="A328" s="2">
        <v>3105347</v>
      </c>
      <c r="B328" s="2" t="s">
        <v>64</v>
      </c>
      <c r="C328" s="2" t="s">
        <v>676</v>
      </c>
      <c r="D328" s="2" t="s">
        <v>677</v>
      </c>
      <c r="E328" s="2" t="s">
        <v>215</v>
      </c>
      <c r="F328" s="2"/>
      <c r="G328" s="2"/>
      <c r="H328" s="2"/>
      <c r="I328" s="3">
        <v>1540</v>
      </c>
      <c r="J328" s="3">
        <v>1140</v>
      </c>
      <c r="K328" s="3">
        <v>375</v>
      </c>
      <c r="L328" s="4">
        <v>6.2</v>
      </c>
      <c r="M328" s="2" t="s">
        <v>16</v>
      </c>
      <c r="N328" s="6" t="s">
        <v>678</v>
      </c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4.25" customHeight="1">
      <c r="A329" s="2">
        <v>3105348</v>
      </c>
      <c r="B329" s="2" t="s">
        <v>64</v>
      </c>
      <c r="C329" s="2" t="s">
        <v>679</v>
      </c>
      <c r="D329" s="2"/>
      <c r="E329" s="2" t="s">
        <v>215</v>
      </c>
      <c r="F329" s="2"/>
      <c r="G329" s="2" t="s">
        <v>37</v>
      </c>
      <c r="H329" s="2"/>
      <c r="I329" s="3">
        <v>1540</v>
      </c>
      <c r="J329" s="3">
        <v>1140</v>
      </c>
      <c r="K329" s="3">
        <v>250</v>
      </c>
      <c r="L329" s="4">
        <v>3.8</v>
      </c>
      <c r="M329" s="2" t="s">
        <v>17</v>
      </c>
      <c r="N329" s="6" t="s">
        <v>680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4.25" customHeight="1">
      <c r="A330" s="2">
        <v>3105570</v>
      </c>
      <c r="B330" s="2" t="s">
        <v>18</v>
      </c>
      <c r="C330" s="2" t="s">
        <v>681</v>
      </c>
      <c r="D330" s="2"/>
      <c r="E330" s="2"/>
      <c r="F330" s="2"/>
      <c r="G330" s="2" t="s">
        <v>50</v>
      </c>
      <c r="H330" s="2"/>
      <c r="I330" s="3">
        <v>1400</v>
      </c>
      <c r="J330" s="3">
        <v>900</v>
      </c>
      <c r="K330" s="3">
        <v>1000</v>
      </c>
      <c r="L330" s="4">
        <v>180</v>
      </c>
      <c r="M330" s="2" t="s">
        <v>16</v>
      </c>
      <c r="N330" s="6" t="s">
        <v>682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4.25" customHeight="1">
      <c r="A331" s="2">
        <v>3105702</v>
      </c>
      <c r="B331" s="2" t="s">
        <v>18</v>
      </c>
      <c r="C331" s="2" t="s">
        <v>683</v>
      </c>
      <c r="D331" s="2"/>
      <c r="E331" s="2" t="s">
        <v>21</v>
      </c>
      <c r="F331" s="2"/>
      <c r="G331" s="2" t="s">
        <v>37</v>
      </c>
      <c r="H331" s="2"/>
      <c r="I331" s="3">
        <v>600</v>
      </c>
      <c r="J331" s="3">
        <v>400</v>
      </c>
      <c r="K331" s="3">
        <v>101</v>
      </c>
      <c r="L331" s="4">
        <v>0.5</v>
      </c>
      <c r="M331" s="2" t="s">
        <v>17</v>
      </c>
      <c r="N331" s="6" t="s">
        <v>684</v>
      </c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4.25" customHeight="1">
      <c r="A332" s="2">
        <v>3105724</v>
      </c>
      <c r="B332" s="2" t="s">
        <v>64</v>
      </c>
      <c r="C332" s="2" t="s">
        <v>685</v>
      </c>
      <c r="D332" s="2"/>
      <c r="E332" s="2" t="s">
        <v>246</v>
      </c>
      <c r="F332" s="2"/>
      <c r="G332" s="2"/>
      <c r="H332" s="2"/>
      <c r="I332" s="3">
        <v>4500</v>
      </c>
      <c r="J332" s="3">
        <v>620</v>
      </c>
      <c r="K332" s="3">
        <v>360</v>
      </c>
      <c r="L332" s="4">
        <v>175</v>
      </c>
      <c r="M332" s="2" t="s">
        <v>16</v>
      </c>
      <c r="N332" s="6" t="s">
        <v>17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4.25" customHeight="1">
      <c r="A333" s="2">
        <v>3105756</v>
      </c>
      <c r="B333" s="2" t="s">
        <v>64</v>
      </c>
      <c r="C333" s="2" t="s">
        <v>686</v>
      </c>
      <c r="D333" s="2" t="s">
        <v>687</v>
      </c>
      <c r="E333" s="2" t="s">
        <v>215</v>
      </c>
      <c r="F333" s="2"/>
      <c r="G333" s="2"/>
      <c r="H333" s="2"/>
      <c r="I333" s="3">
        <v>1180</v>
      </c>
      <c r="J333" s="3">
        <v>780</v>
      </c>
      <c r="K333" s="3">
        <v>4</v>
      </c>
      <c r="L333" s="4">
        <v>0.85</v>
      </c>
      <c r="M333" s="2" t="s">
        <v>16</v>
      </c>
      <c r="N333" s="6" t="s">
        <v>688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4.25" customHeight="1">
      <c r="A334" s="2">
        <v>3105860</v>
      </c>
      <c r="B334" s="2" t="s">
        <v>64</v>
      </c>
      <c r="C334" s="2" t="s">
        <v>689</v>
      </c>
      <c r="D334" s="2" t="s">
        <v>690</v>
      </c>
      <c r="E334" s="2" t="s">
        <v>215</v>
      </c>
      <c r="F334" s="2"/>
      <c r="G334" s="2"/>
      <c r="H334" s="2"/>
      <c r="I334" s="3">
        <v>1180</v>
      </c>
      <c r="J334" s="3">
        <v>740</v>
      </c>
      <c r="K334" s="3">
        <v>30</v>
      </c>
      <c r="L334" s="4">
        <v>3</v>
      </c>
      <c r="M334" s="2" t="s">
        <v>16</v>
      </c>
      <c r="N334" s="6" t="s">
        <v>691</v>
      </c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4.25" customHeight="1">
      <c r="A335" s="2">
        <v>3106072</v>
      </c>
      <c r="B335" s="2" t="s">
        <v>18</v>
      </c>
      <c r="C335" s="2" t="s">
        <v>692</v>
      </c>
      <c r="D335" s="2" t="s">
        <v>693</v>
      </c>
      <c r="E335" s="2" t="s">
        <v>21</v>
      </c>
      <c r="F335" s="2"/>
      <c r="G335" s="2" t="s">
        <v>50</v>
      </c>
      <c r="H335" s="2"/>
      <c r="I335" s="3">
        <v>800</v>
      </c>
      <c r="J335" s="3">
        <v>600</v>
      </c>
      <c r="K335" s="3">
        <v>206</v>
      </c>
      <c r="L335" s="4">
        <v>5</v>
      </c>
      <c r="M335" s="2" t="s">
        <v>16</v>
      </c>
      <c r="N335" s="6" t="s">
        <v>694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4.25" customHeight="1">
      <c r="A336" s="2">
        <v>3106133</v>
      </c>
      <c r="B336" s="2"/>
      <c r="C336" s="2" t="s">
        <v>695</v>
      </c>
      <c r="D336" s="2"/>
      <c r="E336" s="2" t="s">
        <v>215</v>
      </c>
      <c r="F336" s="2"/>
      <c r="G336" s="2" t="s">
        <v>37</v>
      </c>
      <c r="H336" s="2"/>
      <c r="I336" s="3">
        <v>580</v>
      </c>
      <c r="J336" s="3">
        <v>400</v>
      </c>
      <c r="K336" s="3">
        <v>110</v>
      </c>
      <c r="L336" s="4">
        <v>1</v>
      </c>
      <c r="M336" s="2" t="s">
        <v>17</v>
      </c>
      <c r="N336" s="6" t="s">
        <v>696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4.25" customHeight="1">
      <c r="A337" s="2">
        <v>3106147</v>
      </c>
      <c r="B337" s="2" t="s">
        <v>64</v>
      </c>
      <c r="C337" s="2" t="s">
        <v>697</v>
      </c>
      <c r="D337" s="2" t="s">
        <v>698</v>
      </c>
      <c r="E337" s="2" t="s">
        <v>215</v>
      </c>
      <c r="F337" s="2"/>
      <c r="G337" s="2" t="s">
        <v>429</v>
      </c>
      <c r="H337" s="2"/>
      <c r="I337" s="3">
        <v>594</v>
      </c>
      <c r="J337" s="3">
        <v>396</v>
      </c>
      <c r="K337" s="3">
        <v>147</v>
      </c>
      <c r="L337" s="4">
        <v>2</v>
      </c>
      <c r="M337" s="2" t="s">
        <v>16</v>
      </c>
      <c r="N337" s="6" t="s">
        <v>699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4.25" customHeight="1">
      <c r="A338" s="2">
        <v>3106148</v>
      </c>
      <c r="B338" s="2" t="s">
        <v>64</v>
      </c>
      <c r="C338" s="2" t="s">
        <v>642</v>
      </c>
      <c r="D338" s="2" t="s">
        <v>700</v>
      </c>
      <c r="E338" s="2" t="s">
        <v>215</v>
      </c>
      <c r="F338" s="2"/>
      <c r="G338" s="2" t="s">
        <v>50</v>
      </c>
      <c r="H338" s="2"/>
      <c r="I338" s="3">
        <v>594</v>
      </c>
      <c r="J338" s="3">
        <v>396</v>
      </c>
      <c r="K338" s="3">
        <v>147</v>
      </c>
      <c r="L338" s="4">
        <v>2</v>
      </c>
      <c r="M338" s="2" t="s">
        <v>16</v>
      </c>
      <c r="N338" s="6" t="s">
        <v>701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4.25" customHeight="1">
      <c r="A339" s="2">
        <v>3106266</v>
      </c>
      <c r="B339" s="2" t="s">
        <v>64</v>
      </c>
      <c r="C339" s="2" t="s">
        <v>702</v>
      </c>
      <c r="D339" s="2"/>
      <c r="E339" s="2" t="s">
        <v>215</v>
      </c>
      <c r="F339" s="2"/>
      <c r="G339" s="2"/>
      <c r="H339" s="2"/>
      <c r="I339" s="3">
        <v>1600</v>
      </c>
      <c r="J339" s="3">
        <v>1200</v>
      </c>
      <c r="K339" s="3">
        <v>1450</v>
      </c>
      <c r="L339" s="4">
        <v>148</v>
      </c>
      <c r="M339" s="2" t="s">
        <v>16</v>
      </c>
      <c r="N339" s="6" t="s">
        <v>703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4.25" customHeight="1">
      <c r="A340" s="2">
        <v>3106270</v>
      </c>
      <c r="B340" s="2" t="s">
        <v>64</v>
      </c>
      <c r="C340" s="2" t="s">
        <v>704</v>
      </c>
      <c r="D340" s="2"/>
      <c r="E340" s="2" t="s">
        <v>215</v>
      </c>
      <c r="F340" s="2"/>
      <c r="G340" s="2" t="s">
        <v>429</v>
      </c>
      <c r="H340" s="2"/>
      <c r="I340" s="3">
        <v>1600</v>
      </c>
      <c r="J340" s="3">
        <v>1200</v>
      </c>
      <c r="K340" s="3">
        <v>730</v>
      </c>
      <c r="L340" s="4">
        <v>125</v>
      </c>
      <c r="M340" s="2" t="s">
        <v>16</v>
      </c>
      <c r="N340" s="6" t="s">
        <v>17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4.25" customHeight="1">
      <c r="A341" s="2">
        <v>3106280</v>
      </c>
      <c r="B341" s="2" t="s">
        <v>64</v>
      </c>
      <c r="C341" s="2" t="s">
        <v>705</v>
      </c>
      <c r="D341" s="2" t="s">
        <v>706</v>
      </c>
      <c r="E341" s="2" t="s">
        <v>215</v>
      </c>
      <c r="F341" s="2"/>
      <c r="G341" s="2"/>
      <c r="H341" s="2"/>
      <c r="I341" s="3">
        <v>594</v>
      </c>
      <c r="J341" s="3">
        <v>396</v>
      </c>
      <c r="K341" s="3">
        <v>280</v>
      </c>
      <c r="L341" s="4">
        <v>3</v>
      </c>
      <c r="M341" s="2" t="s">
        <v>16</v>
      </c>
      <c r="N341" s="6" t="s">
        <v>707</v>
      </c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4.25" customHeight="1">
      <c r="A342" s="2">
        <v>3106286</v>
      </c>
      <c r="B342" s="2" t="s">
        <v>64</v>
      </c>
      <c r="C342" s="2" t="s">
        <v>708</v>
      </c>
      <c r="D342" s="2"/>
      <c r="E342" s="2" t="s">
        <v>215</v>
      </c>
      <c r="F342" s="2"/>
      <c r="G342" s="2" t="s">
        <v>429</v>
      </c>
      <c r="H342" s="2"/>
      <c r="I342" s="3">
        <v>1240</v>
      </c>
      <c r="J342" s="3">
        <v>835</v>
      </c>
      <c r="K342" s="3">
        <v>500</v>
      </c>
      <c r="L342" s="4">
        <v>78</v>
      </c>
      <c r="M342" s="2" t="s">
        <v>16</v>
      </c>
      <c r="N342" s="6" t="s">
        <v>709</v>
      </c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4.25" customHeight="1">
      <c r="A343" s="2">
        <v>3106341</v>
      </c>
      <c r="B343" s="2" t="s">
        <v>18</v>
      </c>
      <c r="C343" s="2" t="s">
        <v>710</v>
      </c>
      <c r="D343" s="2"/>
      <c r="E343" s="2" t="s">
        <v>246</v>
      </c>
      <c r="F343" s="2"/>
      <c r="G343" s="2" t="s">
        <v>37</v>
      </c>
      <c r="H343" s="2"/>
      <c r="I343" s="3">
        <v>600</v>
      </c>
      <c r="J343" s="3">
        <v>400</v>
      </c>
      <c r="K343" s="3">
        <v>275</v>
      </c>
      <c r="L343" s="4">
        <v>1</v>
      </c>
      <c r="M343" s="2" t="s">
        <v>17</v>
      </c>
      <c r="N343" s="6" t="s">
        <v>711</v>
      </c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4.25" customHeight="1">
      <c r="A344" s="2">
        <v>3106395</v>
      </c>
      <c r="B344" s="2" t="s">
        <v>18</v>
      </c>
      <c r="C344" s="2" t="s">
        <v>712</v>
      </c>
      <c r="D344" s="2" t="s">
        <v>713</v>
      </c>
      <c r="E344" s="2" t="s">
        <v>21</v>
      </c>
      <c r="F344" s="2"/>
      <c r="G344" s="2" t="s">
        <v>68</v>
      </c>
      <c r="H344" s="2"/>
      <c r="I344" s="3">
        <v>600</v>
      </c>
      <c r="J344" s="3">
        <v>400</v>
      </c>
      <c r="K344" s="3">
        <v>95</v>
      </c>
      <c r="L344" s="4">
        <v>1</v>
      </c>
      <c r="M344" s="2" t="s">
        <v>16</v>
      </c>
      <c r="N344" s="6" t="s">
        <v>714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4.25" customHeight="1">
      <c r="A345" s="2">
        <v>3106410</v>
      </c>
      <c r="B345" s="2" t="s">
        <v>64</v>
      </c>
      <c r="C345" s="2" t="s">
        <v>715</v>
      </c>
      <c r="D345" s="2" t="s">
        <v>716</v>
      </c>
      <c r="E345" s="2" t="s">
        <v>215</v>
      </c>
      <c r="F345" s="2"/>
      <c r="G345" s="2" t="s">
        <v>429</v>
      </c>
      <c r="H345" s="2"/>
      <c r="I345" s="3">
        <v>594</v>
      </c>
      <c r="J345" s="3">
        <v>396</v>
      </c>
      <c r="K345" s="3">
        <v>280</v>
      </c>
      <c r="L345" s="4">
        <v>3.5</v>
      </c>
      <c r="M345" s="2" t="s">
        <v>16</v>
      </c>
      <c r="N345" s="6" t="s">
        <v>717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4.25" customHeight="1">
      <c r="A346" s="2">
        <v>3106411</v>
      </c>
      <c r="B346" s="2" t="s">
        <v>64</v>
      </c>
      <c r="C346" s="2" t="s">
        <v>718</v>
      </c>
      <c r="D346" s="2" t="s">
        <v>719</v>
      </c>
      <c r="E346" s="2" t="s">
        <v>215</v>
      </c>
      <c r="F346" s="2"/>
      <c r="G346" s="2" t="s">
        <v>50</v>
      </c>
      <c r="H346" s="2"/>
      <c r="I346" s="3">
        <v>594</v>
      </c>
      <c r="J346" s="3">
        <v>396</v>
      </c>
      <c r="K346" s="3">
        <v>280</v>
      </c>
      <c r="L346" s="4">
        <v>3</v>
      </c>
      <c r="M346" s="2" t="s">
        <v>16</v>
      </c>
      <c r="N346" s="6" t="s">
        <v>720</v>
      </c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4.25" customHeight="1">
      <c r="A347" s="2">
        <v>3106412</v>
      </c>
      <c r="B347" s="2" t="s">
        <v>64</v>
      </c>
      <c r="C347" s="2" t="s">
        <v>715</v>
      </c>
      <c r="D347" s="2" t="s">
        <v>721</v>
      </c>
      <c r="E347" s="2" t="s">
        <v>215</v>
      </c>
      <c r="F347" s="2"/>
      <c r="G347" s="2"/>
      <c r="H347" s="2"/>
      <c r="I347" s="3">
        <v>594</v>
      </c>
      <c r="J347" s="3">
        <v>396</v>
      </c>
      <c r="K347" s="3">
        <v>280</v>
      </c>
      <c r="L347" s="4">
        <v>3.5</v>
      </c>
      <c r="M347" s="2" t="s">
        <v>16</v>
      </c>
      <c r="N347" s="6" t="s">
        <v>722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4.25" customHeight="1">
      <c r="A348" s="2">
        <v>3106418</v>
      </c>
      <c r="B348" s="2" t="s">
        <v>18</v>
      </c>
      <c r="C348" s="2" t="s">
        <v>723</v>
      </c>
      <c r="D348" s="2" t="s">
        <v>724</v>
      </c>
      <c r="E348" s="2" t="s">
        <v>215</v>
      </c>
      <c r="F348" s="2"/>
      <c r="G348" s="2" t="s">
        <v>22</v>
      </c>
      <c r="H348" s="2"/>
      <c r="I348" s="3">
        <v>594</v>
      </c>
      <c r="J348" s="3">
        <v>396</v>
      </c>
      <c r="K348" s="3">
        <v>280</v>
      </c>
      <c r="L348" s="4">
        <v>1</v>
      </c>
      <c r="M348" s="2" t="s">
        <v>16</v>
      </c>
      <c r="N348" s="6" t="s">
        <v>725</v>
      </c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4.25" customHeight="1">
      <c r="A349" s="2">
        <v>3106428</v>
      </c>
      <c r="B349" s="2" t="s">
        <v>64</v>
      </c>
      <c r="C349" s="2" t="s">
        <v>726</v>
      </c>
      <c r="D349" s="2" t="s">
        <v>727</v>
      </c>
      <c r="E349" s="2" t="s">
        <v>215</v>
      </c>
      <c r="F349" s="2"/>
      <c r="G349" s="2"/>
      <c r="H349" s="2"/>
      <c r="I349" s="3">
        <v>600</v>
      </c>
      <c r="J349" s="3">
        <v>400</v>
      </c>
      <c r="K349" s="3">
        <v>280</v>
      </c>
      <c r="L349" s="4">
        <v>4.5</v>
      </c>
      <c r="M349" s="2" t="s">
        <v>16</v>
      </c>
      <c r="N349" s="6" t="s">
        <v>728</v>
      </c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4.25" customHeight="1">
      <c r="A350" s="2">
        <v>3106598</v>
      </c>
      <c r="B350" s="2" t="s">
        <v>28</v>
      </c>
      <c r="C350" s="2" t="s">
        <v>729</v>
      </c>
      <c r="D350" s="2"/>
      <c r="E350" s="2" t="s">
        <v>613</v>
      </c>
      <c r="F350" s="2"/>
      <c r="G350" s="2" t="s">
        <v>28</v>
      </c>
      <c r="H350" s="2">
        <v>10</v>
      </c>
      <c r="I350" s="3">
        <v>2800</v>
      </c>
      <c r="J350" s="3">
        <v>1200</v>
      </c>
      <c r="K350" s="3">
        <v>1000</v>
      </c>
      <c r="L350" s="4">
        <v>280</v>
      </c>
      <c r="M350" s="2" t="s">
        <v>119</v>
      </c>
      <c r="N350" s="6" t="s">
        <v>730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4.25" customHeight="1">
      <c r="A351" s="2">
        <v>3106648</v>
      </c>
      <c r="B351" s="2" t="s">
        <v>18</v>
      </c>
      <c r="C351" s="2" t="s">
        <v>731</v>
      </c>
      <c r="D351" s="2" t="s">
        <v>732</v>
      </c>
      <c r="E351" s="2" t="s">
        <v>215</v>
      </c>
      <c r="F351" s="2"/>
      <c r="G351" s="2" t="s">
        <v>50</v>
      </c>
      <c r="H351" s="2"/>
      <c r="I351" s="3">
        <v>1200</v>
      </c>
      <c r="J351" s="3">
        <v>400</v>
      </c>
      <c r="K351" s="3">
        <v>147</v>
      </c>
      <c r="L351" s="4">
        <v>4</v>
      </c>
      <c r="M351" s="2" t="s">
        <v>16</v>
      </c>
      <c r="N351" s="6" t="s">
        <v>733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4.25" customHeight="1">
      <c r="A352" s="2">
        <v>3106719</v>
      </c>
      <c r="B352" s="2" t="s">
        <v>18</v>
      </c>
      <c r="C352" s="2" t="s">
        <v>734</v>
      </c>
      <c r="D352" s="2" t="s">
        <v>735</v>
      </c>
      <c r="E352" s="2" t="s">
        <v>215</v>
      </c>
      <c r="F352" s="2"/>
      <c r="G352" s="2"/>
      <c r="H352" s="2"/>
      <c r="I352" s="3">
        <v>580</v>
      </c>
      <c r="J352" s="3">
        <v>755</v>
      </c>
      <c r="K352" s="3">
        <v>70</v>
      </c>
      <c r="L352" s="4">
        <v>2.4</v>
      </c>
      <c r="M352" s="2" t="s">
        <v>16</v>
      </c>
      <c r="N352" s="6" t="s">
        <v>736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4.25" customHeight="1">
      <c r="A353" s="2">
        <v>3106757</v>
      </c>
      <c r="B353" s="2" t="s">
        <v>14</v>
      </c>
      <c r="C353" s="2" t="s">
        <v>737</v>
      </c>
      <c r="D353" s="2"/>
      <c r="E353" s="2" t="s">
        <v>14</v>
      </c>
      <c r="F353" s="2"/>
      <c r="G353" s="2"/>
      <c r="H353" s="2"/>
      <c r="I353" s="3">
        <v>2100</v>
      </c>
      <c r="J353" s="3">
        <v>1220</v>
      </c>
      <c r="K353" s="3">
        <v>1250</v>
      </c>
      <c r="L353" s="4">
        <v>200</v>
      </c>
      <c r="M353" s="2" t="s">
        <v>16</v>
      </c>
      <c r="N353" s="6" t="s">
        <v>17</v>
      </c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4.25" customHeight="1">
      <c r="A354" s="2">
        <v>3106764</v>
      </c>
      <c r="B354" s="2" t="s">
        <v>18</v>
      </c>
      <c r="C354" s="2" t="s">
        <v>738</v>
      </c>
      <c r="D354" s="2" t="s">
        <v>739</v>
      </c>
      <c r="E354" s="2" t="s">
        <v>215</v>
      </c>
      <c r="F354" s="2"/>
      <c r="G354" s="2" t="s">
        <v>50</v>
      </c>
      <c r="H354" s="2"/>
      <c r="I354" s="3">
        <v>585</v>
      </c>
      <c r="J354" s="3">
        <v>395</v>
      </c>
      <c r="K354" s="3">
        <v>87</v>
      </c>
      <c r="L354" s="4">
        <v>0.5</v>
      </c>
      <c r="M354" s="2" t="s">
        <v>16</v>
      </c>
      <c r="N354" s="6" t="s">
        <v>740</v>
      </c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4.25" customHeight="1">
      <c r="A355" s="2">
        <v>3106888</v>
      </c>
      <c r="B355" s="2" t="s">
        <v>18</v>
      </c>
      <c r="C355" s="2" t="s">
        <v>741</v>
      </c>
      <c r="D355" s="2"/>
      <c r="E355" s="2" t="s">
        <v>14</v>
      </c>
      <c r="F355" s="2"/>
      <c r="G355" s="2" t="s">
        <v>68</v>
      </c>
      <c r="H355" s="2"/>
      <c r="I355" s="3">
        <v>2100</v>
      </c>
      <c r="J355" s="3">
        <v>1220</v>
      </c>
      <c r="K355" s="3">
        <v>1250</v>
      </c>
      <c r="L355" s="4">
        <v>200</v>
      </c>
      <c r="M355" s="2" t="s">
        <v>16</v>
      </c>
      <c r="N355" s="6" t="s">
        <v>742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4.25" customHeight="1">
      <c r="A356" s="2">
        <v>3106889</v>
      </c>
      <c r="B356" s="2" t="s">
        <v>18</v>
      </c>
      <c r="C356" s="2" t="s">
        <v>741</v>
      </c>
      <c r="D356" s="2"/>
      <c r="E356" s="2" t="s">
        <v>14</v>
      </c>
      <c r="F356" s="2"/>
      <c r="G356" s="2" t="s">
        <v>37</v>
      </c>
      <c r="H356" s="2"/>
      <c r="I356" s="3">
        <v>2100</v>
      </c>
      <c r="J356" s="3">
        <v>1220</v>
      </c>
      <c r="K356" s="3">
        <v>1250</v>
      </c>
      <c r="L356" s="4">
        <v>200</v>
      </c>
      <c r="M356" s="2" t="s">
        <v>17</v>
      </c>
      <c r="N356" s="6" t="s">
        <v>17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4.25" customHeight="1">
      <c r="A357" s="2">
        <v>3106893</v>
      </c>
      <c r="B357" s="2" t="s">
        <v>64</v>
      </c>
      <c r="C357" s="2" t="s">
        <v>674</v>
      </c>
      <c r="D357" s="2"/>
      <c r="E357" s="2" t="s">
        <v>215</v>
      </c>
      <c r="F357" s="2"/>
      <c r="G357" s="2" t="s">
        <v>37</v>
      </c>
      <c r="H357" s="2"/>
      <c r="I357" s="3">
        <v>1160</v>
      </c>
      <c r="J357" s="3">
        <v>750</v>
      </c>
      <c r="K357" s="3">
        <v>250</v>
      </c>
      <c r="L357" s="4">
        <v>2</v>
      </c>
      <c r="M357" s="2" t="s">
        <v>17</v>
      </c>
      <c r="N357" s="6" t="s">
        <v>17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4.25" customHeight="1">
      <c r="A358" s="2">
        <v>3106966</v>
      </c>
      <c r="B358" s="2" t="s">
        <v>18</v>
      </c>
      <c r="C358" s="2" t="s">
        <v>743</v>
      </c>
      <c r="D358" s="2" t="s">
        <v>744</v>
      </c>
      <c r="E358" s="2" t="s">
        <v>21</v>
      </c>
      <c r="F358" s="2"/>
      <c r="G358" s="2" t="s">
        <v>22</v>
      </c>
      <c r="H358" s="2"/>
      <c r="I358" s="3">
        <v>1190</v>
      </c>
      <c r="J358" s="3">
        <v>790</v>
      </c>
      <c r="K358" s="3">
        <v>50</v>
      </c>
      <c r="L358" s="4">
        <v>2.5</v>
      </c>
      <c r="M358" s="2" t="s">
        <v>16</v>
      </c>
      <c r="N358" s="6" t="s">
        <v>745</v>
      </c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4.25" customHeight="1">
      <c r="A359" s="2">
        <v>3106969</v>
      </c>
      <c r="B359" s="2" t="s">
        <v>64</v>
      </c>
      <c r="C359" s="2" t="s">
        <v>746</v>
      </c>
      <c r="D359" s="2"/>
      <c r="E359" s="2" t="s">
        <v>215</v>
      </c>
      <c r="F359" s="2"/>
      <c r="G359" s="2" t="s">
        <v>429</v>
      </c>
      <c r="H359" s="2"/>
      <c r="I359" s="3">
        <v>1240</v>
      </c>
      <c r="J359" s="3">
        <v>835</v>
      </c>
      <c r="K359" s="3">
        <v>990</v>
      </c>
      <c r="L359" s="4">
        <v>85</v>
      </c>
      <c r="M359" s="2" t="s">
        <v>16</v>
      </c>
      <c r="N359" s="6" t="s">
        <v>747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4.25" customHeight="1">
      <c r="A360" s="2">
        <v>3106977</v>
      </c>
      <c r="B360" s="2" t="s">
        <v>18</v>
      </c>
      <c r="C360" s="2" t="s">
        <v>748</v>
      </c>
      <c r="D360" s="2"/>
      <c r="E360" s="2" t="s">
        <v>21</v>
      </c>
      <c r="F360" s="2"/>
      <c r="G360" s="2" t="s">
        <v>61</v>
      </c>
      <c r="H360" s="2"/>
      <c r="I360" s="3">
        <v>1820</v>
      </c>
      <c r="J360" s="3">
        <v>1200</v>
      </c>
      <c r="K360" s="3">
        <v>930</v>
      </c>
      <c r="L360" s="4">
        <v>170</v>
      </c>
      <c r="M360" s="2" t="s">
        <v>16</v>
      </c>
      <c r="N360" s="6" t="s">
        <v>17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4.25" customHeight="1">
      <c r="A361" s="2">
        <v>3106981</v>
      </c>
      <c r="B361" s="2"/>
      <c r="C361" s="2" t="s">
        <v>749</v>
      </c>
      <c r="D361" s="2"/>
      <c r="E361" s="2" t="s">
        <v>215</v>
      </c>
      <c r="F361" s="2"/>
      <c r="G361" s="2" t="s">
        <v>37</v>
      </c>
      <c r="H361" s="2"/>
      <c r="I361" s="3">
        <v>3450</v>
      </c>
      <c r="J361" s="3">
        <v>500</v>
      </c>
      <c r="K361" s="3">
        <v>400</v>
      </c>
      <c r="L361" s="4">
        <v>120</v>
      </c>
      <c r="M361" s="2" t="s">
        <v>17</v>
      </c>
      <c r="N361" s="6" t="s">
        <v>17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4.25" customHeight="1">
      <c r="A362" s="2">
        <v>3106994</v>
      </c>
      <c r="B362" s="2" t="s">
        <v>18</v>
      </c>
      <c r="C362" s="2" t="s">
        <v>750</v>
      </c>
      <c r="D362" s="2" t="s">
        <v>751</v>
      </c>
      <c r="E362" s="2" t="s">
        <v>215</v>
      </c>
      <c r="F362" s="2"/>
      <c r="G362" s="2" t="s">
        <v>61</v>
      </c>
      <c r="H362" s="2"/>
      <c r="I362" s="3">
        <v>600</v>
      </c>
      <c r="J362" s="3">
        <v>400</v>
      </c>
      <c r="K362" s="3">
        <v>220</v>
      </c>
      <c r="L362" s="4">
        <v>2.5</v>
      </c>
      <c r="M362" s="2" t="s">
        <v>16</v>
      </c>
      <c r="N362" s="6" t="s">
        <v>752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4.25" customHeight="1">
      <c r="A363" s="2">
        <v>3107028</v>
      </c>
      <c r="B363" s="2" t="s">
        <v>64</v>
      </c>
      <c r="C363" s="2" t="s">
        <v>753</v>
      </c>
      <c r="D363" s="2"/>
      <c r="E363" s="2" t="s">
        <v>215</v>
      </c>
      <c r="F363" s="2"/>
      <c r="G363" s="2" t="s">
        <v>37</v>
      </c>
      <c r="H363" s="2"/>
      <c r="I363" s="3">
        <v>1600</v>
      </c>
      <c r="J363" s="3">
        <v>1200</v>
      </c>
      <c r="K363" s="3">
        <v>740</v>
      </c>
      <c r="L363" s="4">
        <v>58</v>
      </c>
      <c r="M363" s="2" t="s">
        <v>17</v>
      </c>
      <c r="N363" s="6" t="s">
        <v>754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4.25" customHeight="1">
      <c r="A364" s="2">
        <v>3107088</v>
      </c>
      <c r="B364" s="2"/>
      <c r="C364" s="2" t="s">
        <v>755</v>
      </c>
      <c r="D364" s="2"/>
      <c r="E364" s="2" t="s">
        <v>215</v>
      </c>
      <c r="F364" s="2"/>
      <c r="G364" s="2" t="s">
        <v>37</v>
      </c>
      <c r="H364" s="2"/>
      <c r="I364" s="3">
        <v>390</v>
      </c>
      <c r="J364" s="3">
        <v>290</v>
      </c>
      <c r="K364" s="3">
        <v>275</v>
      </c>
      <c r="L364" s="4">
        <v>1</v>
      </c>
      <c r="M364" s="2" t="s">
        <v>17</v>
      </c>
      <c r="N364" s="6" t="s">
        <v>756</v>
      </c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4.25" customHeight="1">
      <c r="A365" s="2">
        <v>3107090</v>
      </c>
      <c r="B365" s="2"/>
      <c r="C365" s="2" t="s">
        <v>757</v>
      </c>
      <c r="D365" s="2"/>
      <c r="E365" s="2" t="s">
        <v>215</v>
      </c>
      <c r="F365" s="2"/>
      <c r="G365" s="2" t="s">
        <v>37</v>
      </c>
      <c r="H365" s="2"/>
      <c r="I365" s="3">
        <v>390</v>
      </c>
      <c r="J365" s="3">
        <v>290</v>
      </c>
      <c r="K365" s="3">
        <v>275</v>
      </c>
      <c r="L365" s="4">
        <v>1</v>
      </c>
      <c r="M365" s="2" t="s">
        <v>17</v>
      </c>
      <c r="N365" s="6" t="s">
        <v>758</v>
      </c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4.25" customHeight="1">
      <c r="A366" s="2">
        <v>3107232</v>
      </c>
      <c r="B366" s="2" t="s">
        <v>18</v>
      </c>
      <c r="C366" s="2" t="s">
        <v>759</v>
      </c>
      <c r="D366" s="2" t="s">
        <v>760</v>
      </c>
      <c r="E366" s="2" t="s">
        <v>761</v>
      </c>
      <c r="F366" s="2"/>
      <c r="G366" s="2" t="s">
        <v>68</v>
      </c>
      <c r="H366" s="2"/>
      <c r="I366" s="3">
        <v>585</v>
      </c>
      <c r="J366" s="3">
        <v>395</v>
      </c>
      <c r="K366" s="3">
        <v>20</v>
      </c>
      <c r="L366" s="4">
        <v>0.24</v>
      </c>
      <c r="M366" s="2" t="s">
        <v>16</v>
      </c>
      <c r="N366" s="6" t="s">
        <v>762</v>
      </c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4.25" customHeight="1">
      <c r="A367" s="2">
        <v>3107244</v>
      </c>
      <c r="B367" s="2" t="s">
        <v>64</v>
      </c>
      <c r="C367" s="2" t="s">
        <v>763</v>
      </c>
      <c r="D367" s="2" t="s">
        <v>764</v>
      </c>
      <c r="E367" s="2" t="s">
        <v>215</v>
      </c>
      <c r="F367" s="2"/>
      <c r="G367" s="2"/>
      <c r="H367" s="2"/>
      <c r="I367" s="3">
        <v>920</v>
      </c>
      <c r="J367" s="3">
        <v>785</v>
      </c>
      <c r="K367" s="3">
        <v>50</v>
      </c>
      <c r="L367" s="4">
        <v>0.5</v>
      </c>
      <c r="M367" s="2" t="s">
        <v>16</v>
      </c>
      <c r="N367" s="6" t="s">
        <v>765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4.25" customHeight="1">
      <c r="A368" s="2">
        <v>3107323</v>
      </c>
      <c r="B368" s="2" t="s">
        <v>18</v>
      </c>
      <c r="C368" s="2" t="s">
        <v>766</v>
      </c>
      <c r="D368" s="2" t="s">
        <v>767</v>
      </c>
      <c r="E368" s="2" t="s">
        <v>21</v>
      </c>
      <c r="F368" s="2"/>
      <c r="G368" s="2" t="s">
        <v>68</v>
      </c>
      <c r="H368" s="2"/>
      <c r="I368" s="3">
        <v>600</v>
      </c>
      <c r="J368" s="3">
        <v>400</v>
      </c>
      <c r="K368" s="3">
        <v>100</v>
      </c>
      <c r="L368" s="4">
        <v>1</v>
      </c>
      <c r="M368" s="2" t="s">
        <v>16</v>
      </c>
      <c r="N368" s="6" t="s">
        <v>768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4.25" customHeight="1">
      <c r="A369" s="2">
        <v>3107336</v>
      </c>
      <c r="B369" s="2" t="s">
        <v>18</v>
      </c>
      <c r="C369" s="2" t="s">
        <v>769</v>
      </c>
      <c r="D369" s="2"/>
      <c r="E369" s="2" t="s">
        <v>770</v>
      </c>
      <c r="F369" s="2"/>
      <c r="G369" s="2" t="s">
        <v>37</v>
      </c>
      <c r="H369" s="2"/>
      <c r="I369" s="3">
        <v>1400</v>
      </c>
      <c r="J369" s="3">
        <v>1000</v>
      </c>
      <c r="K369" s="3">
        <v>1000</v>
      </c>
      <c r="L369" s="4">
        <v>150</v>
      </c>
      <c r="M369" s="2" t="s">
        <v>17</v>
      </c>
      <c r="N369" s="6" t="s">
        <v>771</v>
      </c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4.25" customHeight="1">
      <c r="A370" s="2">
        <v>3107432</v>
      </c>
      <c r="B370" s="2" t="s">
        <v>18</v>
      </c>
      <c r="C370" s="2" t="s">
        <v>772</v>
      </c>
      <c r="D370" s="2" t="s">
        <v>773</v>
      </c>
      <c r="E370" s="2" t="s">
        <v>283</v>
      </c>
      <c r="F370" s="2"/>
      <c r="G370" s="2" t="s">
        <v>132</v>
      </c>
      <c r="H370" s="2"/>
      <c r="I370" s="3">
        <v>400</v>
      </c>
      <c r="J370" s="3">
        <v>200</v>
      </c>
      <c r="K370" s="3">
        <v>120</v>
      </c>
      <c r="L370" s="4">
        <v>2.5</v>
      </c>
      <c r="M370" s="2" t="s">
        <v>16</v>
      </c>
      <c r="N370" s="6" t="s">
        <v>774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4.25" customHeight="1">
      <c r="A371" s="2">
        <v>3107490</v>
      </c>
      <c r="B371" s="2" t="s">
        <v>18</v>
      </c>
      <c r="C371" s="2" t="s">
        <v>775</v>
      </c>
      <c r="D371" s="2"/>
      <c r="E371" s="2" t="s">
        <v>21</v>
      </c>
      <c r="F371" s="2"/>
      <c r="G371" s="2" t="s">
        <v>37</v>
      </c>
      <c r="H371" s="2"/>
      <c r="I371" s="3">
        <v>600</v>
      </c>
      <c r="J371" s="3">
        <v>400</v>
      </c>
      <c r="K371" s="3">
        <v>101</v>
      </c>
      <c r="L371" s="4">
        <v>0.5</v>
      </c>
      <c r="M371" s="2" t="s">
        <v>17</v>
      </c>
      <c r="N371" s="6" t="s">
        <v>776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4.25" customHeight="1">
      <c r="A372" s="2">
        <v>3107590</v>
      </c>
      <c r="B372" s="2" t="s">
        <v>64</v>
      </c>
      <c r="C372" s="2" t="s">
        <v>777</v>
      </c>
      <c r="D372" s="2"/>
      <c r="E372" s="2" t="s">
        <v>215</v>
      </c>
      <c r="F372" s="2"/>
      <c r="G372" s="2"/>
      <c r="H372" s="2"/>
      <c r="I372" s="3">
        <v>3200</v>
      </c>
      <c r="J372" s="3">
        <v>1200</v>
      </c>
      <c r="K372" s="3">
        <v>750</v>
      </c>
      <c r="L372" s="4">
        <v>304</v>
      </c>
      <c r="M372" s="2" t="s">
        <v>16</v>
      </c>
      <c r="N372" s="6" t="s">
        <v>778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4.25" customHeight="1">
      <c r="A373" s="2">
        <v>3108210</v>
      </c>
      <c r="B373" s="2" t="s">
        <v>64</v>
      </c>
      <c r="C373" s="2" t="s">
        <v>779</v>
      </c>
      <c r="D373" s="2" t="s">
        <v>780</v>
      </c>
      <c r="E373" s="2" t="s">
        <v>215</v>
      </c>
      <c r="F373" s="2"/>
      <c r="G373" s="2" t="s">
        <v>429</v>
      </c>
      <c r="H373" s="2"/>
      <c r="I373" s="3">
        <v>800</v>
      </c>
      <c r="J373" s="3">
        <v>600</v>
      </c>
      <c r="K373" s="3">
        <v>210</v>
      </c>
      <c r="L373" s="4">
        <v>4.5</v>
      </c>
      <c r="M373" s="2" t="s">
        <v>16</v>
      </c>
      <c r="N373" s="6" t="s">
        <v>781</v>
      </c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4.25" customHeight="1">
      <c r="A374" s="2">
        <v>3108269</v>
      </c>
      <c r="B374" s="2" t="s">
        <v>18</v>
      </c>
      <c r="C374" s="2" t="s">
        <v>782</v>
      </c>
      <c r="D374" s="2"/>
      <c r="E374" s="2"/>
      <c r="F374" s="2"/>
      <c r="G374" s="2" t="s">
        <v>68</v>
      </c>
      <c r="H374" s="2"/>
      <c r="I374" s="3">
        <v>1900</v>
      </c>
      <c r="J374" s="3">
        <v>840</v>
      </c>
      <c r="K374" s="3">
        <v>1030</v>
      </c>
      <c r="L374" s="4">
        <v>80</v>
      </c>
      <c r="M374" s="2" t="s">
        <v>16</v>
      </c>
      <c r="N374" s="6" t="s">
        <v>17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4.25" customHeight="1">
      <c r="A375" s="2">
        <v>3108458</v>
      </c>
      <c r="B375" s="2" t="s">
        <v>18</v>
      </c>
      <c r="C375" s="2" t="s">
        <v>783</v>
      </c>
      <c r="D375" s="2" t="s">
        <v>784</v>
      </c>
      <c r="E375" s="2" t="s">
        <v>80</v>
      </c>
      <c r="F375" s="2"/>
      <c r="G375" s="2" t="s">
        <v>22</v>
      </c>
      <c r="H375" s="2"/>
      <c r="I375" s="3">
        <v>790</v>
      </c>
      <c r="J375" s="3">
        <v>595</v>
      </c>
      <c r="K375" s="3">
        <v>125</v>
      </c>
      <c r="L375" s="4">
        <v>2</v>
      </c>
      <c r="M375" s="2" t="s">
        <v>16</v>
      </c>
      <c r="N375" s="6" t="s">
        <v>785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4.25" customHeight="1">
      <c r="A376" s="2">
        <v>3108540</v>
      </c>
      <c r="B376" s="2" t="s">
        <v>18</v>
      </c>
      <c r="C376" s="2" t="s">
        <v>786</v>
      </c>
      <c r="D376" s="2"/>
      <c r="E376" s="2"/>
      <c r="F376" s="2"/>
      <c r="G376" s="2" t="s">
        <v>61</v>
      </c>
      <c r="H376" s="2"/>
      <c r="I376" s="3">
        <v>3600</v>
      </c>
      <c r="J376" s="3">
        <v>1200</v>
      </c>
      <c r="K376" s="3">
        <v>750</v>
      </c>
      <c r="L376" s="4">
        <v>351</v>
      </c>
      <c r="M376" s="2" t="s">
        <v>16</v>
      </c>
      <c r="N376" s="6" t="s">
        <v>17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4.25" customHeight="1">
      <c r="A377" s="2">
        <v>3108652</v>
      </c>
      <c r="B377" s="2" t="s">
        <v>18</v>
      </c>
      <c r="C377" s="2" t="s">
        <v>787</v>
      </c>
      <c r="D377" s="2" t="s">
        <v>788</v>
      </c>
      <c r="E377" s="2" t="s">
        <v>21</v>
      </c>
      <c r="F377" s="2"/>
      <c r="G377" s="2" t="s">
        <v>50</v>
      </c>
      <c r="H377" s="2"/>
      <c r="I377" s="3">
        <v>594</v>
      </c>
      <c r="J377" s="3">
        <v>396</v>
      </c>
      <c r="K377" s="3">
        <v>280</v>
      </c>
      <c r="L377" s="4">
        <v>2.67</v>
      </c>
      <c r="M377" s="2" t="s">
        <v>16</v>
      </c>
      <c r="N377" s="6" t="s">
        <v>789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4.25" customHeight="1">
      <c r="A378" s="2">
        <v>3108786</v>
      </c>
      <c r="B378" s="2" t="s">
        <v>28</v>
      </c>
      <c r="C378" s="2" t="s">
        <v>790</v>
      </c>
      <c r="D378" s="2" t="s">
        <v>791</v>
      </c>
      <c r="E378" s="2" t="s">
        <v>215</v>
      </c>
      <c r="F378" s="2"/>
      <c r="G378" s="2" t="s">
        <v>28</v>
      </c>
      <c r="H378" s="2">
        <v>6</v>
      </c>
      <c r="I378" s="3">
        <v>100</v>
      </c>
      <c r="J378" s="3">
        <v>100</v>
      </c>
      <c r="K378" s="3">
        <v>100</v>
      </c>
      <c r="L378" s="4">
        <v>2</v>
      </c>
      <c r="M378" s="2" t="s">
        <v>32</v>
      </c>
      <c r="N378" s="6" t="s">
        <v>792</v>
      </c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4.25" customHeight="1">
      <c r="A379" s="2">
        <v>3108920</v>
      </c>
      <c r="B379" s="2" t="s">
        <v>18</v>
      </c>
      <c r="C379" s="2" t="s">
        <v>793</v>
      </c>
      <c r="D379" s="2"/>
      <c r="E379" s="2" t="s">
        <v>21</v>
      </c>
      <c r="F379" s="2"/>
      <c r="G379" s="2" t="s">
        <v>37</v>
      </c>
      <c r="H379" s="2"/>
      <c r="I379" s="3">
        <v>1200</v>
      </c>
      <c r="J379" s="3">
        <v>800</v>
      </c>
      <c r="K379" s="3">
        <v>1000</v>
      </c>
      <c r="L379" s="4">
        <v>5</v>
      </c>
      <c r="M379" s="2" t="s">
        <v>17</v>
      </c>
      <c r="N379" s="6" t="s">
        <v>794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4.25" customHeight="1">
      <c r="A380" s="2">
        <v>3108961</v>
      </c>
      <c r="B380" s="2" t="s">
        <v>18</v>
      </c>
      <c r="C380" s="2" t="s">
        <v>795</v>
      </c>
      <c r="D380" s="2" t="s">
        <v>796</v>
      </c>
      <c r="E380" s="2" t="s">
        <v>215</v>
      </c>
      <c r="F380" s="2"/>
      <c r="G380" s="2" t="s">
        <v>68</v>
      </c>
      <c r="H380" s="2"/>
      <c r="I380" s="3">
        <v>800</v>
      </c>
      <c r="J380" s="3">
        <v>600</v>
      </c>
      <c r="K380" s="3">
        <v>168</v>
      </c>
      <c r="L380" s="4">
        <v>1.24</v>
      </c>
      <c r="M380" s="2" t="s">
        <v>16</v>
      </c>
      <c r="N380" s="6" t="s">
        <v>797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4.25" customHeight="1">
      <c r="A381" s="2">
        <v>3109004</v>
      </c>
      <c r="B381" s="2" t="s">
        <v>18</v>
      </c>
      <c r="C381" s="2" t="s">
        <v>798</v>
      </c>
      <c r="D381" s="2" t="s">
        <v>799</v>
      </c>
      <c r="E381" s="2" t="s">
        <v>21</v>
      </c>
      <c r="F381" s="2"/>
      <c r="G381" s="2" t="s">
        <v>22</v>
      </c>
      <c r="H381" s="2"/>
      <c r="I381" s="3">
        <v>600</v>
      </c>
      <c r="J381" s="3">
        <v>400</v>
      </c>
      <c r="K381" s="3">
        <v>120</v>
      </c>
      <c r="L381" s="4">
        <v>2</v>
      </c>
      <c r="M381" s="2" t="s">
        <v>16</v>
      </c>
      <c r="N381" s="6" t="s">
        <v>800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4.25" customHeight="1">
      <c r="A382" s="2">
        <v>3109027</v>
      </c>
      <c r="B382" s="2" t="s">
        <v>28</v>
      </c>
      <c r="C382" s="2" t="s">
        <v>801</v>
      </c>
      <c r="D382" s="2"/>
      <c r="E382" s="2" t="s">
        <v>25</v>
      </c>
      <c r="F382" s="2"/>
      <c r="G382" s="2" t="s">
        <v>37</v>
      </c>
      <c r="H382" s="2"/>
      <c r="I382" s="3">
        <v>1800</v>
      </c>
      <c r="J382" s="3">
        <v>2000</v>
      </c>
      <c r="K382" s="3">
        <v>1480</v>
      </c>
      <c r="L382" s="4">
        <v>250</v>
      </c>
      <c r="M382" s="2" t="s">
        <v>17</v>
      </c>
      <c r="N382" s="6" t="s">
        <v>802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4.25" customHeight="1">
      <c r="A383" s="2">
        <v>3109085</v>
      </c>
      <c r="B383" s="2" t="s">
        <v>18</v>
      </c>
      <c r="C383" s="2" t="s">
        <v>803</v>
      </c>
      <c r="D383" s="2" t="s">
        <v>804</v>
      </c>
      <c r="E383" s="2" t="s">
        <v>21</v>
      </c>
      <c r="F383" s="2"/>
      <c r="G383" s="2" t="s">
        <v>50</v>
      </c>
      <c r="H383" s="2"/>
      <c r="I383" s="3">
        <v>594</v>
      </c>
      <c r="J383" s="3">
        <v>396</v>
      </c>
      <c r="K383" s="3">
        <v>280</v>
      </c>
      <c r="L383" s="4">
        <v>5</v>
      </c>
      <c r="M383" s="2" t="s">
        <v>16</v>
      </c>
      <c r="N383" s="6" t="s">
        <v>805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4.25" customHeight="1">
      <c r="A384" s="2">
        <v>3109151</v>
      </c>
      <c r="B384" s="2" t="s">
        <v>18</v>
      </c>
      <c r="C384" s="2" t="s">
        <v>806</v>
      </c>
      <c r="D384" s="2"/>
      <c r="E384" s="2"/>
      <c r="F384" s="2"/>
      <c r="G384" s="2" t="s">
        <v>37</v>
      </c>
      <c r="H384" s="2"/>
      <c r="I384" s="3">
        <v>1200</v>
      </c>
      <c r="J384" s="3">
        <v>800</v>
      </c>
      <c r="K384" s="3">
        <v>70</v>
      </c>
      <c r="L384" s="4">
        <v>5</v>
      </c>
      <c r="M384" s="2" t="s">
        <v>17</v>
      </c>
      <c r="N384" s="6" t="s">
        <v>807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4.25" customHeight="1">
      <c r="A385" s="2">
        <v>3109397</v>
      </c>
      <c r="B385" s="2" t="s">
        <v>64</v>
      </c>
      <c r="C385" s="2" t="s">
        <v>808</v>
      </c>
      <c r="D385" s="2"/>
      <c r="E385" s="2" t="s">
        <v>215</v>
      </c>
      <c r="F385" s="2"/>
      <c r="G385" s="2"/>
      <c r="H385" s="2"/>
      <c r="I385" s="3">
        <v>800</v>
      </c>
      <c r="J385" s="3">
        <v>600</v>
      </c>
      <c r="K385" s="3">
        <v>25</v>
      </c>
      <c r="L385" s="4">
        <v>2</v>
      </c>
      <c r="M385" s="2" t="s">
        <v>16</v>
      </c>
      <c r="N385" s="6" t="s">
        <v>17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4.25" customHeight="1">
      <c r="A386" s="2">
        <v>3109460</v>
      </c>
      <c r="B386" s="2" t="s">
        <v>18</v>
      </c>
      <c r="C386" s="2" t="s">
        <v>65</v>
      </c>
      <c r="D386" s="2"/>
      <c r="E386" s="2" t="s">
        <v>246</v>
      </c>
      <c r="F386" s="2"/>
      <c r="G386" s="2" t="s">
        <v>50</v>
      </c>
      <c r="H386" s="2"/>
      <c r="I386" s="3">
        <v>2650</v>
      </c>
      <c r="J386" s="3">
        <v>830</v>
      </c>
      <c r="K386" s="3">
        <v>500</v>
      </c>
      <c r="L386" s="4">
        <v>160</v>
      </c>
      <c r="M386" s="2" t="s">
        <v>16</v>
      </c>
      <c r="N386" s="6" t="s">
        <v>17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4.25" customHeight="1">
      <c r="A387" s="2">
        <v>3109523</v>
      </c>
      <c r="B387" s="2" t="s">
        <v>14</v>
      </c>
      <c r="C387" s="2" t="s">
        <v>809</v>
      </c>
      <c r="D387" s="2"/>
      <c r="E387" s="2" t="s">
        <v>14</v>
      </c>
      <c r="F387" s="2"/>
      <c r="G387" s="2"/>
      <c r="H387" s="2"/>
      <c r="I387" s="3">
        <v>2400</v>
      </c>
      <c r="J387" s="3">
        <v>1550</v>
      </c>
      <c r="K387" s="3">
        <v>1160</v>
      </c>
      <c r="L387" s="4">
        <v>380</v>
      </c>
      <c r="M387" s="2" t="s">
        <v>16</v>
      </c>
      <c r="N387" s="6" t="s">
        <v>17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4.25" customHeight="1">
      <c r="A388" s="2">
        <v>3109568</v>
      </c>
      <c r="B388" s="2" t="s">
        <v>18</v>
      </c>
      <c r="C388" s="2" t="s">
        <v>810</v>
      </c>
      <c r="D388" s="2"/>
      <c r="E388" s="2" t="s">
        <v>14</v>
      </c>
      <c r="F388" s="2"/>
      <c r="G388" s="2" t="s">
        <v>37</v>
      </c>
      <c r="H388" s="2"/>
      <c r="I388" s="3">
        <v>1380</v>
      </c>
      <c r="J388" s="3">
        <v>780</v>
      </c>
      <c r="K388" s="3">
        <v>135</v>
      </c>
      <c r="L388" s="4">
        <v>3</v>
      </c>
      <c r="M388" s="2" t="s">
        <v>17</v>
      </c>
      <c r="N388" s="6" t="s">
        <v>17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4.25" customHeight="1">
      <c r="A389" s="2">
        <v>3109569</v>
      </c>
      <c r="B389" s="2" t="s">
        <v>18</v>
      </c>
      <c r="C389" s="2" t="s">
        <v>811</v>
      </c>
      <c r="D389" s="2"/>
      <c r="E389" s="2" t="s">
        <v>14</v>
      </c>
      <c r="F389" s="2"/>
      <c r="G389" s="2" t="s">
        <v>37</v>
      </c>
      <c r="H389" s="2"/>
      <c r="I389" s="3">
        <v>1380</v>
      </c>
      <c r="J389" s="3">
        <v>780</v>
      </c>
      <c r="K389" s="3">
        <v>190</v>
      </c>
      <c r="L389" s="4">
        <v>3</v>
      </c>
      <c r="M389" s="2" t="s">
        <v>17</v>
      </c>
      <c r="N389" s="6" t="s">
        <v>812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4.25" customHeight="1">
      <c r="A390" s="2">
        <v>3109599</v>
      </c>
      <c r="B390" s="2" t="s">
        <v>28</v>
      </c>
      <c r="C390" s="2" t="s">
        <v>813</v>
      </c>
      <c r="D390" s="2" t="s">
        <v>814</v>
      </c>
      <c r="E390" s="2" t="s">
        <v>31</v>
      </c>
      <c r="F390" s="2"/>
      <c r="G390" s="2" t="s">
        <v>28</v>
      </c>
      <c r="H390" s="2">
        <v>6</v>
      </c>
      <c r="I390" s="3">
        <v>1600</v>
      </c>
      <c r="J390" s="3">
        <v>400</v>
      </c>
      <c r="K390" s="3">
        <v>420</v>
      </c>
      <c r="L390" s="4">
        <v>10.5</v>
      </c>
      <c r="M390" s="2" t="s">
        <v>32</v>
      </c>
      <c r="N390" s="6" t="s">
        <v>815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4.25" customHeight="1">
      <c r="A391" s="2">
        <v>3109811</v>
      </c>
      <c r="B391" s="2" t="s">
        <v>18</v>
      </c>
      <c r="C391" s="2" t="s">
        <v>816</v>
      </c>
      <c r="D391" s="2"/>
      <c r="E391" s="2" t="s">
        <v>246</v>
      </c>
      <c r="F391" s="2"/>
      <c r="G391" s="2" t="s">
        <v>37</v>
      </c>
      <c r="H391" s="2"/>
      <c r="I391" s="3">
        <v>1220</v>
      </c>
      <c r="J391" s="3">
        <v>1000</v>
      </c>
      <c r="K391" s="3">
        <v>1100</v>
      </c>
      <c r="L391" s="4">
        <v>152</v>
      </c>
      <c r="M391" s="2" t="s">
        <v>17</v>
      </c>
      <c r="N391" s="6" t="s">
        <v>17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4.25" customHeight="1">
      <c r="A392" s="2">
        <v>3109833</v>
      </c>
      <c r="B392" s="2" t="s">
        <v>28</v>
      </c>
      <c r="C392" s="2" t="s">
        <v>817</v>
      </c>
      <c r="D392" s="2" t="s">
        <v>818</v>
      </c>
      <c r="E392" s="2" t="s">
        <v>31</v>
      </c>
      <c r="F392" s="2"/>
      <c r="G392" s="2" t="s">
        <v>28</v>
      </c>
      <c r="H392" s="2">
        <v>6</v>
      </c>
      <c r="I392" s="3">
        <v>600</v>
      </c>
      <c r="J392" s="3">
        <v>420</v>
      </c>
      <c r="K392" s="3">
        <v>60</v>
      </c>
      <c r="L392" s="4">
        <v>1</v>
      </c>
      <c r="M392" s="2" t="s">
        <v>32</v>
      </c>
      <c r="N392" s="6" t="s">
        <v>17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4.25" customHeight="1">
      <c r="A393" s="2">
        <v>3109835</v>
      </c>
      <c r="B393" s="2" t="s">
        <v>18</v>
      </c>
      <c r="C393" s="2" t="s">
        <v>819</v>
      </c>
      <c r="D393" s="2"/>
      <c r="E393" s="2" t="s">
        <v>623</v>
      </c>
      <c r="F393" s="2"/>
      <c r="G393" s="2" t="s">
        <v>37</v>
      </c>
      <c r="H393" s="2"/>
      <c r="I393" s="3">
        <v>594</v>
      </c>
      <c r="J393" s="3">
        <v>396</v>
      </c>
      <c r="K393" s="3">
        <v>280</v>
      </c>
      <c r="L393" s="4">
        <v>2.8</v>
      </c>
      <c r="M393" s="2" t="s">
        <v>17</v>
      </c>
      <c r="N393" s="6" t="s">
        <v>17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4.25" customHeight="1">
      <c r="A394" s="2">
        <v>3109836</v>
      </c>
      <c r="B394" s="2" t="s">
        <v>18</v>
      </c>
      <c r="C394" s="2" t="s">
        <v>820</v>
      </c>
      <c r="D394" s="2"/>
      <c r="E394" s="2" t="s">
        <v>460</v>
      </c>
      <c r="F394" s="2"/>
      <c r="G394" s="2" t="s">
        <v>37</v>
      </c>
      <c r="H394" s="2"/>
      <c r="I394" s="3">
        <v>594</v>
      </c>
      <c r="J394" s="3">
        <v>396</v>
      </c>
      <c r="K394" s="3">
        <v>147</v>
      </c>
      <c r="L394" s="4">
        <v>1.8</v>
      </c>
      <c r="M394" s="2" t="s">
        <v>17</v>
      </c>
      <c r="N394" s="6" t="s">
        <v>821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4.25" customHeight="1">
      <c r="A395" s="2">
        <v>3109945</v>
      </c>
      <c r="B395" s="2" t="s">
        <v>64</v>
      </c>
      <c r="C395" s="2" t="s">
        <v>822</v>
      </c>
      <c r="D395" s="2"/>
      <c r="E395" s="2" t="s">
        <v>215</v>
      </c>
      <c r="F395" s="2"/>
      <c r="G395" s="2"/>
      <c r="H395" s="2"/>
      <c r="I395" s="3">
        <v>1400</v>
      </c>
      <c r="J395" s="3">
        <v>820</v>
      </c>
      <c r="K395" s="3">
        <v>500</v>
      </c>
      <c r="L395" s="4">
        <v>100</v>
      </c>
      <c r="M395" s="2" t="s">
        <v>16</v>
      </c>
      <c r="N395" s="6" t="s">
        <v>17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4.25" customHeight="1">
      <c r="A396" s="2">
        <v>3109946</v>
      </c>
      <c r="B396" s="2" t="s">
        <v>64</v>
      </c>
      <c r="C396" s="2" t="s">
        <v>823</v>
      </c>
      <c r="D396" s="2"/>
      <c r="E396" s="2" t="s">
        <v>215</v>
      </c>
      <c r="F396" s="2"/>
      <c r="G396" s="2"/>
      <c r="H396" s="2"/>
      <c r="I396" s="3">
        <v>1400</v>
      </c>
      <c r="J396" s="3">
        <v>820</v>
      </c>
      <c r="K396" s="3">
        <v>995</v>
      </c>
      <c r="L396" s="4">
        <v>145</v>
      </c>
      <c r="M396" s="2" t="s">
        <v>16</v>
      </c>
      <c r="N396" s="6" t="s">
        <v>17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4.25" customHeight="1">
      <c r="A397" s="2">
        <v>3109955</v>
      </c>
      <c r="B397" s="2" t="s">
        <v>64</v>
      </c>
      <c r="C397" s="2" t="s">
        <v>824</v>
      </c>
      <c r="D397" s="2"/>
      <c r="E397" s="2" t="s">
        <v>215</v>
      </c>
      <c r="F397" s="2"/>
      <c r="G397" s="2"/>
      <c r="H397" s="2"/>
      <c r="I397" s="3">
        <v>1500</v>
      </c>
      <c r="J397" s="3">
        <v>820</v>
      </c>
      <c r="K397" s="3">
        <v>500</v>
      </c>
      <c r="L397" s="4">
        <v>115</v>
      </c>
      <c r="M397" s="2" t="s">
        <v>16</v>
      </c>
      <c r="N397" s="6" t="s">
        <v>17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4.25" customHeight="1">
      <c r="A398" s="2">
        <v>3109956</v>
      </c>
      <c r="B398" s="2" t="s">
        <v>64</v>
      </c>
      <c r="C398" s="2" t="s">
        <v>825</v>
      </c>
      <c r="D398" s="2"/>
      <c r="E398" s="2" t="s">
        <v>215</v>
      </c>
      <c r="F398" s="2"/>
      <c r="G398" s="2"/>
      <c r="H398" s="2"/>
      <c r="I398" s="3">
        <v>1500</v>
      </c>
      <c r="J398" s="3">
        <v>820</v>
      </c>
      <c r="K398" s="3">
        <v>995</v>
      </c>
      <c r="L398" s="4">
        <v>159</v>
      </c>
      <c r="M398" s="2" t="s">
        <v>16</v>
      </c>
      <c r="N398" s="6" t="s">
        <v>17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4.25" customHeight="1">
      <c r="A399" s="2">
        <v>3109965</v>
      </c>
      <c r="B399" s="2" t="s">
        <v>64</v>
      </c>
      <c r="C399" s="2" t="s">
        <v>826</v>
      </c>
      <c r="D399" s="2"/>
      <c r="E399" s="2" t="s">
        <v>215</v>
      </c>
      <c r="F399" s="2"/>
      <c r="G399" s="2"/>
      <c r="H399" s="2"/>
      <c r="I399" s="3">
        <v>1600</v>
      </c>
      <c r="J399" s="3">
        <v>820</v>
      </c>
      <c r="K399" s="3">
        <v>500</v>
      </c>
      <c r="L399" s="4">
        <v>120</v>
      </c>
      <c r="M399" s="2" t="s">
        <v>16</v>
      </c>
      <c r="N399" s="6" t="s">
        <v>827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4.25" customHeight="1">
      <c r="A400" s="2">
        <v>3109966</v>
      </c>
      <c r="B400" s="2" t="s">
        <v>64</v>
      </c>
      <c r="C400" s="2" t="s">
        <v>828</v>
      </c>
      <c r="D400" s="2"/>
      <c r="E400" s="2" t="s">
        <v>215</v>
      </c>
      <c r="F400" s="2"/>
      <c r="G400" s="2"/>
      <c r="H400" s="2"/>
      <c r="I400" s="3">
        <v>1600</v>
      </c>
      <c r="J400" s="3">
        <v>820</v>
      </c>
      <c r="K400" s="3">
        <v>995</v>
      </c>
      <c r="L400" s="4">
        <v>159</v>
      </c>
      <c r="M400" s="2" t="s">
        <v>16</v>
      </c>
      <c r="N400" s="6" t="s">
        <v>17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4.25" customHeight="1">
      <c r="A401" s="2">
        <v>3109985</v>
      </c>
      <c r="B401" s="2" t="s">
        <v>64</v>
      </c>
      <c r="C401" s="2" t="s">
        <v>829</v>
      </c>
      <c r="D401" s="2"/>
      <c r="E401" s="2" t="s">
        <v>215</v>
      </c>
      <c r="F401" s="2"/>
      <c r="G401" s="2"/>
      <c r="H401" s="2"/>
      <c r="I401" s="3">
        <v>1800</v>
      </c>
      <c r="J401" s="3">
        <v>820</v>
      </c>
      <c r="K401" s="3">
        <v>500</v>
      </c>
      <c r="L401" s="4">
        <v>126</v>
      </c>
      <c r="M401" s="2" t="s">
        <v>16</v>
      </c>
      <c r="N401" s="6" t="s">
        <v>17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4.25" customHeight="1">
      <c r="A402" s="2">
        <v>3109986</v>
      </c>
      <c r="B402" s="2" t="s">
        <v>64</v>
      </c>
      <c r="C402" s="2" t="s">
        <v>830</v>
      </c>
      <c r="D402" s="2"/>
      <c r="E402" s="2" t="s">
        <v>215</v>
      </c>
      <c r="F402" s="2"/>
      <c r="G402" s="2"/>
      <c r="H402" s="2"/>
      <c r="I402" s="3">
        <v>1800</v>
      </c>
      <c r="J402" s="3">
        <v>820</v>
      </c>
      <c r="K402" s="3">
        <v>995</v>
      </c>
      <c r="L402" s="4">
        <v>185</v>
      </c>
      <c r="M402" s="2" t="s">
        <v>16</v>
      </c>
      <c r="N402" s="6" t="s">
        <v>17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4.25" customHeight="1">
      <c r="A403" s="2">
        <v>6200011</v>
      </c>
      <c r="B403" s="2" t="s">
        <v>28</v>
      </c>
      <c r="C403" s="2" t="s">
        <v>831</v>
      </c>
      <c r="D403" s="2"/>
      <c r="E403" s="2" t="s">
        <v>832</v>
      </c>
      <c r="F403" s="2"/>
      <c r="G403" s="2" t="s">
        <v>28</v>
      </c>
      <c r="H403" s="2">
        <v>9</v>
      </c>
      <c r="I403" s="3">
        <v>1400</v>
      </c>
      <c r="J403" s="3">
        <v>860</v>
      </c>
      <c r="K403" s="3">
        <v>1000</v>
      </c>
      <c r="L403" s="4">
        <v>90</v>
      </c>
      <c r="M403" s="2" t="s">
        <v>59</v>
      </c>
      <c r="N403" s="6" t="s">
        <v>17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4.25" customHeight="1">
      <c r="A404" s="2">
        <v>6200149</v>
      </c>
      <c r="B404" s="2" t="s">
        <v>64</v>
      </c>
      <c r="C404" s="2" t="s">
        <v>833</v>
      </c>
      <c r="D404" s="2"/>
      <c r="E404" s="2" t="s">
        <v>215</v>
      </c>
      <c r="F404" s="2"/>
      <c r="G404" s="2"/>
      <c r="H404" s="2"/>
      <c r="I404" s="3">
        <v>2000</v>
      </c>
      <c r="J404" s="3">
        <v>1600</v>
      </c>
      <c r="K404" s="3">
        <v>1000</v>
      </c>
      <c r="L404" s="4">
        <v>250</v>
      </c>
      <c r="M404" s="2" t="s">
        <v>16</v>
      </c>
      <c r="N404" s="6" t="s">
        <v>17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4.25" customHeight="1">
      <c r="A405" s="2">
        <v>6200616</v>
      </c>
      <c r="B405" s="2" t="s">
        <v>18</v>
      </c>
      <c r="C405" s="2" t="s">
        <v>834</v>
      </c>
      <c r="D405" s="2" t="s">
        <v>835</v>
      </c>
      <c r="E405" s="2" t="s">
        <v>623</v>
      </c>
      <c r="F405" s="2"/>
      <c r="G405" s="2" t="s">
        <v>22</v>
      </c>
      <c r="H405" s="2"/>
      <c r="I405" s="3">
        <v>600</v>
      </c>
      <c r="J405" s="3">
        <v>400</v>
      </c>
      <c r="K405" s="3">
        <v>147</v>
      </c>
      <c r="L405" s="4">
        <v>2</v>
      </c>
      <c r="M405" s="2" t="s">
        <v>16</v>
      </c>
      <c r="N405" s="6" t="s">
        <v>836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4.25" customHeight="1">
      <c r="A406" s="2">
        <v>6200635</v>
      </c>
      <c r="B406" s="2" t="s">
        <v>18</v>
      </c>
      <c r="C406" s="2" t="s">
        <v>837</v>
      </c>
      <c r="D406" s="2" t="s">
        <v>838</v>
      </c>
      <c r="E406" s="2" t="s">
        <v>21</v>
      </c>
      <c r="F406" s="2"/>
      <c r="G406" s="2" t="s">
        <v>68</v>
      </c>
      <c r="H406" s="2"/>
      <c r="I406" s="3">
        <v>600</v>
      </c>
      <c r="J406" s="3">
        <v>400</v>
      </c>
      <c r="K406" s="3">
        <v>150</v>
      </c>
      <c r="L406" s="4">
        <v>2</v>
      </c>
      <c r="M406" s="2" t="s">
        <v>16</v>
      </c>
      <c r="N406" s="6" t="s">
        <v>839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4.25" customHeight="1">
      <c r="A407" s="2">
        <v>6200838</v>
      </c>
      <c r="B407" s="2" t="s">
        <v>18</v>
      </c>
      <c r="C407" s="2" t="s">
        <v>840</v>
      </c>
      <c r="D407" s="2" t="s">
        <v>841</v>
      </c>
      <c r="E407" s="2" t="s">
        <v>21</v>
      </c>
      <c r="F407" s="2"/>
      <c r="G407" s="2" t="s">
        <v>68</v>
      </c>
      <c r="H407" s="2"/>
      <c r="I407" s="3">
        <v>600</v>
      </c>
      <c r="J407" s="3">
        <v>400</v>
      </c>
      <c r="K407" s="3">
        <v>235</v>
      </c>
      <c r="L407" s="4">
        <v>1</v>
      </c>
      <c r="M407" s="2" t="s">
        <v>16</v>
      </c>
      <c r="N407" s="6" t="s">
        <v>842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4.25" customHeight="1">
      <c r="A408" s="2">
        <v>6200869</v>
      </c>
      <c r="B408" s="2" t="s">
        <v>18</v>
      </c>
      <c r="C408" s="2" t="s">
        <v>843</v>
      </c>
      <c r="D408" s="2"/>
      <c r="E408" s="2" t="s">
        <v>21</v>
      </c>
      <c r="F408" s="2"/>
      <c r="G408" s="2" t="s">
        <v>22</v>
      </c>
      <c r="H408" s="2"/>
      <c r="I408" s="3">
        <v>1220</v>
      </c>
      <c r="J408" s="3">
        <v>1000</v>
      </c>
      <c r="K408" s="3">
        <v>1100</v>
      </c>
      <c r="L408" s="4">
        <v>152</v>
      </c>
      <c r="M408" s="2" t="s">
        <v>16</v>
      </c>
      <c r="N408" s="6" t="s">
        <v>17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4.25" customHeight="1">
      <c r="A409" s="2">
        <v>6200960</v>
      </c>
      <c r="B409" s="2" t="s">
        <v>18</v>
      </c>
      <c r="C409" s="2" t="s">
        <v>844</v>
      </c>
      <c r="D409" s="2" t="s">
        <v>845</v>
      </c>
      <c r="E409" s="2" t="s">
        <v>21</v>
      </c>
      <c r="F409" s="2"/>
      <c r="G409" s="2" t="s">
        <v>68</v>
      </c>
      <c r="H409" s="2"/>
      <c r="I409" s="3">
        <v>600</v>
      </c>
      <c r="J409" s="3">
        <v>400</v>
      </c>
      <c r="K409" s="3">
        <v>220</v>
      </c>
      <c r="L409" s="4">
        <v>2</v>
      </c>
      <c r="M409" s="2" t="s">
        <v>16</v>
      </c>
      <c r="N409" s="6" t="s">
        <v>846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4.25" customHeight="1">
      <c r="A410" s="2">
        <v>6201142</v>
      </c>
      <c r="B410" s="2" t="s">
        <v>18</v>
      </c>
      <c r="C410" s="2" t="s">
        <v>847</v>
      </c>
      <c r="D410" s="2" t="s">
        <v>848</v>
      </c>
      <c r="E410" s="2" t="s">
        <v>215</v>
      </c>
      <c r="F410" s="2"/>
      <c r="G410" s="2" t="s">
        <v>22</v>
      </c>
      <c r="H410" s="2"/>
      <c r="I410" s="3">
        <v>600</v>
      </c>
      <c r="J410" s="3">
        <v>800</v>
      </c>
      <c r="K410" s="3">
        <v>80</v>
      </c>
      <c r="L410" s="4">
        <v>2.7</v>
      </c>
      <c r="M410" s="2" t="s">
        <v>16</v>
      </c>
      <c r="N410" s="6" t="s">
        <v>849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4.25" customHeight="1">
      <c r="A411" s="2">
        <v>6201490</v>
      </c>
      <c r="B411" s="2" t="s">
        <v>18</v>
      </c>
      <c r="C411" s="2" t="s">
        <v>850</v>
      </c>
      <c r="D411" s="2" t="s">
        <v>851</v>
      </c>
      <c r="E411" s="2"/>
      <c r="F411" s="2"/>
      <c r="G411" s="2" t="s">
        <v>22</v>
      </c>
      <c r="H411" s="2"/>
      <c r="I411" s="3">
        <v>400</v>
      </c>
      <c r="J411" s="3">
        <v>300</v>
      </c>
      <c r="K411" s="3">
        <v>150</v>
      </c>
      <c r="L411" s="4">
        <v>1</v>
      </c>
      <c r="M411" s="2" t="s">
        <v>16</v>
      </c>
      <c r="N411" s="6" t="s">
        <v>852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4.25" customHeight="1">
      <c r="A412" s="2">
        <v>6201494</v>
      </c>
      <c r="B412" s="2" t="s">
        <v>18</v>
      </c>
      <c r="C412" s="2" t="s">
        <v>853</v>
      </c>
      <c r="D412" s="2" t="s">
        <v>854</v>
      </c>
      <c r="E412" s="2" t="s">
        <v>244</v>
      </c>
      <c r="F412" s="2"/>
      <c r="G412" s="2" t="s">
        <v>22</v>
      </c>
      <c r="H412" s="2"/>
      <c r="I412" s="3">
        <v>600</v>
      </c>
      <c r="J412" s="3">
        <v>400</v>
      </c>
      <c r="K412" s="3">
        <v>250</v>
      </c>
      <c r="L412" s="4">
        <v>3</v>
      </c>
      <c r="M412" s="2" t="s">
        <v>16</v>
      </c>
      <c r="N412" s="6" t="s">
        <v>855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4.25" customHeight="1">
      <c r="A413" s="2">
        <v>6201530</v>
      </c>
      <c r="B413" s="2" t="s">
        <v>18</v>
      </c>
      <c r="C413" s="2" t="s">
        <v>856</v>
      </c>
      <c r="D413" s="2"/>
      <c r="E413" s="2" t="s">
        <v>21</v>
      </c>
      <c r="F413" s="2"/>
      <c r="G413" s="2" t="s">
        <v>61</v>
      </c>
      <c r="H413" s="2"/>
      <c r="I413" s="3">
        <v>1270</v>
      </c>
      <c r="J413" s="3">
        <v>820</v>
      </c>
      <c r="K413" s="3">
        <v>550</v>
      </c>
      <c r="L413" s="4">
        <v>10</v>
      </c>
      <c r="M413" s="2" t="s">
        <v>16</v>
      </c>
      <c r="N413" s="6" t="s">
        <v>17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4.25" customHeight="1">
      <c r="A414" s="2">
        <v>6201531</v>
      </c>
      <c r="B414" s="2" t="s">
        <v>18</v>
      </c>
      <c r="C414" s="2" t="s">
        <v>857</v>
      </c>
      <c r="D414" s="2"/>
      <c r="E414" s="2" t="s">
        <v>21</v>
      </c>
      <c r="F414" s="2"/>
      <c r="G414" s="2" t="s">
        <v>61</v>
      </c>
      <c r="H414" s="2"/>
      <c r="I414" s="3">
        <v>1270</v>
      </c>
      <c r="J414" s="3">
        <v>820</v>
      </c>
      <c r="K414" s="3">
        <v>550</v>
      </c>
      <c r="L414" s="4">
        <v>10</v>
      </c>
      <c r="M414" s="2" t="s">
        <v>16</v>
      </c>
      <c r="N414" s="6" t="s">
        <v>17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4.25" customHeight="1">
      <c r="A415" s="2">
        <v>6201536</v>
      </c>
      <c r="B415" s="2" t="s">
        <v>18</v>
      </c>
      <c r="C415" s="2" t="s">
        <v>858</v>
      </c>
      <c r="D415" s="2" t="s">
        <v>859</v>
      </c>
      <c r="E415" s="2" t="s">
        <v>21</v>
      </c>
      <c r="F415" s="2"/>
      <c r="G415" s="2" t="s">
        <v>50</v>
      </c>
      <c r="H415" s="2"/>
      <c r="I415" s="3">
        <v>800</v>
      </c>
      <c r="J415" s="3">
        <v>600</v>
      </c>
      <c r="K415" s="3">
        <v>210</v>
      </c>
      <c r="L415" s="4">
        <v>1</v>
      </c>
      <c r="M415" s="2" t="s">
        <v>16</v>
      </c>
      <c r="N415" s="6" t="s">
        <v>860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4.25" customHeight="1">
      <c r="A416" s="2">
        <v>6201545</v>
      </c>
      <c r="B416" s="2" t="s">
        <v>18</v>
      </c>
      <c r="C416" s="2" t="s">
        <v>861</v>
      </c>
      <c r="D416" s="2" t="s">
        <v>862</v>
      </c>
      <c r="E416" s="2" t="s">
        <v>623</v>
      </c>
      <c r="F416" s="2"/>
      <c r="G416" s="2" t="s">
        <v>68</v>
      </c>
      <c r="H416" s="2"/>
      <c r="I416" s="3">
        <v>600</v>
      </c>
      <c r="J416" s="3">
        <v>400</v>
      </c>
      <c r="K416" s="3">
        <v>125</v>
      </c>
      <c r="L416" s="4">
        <v>1</v>
      </c>
      <c r="M416" s="2" t="s">
        <v>16</v>
      </c>
      <c r="N416" s="6" t="s">
        <v>863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4.25" customHeight="1">
      <c r="A417" s="2">
        <v>6201560</v>
      </c>
      <c r="B417" s="2" t="s">
        <v>28</v>
      </c>
      <c r="C417" s="2" t="s">
        <v>864</v>
      </c>
      <c r="D417" s="2"/>
      <c r="E417" s="2" t="s">
        <v>244</v>
      </c>
      <c r="F417" s="2"/>
      <c r="G417" s="2" t="s">
        <v>37</v>
      </c>
      <c r="H417" s="2"/>
      <c r="I417" s="3">
        <v>400</v>
      </c>
      <c r="J417" s="3">
        <v>300</v>
      </c>
      <c r="K417" s="3">
        <v>150</v>
      </c>
      <c r="L417" s="4">
        <v>3</v>
      </c>
      <c r="M417" s="2" t="s">
        <v>38</v>
      </c>
      <c r="N417" s="6" t="s">
        <v>17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4.25" customHeight="1">
      <c r="A418" s="2">
        <v>6201569</v>
      </c>
      <c r="B418" s="2" t="s">
        <v>18</v>
      </c>
      <c r="C418" s="2" t="s">
        <v>865</v>
      </c>
      <c r="D418" s="2" t="s">
        <v>866</v>
      </c>
      <c r="E418" s="2" t="s">
        <v>21</v>
      </c>
      <c r="F418" s="2"/>
      <c r="G418" s="2" t="s">
        <v>22</v>
      </c>
      <c r="H418" s="2"/>
      <c r="I418" s="3">
        <v>600</v>
      </c>
      <c r="J418" s="3">
        <v>400</v>
      </c>
      <c r="K418" s="3">
        <v>425</v>
      </c>
      <c r="L418" s="4">
        <v>4.5</v>
      </c>
      <c r="M418" s="2" t="s">
        <v>16</v>
      </c>
      <c r="N418" s="6" t="s">
        <v>867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4.25" customHeight="1">
      <c r="A419" s="2">
        <v>6201585</v>
      </c>
      <c r="B419" s="2" t="s">
        <v>18</v>
      </c>
      <c r="C419" s="2" t="s">
        <v>868</v>
      </c>
      <c r="D419" s="2" t="s">
        <v>869</v>
      </c>
      <c r="E419" s="2" t="s">
        <v>21</v>
      </c>
      <c r="F419" s="2"/>
      <c r="G419" s="2" t="s">
        <v>22</v>
      </c>
      <c r="H419" s="2"/>
      <c r="I419" s="3">
        <v>600</v>
      </c>
      <c r="J419" s="3">
        <v>400</v>
      </c>
      <c r="K419" s="3">
        <v>240</v>
      </c>
      <c r="L419" s="4">
        <v>4</v>
      </c>
      <c r="M419" s="2" t="s">
        <v>16</v>
      </c>
      <c r="N419" s="6" t="s">
        <v>870</v>
      </c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4.25" customHeight="1">
      <c r="A420" s="2">
        <v>6202200</v>
      </c>
      <c r="B420" s="2" t="s">
        <v>64</v>
      </c>
      <c r="C420" s="2" t="s">
        <v>871</v>
      </c>
      <c r="D420" s="2"/>
      <c r="E420" s="2" t="s">
        <v>215</v>
      </c>
      <c r="F420" s="2"/>
      <c r="G420" s="2"/>
      <c r="H420" s="2"/>
      <c r="I420" s="3">
        <v>800</v>
      </c>
      <c r="J420" s="3">
        <v>600</v>
      </c>
      <c r="K420" s="3">
        <v>24</v>
      </c>
      <c r="L420" s="4">
        <v>2</v>
      </c>
      <c r="M420" s="2" t="s">
        <v>16</v>
      </c>
      <c r="N420" s="6" t="s">
        <v>17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4.25" customHeight="1">
      <c r="A421" s="2">
        <v>6202314</v>
      </c>
      <c r="B421" s="2" t="s">
        <v>18</v>
      </c>
      <c r="C421" s="2" t="s">
        <v>872</v>
      </c>
      <c r="D421" s="2" t="s">
        <v>873</v>
      </c>
      <c r="E421" s="2" t="s">
        <v>623</v>
      </c>
      <c r="F421" s="2"/>
      <c r="G421" s="2" t="s">
        <v>22</v>
      </c>
      <c r="H421" s="2"/>
      <c r="I421" s="3">
        <v>585</v>
      </c>
      <c r="J421" s="3">
        <v>395</v>
      </c>
      <c r="K421" s="3">
        <v>98</v>
      </c>
      <c r="L421" s="4">
        <v>1</v>
      </c>
      <c r="M421" s="2" t="s">
        <v>16</v>
      </c>
      <c r="N421" s="6" t="s">
        <v>874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4.25" customHeight="1">
      <c r="A422" s="2">
        <v>6202332</v>
      </c>
      <c r="B422" s="2" t="s">
        <v>18</v>
      </c>
      <c r="C422" s="2" t="s">
        <v>875</v>
      </c>
      <c r="D422" s="2"/>
      <c r="E422" s="2" t="s">
        <v>215</v>
      </c>
      <c r="F422" s="2"/>
      <c r="G422" s="2" t="s">
        <v>50</v>
      </c>
      <c r="H422" s="2"/>
      <c r="I422" s="3">
        <v>1220</v>
      </c>
      <c r="J422" s="3">
        <v>1020</v>
      </c>
      <c r="K422" s="3">
        <v>1250</v>
      </c>
      <c r="L422" s="4">
        <v>135</v>
      </c>
      <c r="M422" s="2" t="s">
        <v>16</v>
      </c>
      <c r="N422" s="6" t="s">
        <v>17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4.25" customHeight="1">
      <c r="A423" s="2">
        <v>6202377</v>
      </c>
      <c r="B423" s="2" t="s">
        <v>64</v>
      </c>
      <c r="C423" s="2" t="s">
        <v>876</v>
      </c>
      <c r="D423" s="2"/>
      <c r="E423" s="2" t="s">
        <v>215</v>
      </c>
      <c r="F423" s="2"/>
      <c r="G423" s="2"/>
      <c r="H423" s="2"/>
      <c r="I423" s="3">
        <v>2000</v>
      </c>
      <c r="J423" s="3">
        <v>1200</v>
      </c>
      <c r="K423" s="3">
        <v>1010</v>
      </c>
      <c r="L423" s="4">
        <v>235</v>
      </c>
      <c r="M423" s="2" t="s">
        <v>16</v>
      </c>
      <c r="N423" s="6" t="s">
        <v>17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4.25" customHeight="1">
      <c r="A424" s="2">
        <v>6202548</v>
      </c>
      <c r="B424" s="2" t="s">
        <v>18</v>
      </c>
      <c r="C424" s="2" t="s">
        <v>877</v>
      </c>
      <c r="D424" s="2"/>
      <c r="E424" s="2" t="s">
        <v>878</v>
      </c>
      <c r="F424" s="2"/>
      <c r="G424" s="2" t="s">
        <v>50</v>
      </c>
      <c r="H424" s="2"/>
      <c r="I424" s="3">
        <v>3000</v>
      </c>
      <c r="J424" s="3">
        <v>1200</v>
      </c>
      <c r="K424" s="3">
        <v>1510</v>
      </c>
      <c r="L424" s="4">
        <v>460</v>
      </c>
      <c r="M424" s="2" t="s">
        <v>16</v>
      </c>
      <c r="N424" s="6" t="s">
        <v>17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4.25" customHeight="1">
      <c r="A425" s="2">
        <v>6202591</v>
      </c>
      <c r="B425" s="2" t="s">
        <v>14</v>
      </c>
      <c r="C425" s="2" t="s">
        <v>879</v>
      </c>
      <c r="D425" s="2"/>
      <c r="E425" s="2" t="s">
        <v>878</v>
      </c>
      <c r="F425" s="2"/>
      <c r="G425" s="2"/>
      <c r="H425" s="2"/>
      <c r="I425" s="3">
        <v>1560</v>
      </c>
      <c r="J425" s="3">
        <v>1220</v>
      </c>
      <c r="K425" s="3">
        <v>1378</v>
      </c>
      <c r="L425" s="4">
        <v>333</v>
      </c>
      <c r="M425" s="2" t="s">
        <v>16</v>
      </c>
      <c r="N425" s="6" t="s">
        <v>17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4.25" customHeight="1">
      <c r="A426" s="2">
        <v>6202594</v>
      </c>
      <c r="B426" s="2" t="s">
        <v>18</v>
      </c>
      <c r="C426" s="2" t="s">
        <v>880</v>
      </c>
      <c r="D426" s="2" t="s">
        <v>881</v>
      </c>
      <c r="E426" s="2" t="s">
        <v>878</v>
      </c>
      <c r="F426" s="2"/>
      <c r="G426" s="2" t="s">
        <v>50</v>
      </c>
      <c r="H426" s="2"/>
      <c r="I426" s="3">
        <v>1500</v>
      </c>
      <c r="J426" s="3">
        <v>1100</v>
      </c>
      <c r="K426" s="3">
        <v>220</v>
      </c>
      <c r="L426" s="4">
        <v>9</v>
      </c>
      <c r="M426" s="2" t="s">
        <v>16</v>
      </c>
      <c r="N426" s="6" t="s">
        <v>882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4.25" customHeight="1">
      <c r="A427" s="2">
        <v>6202595</v>
      </c>
      <c r="B427" s="2" t="s">
        <v>14</v>
      </c>
      <c r="C427" s="2" t="s">
        <v>883</v>
      </c>
      <c r="D427" s="2"/>
      <c r="E427" s="2" t="s">
        <v>878</v>
      </c>
      <c r="F427" s="2"/>
      <c r="G427" s="2"/>
      <c r="H427" s="2"/>
      <c r="I427" s="3">
        <v>1498</v>
      </c>
      <c r="J427" s="3">
        <v>1105</v>
      </c>
      <c r="K427" s="3">
        <v>220</v>
      </c>
      <c r="L427" s="4">
        <v>9</v>
      </c>
      <c r="M427" s="2" t="s">
        <v>16</v>
      </c>
      <c r="N427" s="6" t="s">
        <v>17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4.25" customHeight="1">
      <c r="A428" s="2">
        <v>6202750</v>
      </c>
      <c r="B428" s="2" t="s">
        <v>18</v>
      </c>
      <c r="C428" s="2" t="s">
        <v>884</v>
      </c>
      <c r="D428" s="2" t="s">
        <v>885</v>
      </c>
      <c r="E428" s="2" t="s">
        <v>623</v>
      </c>
      <c r="F428" s="2"/>
      <c r="G428" s="2" t="s">
        <v>68</v>
      </c>
      <c r="H428" s="2"/>
      <c r="I428" s="3">
        <v>600</v>
      </c>
      <c r="J428" s="3">
        <v>400</v>
      </c>
      <c r="K428" s="3">
        <v>120</v>
      </c>
      <c r="L428" s="4">
        <v>1</v>
      </c>
      <c r="M428" s="2" t="s">
        <v>16</v>
      </c>
      <c r="N428" s="6" t="s">
        <v>886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4.25" customHeight="1">
      <c r="A429" s="2">
        <v>6202819</v>
      </c>
      <c r="B429" s="2" t="s">
        <v>18</v>
      </c>
      <c r="C429" s="2" t="s">
        <v>887</v>
      </c>
      <c r="D429" s="2"/>
      <c r="E429" s="2" t="s">
        <v>21</v>
      </c>
      <c r="F429" s="2"/>
      <c r="G429" s="2" t="s">
        <v>37</v>
      </c>
      <c r="H429" s="2"/>
      <c r="I429" s="3">
        <v>2000</v>
      </c>
      <c r="J429" s="3">
        <v>820</v>
      </c>
      <c r="K429" s="3">
        <v>995</v>
      </c>
      <c r="L429" s="4">
        <v>194</v>
      </c>
      <c r="M429" s="2" t="s">
        <v>17</v>
      </c>
      <c r="N429" s="6" t="s">
        <v>17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4.25" customHeight="1">
      <c r="A430" s="2">
        <v>6202868</v>
      </c>
      <c r="B430" s="2" t="s">
        <v>18</v>
      </c>
      <c r="C430" s="2" t="s">
        <v>888</v>
      </c>
      <c r="D430" s="2"/>
      <c r="E430" s="2" t="s">
        <v>889</v>
      </c>
      <c r="F430" s="2"/>
      <c r="G430" s="2" t="s">
        <v>22</v>
      </c>
      <c r="H430" s="2"/>
      <c r="I430" s="3">
        <v>1220</v>
      </c>
      <c r="J430" s="3">
        <v>810</v>
      </c>
      <c r="K430" s="3">
        <v>1010</v>
      </c>
      <c r="L430" s="4">
        <v>175</v>
      </c>
      <c r="M430" s="2" t="s">
        <v>16</v>
      </c>
      <c r="N430" s="6" t="s">
        <v>17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4.25" customHeight="1">
      <c r="A431" s="2">
        <v>6202913</v>
      </c>
      <c r="B431" s="2" t="s">
        <v>18</v>
      </c>
      <c r="C431" s="2" t="s">
        <v>890</v>
      </c>
      <c r="D431" s="2" t="s">
        <v>891</v>
      </c>
      <c r="E431" s="2" t="s">
        <v>623</v>
      </c>
      <c r="F431" s="2"/>
      <c r="G431" s="2" t="s">
        <v>68</v>
      </c>
      <c r="H431" s="2"/>
      <c r="I431" s="3">
        <v>585</v>
      </c>
      <c r="J431" s="3">
        <v>395</v>
      </c>
      <c r="K431" s="3">
        <v>200</v>
      </c>
      <c r="L431" s="4">
        <v>1</v>
      </c>
      <c r="M431" s="2" t="s">
        <v>16</v>
      </c>
      <c r="N431" s="6" t="s">
        <v>892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4.25" customHeight="1">
      <c r="A432" s="2">
        <v>6202925</v>
      </c>
      <c r="B432" s="2" t="s">
        <v>18</v>
      </c>
      <c r="C432" s="2" t="s">
        <v>893</v>
      </c>
      <c r="D432" s="2" t="s">
        <v>894</v>
      </c>
      <c r="E432" s="2" t="s">
        <v>623</v>
      </c>
      <c r="F432" s="2"/>
      <c r="G432" s="2" t="s">
        <v>68</v>
      </c>
      <c r="H432" s="2"/>
      <c r="I432" s="3">
        <v>600</v>
      </c>
      <c r="J432" s="3">
        <v>400</v>
      </c>
      <c r="K432" s="3">
        <v>125</v>
      </c>
      <c r="L432" s="4">
        <v>1</v>
      </c>
      <c r="M432" s="2" t="s">
        <v>16</v>
      </c>
      <c r="N432" s="6" t="s">
        <v>895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4.25" customHeight="1">
      <c r="A433" s="2">
        <v>6202927</v>
      </c>
      <c r="B433" s="2" t="s">
        <v>18</v>
      </c>
      <c r="C433" s="2" t="s">
        <v>896</v>
      </c>
      <c r="D433" s="2" t="s">
        <v>897</v>
      </c>
      <c r="E433" s="2"/>
      <c r="F433" s="2"/>
      <c r="G433" s="2" t="s">
        <v>68</v>
      </c>
      <c r="H433" s="2"/>
      <c r="I433" s="3">
        <v>600</v>
      </c>
      <c r="J433" s="3">
        <v>400</v>
      </c>
      <c r="K433" s="3">
        <v>320</v>
      </c>
      <c r="L433" s="4">
        <v>3</v>
      </c>
      <c r="M433" s="2" t="s">
        <v>16</v>
      </c>
      <c r="N433" s="6" t="s">
        <v>898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4.25" customHeight="1">
      <c r="A434" s="2">
        <v>6202933</v>
      </c>
      <c r="B434" s="2" t="s">
        <v>18</v>
      </c>
      <c r="C434" s="2" t="s">
        <v>896</v>
      </c>
      <c r="D434" s="2" t="s">
        <v>899</v>
      </c>
      <c r="E434" s="2" t="s">
        <v>21</v>
      </c>
      <c r="F434" s="2"/>
      <c r="G434" s="2" t="s">
        <v>68</v>
      </c>
      <c r="H434" s="2"/>
      <c r="I434" s="3">
        <v>600</v>
      </c>
      <c r="J434" s="3">
        <v>400</v>
      </c>
      <c r="K434" s="3">
        <v>320</v>
      </c>
      <c r="L434" s="4">
        <v>3</v>
      </c>
      <c r="M434" s="2" t="s">
        <v>16</v>
      </c>
      <c r="N434" s="6" t="s">
        <v>900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4.25" customHeight="1">
      <c r="A435" s="2">
        <v>6202963</v>
      </c>
      <c r="B435" s="2" t="s">
        <v>18</v>
      </c>
      <c r="C435" s="2" t="s">
        <v>901</v>
      </c>
      <c r="D435" s="2"/>
      <c r="E435" s="2" t="s">
        <v>21</v>
      </c>
      <c r="F435" s="2"/>
      <c r="G435" s="2" t="s">
        <v>68</v>
      </c>
      <c r="H435" s="2"/>
      <c r="I435" s="3">
        <v>1240</v>
      </c>
      <c r="J435" s="3">
        <v>840</v>
      </c>
      <c r="K435" s="3">
        <v>985</v>
      </c>
      <c r="L435" s="4">
        <v>80</v>
      </c>
      <c r="M435" s="2" t="s">
        <v>16</v>
      </c>
      <c r="N435" s="6" t="s">
        <v>17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4.25" customHeight="1">
      <c r="A436" s="2">
        <v>6202964</v>
      </c>
      <c r="B436" s="2" t="s">
        <v>18</v>
      </c>
      <c r="C436" s="2" t="s">
        <v>902</v>
      </c>
      <c r="D436" s="2" t="s">
        <v>903</v>
      </c>
      <c r="E436" s="2" t="s">
        <v>21</v>
      </c>
      <c r="F436" s="2"/>
      <c r="G436" s="2" t="s">
        <v>61</v>
      </c>
      <c r="H436" s="2"/>
      <c r="I436" s="3">
        <v>1150</v>
      </c>
      <c r="J436" s="3">
        <v>780</v>
      </c>
      <c r="K436" s="3">
        <v>75</v>
      </c>
      <c r="L436" s="4">
        <v>4.5</v>
      </c>
      <c r="M436" s="2" t="s">
        <v>16</v>
      </c>
      <c r="N436" s="6" t="s">
        <v>904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4.25" customHeight="1">
      <c r="A437" s="2">
        <v>6202965</v>
      </c>
      <c r="B437" s="2" t="s">
        <v>18</v>
      </c>
      <c r="C437" s="2" t="s">
        <v>905</v>
      </c>
      <c r="D437" s="2" t="s">
        <v>906</v>
      </c>
      <c r="E437" s="2"/>
      <c r="F437" s="2"/>
      <c r="G437" s="2" t="s">
        <v>22</v>
      </c>
      <c r="H437" s="2"/>
      <c r="I437" s="3">
        <v>1750</v>
      </c>
      <c r="J437" s="3">
        <v>775</v>
      </c>
      <c r="K437" s="3">
        <v>100</v>
      </c>
      <c r="L437" s="4">
        <v>5</v>
      </c>
      <c r="M437" s="2" t="s">
        <v>16</v>
      </c>
      <c r="N437" s="6" t="s">
        <v>907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4.25" customHeight="1">
      <c r="A438" s="2">
        <v>6202967</v>
      </c>
      <c r="B438" s="2" t="s">
        <v>28</v>
      </c>
      <c r="C438" s="2" t="s">
        <v>908</v>
      </c>
      <c r="D438" s="2" t="s">
        <v>909</v>
      </c>
      <c r="E438" s="2" t="s">
        <v>878</v>
      </c>
      <c r="F438" s="2"/>
      <c r="G438" s="2" t="s">
        <v>28</v>
      </c>
      <c r="H438" s="2">
        <v>2</v>
      </c>
      <c r="I438" s="3">
        <v>1170</v>
      </c>
      <c r="J438" s="3">
        <v>580</v>
      </c>
      <c r="K438" s="3">
        <v>215</v>
      </c>
      <c r="L438" s="4">
        <v>2</v>
      </c>
      <c r="M438" s="2" t="s">
        <v>38</v>
      </c>
      <c r="N438" s="6" t="s">
        <v>910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4.25" customHeight="1">
      <c r="A439" s="2">
        <v>6202968</v>
      </c>
      <c r="B439" s="2" t="s">
        <v>18</v>
      </c>
      <c r="C439" s="2" t="s">
        <v>911</v>
      </c>
      <c r="D439" s="2" t="s">
        <v>912</v>
      </c>
      <c r="E439" s="2" t="s">
        <v>21</v>
      </c>
      <c r="F439" s="2"/>
      <c r="G439" s="2" t="s">
        <v>22</v>
      </c>
      <c r="H439" s="2"/>
      <c r="I439" s="3">
        <v>594</v>
      </c>
      <c r="J439" s="3">
        <v>396</v>
      </c>
      <c r="K439" s="3">
        <v>147</v>
      </c>
      <c r="L439" s="4">
        <v>3</v>
      </c>
      <c r="M439" s="2" t="s">
        <v>16</v>
      </c>
      <c r="N439" s="6" t="s">
        <v>913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4.25" customHeight="1">
      <c r="A440" s="2">
        <v>6202969</v>
      </c>
      <c r="B440" s="2" t="s">
        <v>18</v>
      </c>
      <c r="C440" s="2" t="s">
        <v>914</v>
      </c>
      <c r="D440" s="2" t="s">
        <v>915</v>
      </c>
      <c r="E440" s="2" t="s">
        <v>21</v>
      </c>
      <c r="F440" s="2"/>
      <c r="G440" s="2" t="s">
        <v>61</v>
      </c>
      <c r="H440" s="2"/>
      <c r="I440" s="3">
        <v>1750</v>
      </c>
      <c r="J440" s="3">
        <v>790</v>
      </c>
      <c r="K440" s="3">
        <v>210</v>
      </c>
      <c r="L440" s="4">
        <v>4.5</v>
      </c>
      <c r="M440" s="2" t="s">
        <v>16</v>
      </c>
      <c r="N440" s="6" t="s">
        <v>916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4.25" customHeight="1">
      <c r="A441" s="2">
        <v>6202970</v>
      </c>
      <c r="B441" s="2" t="s">
        <v>18</v>
      </c>
      <c r="C441" s="2" t="s">
        <v>917</v>
      </c>
      <c r="D441" s="2" t="s">
        <v>918</v>
      </c>
      <c r="E441" s="2" t="s">
        <v>21</v>
      </c>
      <c r="F441" s="2"/>
      <c r="G441" s="2" t="s">
        <v>61</v>
      </c>
      <c r="H441" s="2"/>
      <c r="I441" s="3">
        <v>780</v>
      </c>
      <c r="J441" s="3">
        <v>590</v>
      </c>
      <c r="K441" s="3">
        <v>140</v>
      </c>
      <c r="L441" s="4">
        <v>2</v>
      </c>
      <c r="M441" s="2" t="s">
        <v>16</v>
      </c>
      <c r="N441" s="6" t="s">
        <v>919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4.25" customHeight="1">
      <c r="A442" s="2">
        <v>6202971</v>
      </c>
      <c r="B442" s="2" t="s">
        <v>18</v>
      </c>
      <c r="C442" s="2" t="s">
        <v>920</v>
      </c>
      <c r="D442" s="2" t="s">
        <v>921</v>
      </c>
      <c r="E442" s="2" t="s">
        <v>21</v>
      </c>
      <c r="F442" s="2"/>
      <c r="G442" s="2" t="s">
        <v>22</v>
      </c>
      <c r="H442" s="2"/>
      <c r="I442" s="3">
        <v>1495</v>
      </c>
      <c r="J442" s="3">
        <v>1190</v>
      </c>
      <c r="K442" s="3">
        <v>455</v>
      </c>
      <c r="L442" s="4">
        <v>5</v>
      </c>
      <c r="M442" s="2" t="s">
        <v>16</v>
      </c>
      <c r="N442" s="6" t="s">
        <v>922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4.25" customHeight="1">
      <c r="A443" s="2">
        <v>6202972</v>
      </c>
      <c r="B443" s="2" t="s">
        <v>28</v>
      </c>
      <c r="C443" s="2" t="s">
        <v>923</v>
      </c>
      <c r="D443" s="2"/>
      <c r="E443" s="2" t="s">
        <v>878</v>
      </c>
      <c r="F443" s="2"/>
      <c r="G443" s="2" t="s">
        <v>28</v>
      </c>
      <c r="H443" s="2">
        <v>8</v>
      </c>
      <c r="I443" s="3">
        <v>1200</v>
      </c>
      <c r="J443" s="3">
        <v>1000</v>
      </c>
      <c r="K443" s="3">
        <v>740</v>
      </c>
      <c r="L443" s="4">
        <v>70</v>
      </c>
      <c r="M443" s="2" t="s">
        <v>465</v>
      </c>
      <c r="N443" s="6" t="s">
        <v>17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4.25" customHeight="1">
      <c r="A444" s="2">
        <v>6202973</v>
      </c>
      <c r="B444" s="2" t="s">
        <v>28</v>
      </c>
      <c r="C444" s="2" t="s">
        <v>924</v>
      </c>
      <c r="D444" s="2" t="s">
        <v>925</v>
      </c>
      <c r="E444" s="2"/>
      <c r="F444" s="2"/>
      <c r="G444" s="2" t="s">
        <v>28</v>
      </c>
      <c r="H444" s="2">
        <v>8</v>
      </c>
      <c r="I444" s="3">
        <v>600</v>
      </c>
      <c r="J444" s="3">
        <v>400</v>
      </c>
      <c r="K444" s="3">
        <v>280</v>
      </c>
      <c r="L444" s="4">
        <v>2</v>
      </c>
      <c r="M444" s="2" t="s">
        <v>465</v>
      </c>
      <c r="N444" s="6" t="s">
        <v>926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4.25" customHeight="1">
      <c r="A445" s="2">
        <v>6202974</v>
      </c>
      <c r="B445" s="2" t="s">
        <v>28</v>
      </c>
      <c r="C445" s="2" t="s">
        <v>927</v>
      </c>
      <c r="D445" s="2" t="s">
        <v>928</v>
      </c>
      <c r="E445" s="2" t="s">
        <v>31</v>
      </c>
      <c r="F445" s="2"/>
      <c r="G445" s="2" t="s">
        <v>28</v>
      </c>
      <c r="H445" s="2">
        <v>2</v>
      </c>
      <c r="I445" s="3">
        <v>770</v>
      </c>
      <c r="J445" s="3">
        <v>100</v>
      </c>
      <c r="K445" s="3">
        <v>110</v>
      </c>
      <c r="L445" s="4">
        <v>1.5</v>
      </c>
      <c r="M445" s="2" t="s">
        <v>38</v>
      </c>
      <c r="N445" s="6" t="s">
        <v>929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4.25" customHeight="1">
      <c r="A446" s="2">
        <v>6202975</v>
      </c>
      <c r="B446" s="2" t="s">
        <v>18</v>
      </c>
      <c r="C446" s="2" t="s">
        <v>930</v>
      </c>
      <c r="D446" s="2" t="s">
        <v>931</v>
      </c>
      <c r="E446" s="2" t="s">
        <v>21</v>
      </c>
      <c r="F446" s="2"/>
      <c r="G446" s="2" t="s">
        <v>50</v>
      </c>
      <c r="H446" s="2"/>
      <c r="I446" s="3">
        <v>396</v>
      </c>
      <c r="J446" s="3">
        <v>297</v>
      </c>
      <c r="K446" s="3">
        <v>147</v>
      </c>
      <c r="L446" s="4">
        <v>2.5</v>
      </c>
      <c r="M446" s="2" t="s">
        <v>16</v>
      </c>
      <c r="N446" s="6" t="s">
        <v>932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4.25" customHeight="1">
      <c r="A447" s="2">
        <v>6202976</v>
      </c>
      <c r="B447" s="2" t="s">
        <v>18</v>
      </c>
      <c r="C447" s="2" t="s">
        <v>933</v>
      </c>
      <c r="D447" s="2" t="s">
        <v>934</v>
      </c>
      <c r="E447" s="2" t="s">
        <v>21</v>
      </c>
      <c r="F447" s="2"/>
      <c r="G447" s="2" t="s">
        <v>50</v>
      </c>
      <c r="H447" s="2"/>
      <c r="I447" s="3">
        <v>780</v>
      </c>
      <c r="J447" s="3">
        <v>295</v>
      </c>
      <c r="K447" s="3">
        <v>120</v>
      </c>
      <c r="L447" s="4">
        <v>2</v>
      </c>
      <c r="M447" s="2" t="s">
        <v>16</v>
      </c>
      <c r="N447" s="6" t="s">
        <v>935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4.25" customHeight="1">
      <c r="A448" s="2">
        <v>6202977</v>
      </c>
      <c r="B448" s="2" t="s">
        <v>18</v>
      </c>
      <c r="C448" s="2" t="s">
        <v>936</v>
      </c>
      <c r="D448" s="2" t="s">
        <v>937</v>
      </c>
      <c r="E448" s="2" t="s">
        <v>21</v>
      </c>
      <c r="F448" s="2"/>
      <c r="G448" s="2" t="s">
        <v>68</v>
      </c>
      <c r="H448" s="2"/>
      <c r="I448" s="3">
        <v>594</v>
      </c>
      <c r="J448" s="3">
        <v>396</v>
      </c>
      <c r="K448" s="3">
        <v>147</v>
      </c>
      <c r="L448" s="4">
        <v>2</v>
      </c>
      <c r="M448" s="2" t="s">
        <v>16</v>
      </c>
      <c r="N448" s="6" t="s">
        <v>938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4.25" customHeight="1">
      <c r="A449" s="2">
        <v>6202978</v>
      </c>
      <c r="B449" s="2" t="s">
        <v>18</v>
      </c>
      <c r="C449" s="2" t="s">
        <v>939</v>
      </c>
      <c r="D449" s="2" t="s">
        <v>940</v>
      </c>
      <c r="E449" s="2"/>
      <c r="F449" s="2"/>
      <c r="G449" s="2" t="s">
        <v>22</v>
      </c>
      <c r="H449" s="2"/>
      <c r="I449" s="3">
        <v>780</v>
      </c>
      <c r="J449" s="3">
        <v>590</v>
      </c>
      <c r="K449" s="3">
        <v>170</v>
      </c>
      <c r="L449" s="4">
        <v>2</v>
      </c>
      <c r="M449" s="2" t="s">
        <v>16</v>
      </c>
      <c r="N449" s="6" t="s">
        <v>941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4.25" customHeight="1">
      <c r="A450" s="2">
        <v>6202979</v>
      </c>
      <c r="B450" s="2" t="s">
        <v>18</v>
      </c>
      <c r="C450" s="2" t="s">
        <v>942</v>
      </c>
      <c r="D450" s="2" t="s">
        <v>943</v>
      </c>
      <c r="E450" s="2" t="s">
        <v>21</v>
      </c>
      <c r="F450" s="2"/>
      <c r="G450" s="2" t="s">
        <v>22</v>
      </c>
      <c r="H450" s="2"/>
      <c r="I450" s="3">
        <v>400</v>
      </c>
      <c r="J450" s="3">
        <v>300</v>
      </c>
      <c r="K450" s="3">
        <v>130</v>
      </c>
      <c r="L450" s="4">
        <v>2</v>
      </c>
      <c r="M450" s="2" t="s">
        <v>16</v>
      </c>
      <c r="N450" s="6" t="s">
        <v>944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4.25" customHeight="1">
      <c r="A451" s="2">
        <v>6202980</v>
      </c>
      <c r="B451" s="2" t="s">
        <v>18</v>
      </c>
      <c r="C451" s="2" t="s">
        <v>939</v>
      </c>
      <c r="D451" s="2" t="s">
        <v>945</v>
      </c>
      <c r="E451" s="2"/>
      <c r="F451" s="2"/>
      <c r="G451" s="2" t="s">
        <v>22</v>
      </c>
      <c r="H451" s="2"/>
      <c r="I451" s="3">
        <v>780</v>
      </c>
      <c r="J451" s="3">
        <v>590</v>
      </c>
      <c r="K451" s="3">
        <v>170</v>
      </c>
      <c r="L451" s="4">
        <v>2</v>
      </c>
      <c r="M451" s="2" t="s">
        <v>16</v>
      </c>
      <c r="N451" s="6" t="s">
        <v>946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4.25" customHeight="1">
      <c r="A452" s="2">
        <v>6202981</v>
      </c>
      <c r="B452" s="2" t="s">
        <v>18</v>
      </c>
      <c r="C452" s="2" t="s">
        <v>947</v>
      </c>
      <c r="D452" s="2" t="s">
        <v>948</v>
      </c>
      <c r="E452" s="2" t="s">
        <v>21</v>
      </c>
      <c r="F452" s="2"/>
      <c r="G452" s="2" t="s">
        <v>22</v>
      </c>
      <c r="H452" s="2"/>
      <c r="I452" s="3">
        <v>594</v>
      </c>
      <c r="J452" s="3">
        <v>396</v>
      </c>
      <c r="K452" s="3">
        <v>147</v>
      </c>
      <c r="L452" s="4">
        <v>3</v>
      </c>
      <c r="M452" s="2" t="s">
        <v>16</v>
      </c>
      <c r="N452" s="6" t="s">
        <v>949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4.25" customHeight="1">
      <c r="A453" s="2">
        <v>6203209</v>
      </c>
      <c r="B453" s="2" t="s">
        <v>18</v>
      </c>
      <c r="C453" s="2" t="s">
        <v>950</v>
      </c>
      <c r="D453" s="2" t="s">
        <v>951</v>
      </c>
      <c r="E453" s="2" t="s">
        <v>21</v>
      </c>
      <c r="F453" s="2"/>
      <c r="G453" s="2" t="s">
        <v>22</v>
      </c>
      <c r="H453" s="2"/>
      <c r="I453" s="3">
        <v>400</v>
      </c>
      <c r="J453" s="3">
        <v>300</v>
      </c>
      <c r="K453" s="3">
        <v>215</v>
      </c>
      <c r="L453" s="4">
        <v>1</v>
      </c>
      <c r="M453" s="2" t="s">
        <v>16</v>
      </c>
      <c r="N453" s="6" t="s">
        <v>952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4.25" customHeight="1">
      <c r="A454" s="2">
        <v>6203236</v>
      </c>
      <c r="B454" s="2" t="s">
        <v>28</v>
      </c>
      <c r="C454" s="2" t="s">
        <v>953</v>
      </c>
      <c r="D454" s="2"/>
      <c r="E454" s="2" t="s">
        <v>878</v>
      </c>
      <c r="F454" s="2"/>
      <c r="G454" s="2" t="s">
        <v>28</v>
      </c>
      <c r="H454" s="2"/>
      <c r="I454" s="3">
        <v>2010</v>
      </c>
      <c r="J454" s="3">
        <v>1240</v>
      </c>
      <c r="K454" s="3">
        <v>760</v>
      </c>
      <c r="L454" s="4">
        <v>200</v>
      </c>
      <c r="M454" s="2" t="s">
        <v>17</v>
      </c>
      <c r="N454" s="6" t="s">
        <v>17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4.25" customHeight="1">
      <c r="A455" s="2">
        <v>6203268</v>
      </c>
      <c r="B455" s="2" t="s">
        <v>18</v>
      </c>
      <c r="C455" s="2" t="s">
        <v>954</v>
      </c>
      <c r="D455" s="2" t="s">
        <v>955</v>
      </c>
      <c r="E455" s="2" t="s">
        <v>21</v>
      </c>
      <c r="F455" s="2"/>
      <c r="G455" s="2" t="s">
        <v>68</v>
      </c>
      <c r="H455" s="2"/>
      <c r="I455" s="3">
        <v>780</v>
      </c>
      <c r="J455" s="3">
        <v>590</v>
      </c>
      <c r="K455" s="3">
        <v>160</v>
      </c>
      <c r="L455" s="4">
        <v>6</v>
      </c>
      <c r="M455" s="2" t="s">
        <v>16</v>
      </c>
      <c r="N455" s="6" t="s">
        <v>956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4.25" customHeight="1">
      <c r="A456" s="2">
        <v>6203363</v>
      </c>
      <c r="B456" s="2" t="s">
        <v>18</v>
      </c>
      <c r="C456" s="2" t="s">
        <v>957</v>
      </c>
      <c r="D456" s="2"/>
      <c r="E456" s="2" t="s">
        <v>623</v>
      </c>
      <c r="F456" s="2"/>
      <c r="G456" s="2" t="s">
        <v>37</v>
      </c>
      <c r="H456" s="2"/>
      <c r="I456" s="3">
        <v>1180</v>
      </c>
      <c r="J456" s="3">
        <v>780</v>
      </c>
      <c r="K456" s="3">
        <v>195</v>
      </c>
      <c r="L456" s="4">
        <v>8</v>
      </c>
      <c r="M456" s="2" t="s">
        <v>17</v>
      </c>
      <c r="N456" s="6" t="s">
        <v>958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4.25" customHeight="1">
      <c r="A457" s="2">
        <v>6203385</v>
      </c>
      <c r="B457" s="2" t="s">
        <v>18</v>
      </c>
      <c r="C457" s="2" t="s">
        <v>959</v>
      </c>
      <c r="D457" s="2" t="s">
        <v>960</v>
      </c>
      <c r="E457" s="2" t="s">
        <v>623</v>
      </c>
      <c r="F457" s="2"/>
      <c r="G457" s="2" t="s">
        <v>22</v>
      </c>
      <c r="H457" s="2"/>
      <c r="I457" s="3">
        <v>600</v>
      </c>
      <c r="J457" s="3">
        <v>400</v>
      </c>
      <c r="K457" s="3">
        <v>210</v>
      </c>
      <c r="L457" s="4">
        <v>1</v>
      </c>
      <c r="M457" s="2" t="s">
        <v>16</v>
      </c>
      <c r="N457" s="6" t="s">
        <v>961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4.25" customHeight="1">
      <c r="A458" s="2">
        <v>6203393</v>
      </c>
      <c r="B458" s="2" t="s">
        <v>18</v>
      </c>
      <c r="C458" s="2" t="s">
        <v>608</v>
      </c>
      <c r="D458" s="2" t="s">
        <v>962</v>
      </c>
      <c r="E458" s="2" t="s">
        <v>80</v>
      </c>
      <c r="F458" s="2"/>
      <c r="G458" s="2" t="s">
        <v>68</v>
      </c>
      <c r="H458" s="2"/>
      <c r="I458" s="3">
        <v>1180</v>
      </c>
      <c r="J458" s="3">
        <v>780</v>
      </c>
      <c r="K458" s="3">
        <v>195</v>
      </c>
      <c r="L458" s="4">
        <v>8</v>
      </c>
      <c r="M458" s="2" t="s">
        <v>16</v>
      </c>
      <c r="N458" s="6" t="s">
        <v>963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4.25" customHeight="1">
      <c r="A459" s="2">
        <v>6203649</v>
      </c>
      <c r="B459" s="2" t="s">
        <v>28</v>
      </c>
      <c r="C459" s="2" t="s">
        <v>964</v>
      </c>
      <c r="D459" s="2"/>
      <c r="E459" s="2" t="s">
        <v>878</v>
      </c>
      <c r="F459" s="2"/>
      <c r="G459" s="2" t="s">
        <v>28</v>
      </c>
      <c r="H459" s="2">
        <v>2</v>
      </c>
      <c r="I459" s="3">
        <v>2200</v>
      </c>
      <c r="J459" s="3">
        <v>1240</v>
      </c>
      <c r="K459" s="3">
        <v>1500</v>
      </c>
      <c r="L459" s="4">
        <v>200</v>
      </c>
      <c r="M459" s="2" t="s">
        <v>38</v>
      </c>
      <c r="N459" s="6" t="s">
        <v>17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4.25" customHeight="1">
      <c r="A460" s="2">
        <v>6203744</v>
      </c>
      <c r="B460" s="2" t="s">
        <v>18</v>
      </c>
      <c r="C460" s="2" t="s">
        <v>965</v>
      </c>
      <c r="D460" s="2" t="s">
        <v>966</v>
      </c>
      <c r="E460" s="2" t="s">
        <v>623</v>
      </c>
      <c r="F460" s="2"/>
      <c r="G460" s="2" t="s">
        <v>22</v>
      </c>
      <c r="H460" s="2"/>
      <c r="I460" s="3">
        <v>585</v>
      </c>
      <c r="J460" s="3">
        <v>395</v>
      </c>
      <c r="K460" s="3">
        <v>105</v>
      </c>
      <c r="L460" s="4">
        <v>1</v>
      </c>
      <c r="M460" s="2" t="s">
        <v>16</v>
      </c>
      <c r="N460" s="6" t="s">
        <v>967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4.25" customHeight="1">
      <c r="A461" s="2">
        <v>6203845</v>
      </c>
      <c r="B461" s="2" t="s">
        <v>18</v>
      </c>
      <c r="C461" s="2" t="s">
        <v>968</v>
      </c>
      <c r="D461" s="2"/>
      <c r="E461" s="2" t="s">
        <v>21</v>
      </c>
      <c r="F461" s="2"/>
      <c r="G461" s="2" t="s">
        <v>22</v>
      </c>
      <c r="H461" s="2"/>
      <c r="I461" s="3">
        <v>1400</v>
      </c>
      <c r="J461" s="3">
        <v>800</v>
      </c>
      <c r="K461" s="3">
        <v>990</v>
      </c>
      <c r="L461" s="4">
        <v>100</v>
      </c>
      <c r="M461" s="2" t="s">
        <v>16</v>
      </c>
      <c r="N461" s="6" t="s">
        <v>17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4.25" customHeight="1">
      <c r="A462" s="2">
        <v>6203891</v>
      </c>
      <c r="B462" s="2" t="s">
        <v>18</v>
      </c>
      <c r="C462" s="2" t="s">
        <v>969</v>
      </c>
      <c r="D462" s="2" t="s">
        <v>970</v>
      </c>
      <c r="E462" s="2" t="s">
        <v>21</v>
      </c>
      <c r="F462" s="2"/>
      <c r="G462" s="2" t="s">
        <v>22</v>
      </c>
      <c r="H462" s="2"/>
      <c r="I462" s="3">
        <v>1173</v>
      </c>
      <c r="J462" s="3">
        <v>411</v>
      </c>
      <c r="K462" s="3">
        <v>50</v>
      </c>
      <c r="L462" s="4">
        <v>2</v>
      </c>
      <c r="M462" s="2" t="s">
        <v>16</v>
      </c>
      <c r="N462" s="6" t="s">
        <v>971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4.25" customHeight="1">
      <c r="A463" s="2">
        <v>6203892</v>
      </c>
      <c r="B463" s="2" t="s">
        <v>18</v>
      </c>
      <c r="C463" s="2" t="s">
        <v>972</v>
      </c>
      <c r="D463" s="2"/>
      <c r="E463" s="2" t="s">
        <v>21</v>
      </c>
      <c r="F463" s="2"/>
      <c r="G463" s="2" t="s">
        <v>37</v>
      </c>
      <c r="H463" s="2"/>
      <c r="I463" s="3">
        <v>840</v>
      </c>
      <c r="J463" s="3">
        <v>200</v>
      </c>
      <c r="K463" s="3">
        <v>150</v>
      </c>
      <c r="L463" s="4">
        <v>2</v>
      </c>
      <c r="M463" s="2" t="s">
        <v>17</v>
      </c>
      <c r="N463" s="6" t="s">
        <v>17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4.25" customHeight="1">
      <c r="A464" s="2">
        <v>6203893</v>
      </c>
      <c r="B464" s="2" t="s">
        <v>18</v>
      </c>
      <c r="C464" s="2" t="s">
        <v>973</v>
      </c>
      <c r="D464" s="2"/>
      <c r="E464" s="2" t="s">
        <v>21</v>
      </c>
      <c r="F464" s="2"/>
      <c r="G464" s="2" t="s">
        <v>37</v>
      </c>
      <c r="H464" s="2"/>
      <c r="I464" s="3">
        <v>600</v>
      </c>
      <c r="J464" s="3">
        <v>400</v>
      </c>
      <c r="K464" s="3">
        <v>150</v>
      </c>
      <c r="L464" s="4">
        <v>2</v>
      </c>
      <c r="M464" s="2" t="s">
        <v>17</v>
      </c>
      <c r="N464" s="6" t="s">
        <v>17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4.25" customHeight="1">
      <c r="A465" s="2">
        <v>6203894</v>
      </c>
      <c r="B465" s="2" t="s">
        <v>18</v>
      </c>
      <c r="C465" s="2" t="s">
        <v>974</v>
      </c>
      <c r="D465" s="2"/>
      <c r="E465" s="2" t="s">
        <v>21</v>
      </c>
      <c r="F465" s="2"/>
      <c r="G465" s="2" t="s">
        <v>37</v>
      </c>
      <c r="H465" s="2"/>
      <c r="I465" s="3">
        <v>600</v>
      </c>
      <c r="J465" s="3">
        <v>400</v>
      </c>
      <c r="K465" s="3">
        <v>150</v>
      </c>
      <c r="L465" s="4">
        <v>2</v>
      </c>
      <c r="M465" s="2" t="s">
        <v>17</v>
      </c>
      <c r="N465" s="6" t="s">
        <v>17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4.25" customHeight="1">
      <c r="A466" s="2">
        <v>6203909</v>
      </c>
      <c r="B466" s="2" t="s">
        <v>18</v>
      </c>
      <c r="C466" s="2" t="s">
        <v>975</v>
      </c>
      <c r="D466" s="2" t="s">
        <v>976</v>
      </c>
      <c r="E466" s="2" t="s">
        <v>977</v>
      </c>
      <c r="F466" s="2"/>
      <c r="G466" s="2" t="s">
        <v>68</v>
      </c>
      <c r="H466" s="2"/>
      <c r="I466" s="3">
        <v>545</v>
      </c>
      <c r="J466" s="3">
        <v>365</v>
      </c>
      <c r="K466" s="3">
        <v>72</v>
      </c>
      <c r="L466" s="4">
        <v>0.6</v>
      </c>
      <c r="M466" s="2" t="s">
        <v>16</v>
      </c>
      <c r="N466" s="6" t="s">
        <v>978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4.25" customHeight="1">
      <c r="A467" s="2">
        <v>6204051</v>
      </c>
      <c r="B467" s="2" t="s">
        <v>18</v>
      </c>
      <c r="C467" s="2" t="s">
        <v>979</v>
      </c>
      <c r="D467" s="2" t="s">
        <v>980</v>
      </c>
      <c r="E467" s="2" t="s">
        <v>215</v>
      </c>
      <c r="F467" s="2"/>
      <c r="G467" s="2" t="s">
        <v>68</v>
      </c>
      <c r="H467" s="2"/>
      <c r="I467" s="3">
        <v>585</v>
      </c>
      <c r="J467" s="3">
        <v>395</v>
      </c>
      <c r="K467" s="3">
        <v>98</v>
      </c>
      <c r="L467" s="4">
        <v>0.79</v>
      </c>
      <c r="M467" s="2" t="s">
        <v>16</v>
      </c>
      <c r="N467" s="6" t="s">
        <v>981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4.25" customHeight="1">
      <c r="A468" s="2">
        <v>6204189</v>
      </c>
      <c r="B468" s="2" t="s">
        <v>18</v>
      </c>
      <c r="C468" s="2" t="s">
        <v>982</v>
      </c>
      <c r="D468" s="2"/>
      <c r="E468" s="2" t="s">
        <v>977</v>
      </c>
      <c r="F468" s="2"/>
      <c r="G468" s="2" t="s">
        <v>68</v>
      </c>
      <c r="H468" s="2"/>
      <c r="I468" s="3">
        <v>1220</v>
      </c>
      <c r="J468" s="3">
        <v>820</v>
      </c>
      <c r="K468" s="3">
        <v>990</v>
      </c>
      <c r="L468" s="4">
        <v>187</v>
      </c>
      <c r="M468" s="2" t="s">
        <v>16</v>
      </c>
      <c r="N468" s="6" t="s">
        <v>17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4.25" customHeight="1">
      <c r="A469" s="2">
        <v>6204212</v>
      </c>
      <c r="B469" s="2" t="s">
        <v>18</v>
      </c>
      <c r="C469" s="2" t="s">
        <v>983</v>
      </c>
      <c r="D469" s="2" t="s">
        <v>984</v>
      </c>
      <c r="E469" s="2" t="s">
        <v>215</v>
      </c>
      <c r="F469" s="2"/>
      <c r="G469" s="2" t="s">
        <v>50</v>
      </c>
      <c r="H469" s="2"/>
      <c r="I469" s="3">
        <v>1176</v>
      </c>
      <c r="J469" s="3">
        <v>776</v>
      </c>
      <c r="K469" s="3">
        <v>170</v>
      </c>
      <c r="L469" s="4">
        <v>1</v>
      </c>
      <c r="M469" s="2" t="s">
        <v>16</v>
      </c>
      <c r="N469" s="6" t="s">
        <v>985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4.25" customHeight="1">
      <c r="A470" s="2">
        <v>6204392</v>
      </c>
      <c r="B470" s="2" t="s">
        <v>18</v>
      </c>
      <c r="C470" s="2" t="s">
        <v>986</v>
      </c>
      <c r="D470" s="2" t="s">
        <v>987</v>
      </c>
      <c r="E470" s="2" t="s">
        <v>31</v>
      </c>
      <c r="F470" s="2"/>
      <c r="G470" s="2" t="s">
        <v>50</v>
      </c>
      <c r="H470" s="2"/>
      <c r="I470" s="3">
        <v>600</v>
      </c>
      <c r="J470" s="3">
        <v>400</v>
      </c>
      <c r="K470" s="3">
        <v>280</v>
      </c>
      <c r="L470" s="4">
        <v>2</v>
      </c>
      <c r="M470" s="2" t="s">
        <v>16</v>
      </c>
      <c r="N470" s="6" t="s">
        <v>988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4.25" customHeight="1">
      <c r="A471" s="2">
        <v>6204560</v>
      </c>
      <c r="B471" s="2" t="s">
        <v>18</v>
      </c>
      <c r="C471" s="2" t="s">
        <v>989</v>
      </c>
      <c r="D471" s="2" t="s">
        <v>990</v>
      </c>
      <c r="E471" s="2" t="s">
        <v>623</v>
      </c>
      <c r="F471" s="2"/>
      <c r="G471" s="2" t="s">
        <v>22</v>
      </c>
      <c r="H471" s="2"/>
      <c r="I471" s="3">
        <v>400</v>
      </c>
      <c r="J471" s="3">
        <v>300</v>
      </c>
      <c r="K471" s="3">
        <v>147</v>
      </c>
      <c r="L471" s="4">
        <v>1</v>
      </c>
      <c r="M471" s="2" t="s">
        <v>16</v>
      </c>
      <c r="N471" s="6" t="s">
        <v>991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4.25" customHeight="1">
      <c r="A472" s="2">
        <v>6204561</v>
      </c>
      <c r="B472" s="2" t="s">
        <v>18</v>
      </c>
      <c r="C472" s="2" t="s">
        <v>989</v>
      </c>
      <c r="D472" s="2" t="s">
        <v>992</v>
      </c>
      <c r="E472" s="2" t="s">
        <v>623</v>
      </c>
      <c r="F472" s="2"/>
      <c r="G472" s="2" t="s">
        <v>22</v>
      </c>
      <c r="H472" s="2"/>
      <c r="I472" s="3">
        <v>400</v>
      </c>
      <c r="J472" s="3">
        <v>300</v>
      </c>
      <c r="K472" s="3">
        <v>110</v>
      </c>
      <c r="L472" s="4">
        <v>1</v>
      </c>
      <c r="M472" s="2" t="s">
        <v>16</v>
      </c>
      <c r="N472" s="6" t="s">
        <v>993</v>
      </c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4.25" customHeight="1">
      <c r="A473" s="2">
        <v>6204562</v>
      </c>
      <c r="B473" s="2" t="s">
        <v>18</v>
      </c>
      <c r="C473" s="2" t="s">
        <v>994</v>
      </c>
      <c r="D473" s="2" t="s">
        <v>995</v>
      </c>
      <c r="E473" s="2" t="s">
        <v>623</v>
      </c>
      <c r="F473" s="2"/>
      <c r="G473" s="2" t="s">
        <v>132</v>
      </c>
      <c r="H473" s="2"/>
      <c r="I473" s="3">
        <v>800</v>
      </c>
      <c r="J473" s="3">
        <v>600</v>
      </c>
      <c r="K473" s="3">
        <v>273</v>
      </c>
      <c r="L473" s="4">
        <v>2</v>
      </c>
      <c r="M473" s="2" t="s">
        <v>16</v>
      </c>
      <c r="N473" s="6" t="s">
        <v>996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4.25" customHeight="1">
      <c r="A474" s="2">
        <v>6204563</v>
      </c>
      <c r="B474" s="2" t="s">
        <v>18</v>
      </c>
      <c r="C474" s="2" t="s">
        <v>997</v>
      </c>
      <c r="D474" s="2" t="s">
        <v>998</v>
      </c>
      <c r="E474" s="2" t="s">
        <v>623</v>
      </c>
      <c r="F474" s="2"/>
      <c r="G474" s="2" t="s">
        <v>61</v>
      </c>
      <c r="H474" s="2"/>
      <c r="I474" s="3">
        <v>1170</v>
      </c>
      <c r="J474" s="3">
        <v>400</v>
      </c>
      <c r="K474" s="3">
        <v>100</v>
      </c>
      <c r="L474" s="4">
        <v>2</v>
      </c>
      <c r="M474" s="2" t="s">
        <v>16</v>
      </c>
      <c r="N474" s="6" t="s">
        <v>999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4.25" customHeight="1">
      <c r="A475" s="2">
        <v>6204565</v>
      </c>
      <c r="B475" s="2" t="s">
        <v>18</v>
      </c>
      <c r="C475" s="2" t="s">
        <v>1000</v>
      </c>
      <c r="D475" s="2" t="s">
        <v>1001</v>
      </c>
      <c r="E475" s="2" t="s">
        <v>21</v>
      </c>
      <c r="F475" s="2"/>
      <c r="G475" s="2" t="s">
        <v>61</v>
      </c>
      <c r="H475" s="2"/>
      <c r="I475" s="3">
        <v>1150</v>
      </c>
      <c r="J475" s="3">
        <v>780</v>
      </c>
      <c r="K475" s="3">
        <v>75</v>
      </c>
      <c r="L475" s="4">
        <v>2</v>
      </c>
      <c r="M475" s="2" t="s">
        <v>16</v>
      </c>
      <c r="N475" s="6" t="s">
        <v>1002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4.25" customHeight="1">
      <c r="A476" s="2">
        <v>6204566</v>
      </c>
      <c r="B476" s="2" t="s">
        <v>18</v>
      </c>
      <c r="C476" s="2" t="s">
        <v>1003</v>
      </c>
      <c r="D476" s="2" t="s">
        <v>1004</v>
      </c>
      <c r="E476" s="2" t="s">
        <v>623</v>
      </c>
      <c r="F476" s="2"/>
      <c r="G476" s="2" t="s">
        <v>61</v>
      </c>
      <c r="H476" s="2"/>
      <c r="I476" s="3">
        <v>790</v>
      </c>
      <c r="J476" s="3">
        <v>600</v>
      </c>
      <c r="K476" s="3">
        <v>112</v>
      </c>
      <c r="L476" s="4">
        <v>1</v>
      </c>
      <c r="M476" s="2" t="s">
        <v>16</v>
      </c>
      <c r="N476" s="6" t="s">
        <v>1005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4.25" customHeight="1">
      <c r="A477" s="2">
        <v>6204582</v>
      </c>
      <c r="B477" s="2" t="s">
        <v>18</v>
      </c>
      <c r="C477" s="2" t="s">
        <v>1006</v>
      </c>
      <c r="D477" s="2" t="s">
        <v>1007</v>
      </c>
      <c r="E477" s="2" t="s">
        <v>623</v>
      </c>
      <c r="F477" s="2"/>
      <c r="G477" s="2" t="s">
        <v>50</v>
      </c>
      <c r="H477" s="2"/>
      <c r="I477" s="3">
        <v>800</v>
      </c>
      <c r="J477" s="3">
        <v>600</v>
      </c>
      <c r="K477" s="3">
        <v>280</v>
      </c>
      <c r="L477" s="4">
        <v>5</v>
      </c>
      <c r="M477" s="2" t="s">
        <v>16</v>
      </c>
      <c r="N477" s="6" t="s">
        <v>1008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4.25" customHeight="1">
      <c r="A478" s="2">
        <v>6204583</v>
      </c>
      <c r="B478" s="2" t="s">
        <v>18</v>
      </c>
      <c r="C478" s="2" t="s">
        <v>1009</v>
      </c>
      <c r="D478" s="2"/>
      <c r="E478" s="2" t="s">
        <v>623</v>
      </c>
      <c r="F478" s="2"/>
      <c r="G478" s="2" t="s">
        <v>68</v>
      </c>
      <c r="H478" s="2"/>
      <c r="I478" s="3">
        <v>1235</v>
      </c>
      <c r="J478" s="3">
        <v>835</v>
      </c>
      <c r="K478" s="3">
        <v>967</v>
      </c>
      <c r="L478" s="4">
        <v>35</v>
      </c>
      <c r="M478" s="2" t="s">
        <v>16</v>
      </c>
      <c r="N478" s="6" t="s">
        <v>17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4.25" customHeight="1">
      <c r="A479" s="2">
        <v>6204584</v>
      </c>
      <c r="B479" s="2" t="s">
        <v>18</v>
      </c>
      <c r="C479" s="2" t="s">
        <v>1010</v>
      </c>
      <c r="D479" s="2" t="s">
        <v>1011</v>
      </c>
      <c r="E479" s="2" t="s">
        <v>623</v>
      </c>
      <c r="F479" s="2"/>
      <c r="G479" s="2" t="s">
        <v>22</v>
      </c>
      <c r="H479" s="2"/>
      <c r="I479" s="3">
        <v>585</v>
      </c>
      <c r="J479" s="3">
        <v>395</v>
      </c>
      <c r="K479" s="3">
        <v>142</v>
      </c>
      <c r="L479" s="4">
        <v>1.5</v>
      </c>
      <c r="M479" s="2" t="s">
        <v>16</v>
      </c>
      <c r="N479" s="6" t="s">
        <v>1012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4.25" customHeight="1">
      <c r="A480" s="2">
        <v>6204586</v>
      </c>
      <c r="B480" s="2" t="s">
        <v>18</v>
      </c>
      <c r="C480" s="2" t="s">
        <v>1013</v>
      </c>
      <c r="D480" s="2"/>
      <c r="E480" s="2" t="s">
        <v>623</v>
      </c>
      <c r="F480" s="2"/>
      <c r="G480" s="2" t="s">
        <v>22</v>
      </c>
      <c r="H480" s="2"/>
      <c r="I480" s="3">
        <v>1235</v>
      </c>
      <c r="J480" s="3">
        <v>835</v>
      </c>
      <c r="K480" s="3">
        <v>967</v>
      </c>
      <c r="L480" s="4">
        <v>20</v>
      </c>
      <c r="M480" s="2" t="s">
        <v>16</v>
      </c>
      <c r="N480" s="6" t="s">
        <v>17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4.25" customHeight="1">
      <c r="A481" s="2">
        <v>6204587</v>
      </c>
      <c r="B481" s="2" t="s">
        <v>18</v>
      </c>
      <c r="C481" s="2" t="s">
        <v>1014</v>
      </c>
      <c r="D481" s="2"/>
      <c r="E481" s="2" t="s">
        <v>623</v>
      </c>
      <c r="F481" s="2"/>
      <c r="G481" s="2" t="s">
        <v>22</v>
      </c>
      <c r="H481" s="2"/>
      <c r="I481" s="3">
        <v>1240</v>
      </c>
      <c r="J481" s="3">
        <v>835</v>
      </c>
      <c r="K481" s="3">
        <v>500</v>
      </c>
      <c r="L481" s="4">
        <v>80</v>
      </c>
      <c r="M481" s="2" t="s">
        <v>16</v>
      </c>
      <c r="N481" s="6" t="s">
        <v>17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4.25" customHeight="1">
      <c r="A482" s="2">
        <v>6204592</v>
      </c>
      <c r="B482" s="2" t="s">
        <v>18</v>
      </c>
      <c r="C482" s="2" t="s">
        <v>1015</v>
      </c>
      <c r="D482" s="2"/>
      <c r="E482" s="2" t="s">
        <v>215</v>
      </c>
      <c r="F482" s="2"/>
      <c r="G482" s="2" t="s">
        <v>22</v>
      </c>
      <c r="H482" s="2"/>
      <c r="I482" s="3">
        <v>1230</v>
      </c>
      <c r="J482" s="3">
        <v>1020</v>
      </c>
      <c r="K482" s="3">
        <v>175</v>
      </c>
      <c r="L482" s="4">
        <v>34</v>
      </c>
      <c r="M482" s="2" t="s">
        <v>16</v>
      </c>
      <c r="N482" s="6" t="s">
        <v>17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4.25" customHeight="1">
      <c r="A483" s="2">
        <v>6204595</v>
      </c>
      <c r="B483" s="2" t="s">
        <v>18</v>
      </c>
      <c r="C483" s="2" t="s">
        <v>1016</v>
      </c>
      <c r="D483" s="2"/>
      <c r="E483" s="2" t="s">
        <v>215</v>
      </c>
      <c r="F483" s="2"/>
      <c r="G483" s="2" t="s">
        <v>22</v>
      </c>
      <c r="H483" s="2"/>
      <c r="I483" s="3">
        <v>1230</v>
      </c>
      <c r="J483" s="3">
        <v>1020</v>
      </c>
      <c r="K483" s="3">
        <v>40</v>
      </c>
      <c r="L483" s="4">
        <v>8</v>
      </c>
      <c r="M483" s="2" t="s">
        <v>16</v>
      </c>
      <c r="N483" s="6" t="s">
        <v>17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4.25" customHeight="1">
      <c r="A484" s="2">
        <v>6204615</v>
      </c>
      <c r="B484" s="2" t="s">
        <v>28</v>
      </c>
      <c r="C484" s="2" t="s">
        <v>1017</v>
      </c>
      <c r="D484" s="2" t="s">
        <v>1018</v>
      </c>
      <c r="E484" s="2" t="s">
        <v>1019</v>
      </c>
      <c r="F484" s="2"/>
      <c r="G484" s="2" t="s">
        <v>28</v>
      </c>
      <c r="H484" s="2" t="s">
        <v>1020</v>
      </c>
      <c r="I484" s="3">
        <v>600</v>
      </c>
      <c r="J484" s="3">
        <v>400</v>
      </c>
      <c r="K484" s="3">
        <v>110</v>
      </c>
      <c r="L484" s="4">
        <v>1</v>
      </c>
      <c r="M484" s="2" t="s">
        <v>1021</v>
      </c>
      <c r="N484" s="6" t="s">
        <v>1022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4.25" customHeight="1">
      <c r="A485" s="2">
        <v>6204636</v>
      </c>
      <c r="B485" s="2" t="s">
        <v>18</v>
      </c>
      <c r="C485" s="2" t="s">
        <v>1023</v>
      </c>
      <c r="D485" s="2" t="s">
        <v>1024</v>
      </c>
      <c r="E485" s="2" t="s">
        <v>21</v>
      </c>
      <c r="F485" s="2"/>
      <c r="G485" s="2" t="s">
        <v>22</v>
      </c>
      <c r="H485" s="2"/>
      <c r="I485" s="3">
        <v>580</v>
      </c>
      <c r="J485" s="3">
        <v>400</v>
      </c>
      <c r="K485" s="3">
        <v>100</v>
      </c>
      <c r="L485" s="4">
        <v>1</v>
      </c>
      <c r="M485" s="2" t="s">
        <v>16</v>
      </c>
      <c r="N485" s="6" t="s">
        <v>1025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4.25" customHeight="1">
      <c r="A486" s="2">
        <v>6204666</v>
      </c>
      <c r="B486" s="2" t="s">
        <v>18</v>
      </c>
      <c r="C486" s="2" t="s">
        <v>1026</v>
      </c>
      <c r="D486" s="2"/>
      <c r="E486" s="2" t="s">
        <v>21</v>
      </c>
      <c r="F486" s="2"/>
      <c r="G486" s="2" t="s">
        <v>22</v>
      </c>
      <c r="H486" s="2"/>
      <c r="I486" s="3">
        <v>1200</v>
      </c>
      <c r="J486" s="3">
        <v>800</v>
      </c>
      <c r="K486" s="3">
        <v>1000</v>
      </c>
      <c r="L486" s="4">
        <v>98</v>
      </c>
      <c r="M486" s="2" t="s">
        <v>16</v>
      </c>
      <c r="N486" s="6" t="s">
        <v>17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4.25" customHeight="1">
      <c r="A487" s="2">
        <v>6204677</v>
      </c>
      <c r="B487" s="2" t="s">
        <v>28</v>
      </c>
      <c r="C487" s="2" t="s">
        <v>1027</v>
      </c>
      <c r="D487" s="2"/>
      <c r="E487" s="2" t="s">
        <v>80</v>
      </c>
      <c r="F487" s="2"/>
      <c r="G487" s="2" t="s">
        <v>28</v>
      </c>
      <c r="H487" s="2" t="s">
        <v>1020</v>
      </c>
      <c r="I487" s="3">
        <v>2420</v>
      </c>
      <c r="J487" s="3">
        <v>1220</v>
      </c>
      <c r="K487" s="3">
        <v>1480</v>
      </c>
      <c r="L487" s="4">
        <v>320</v>
      </c>
      <c r="M487" s="2" t="s">
        <v>1021</v>
      </c>
      <c r="N487" s="6" t="s">
        <v>17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4.25" customHeight="1">
      <c r="A488" s="2">
        <v>6204678</v>
      </c>
      <c r="B488" s="2" t="s">
        <v>28</v>
      </c>
      <c r="C488" s="2" t="s">
        <v>1028</v>
      </c>
      <c r="D488" s="2"/>
      <c r="E488" s="2" t="s">
        <v>80</v>
      </c>
      <c r="F488" s="2"/>
      <c r="G488" s="2" t="s">
        <v>28</v>
      </c>
      <c r="H488" s="2" t="s">
        <v>1020</v>
      </c>
      <c r="I488" s="3">
        <v>2420</v>
      </c>
      <c r="J488" s="3">
        <v>835</v>
      </c>
      <c r="K488" s="3">
        <v>1480</v>
      </c>
      <c r="L488" s="4">
        <v>300</v>
      </c>
      <c r="M488" s="2" t="s">
        <v>1021</v>
      </c>
      <c r="N488" s="6" t="s">
        <v>17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4.25" customHeight="1">
      <c r="A489" s="2">
        <v>6204680</v>
      </c>
      <c r="B489" s="2" t="s">
        <v>28</v>
      </c>
      <c r="C489" s="2" t="s">
        <v>1029</v>
      </c>
      <c r="D489" s="2"/>
      <c r="E489" s="2" t="s">
        <v>563</v>
      </c>
      <c r="F489" s="2"/>
      <c r="G489" s="2" t="s">
        <v>28</v>
      </c>
      <c r="H489" s="2">
        <v>1</v>
      </c>
      <c r="I489" s="3">
        <v>2000</v>
      </c>
      <c r="J489" s="3">
        <v>1800</v>
      </c>
      <c r="K489" s="3">
        <v>1500</v>
      </c>
      <c r="L489" s="4">
        <v>300</v>
      </c>
      <c r="M489" s="2" t="s">
        <v>1030</v>
      </c>
      <c r="N489" s="6" t="s">
        <v>17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4.25" customHeight="1">
      <c r="A490" s="2">
        <v>6204681</v>
      </c>
      <c r="B490" s="2" t="s">
        <v>18</v>
      </c>
      <c r="C490" s="2" t="s">
        <v>1031</v>
      </c>
      <c r="D490" s="2" t="s">
        <v>1032</v>
      </c>
      <c r="E490" s="2" t="s">
        <v>623</v>
      </c>
      <c r="F490" s="2"/>
      <c r="G490" s="2" t="s">
        <v>61</v>
      </c>
      <c r="H490" s="2"/>
      <c r="I490" s="3">
        <v>585</v>
      </c>
      <c r="J490" s="3">
        <v>790</v>
      </c>
      <c r="K490" s="3">
        <v>310</v>
      </c>
      <c r="L490" s="4">
        <v>2</v>
      </c>
      <c r="M490" s="2" t="s">
        <v>16</v>
      </c>
      <c r="N490" s="6" t="s">
        <v>1033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4.25" customHeight="1">
      <c r="A491" s="2">
        <v>6204682</v>
      </c>
      <c r="B491" s="2" t="s">
        <v>18</v>
      </c>
      <c r="C491" s="2" t="s">
        <v>1034</v>
      </c>
      <c r="D491" s="2"/>
      <c r="E491" s="2" t="s">
        <v>623</v>
      </c>
      <c r="F491" s="2"/>
      <c r="G491" s="2" t="s">
        <v>22</v>
      </c>
      <c r="H491" s="2"/>
      <c r="I491" s="3">
        <v>1680</v>
      </c>
      <c r="J491" s="3">
        <v>1400</v>
      </c>
      <c r="K491" s="3">
        <v>1500</v>
      </c>
      <c r="L491" s="4">
        <v>280</v>
      </c>
      <c r="M491" s="2" t="s">
        <v>16</v>
      </c>
      <c r="N491" s="6" t="s">
        <v>17</v>
      </c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4.25" customHeight="1">
      <c r="A492" s="2">
        <v>6204683</v>
      </c>
      <c r="B492" s="2" t="s">
        <v>18</v>
      </c>
      <c r="C492" s="2" t="s">
        <v>1035</v>
      </c>
      <c r="D492" s="2" t="s">
        <v>1036</v>
      </c>
      <c r="E492" s="2" t="s">
        <v>623</v>
      </c>
      <c r="F492" s="2"/>
      <c r="G492" s="2" t="s">
        <v>50</v>
      </c>
      <c r="H492" s="2"/>
      <c r="I492" s="3">
        <v>1140</v>
      </c>
      <c r="J492" s="3">
        <v>790</v>
      </c>
      <c r="K492" s="3">
        <v>210</v>
      </c>
      <c r="L492" s="4">
        <v>1.5</v>
      </c>
      <c r="M492" s="2" t="s">
        <v>16</v>
      </c>
      <c r="N492" s="6" t="s">
        <v>1037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4.25" customHeight="1">
      <c r="A493" s="2">
        <v>6204706</v>
      </c>
      <c r="B493" s="2" t="s">
        <v>28</v>
      </c>
      <c r="C493" s="2" t="s">
        <v>1038</v>
      </c>
      <c r="D493" s="2"/>
      <c r="E493" s="2" t="s">
        <v>623</v>
      </c>
      <c r="F493" s="2"/>
      <c r="G493" s="2" t="s">
        <v>37</v>
      </c>
      <c r="H493" s="2"/>
      <c r="I493" s="3">
        <v>600</v>
      </c>
      <c r="J493" s="3">
        <v>400</v>
      </c>
      <c r="K493" s="3">
        <v>170</v>
      </c>
      <c r="L493" s="4">
        <v>1</v>
      </c>
      <c r="M493" s="2" t="s">
        <v>17</v>
      </c>
      <c r="N493" s="6" t="s">
        <v>17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4.25" customHeight="1">
      <c r="A494" s="2">
        <v>6204710</v>
      </c>
      <c r="B494" s="2" t="s">
        <v>28</v>
      </c>
      <c r="C494" s="2" t="s">
        <v>1039</v>
      </c>
      <c r="D494" s="2"/>
      <c r="E494" s="2" t="s">
        <v>613</v>
      </c>
      <c r="F494" s="2"/>
      <c r="G494" s="2" t="s">
        <v>28</v>
      </c>
      <c r="H494" s="2">
        <v>11</v>
      </c>
      <c r="I494" s="3">
        <v>1910</v>
      </c>
      <c r="J494" s="3">
        <v>1210</v>
      </c>
      <c r="K494" s="3">
        <v>1200</v>
      </c>
      <c r="L494" s="4">
        <v>100</v>
      </c>
      <c r="M494" s="2" t="s">
        <v>465</v>
      </c>
      <c r="N494" s="6" t="s">
        <v>17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4.25" customHeight="1">
      <c r="A495" s="2">
        <v>6204724</v>
      </c>
      <c r="B495" s="2" t="s">
        <v>18</v>
      </c>
      <c r="C495" s="2" t="s">
        <v>902</v>
      </c>
      <c r="D495" s="2" t="s">
        <v>1040</v>
      </c>
      <c r="E495" s="2" t="s">
        <v>21</v>
      </c>
      <c r="F495" s="2"/>
      <c r="G495" s="2" t="s">
        <v>61</v>
      </c>
      <c r="H495" s="2"/>
      <c r="I495" s="3">
        <v>780</v>
      </c>
      <c r="J495" s="3">
        <v>590</v>
      </c>
      <c r="K495" s="3">
        <v>120</v>
      </c>
      <c r="L495" s="4">
        <v>1.5</v>
      </c>
      <c r="M495" s="2" t="s">
        <v>16</v>
      </c>
      <c r="N495" s="6" t="s">
        <v>1041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4.25" customHeight="1">
      <c r="A496" s="2">
        <v>6204770</v>
      </c>
      <c r="B496" s="2" t="s">
        <v>18</v>
      </c>
      <c r="C496" s="2" t="s">
        <v>902</v>
      </c>
      <c r="D496" s="2" t="s">
        <v>1042</v>
      </c>
      <c r="E496" s="2" t="s">
        <v>21</v>
      </c>
      <c r="F496" s="2"/>
      <c r="G496" s="2" t="s">
        <v>68</v>
      </c>
      <c r="H496" s="2"/>
      <c r="I496" s="3">
        <v>594</v>
      </c>
      <c r="J496" s="3">
        <v>396</v>
      </c>
      <c r="K496" s="3">
        <v>147</v>
      </c>
      <c r="L496" s="4">
        <v>2</v>
      </c>
      <c r="M496" s="2" t="s">
        <v>16</v>
      </c>
      <c r="N496" s="6" t="s">
        <v>1043</v>
      </c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4.25" customHeight="1">
      <c r="A497" s="2">
        <v>6204853</v>
      </c>
      <c r="B497" s="2" t="s">
        <v>18</v>
      </c>
      <c r="C497" s="2" t="s">
        <v>1044</v>
      </c>
      <c r="D497" s="2" t="s">
        <v>1045</v>
      </c>
      <c r="E497" s="2" t="s">
        <v>21</v>
      </c>
      <c r="F497" s="2"/>
      <c r="G497" s="2" t="s">
        <v>22</v>
      </c>
      <c r="H497" s="2"/>
      <c r="I497" s="3">
        <v>594</v>
      </c>
      <c r="J497" s="3">
        <v>396</v>
      </c>
      <c r="K497" s="3">
        <v>280</v>
      </c>
      <c r="L497" s="4">
        <v>4.6</v>
      </c>
      <c r="M497" s="2" t="s">
        <v>16</v>
      </c>
      <c r="N497" s="6" t="s">
        <v>1046</v>
      </c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4.25" customHeight="1">
      <c r="A498" s="2">
        <v>6204875</v>
      </c>
      <c r="B498" s="2" t="s">
        <v>18</v>
      </c>
      <c r="C498" s="2" t="s">
        <v>1047</v>
      </c>
      <c r="D498" s="2" t="s">
        <v>1048</v>
      </c>
      <c r="E498" s="2" t="s">
        <v>623</v>
      </c>
      <c r="F498" s="2"/>
      <c r="G498" s="2" t="s">
        <v>22</v>
      </c>
      <c r="H498" s="2"/>
      <c r="I498" s="3">
        <v>297</v>
      </c>
      <c r="J498" s="3">
        <v>198</v>
      </c>
      <c r="K498" s="3">
        <v>98</v>
      </c>
      <c r="L498" s="4">
        <v>0.5</v>
      </c>
      <c r="M498" s="2" t="s">
        <v>16</v>
      </c>
      <c r="N498" s="6" t="s">
        <v>1049</v>
      </c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4.25" customHeight="1">
      <c r="A499" s="2">
        <v>6204886</v>
      </c>
      <c r="B499" s="2" t="s">
        <v>18</v>
      </c>
      <c r="C499" s="2" t="s">
        <v>1050</v>
      </c>
      <c r="D499" s="2" t="s">
        <v>1051</v>
      </c>
      <c r="E499" s="2" t="s">
        <v>623</v>
      </c>
      <c r="F499" s="2"/>
      <c r="G499" s="2" t="s">
        <v>50</v>
      </c>
      <c r="H499" s="2"/>
      <c r="I499" s="3">
        <v>794</v>
      </c>
      <c r="J499" s="3">
        <v>596</v>
      </c>
      <c r="K499" s="3">
        <v>210</v>
      </c>
      <c r="L499" s="4">
        <v>1</v>
      </c>
      <c r="M499" s="2" t="s">
        <v>16</v>
      </c>
      <c r="N499" s="6" t="s">
        <v>1052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4.25" customHeight="1">
      <c r="A500" s="2">
        <v>6204920</v>
      </c>
      <c r="B500" s="2" t="s">
        <v>18</v>
      </c>
      <c r="C500" s="2" t="s">
        <v>1053</v>
      </c>
      <c r="D500" s="2" t="s">
        <v>1054</v>
      </c>
      <c r="E500" s="2" t="s">
        <v>623</v>
      </c>
      <c r="F500" s="2"/>
      <c r="G500" s="2" t="s">
        <v>50</v>
      </c>
      <c r="H500" s="2"/>
      <c r="I500" s="3">
        <v>585</v>
      </c>
      <c r="J500" s="3">
        <v>395</v>
      </c>
      <c r="K500" s="3">
        <v>98</v>
      </c>
      <c r="L500" s="4">
        <v>1</v>
      </c>
      <c r="M500" s="2" t="s">
        <v>16</v>
      </c>
      <c r="N500" s="6" t="s">
        <v>1055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4.25" customHeight="1">
      <c r="A501" s="2">
        <v>6204925</v>
      </c>
      <c r="B501" s="2" t="s">
        <v>18</v>
      </c>
      <c r="C501" s="2" t="s">
        <v>1056</v>
      </c>
      <c r="D501" s="2" t="s">
        <v>1057</v>
      </c>
      <c r="E501" s="2" t="s">
        <v>623</v>
      </c>
      <c r="F501" s="2"/>
      <c r="G501" s="2" t="s">
        <v>22</v>
      </c>
      <c r="H501" s="2"/>
      <c r="I501" s="3">
        <v>585</v>
      </c>
      <c r="J501" s="3">
        <v>395</v>
      </c>
      <c r="K501" s="3">
        <v>208</v>
      </c>
      <c r="L501" s="4">
        <v>1</v>
      </c>
      <c r="M501" s="2" t="s">
        <v>16</v>
      </c>
      <c r="N501" s="6" t="s">
        <v>1058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4.25" customHeight="1">
      <c r="A502" s="2">
        <v>6204927</v>
      </c>
      <c r="B502" s="2" t="s">
        <v>18</v>
      </c>
      <c r="C502" s="2" t="s">
        <v>1059</v>
      </c>
      <c r="D502" s="2" t="s">
        <v>1060</v>
      </c>
      <c r="E502" s="2" t="s">
        <v>623</v>
      </c>
      <c r="F502" s="2"/>
      <c r="G502" s="2" t="s">
        <v>132</v>
      </c>
      <c r="H502" s="2"/>
      <c r="I502" s="3">
        <v>585</v>
      </c>
      <c r="J502" s="3">
        <v>790</v>
      </c>
      <c r="K502" s="3">
        <v>110</v>
      </c>
      <c r="L502" s="4">
        <v>1</v>
      </c>
      <c r="M502" s="2" t="s">
        <v>16</v>
      </c>
      <c r="N502" s="6" t="s">
        <v>1061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4.25" customHeight="1">
      <c r="A503" s="2">
        <v>6204928</v>
      </c>
      <c r="B503" s="2" t="s">
        <v>18</v>
      </c>
      <c r="C503" s="2" t="s">
        <v>1062</v>
      </c>
      <c r="D503" s="2"/>
      <c r="E503" s="2" t="s">
        <v>623</v>
      </c>
      <c r="F503" s="2"/>
      <c r="G503" s="2" t="s">
        <v>37</v>
      </c>
      <c r="H503" s="2"/>
      <c r="I503" s="3">
        <v>790</v>
      </c>
      <c r="J503" s="3">
        <v>585</v>
      </c>
      <c r="K503" s="3">
        <v>212</v>
      </c>
      <c r="L503" s="4">
        <v>1</v>
      </c>
      <c r="M503" s="2" t="s">
        <v>17</v>
      </c>
      <c r="N503" s="6" t="s">
        <v>17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4.25" customHeight="1">
      <c r="A504" s="2">
        <v>6204929</v>
      </c>
      <c r="B504" s="2" t="s">
        <v>18</v>
      </c>
      <c r="C504" s="2" t="s">
        <v>1063</v>
      </c>
      <c r="D504" s="2" t="s">
        <v>1064</v>
      </c>
      <c r="E504" s="2" t="s">
        <v>623</v>
      </c>
      <c r="F504" s="2"/>
      <c r="G504" s="2" t="s">
        <v>132</v>
      </c>
      <c r="H504" s="2"/>
      <c r="I504" s="3">
        <v>585</v>
      </c>
      <c r="J504" s="3">
        <v>395</v>
      </c>
      <c r="K504" s="3">
        <v>98</v>
      </c>
      <c r="L504" s="4">
        <v>0.5</v>
      </c>
      <c r="M504" s="2" t="s">
        <v>16</v>
      </c>
      <c r="N504" s="6" t="s">
        <v>1065</v>
      </c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4.25" customHeight="1">
      <c r="A505" s="2">
        <v>6204930</v>
      </c>
      <c r="B505" s="2" t="s">
        <v>18</v>
      </c>
      <c r="C505" s="2" t="s">
        <v>1066</v>
      </c>
      <c r="D505" s="2" t="s">
        <v>1067</v>
      </c>
      <c r="E505" s="2" t="s">
        <v>623</v>
      </c>
      <c r="F505" s="2"/>
      <c r="G505" s="2" t="s">
        <v>22</v>
      </c>
      <c r="H505" s="2"/>
      <c r="I505" s="3">
        <v>585</v>
      </c>
      <c r="J505" s="3">
        <v>395</v>
      </c>
      <c r="K505" s="3">
        <v>208</v>
      </c>
      <c r="L505" s="4">
        <v>0.5</v>
      </c>
      <c r="M505" s="2" t="s">
        <v>16</v>
      </c>
      <c r="N505" s="6" t="s">
        <v>1068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4.25" customHeight="1">
      <c r="A506" s="2">
        <v>6204931</v>
      </c>
      <c r="B506" s="2" t="s">
        <v>18</v>
      </c>
      <c r="C506" s="2" t="s">
        <v>1069</v>
      </c>
      <c r="D506" s="2" t="s">
        <v>1070</v>
      </c>
      <c r="E506" s="2" t="s">
        <v>623</v>
      </c>
      <c r="F506" s="2"/>
      <c r="G506" s="2" t="s">
        <v>22</v>
      </c>
      <c r="H506" s="2"/>
      <c r="I506" s="3">
        <v>534</v>
      </c>
      <c r="J506" s="3">
        <v>357</v>
      </c>
      <c r="K506" s="3">
        <v>242</v>
      </c>
      <c r="L506" s="4">
        <v>3</v>
      </c>
      <c r="M506" s="2" t="s">
        <v>16</v>
      </c>
      <c r="N506" s="6" t="s">
        <v>1071</v>
      </c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4.25" customHeight="1">
      <c r="A507" s="2">
        <v>6204936</v>
      </c>
      <c r="B507" s="2" t="s">
        <v>28</v>
      </c>
      <c r="C507" s="2" t="s">
        <v>1072</v>
      </c>
      <c r="D507" s="2"/>
      <c r="E507" s="2" t="s">
        <v>534</v>
      </c>
      <c r="F507" s="2"/>
      <c r="G507" s="2" t="s">
        <v>37</v>
      </c>
      <c r="H507" s="2"/>
      <c r="I507" s="3">
        <v>3200</v>
      </c>
      <c r="J507" s="3">
        <v>1220</v>
      </c>
      <c r="K507" s="3">
        <v>1480</v>
      </c>
      <c r="L507" s="4">
        <v>300</v>
      </c>
      <c r="M507" s="2" t="s">
        <v>1021</v>
      </c>
      <c r="N507" s="6" t="s">
        <v>17</v>
      </c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4.25" customHeight="1">
      <c r="A508" s="2">
        <v>6204937</v>
      </c>
      <c r="B508" s="2" t="s">
        <v>18</v>
      </c>
      <c r="C508" s="2" t="s">
        <v>1073</v>
      </c>
      <c r="D508" s="2"/>
      <c r="E508" s="2" t="s">
        <v>623</v>
      </c>
      <c r="F508" s="2"/>
      <c r="G508" s="2" t="s">
        <v>37</v>
      </c>
      <c r="H508" s="2"/>
      <c r="I508" s="3">
        <v>780</v>
      </c>
      <c r="J508" s="3">
        <v>520</v>
      </c>
      <c r="K508" s="3">
        <v>230</v>
      </c>
      <c r="L508" s="4">
        <v>2</v>
      </c>
      <c r="M508" s="2" t="s">
        <v>17</v>
      </c>
      <c r="N508" s="6" t="s">
        <v>17</v>
      </c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4.25" customHeight="1">
      <c r="A509" s="2">
        <v>6204938</v>
      </c>
      <c r="B509" s="2" t="s">
        <v>18</v>
      </c>
      <c r="C509" s="2" t="s">
        <v>1074</v>
      </c>
      <c r="D509" s="2" t="s">
        <v>1075</v>
      </c>
      <c r="E509" s="2" t="s">
        <v>623</v>
      </c>
      <c r="F509" s="2"/>
      <c r="G509" s="2" t="s">
        <v>132</v>
      </c>
      <c r="H509" s="2"/>
      <c r="I509" s="3">
        <v>1170</v>
      </c>
      <c r="J509" s="3">
        <v>395</v>
      </c>
      <c r="K509" s="3">
        <v>100</v>
      </c>
      <c r="L509" s="4">
        <v>1.5</v>
      </c>
      <c r="M509" s="2" t="s">
        <v>16</v>
      </c>
      <c r="N509" s="6" t="s">
        <v>1076</v>
      </c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4.25" customHeight="1">
      <c r="A510" s="2">
        <v>6204969</v>
      </c>
      <c r="B510" s="2" t="s">
        <v>28</v>
      </c>
      <c r="C510" s="2" t="s">
        <v>1077</v>
      </c>
      <c r="D510" s="2"/>
      <c r="E510" s="2" t="s">
        <v>623</v>
      </c>
      <c r="F510" s="2"/>
      <c r="G510" s="2" t="s">
        <v>28</v>
      </c>
      <c r="H510" s="2">
        <v>11</v>
      </c>
      <c r="I510" s="3">
        <v>1450</v>
      </c>
      <c r="J510" s="3">
        <v>1200</v>
      </c>
      <c r="K510" s="3">
        <v>2700</v>
      </c>
      <c r="L510" s="4">
        <v>350</v>
      </c>
      <c r="M510" s="2" t="s">
        <v>35</v>
      </c>
      <c r="N510" s="6" t="s">
        <v>17</v>
      </c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4.25" customHeight="1">
      <c r="A511" s="2">
        <v>6204970</v>
      </c>
      <c r="B511" s="2" t="s">
        <v>28</v>
      </c>
      <c r="C511" s="2" t="s">
        <v>1078</v>
      </c>
      <c r="D511" s="2"/>
      <c r="E511" s="2" t="s">
        <v>623</v>
      </c>
      <c r="F511" s="2"/>
      <c r="G511" s="2" t="s">
        <v>28</v>
      </c>
      <c r="H511" s="2">
        <v>2</v>
      </c>
      <c r="I511" s="3">
        <v>3040</v>
      </c>
      <c r="J511" s="3">
        <v>820</v>
      </c>
      <c r="K511" s="3">
        <v>620</v>
      </c>
      <c r="L511" s="4">
        <v>350</v>
      </c>
      <c r="M511" s="2" t="s">
        <v>38</v>
      </c>
      <c r="N511" s="6" t="s">
        <v>17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4.25" customHeight="1">
      <c r="A512" s="2">
        <v>6204973</v>
      </c>
      <c r="B512" s="2" t="s">
        <v>18</v>
      </c>
      <c r="C512" s="2" t="s">
        <v>1079</v>
      </c>
      <c r="D512" s="2" t="s">
        <v>1080</v>
      </c>
      <c r="E512" s="2" t="s">
        <v>1081</v>
      </c>
      <c r="F512" s="2"/>
      <c r="G512" s="2" t="s">
        <v>22</v>
      </c>
      <c r="H512" s="2"/>
      <c r="I512" s="3">
        <v>1450</v>
      </c>
      <c r="J512" s="3">
        <v>790</v>
      </c>
      <c r="K512" s="3">
        <v>142</v>
      </c>
      <c r="L512" s="4">
        <v>0.5</v>
      </c>
      <c r="M512" s="2" t="s">
        <v>16</v>
      </c>
      <c r="N512" s="6" t="s">
        <v>1082</v>
      </c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4.25" customHeight="1">
      <c r="A513" s="2">
        <v>6204974</v>
      </c>
      <c r="B513" s="2" t="s">
        <v>18</v>
      </c>
      <c r="C513" s="2" t="s">
        <v>1083</v>
      </c>
      <c r="D513" s="2" t="s">
        <v>1084</v>
      </c>
      <c r="E513" s="2" t="s">
        <v>623</v>
      </c>
      <c r="F513" s="2"/>
      <c r="G513" s="2" t="s">
        <v>68</v>
      </c>
      <c r="H513" s="2"/>
      <c r="I513" s="3">
        <v>585</v>
      </c>
      <c r="J513" s="3">
        <v>395</v>
      </c>
      <c r="K513" s="3">
        <v>145</v>
      </c>
      <c r="L513" s="4">
        <v>1</v>
      </c>
      <c r="M513" s="2" t="s">
        <v>16</v>
      </c>
      <c r="N513" s="6" t="s">
        <v>1085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4.25" customHeight="1">
      <c r="A514" s="2">
        <v>6204975</v>
      </c>
      <c r="B514" s="2" t="s">
        <v>18</v>
      </c>
      <c r="C514" s="2" t="s">
        <v>1086</v>
      </c>
      <c r="D514" s="2" t="s">
        <v>1087</v>
      </c>
      <c r="E514" s="2" t="s">
        <v>623</v>
      </c>
      <c r="F514" s="2"/>
      <c r="G514" s="2" t="s">
        <v>68</v>
      </c>
      <c r="H514" s="2"/>
      <c r="I514" s="3">
        <v>600</v>
      </c>
      <c r="J514" s="3">
        <v>400</v>
      </c>
      <c r="K514" s="3">
        <v>215</v>
      </c>
      <c r="L514" s="4">
        <v>2</v>
      </c>
      <c r="M514" s="2" t="s">
        <v>16</v>
      </c>
      <c r="N514" s="6" t="s">
        <v>1088</v>
      </c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4.25" customHeight="1">
      <c r="A515" s="2">
        <v>6204976</v>
      </c>
      <c r="B515" s="2" t="s">
        <v>18</v>
      </c>
      <c r="C515" s="2" t="s">
        <v>1089</v>
      </c>
      <c r="D515" s="2" t="s">
        <v>1090</v>
      </c>
      <c r="E515" s="2" t="s">
        <v>623</v>
      </c>
      <c r="F515" s="2"/>
      <c r="G515" s="2" t="s">
        <v>68</v>
      </c>
      <c r="H515" s="2"/>
      <c r="I515" s="3">
        <v>600</v>
      </c>
      <c r="J515" s="3">
        <v>400</v>
      </c>
      <c r="K515" s="3">
        <v>215</v>
      </c>
      <c r="L515" s="4">
        <v>2</v>
      </c>
      <c r="M515" s="2" t="s">
        <v>16</v>
      </c>
      <c r="N515" s="6" t="s">
        <v>1091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4.25" customHeight="1">
      <c r="A516" s="2">
        <v>6204989</v>
      </c>
      <c r="B516" s="2" t="s">
        <v>18</v>
      </c>
      <c r="C516" s="2" t="s">
        <v>1092</v>
      </c>
      <c r="D516" s="2" t="s">
        <v>1093</v>
      </c>
      <c r="E516" s="2"/>
      <c r="F516" s="2"/>
      <c r="G516" s="2" t="s">
        <v>68</v>
      </c>
      <c r="H516" s="2"/>
      <c r="I516" s="3">
        <v>790</v>
      </c>
      <c r="J516" s="3">
        <v>585</v>
      </c>
      <c r="K516" s="3">
        <v>273</v>
      </c>
      <c r="L516" s="4">
        <v>1.2</v>
      </c>
      <c r="M516" s="2" t="s">
        <v>16</v>
      </c>
      <c r="N516" s="6" t="s">
        <v>1094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4.25" customHeight="1">
      <c r="A517" s="2">
        <v>6204991</v>
      </c>
      <c r="B517" s="2" t="s">
        <v>18</v>
      </c>
      <c r="C517" s="2" t="s">
        <v>1095</v>
      </c>
      <c r="D517" s="2" t="s">
        <v>1096</v>
      </c>
      <c r="E517" s="2" t="s">
        <v>623</v>
      </c>
      <c r="F517" s="2"/>
      <c r="G517" s="2" t="s">
        <v>50</v>
      </c>
      <c r="H517" s="2"/>
      <c r="I517" s="3">
        <v>790</v>
      </c>
      <c r="J517" s="3">
        <v>585</v>
      </c>
      <c r="K517" s="3">
        <v>112</v>
      </c>
      <c r="L517" s="4">
        <v>1</v>
      </c>
      <c r="M517" s="2" t="s">
        <v>16</v>
      </c>
      <c r="N517" s="6" t="s">
        <v>1097</v>
      </c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4.25" customHeight="1">
      <c r="A518" s="2">
        <v>6204992</v>
      </c>
      <c r="B518" s="2" t="s">
        <v>18</v>
      </c>
      <c r="C518" s="2" t="s">
        <v>1098</v>
      </c>
      <c r="D518" s="2" t="s">
        <v>1099</v>
      </c>
      <c r="E518" s="2" t="s">
        <v>623</v>
      </c>
      <c r="F518" s="2"/>
      <c r="G518" s="2" t="s">
        <v>68</v>
      </c>
      <c r="H518" s="2"/>
      <c r="I518" s="3">
        <v>585</v>
      </c>
      <c r="J518" s="3">
        <v>395</v>
      </c>
      <c r="K518" s="3">
        <v>170</v>
      </c>
      <c r="L518" s="4">
        <v>1</v>
      </c>
      <c r="M518" s="2" t="s">
        <v>16</v>
      </c>
      <c r="N518" s="6" t="s">
        <v>1100</v>
      </c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4.25" customHeight="1">
      <c r="A519" s="2">
        <v>6204994</v>
      </c>
      <c r="B519" s="2" t="s">
        <v>18</v>
      </c>
      <c r="C519" s="2" t="s">
        <v>1101</v>
      </c>
      <c r="D519" s="2" t="s">
        <v>1102</v>
      </c>
      <c r="E519" s="2" t="s">
        <v>460</v>
      </c>
      <c r="F519" s="2"/>
      <c r="G519" s="2" t="s">
        <v>22</v>
      </c>
      <c r="H519" s="2"/>
      <c r="I519" s="3">
        <v>1170</v>
      </c>
      <c r="J519" s="3">
        <v>595</v>
      </c>
      <c r="K519" s="3">
        <v>89</v>
      </c>
      <c r="L519" s="4">
        <v>0.8</v>
      </c>
      <c r="M519" s="2" t="s">
        <v>16</v>
      </c>
      <c r="N519" s="6" t="s">
        <v>1103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4.25" customHeight="1">
      <c r="A520" s="2">
        <v>6204995</v>
      </c>
      <c r="B520" s="2" t="s">
        <v>18</v>
      </c>
      <c r="C520" s="2" t="s">
        <v>1104</v>
      </c>
      <c r="D520" s="2" t="s">
        <v>1105</v>
      </c>
      <c r="E520" s="2" t="s">
        <v>623</v>
      </c>
      <c r="F520" s="2"/>
      <c r="G520" s="2" t="s">
        <v>61</v>
      </c>
      <c r="H520" s="2"/>
      <c r="I520" s="3">
        <v>595</v>
      </c>
      <c r="J520" s="3">
        <v>395</v>
      </c>
      <c r="K520" s="3">
        <v>90</v>
      </c>
      <c r="L520" s="4">
        <v>0.5</v>
      </c>
      <c r="M520" s="2" t="s">
        <v>16</v>
      </c>
      <c r="N520" s="6" t="s">
        <v>1106</v>
      </c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4.25" customHeight="1">
      <c r="A521" s="2">
        <v>6205001</v>
      </c>
      <c r="B521" s="2" t="s">
        <v>18</v>
      </c>
      <c r="C521" s="2" t="s">
        <v>1107</v>
      </c>
      <c r="D521" s="2" t="s">
        <v>1108</v>
      </c>
      <c r="E521" s="2" t="s">
        <v>460</v>
      </c>
      <c r="F521" s="2"/>
      <c r="G521" s="2" t="s">
        <v>22</v>
      </c>
      <c r="H521" s="2"/>
      <c r="I521" s="3">
        <v>795</v>
      </c>
      <c r="J521" s="3">
        <v>595</v>
      </c>
      <c r="K521" s="3">
        <v>70</v>
      </c>
      <c r="L521" s="4">
        <v>0.75</v>
      </c>
      <c r="M521" s="2" t="s">
        <v>16</v>
      </c>
      <c r="N521" s="6" t="s">
        <v>1109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4.25" customHeight="1">
      <c r="A522" s="2">
        <v>6205003</v>
      </c>
      <c r="B522" s="2" t="s">
        <v>18</v>
      </c>
      <c r="C522" s="2" t="s">
        <v>1110</v>
      </c>
      <c r="D522" s="2"/>
      <c r="E522" s="2"/>
      <c r="F522" s="2"/>
      <c r="G522" s="2" t="s">
        <v>37</v>
      </c>
      <c r="H522" s="2"/>
      <c r="I522" s="3">
        <v>1390</v>
      </c>
      <c r="J522" s="3">
        <v>350</v>
      </c>
      <c r="K522" s="3">
        <v>150</v>
      </c>
      <c r="L522" s="4">
        <v>5</v>
      </c>
      <c r="M522" s="2" t="s">
        <v>17</v>
      </c>
      <c r="N522" s="6" t="s">
        <v>1111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4.25" customHeight="1">
      <c r="A523" s="2">
        <v>6205008</v>
      </c>
      <c r="B523" s="2" t="s">
        <v>18</v>
      </c>
      <c r="C523" s="2" t="s">
        <v>1112</v>
      </c>
      <c r="D523" s="2" t="s">
        <v>1113</v>
      </c>
      <c r="E523" s="2" t="s">
        <v>623</v>
      </c>
      <c r="F523" s="2"/>
      <c r="G523" s="2" t="s">
        <v>68</v>
      </c>
      <c r="H523" s="2"/>
      <c r="I523" s="3">
        <v>594</v>
      </c>
      <c r="J523" s="3">
        <v>395</v>
      </c>
      <c r="K523" s="3">
        <v>147</v>
      </c>
      <c r="L523" s="4">
        <v>1</v>
      </c>
      <c r="M523" s="2" t="s">
        <v>16</v>
      </c>
      <c r="N523" s="6" t="s">
        <v>1114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4.25" customHeight="1">
      <c r="A524" s="2">
        <v>6205010</v>
      </c>
      <c r="B524" s="2" t="s">
        <v>18</v>
      </c>
      <c r="C524" s="2" t="s">
        <v>1115</v>
      </c>
      <c r="D524" s="2" t="s">
        <v>1116</v>
      </c>
      <c r="E524" s="2" t="s">
        <v>21</v>
      </c>
      <c r="F524" s="2"/>
      <c r="G524" s="2" t="s">
        <v>22</v>
      </c>
      <c r="H524" s="2"/>
      <c r="I524" s="3">
        <v>1195</v>
      </c>
      <c r="J524" s="3">
        <v>395</v>
      </c>
      <c r="K524" s="3">
        <v>230</v>
      </c>
      <c r="L524" s="4">
        <v>10</v>
      </c>
      <c r="M524" s="2" t="s">
        <v>16</v>
      </c>
      <c r="N524" s="6" t="s">
        <v>1117</v>
      </c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4.25" customHeight="1">
      <c r="A525" s="2">
        <v>6205017</v>
      </c>
      <c r="B525" s="2" t="s">
        <v>18</v>
      </c>
      <c r="C525" s="2" t="s">
        <v>1118</v>
      </c>
      <c r="D525" s="2" t="s">
        <v>1119</v>
      </c>
      <c r="E525" s="2" t="s">
        <v>623</v>
      </c>
      <c r="F525" s="2"/>
      <c r="G525" s="2" t="s">
        <v>50</v>
      </c>
      <c r="H525" s="2"/>
      <c r="I525" s="3">
        <v>790</v>
      </c>
      <c r="J525" s="3">
        <v>585</v>
      </c>
      <c r="K525" s="3">
        <v>123</v>
      </c>
      <c r="L525" s="4">
        <v>1</v>
      </c>
      <c r="M525" s="2" t="s">
        <v>16</v>
      </c>
      <c r="N525" s="6" t="s">
        <v>1120</v>
      </c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4.25" customHeight="1">
      <c r="A526" s="2">
        <v>6205018</v>
      </c>
      <c r="B526" s="2" t="s">
        <v>18</v>
      </c>
      <c r="C526" s="2" t="s">
        <v>1121</v>
      </c>
      <c r="D526" s="2" t="s">
        <v>1122</v>
      </c>
      <c r="E526" s="2" t="s">
        <v>623</v>
      </c>
      <c r="F526" s="2"/>
      <c r="G526" s="2" t="s">
        <v>50</v>
      </c>
      <c r="H526" s="2"/>
      <c r="I526" s="3">
        <v>594</v>
      </c>
      <c r="J526" s="3">
        <v>396</v>
      </c>
      <c r="K526" s="3">
        <v>100</v>
      </c>
      <c r="L526" s="4">
        <v>1</v>
      </c>
      <c r="M526" s="2" t="s">
        <v>16</v>
      </c>
      <c r="N526" s="6" t="s">
        <v>1123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4.25" customHeight="1">
      <c r="A527" s="2">
        <v>6205023</v>
      </c>
      <c r="B527" s="2" t="s">
        <v>18</v>
      </c>
      <c r="C527" s="2" t="s">
        <v>1124</v>
      </c>
      <c r="D527" s="2" t="s">
        <v>1125</v>
      </c>
      <c r="E527" s="2" t="s">
        <v>623</v>
      </c>
      <c r="F527" s="2"/>
      <c r="G527" s="2" t="s">
        <v>132</v>
      </c>
      <c r="H527" s="2"/>
      <c r="I527" s="3">
        <v>585</v>
      </c>
      <c r="J527" s="3">
        <v>395</v>
      </c>
      <c r="K527" s="3">
        <v>82</v>
      </c>
      <c r="L527" s="4">
        <v>1</v>
      </c>
      <c r="M527" s="2" t="s">
        <v>16</v>
      </c>
      <c r="N527" s="6" t="s">
        <v>1126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4.25" customHeight="1">
      <c r="A528" s="2">
        <v>6205025</v>
      </c>
      <c r="B528" s="2" t="s">
        <v>18</v>
      </c>
      <c r="C528" s="2" t="s">
        <v>1124</v>
      </c>
      <c r="D528" s="2" t="s">
        <v>1127</v>
      </c>
      <c r="E528" s="2" t="s">
        <v>623</v>
      </c>
      <c r="F528" s="2"/>
      <c r="G528" s="2" t="s">
        <v>132</v>
      </c>
      <c r="H528" s="2"/>
      <c r="I528" s="3">
        <v>585</v>
      </c>
      <c r="J528" s="3">
        <v>395</v>
      </c>
      <c r="K528" s="3">
        <v>142</v>
      </c>
      <c r="L528" s="4">
        <v>1</v>
      </c>
      <c r="M528" s="2" t="s">
        <v>16</v>
      </c>
      <c r="N528" s="6" t="s">
        <v>1128</v>
      </c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4.25" customHeight="1">
      <c r="A529" s="2">
        <v>6205026</v>
      </c>
      <c r="B529" s="2" t="s">
        <v>18</v>
      </c>
      <c r="C529" s="2" t="s">
        <v>1124</v>
      </c>
      <c r="D529" s="2" t="s">
        <v>1129</v>
      </c>
      <c r="E529" s="2" t="s">
        <v>623</v>
      </c>
      <c r="F529" s="2"/>
      <c r="G529" s="2" t="s">
        <v>132</v>
      </c>
      <c r="H529" s="2"/>
      <c r="I529" s="3">
        <v>585</v>
      </c>
      <c r="J529" s="3">
        <v>395</v>
      </c>
      <c r="K529" s="3">
        <v>142</v>
      </c>
      <c r="L529" s="4">
        <v>1</v>
      </c>
      <c r="M529" s="2" t="s">
        <v>16</v>
      </c>
      <c r="N529" s="6" t="s">
        <v>1130</v>
      </c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4.25" customHeight="1">
      <c r="A530" s="2">
        <v>6205034</v>
      </c>
      <c r="B530" s="2" t="s">
        <v>18</v>
      </c>
      <c r="C530" s="2" t="s">
        <v>1131</v>
      </c>
      <c r="D530" s="2" t="s">
        <v>1132</v>
      </c>
      <c r="E530" s="2" t="s">
        <v>623</v>
      </c>
      <c r="F530" s="2"/>
      <c r="G530" s="2" t="s">
        <v>132</v>
      </c>
      <c r="H530" s="2"/>
      <c r="I530" s="3">
        <v>1170</v>
      </c>
      <c r="J530" s="3">
        <v>395</v>
      </c>
      <c r="K530" s="3">
        <v>90</v>
      </c>
      <c r="L530" s="4">
        <v>2</v>
      </c>
      <c r="M530" s="2" t="s">
        <v>16</v>
      </c>
      <c r="N530" s="6" t="s">
        <v>1133</v>
      </c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4.25" customHeight="1">
      <c r="A531" s="2">
        <v>6205035</v>
      </c>
      <c r="B531" s="2" t="s">
        <v>18</v>
      </c>
      <c r="C531" s="2" t="s">
        <v>1134</v>
      </c>
      <c r="D531" s="2" t="s">
        <v>1135</v>
      </c>
      <c r="E531" s="2" t="s">
        <v>623</v>
      </c>
      <c r="F531" s="2"/>
      <c r="G531" s="2" t="s">
        <v>50</v>
      </c>
      <c r="H531" s="2"/>
      <c r="I531" s="3">
        <v>1170</v>
      </c>
      <c r="J531" s="3">
        <v>395</v>
      </c>
      <c r="K531" s="3">
        <v>168</v>
      </c>
      <c r="L531" s="4">
        <v>1</v>
      </c>
      <c r="M531" s="2" t="s">
        <v>16</v>
      </c>
      <c r="N531" s="6" t="s">
        <v>1136</v>
      </c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4.25" customHeight="1">
      <c r="A532" s="2">
        <v>6205036</v>
      </c>
      <c r="B532" s="2" t="s">
        <v>18</v>
      </c>
      <c r="C532" s="2" t="s">
        <v>1137</v>
      </c>
      <c r="D532" s="2" t="s">
        <v>1138</v>
      </c>
      <c r="E532" s="2" t="s">
        <v>623</v>
      </c>
      <c r="F532" s="2"/>
      <c r="G532" s="2" t="s">
        <v>132</v>
      </c>
      <c r="H532" s="2"/>
      <c r="I532" s="3">
        <v>1450</v>
      </c>
      <c r="J532" s="3">
        <v>395</v>
      </c>
      <c r="K532" s="3">
        <v>165</v>
      </c>
      <c r="L532" s="4">
        <v>1.5</v>
      </c>
      <c r="M532" s="2" t="s">
        <v>16</v>
      </c>
      <c r="N532" s="6" t="s">
        <v>1139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4.25" customHeight="1">
      <c r="A533" s="2">
        <v>6205041</v>
      </c>
      <c r="B533" s="2" t="s">
        <v>18</v>
      </c>
      <c r="C533" s="2" t="s">
        <v>1140</v>
      </c>
      <c r="D533" s="2" t="s">
        <v>1141</v>
      </c>
      <c r="E533" s="2" t="s">
        <v>623</v>
      </c>
      <c r="F533" s="2"/>
      <c r="G533" s="2" t="s">
        <v>132</v>
      </c>
      <c r="H533" s="2"/>
      <c r="I533" s="3">
        <v>1400</v>
      </c>
      <c r="J533" s="3">
        <v>760</v>
      </c>
      <c r="K533" s="3">
        <v>90</v>
      </c>
      <c r="L533" s="4">
        <v>3</v>
      </c>
      <c r="M533" s="2" t="s">
        <v>16</v>
      </c>
      <c r="N533" s="6" t="s">
        <v>1142</v>
      </c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4.25" customHeight="1">
      <c r="A534" s="2">
        <v>6205044</v>
      </c>
      <c r="B534" s="2" t="s">
        <v>18</v>
      </c>
      <c r="C534" s="2" t="s">
        <v>1143</v>
      </c>
      <c r="D534" s="2" t="s">
        <v>1144</v>
      </c>
      <c r="E534" s="2" t="s">
        <v>623</v>
      </c>
      <c r="F534" s="2"/>
      <c r="G534" s="2" t="s">
        <v>132</v>
      </c>
      <c r="H534" s="2"/>
      <c r="I534" s="3">
        <v>585</v>
      </c>
      <c r="J534" s="3">
        <v>790</v>
      </c>
      <c r="K534" s="3">
        <v>98</v>
      </c>
      <c r="L534" s="4">
        <v>0.5</v>
      </c>
      <c r="M534" s="2" t="s">
        <v>16</v>
      </c>
      <c r="N534" s="6" t="s">
        <v>1145</v>
      </c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4.25" customHeight="1">
      <c r="A535" s="2">
        <v>6205045</v>
      </c>
      <c r="B535" s="2" t="s">
        <v>18</v>
      </c>
      <c r="C535" s="2" t="s">
        <v>1146</v>
      </c>
      <c r="D535" s="2" t="s">
        <v>1147</v>
      </c>
      <c r="E535" s="2" t="s">
        <v>623</v>
      </c>
      <c r="F535" s="2"/>
      <c r="G535" s="2" t="s">
        <v>132</v>
      </c>
      <c r="H535" s="2"/>
      <c r="I535" s="3">
        <v>585</v>
      </c>
      <c r="J535" s="3">
        <v>395</v>
      </c>
      <c r="K535" s="3">
        <v>109</v>
      </c>
      <c r="L535" s="4">
        <v>0.5</v>
      </c>
      <c r="M535" s="2" t="s">
        <v>16</v>
      </c>
      <c r="N535" s="6" t="s">
        <v>1148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4.25" customHeight="1">
      <c r="A536" s="2">
        <v>6205046</v>
      </c>
      <c r="B536" s="2" t="s">
        <v>18</v>
      </c>
      <c r="C536" s="2" t="s">
        <v>1149</v>
      </c>
      <c r="D536" s="2" t="s">
        <v>1150</v>
      </c>
      <c r="E536" s="2" t="s">
        <v>623</v>
      </c>
      <c r="F536" s="2"/>
      <c r="G536" s="2" t="s">
        <v>132</v>
      </c>
      <c r="H536" s="2"/>
      <c r="I536" s="3">
        <v>1170</v>
      </c>
      <c r="J536" s="3">
        <v>395</v>
      </c>
      <c r="K536" s="3">
        <v>76</v>
      </c>
      <c r="L536" s="4">
        <v>1</v>
      </c>
      <c r="M536" s="2" t="s">
        <v>16</v>
      </c>
      <c r="N536" s="6" t="s">
        <v>1151</v>
      </c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4.25" customHeight="1">
      <c r="A537" s="2">
        <v>6205047</v>
      </c>
      <c r="B537" s="2" t="s">
        <v>18</v>
      </c>
      <c r="C537" s="2" t="s">
        <v>1152</v>
      </c>
      <c r="D537" s="2" t="s">
        <v>1153</v>
      </c>
      <c r="E537" s="2" t="s">
        <v>623</v>
      </c>
      <c r="F537" s="2"/>
      <c r="G537" s="2" t="s">
        <v>132</v>
      </c>
      <c r="H537" s="2"/>
      <c r="I537" s="3">
        <v>1170</v>
      </c>
      <c r="J537" s="3">
        <v>395</v>
      </c>
      <c r="K537" s="3">
        <v>66</v>
      </c>
      <c r="L537" s="4">
        <v>1</v>
      </c>
      <c r="M537" s="2" t="s">
        <v>16</v>
      </c>
      <c r="N537" s="6" t="s">
        <v>1154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4.25" customHeight="1">
      <c r="A538" s="2">
        <v>6205048</v>
      </c>
      <c r="B538" s="2" t="s">
        <v>18</v>
      </c>
      <c r="C538" s="2" t="s">
        <v>1155</v>
      </c>
      <c r="D538" s="2" t="s">
        <v>1156</v>
      </c>
      <c r="E538" s="2" t="s">
        <v>623</v>
      </c>
      <c r="F538" s="2"/>
      <c r="G538" s="2" t="s">
        <v>132</v>
      </c>
      <c r="H538" s="2"/>
      <c r="I538" s="3">
        <v>1170</v>
      </c>
      <c r="J538" s="3">
        <v>395</v>
      </c>
      <c r="K538" s="3">
        <v>80</v>
      </c>
      <c r="L538" s="4">
        <v>1</v>
      </c>
      <c r="M538" s="2" t="s">
        <v>16</v>
      </c>
      <c r="N538" s="6" t="s">
        <v>1157</v>
      </c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4.25" customHeight="1">
      <c r="A539" s="2">
        <v>6205065</v>
      </c>
      <c r="B539" s="2" t="s">
        <v>18</v>
      </c>
      <c r="C539" s="2" t="s">
        <v>1158</v>
      </c>
      <c r="D539" s="2" t="s">
        <v>1159</v>
      </c>
      <c r="E539" s="2" t="s">
        <v>623</v>
      </c>
      <c r="F539" s="2"/>
      <c r="G539" s="2" t="s">
        <v>68</v>
      </c>
      <c r="H539" s="2"/>
      <c r="I539" s="3">
        <v>1235</v>
      </c>
      <c r="J539" s="3">
        <v>835</v>
      </c>
      <c r="K539" s="3">
        <v>967</v>
      </c>
      <c r="L539" s="4">
        <v>2</v>
      </c>
      <c r="M539" s="2" t="s">
        <v>16</v>
      </c>
      <c r="N539" s="6" t="s">
        <v>1160</v>
      </c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4.25" customHeight="1">
      <c r="A540" s="2">
        <v>6205068</v>
      </c>
      <c r="B540" s="2" t="s">
        <v>18</v>
      </c>
      <c r="C540" s="2" t="s">
        <v>1158</v>
      </c>
      <c r="D540" s="2" t="s">
        <v>1161</v>
      </c>
      <c r="E540" s="2" t="s">
        <v>623</v>
      </c>
      <c r="F540" s="2"/>
      <c r="G540" s="2" t="s">
        <v>68</v>
      </c>
      <c r="H540" s="2"/>
      <c r="I540" s="3">
        <v>794</v>
      </c>
      <c r="J540" s="3">
        <v>596</v>
      </c>
      <c r="K540" s="3">
        <v>280</v>
      </c>
      <c r="L540" s="4">
        <v>1</v>
      </c>
      <c r="M540" s="2" t="s">
        <v>16</v>
      </c>
      <c r="N540" s="6" t="s">
        <v>1162</v>
      </c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4.25" customHeight="1">
      <c r="A541" s="2">
        <v>6205079</v>
      </c>
      <c r="B541" s="2" t="s">
        <v>28</v>
      </c>
      <c r="C541" s="2" t="s">
        <v>1163</v>
      </c>
      <c r="D541" s="2"/>
      <c r="E541" s="2" t="s">
        <v>623</v>
      </c>
      <c r="F541" s="2"/>
      <c r="G541" s="2" t="s">
        <v>37</v>
      </c>
      <c r="H541" s="2"/>
      <c r="I541" s="3">
        <v>3200</v>
      </c>
      <c r="J541" s="3">
        <v>1220</v>
      </c>
      <c r="K541" s="3">
        <v>995</v>
      </c>
      <c r="L541" s="4">
        <v>300</v>
      </c>
      <c r="M541" s="2" t="s">
        <v>17</v>
      </c>
      <c r="N541" s="6" t="s">
        <v>17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4.25" customHeight="1">
      <c r="A542" s="2">
        <v>6205120</v>
      </c>
      <c r="B542" s="2" t="s">
        <v>18</v>
      </c>
      <c r="C542" s="2" t="s">
        <v>1164</v>
      </c>
      <c r="D542" s="2" t="s">
        <v>1165</v>
      </c>
      <c r="E542" s="2" t="s">
        <v>623</v>
      </c>
      <c r="F542" s="2"/>
      <c r="G542" s="2" t="s">
        <v>22</v>
      </c>
      <c r="H542" s="2"/>
      <c r="I542" s="3">
        <v>590</v>
      </c>
      <c r="J542" s="3">
        <v>394</v>
      </c>
      <c r="K542" s="3">
        <v>147</v>
      </c>
      <c r="L542" s="4">
        <v>2</v>
      </c>
      <c r="M542" s="2" t="s">
        <v>16</v>
      </c>
      <c r="N542" s="6" t="s">
        <v>1166</v>
      </c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4.25" customHeight="1">
      <c r="A543" s="2">
        <v>6205121</v>
      </c>
      <c r="B543" s="2" t="s">
        <v>18</v>
      </c>
      <c r="C543" s="2" t="s">
        <v>1167</v>
      </c>
      <c r="D543" s="2"/>
      <c r="E543" s="2" t="s">
        <v>1081</v>
      </c>
      <c r="F543" s="2"/>
      <c r="G543" s="2" t="s">
        <v>22</v>
      </c>
      <c r="H543" s="2"/>
      <c r="I543" s="3">
        <v>1800</v>
      </c>
      <c r="J543" s="3">
        <v>840</v>
      </c>
      <c r="K543" s="3">
        <v>1450</v>
      </c>
      <c r="L543" s="4">
        <v>70</v>
      </c>
      <c r="M543" s="2" t="s">
        <v>16</v>
      </c>
      <c r="N543" s="6" t="s">
        <v>17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4.25" customHeight="1">
      <c r="A544" s="2">
        <v>6205133</v>
      </c>
      <c r="B544" s="2" t="s">
        <v>18</v>
      </c>
      <c r="C544" s="2" t="s">
        <v>1168</v>
      </c>
      <c r="D544" s="2" t="s">
        <v>1169</v>
      </c>
      <c r="E544" s="2" t="s">
        <v>623</v>
      </c>
      <c r="F544" s="2"/>
      <c r="G544" s="2" t="s">
        <v>22</v>
      </c>
      <c r="H544" s="2"/>
      <c r="I544" s="3">
        <v>1760</v>
      </c>
      <c r="J544" s="3">
        <v>1660</v>
      </c>
      <c r="K544" s="3">
        <v>160</v>
      </c>
      <c r="L544" s="4">
        <v>12.5</v>
      </c>
      <c r="M544" s="2" t="s">
        <v>16</v>
      </c>
      <c r="N544" s="6" t="s">
        <v>1170</v>
      </c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4.25" customHeight="1">
      <c r="A545" s="2">
        <v>6205134</v>
      </c>
      <c r="B545" s="2" t="s">
        <v>18</v>
      </c>
      <c r="C545" s="2" t="s">
        <v>1171</v>
      </c>
      <c r="D545" s="2"/>
      <c r="E545" s="2" t="s">
        <v>80</v>
      </c>
      <c r="F545" s="2"/>
      <c r="G545" s="2" t="s">
        <v>22</v>
      </c>
      <c r="H545" s="2"/>
      <c r="I545" s="3">
        <v>1790</v>
      </c>
      <c r="J545" s="3">
        <v>1690</v>
      </c>
      <c r="K545" s="3">
        <v>100</v>
      </c>
      <c r="L545" s="4">
        <v>2.5</v>
      </c>
      <c r="M545" s="2" t="s">
        <v>16</v>
      </c>
      <c r="N545" s="6" t="s">
        <v>17</v>
      </c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4.25" customHeight="1">
      <c r="A546" s="2">
        <v>6205135</v>
      </c>
      <c r="B546" s="2" t="s">
        <v>18</v>
      </c>
      <c r="C546" s="2" t="s">
        <v>1172</v>
      </c>
      <c r="D546" s="2"/>
      <c r="E546" s="2" t="s">
        <v>80</v>
      </c>
      <c r="F546" s="2"/>
      <c r="G546" s="2" t="s">
        <v>22</v>
      </c>
      <c r="H546" s="2"/>
      <c r="I546" s="3">
        <v>2400</v>
      </c>
      <c r="J546" s="3">
        <v>1900</v>
      </c>
      <c r="K546" s="3">
        <v>1500</v>
      </c>
      <c r="L546" s="4">
        <v>350</v>
      </c>
      <c r="M546" s="2" t="s">
        <v>16</v>
      </c>
      <c r="N546" s="6" t="s">
        <v>17</v>
      </c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4.25" customHeight="1">
      <c r="A547" s="2">
        <v>6205141</v>
      </c>
      <c r="B547" s="2" t="s">
        <v>18</v>
      </c>
      <c r="C547" s="2" t="s">
        <v>1173</v>
      </c>
      <c r="D547" s="2" t="s">
        <v>1174</v>
      </c>
      <c r="E547" s="2" t="s">
        <v>80</v>
      </c>
      <c r="F547" s="2"/>
      <c r="G547" s="2" t="s">
        <v>22</v>
      </c>
      <c r="H547" s="2"/>
      <c r="I547" s="3">
        <v>585</v>
      </c>
      <c r="J547" s="3">
        <v>395</v>
      </c>
      <c r="K547" s="3">
        <v>140</v>
      </c>
      <c r="L547" s="4">
        <v>0.8</v>
      </c>
      <c r="M547" s="2" t="s">
        <v>16</v>
      </c>
      <c r="N547" s="6" t="s">
        <v>1175</v>
      </c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4.25" customHeight="1">
      <c r="A548" s="2">
        <v>6205142</v>
      </c>
      <c r="B548" s="2" t="s">
        <v>18</v>
      </c>
      <c r="C548" s="2" t="s">
        <v>1176</v>
      </c>
      <c r="D548" s="2" t="s">
        <v>1177</v>
      </c>
      <c r="E548" s="2" t="s">
        <v>460</v>
      </c>
      <c r="F548" s="2"/>
      <c r="G548" s="2" t="s">
        <v>68</v>
      </c>
      <c r="H548" s="2"/>
      <c r="I548" s="3" t="s">
        <v>1178</v>
      </c>
      <c r="J548" s="3" t="s">
        <v>1179</v>
      </c>
      <c r="K548" s="3" t="s">
        <v>1180</v>
      </c>
      <c r="L548" s="4" t="s">
        <v>1181</v>
      </c>
      <c r="M548" s="2" t="s">
        <v>16</v>
      </c>
      <c r="N548" s="6" t="s">
        <v>1182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4.25" customHeight="1">
      <c r="A549" s="2">
        <v>6205166</v>
      </c>
      <c r="B549" s="2" t="s">
        <v>64</v>
      </c>
      <c r="C549" s="2" t="s">
        <v>1183</v>
      </c>
      <c r="D549" s="2" t="s">
        <v>1184</v>
      </c>
      <c r="E549" s="2" t="s">
        <v>878</v>
      </c>
      <c r="F549" s="2"/>
      <c r="G549" s="2"/>
      <c r="H549" s="2"/>
      <c r="I549" s="3">
        <v>760</v>
      </c>
      <c r="J549" s="3">
        <v>570</v>
      </c>
      <c r="K549" s="3">
        <v>90</v>
      </c>
      <c r="L549" s="4">
        <v>1</v>
      </c>
      <c r="M549" s="2" t="s">
        <v>16</v>
      </c>
      <c r="N549" s="6" t="s">
        <v>1185</v>
      </c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4.25" customHeight="1">
      <c r="A550" s="2">
        <v>6205172</v>
      </c>
      <c r="B550" s="2" t="s">
        <v>18</v>
      </c>
      <c r="C550" s="2" t="s">
        <v>1186</v>
      </c>
      <c r="D550" s="2" t="s">
        <v>1187</v>
      </c>
      <c r="E550" s="2" t="s">
        <v>623</v>
      </c>
      <c r="F550" s="2"/>
      <c r="G550" s="2" t="s">
        <v>132</v>
      </c>
      <c r="H550" s="2"/>
      <c r="I550" s="3">
        <v>1740</v>
      </c>
      <c r="J550" s="3">
        <v>395</v>
      </c>
      <c r="K550" s="3">
        <v>89</v>
      </c>
      <c r="L550" s="4">
        <v>3</v>
      </c>
      <c r="M550" s="2" t="s">
        <v>16</v>
      </c>
      <c r="N550" s="6" t="s">
        <v>1188</v>
      </c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4.25" customHeight="1">
      <c r="A551" s="2">
        <v>6205173</v>
      </c>
      <c r="B551" s="2" t="s">
        <v>18</v>
      </c>
      <c r="C551" s="2" t="s">
        <v>1143</v>
      </c>
      <c r="D551" s="2" t="s">
        <v>1189</v>
      </c>
      <c r="E551" s="2" t="s">
        <v>623</v>
      </c>
      <c r="F551" s="2"/>
      <c r="G551" s="2" t="s">
        <v>22</v>
      </c>
      <c r="H551" s="2"/>
      <c r="I551" s="3">
        <v>600</v>
      </c>
      <c r="J551" s="3">
        <v>400</v>
      </c>
      <c r="K551" s="3">
        <v>280</v>
      </c>
      <c r="L551" s="4">
        <v>2</v>
      </c>
      <c r="M551" s="2" t="s">
        <v>16</v>
      </c>
      <c r="N551" s="6" t="s">
        <v>1190</v>
      </c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4.25" customHeight="1">
      <c r="A552" s="2">
        <v>6205178</v>
      </c>
      <c r="B552" s="2" t="s">
        <v>18</v>
      </c>
      <c r="C552" s="2" t="s">
        <v>1191</v>
      </c>
      <c r="D552" s="2" t="s">
        <v>1192</v>
      </c>
      <c r="E552" s="2" t="s">
        <v>623</v>
      </c>
      <c r="F552" s="2"/>
      <c r="G552" s="2" t="s">
        <v>22</v>
      </c>
      <c r="H552" s="2"/>
      <c r="I552" s="3">
        <v>585</v>
      </c>
      <c r="J552" s="3">
        <v>790</v>
      </c>
      <c r="K552" s="3">
        <v>142</v>
      </c>
      <c r="L552" s="4">
        <v>2</v>
      </c>
      <c r="M552" s="2" t="s">
        <v>16</v>
      </c>
      <c r="N552" s="6" t="s">
        <v>1193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4.25" customHeight="1">
      <c r="A553" s="2">
        <v>6205207</v>
      </c>
      <c r="B553" s="2" t="s">
        <v>18</v>
      </c>
      <c r="C553" s="2" t="s">
        <v>1194</v>
      </c>
      <c r="D553" s="2" t="s">
        <v>1195</v>
      </c>
      <c r="E553" s="2" t="s">
        <v>623</v>
      </c>
      <c r="F553" s="2"/>
      <c r="G553" s="2" t="s">
        <v>132</v>
      </c>
      <c r="H553" s="2"/>
      <c r="I553" s="3">
        <v>1360</v>
      </c>
      <c r="J553" s="3">
        <v>395</v>
      </c>
      <c r="K553" s="3">
        <v>76</v>
      </c>
      <c r="L553" s="4">
        <v>2</v>
      </c>
      <c r="M553" s="2" t="s">
        <v>16</v>
      </c>
      <c r="N553" s="6" t="s">
        <v>1196</v>
      </c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4.25" customHeight="1">
      <c r="A554" s="2">
        <v>6205220</v>
      </c>
      <c r="B554" s="2" t="s">
        <v>18</v>
      </c>
      <c r="C554" s="2" t="s">
        <v>1197</v>
      </c>
      <c r="D554" s="2"/>
      <c r="E554" s="2" t="s">
        <v>623</v>
      </c>
      <c r="F554" s="2"/>
      <c r="G554" s="2" t="s">
        <v>22</v>
      </c>
      <c r="H554" s="2"/>
      <c r="I554" s="3">
        <v>1950</v>
      </c>
      <c r="J554" s="3">
        <v>1100</v>
      </c>
      <c r="K554" s="3">
        <v>1300</v>
      </c>
      <c r="L554" s="4">
        <v>250</v>
      </c>
      <c r="M554" s="2" t="s">
        <v>16</v>
      </c>
      <c r="N554" s="6" t="s">
        <v>17</v>
      </c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4.25" customHeight="1">
      <c r="A555" s="2">
        <v>6205227</v>
      </c>
      <c r="B555" s="2" t="s">
        <v>18</v>
      </c>
      <c r="C555" s="2" t="s">
        <v>1198</v>
      </c>
      <c r="D555" s="2"/>
      <c r="E555" s="2" t="s">
        <v>623</v>
      </c>
      <c r="F555" s="2"/>
      <c r="G555" s="2" t="s">
        <v>22</v>
      </c>
      <c r="H555" s="2"/>
      <c r="I555" s="3">
        <v>1420</v>
      </c>
      <c r="J555" s="3">
        <v>800</v>
      </c>
      <c r="K555" s="3">
        <v>1000</v>
      </c>
      <c r="L555" s="4">
        <v>90</v>
      </c>
      <c r="M555" s="2" t="s">
        <v>16</v>
      </c>
      <c r="N555" s="6" t="s">
        <v>17</v>
      </c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4.25" customHeight="1">
      <c r="A556" s="2">
        <v>6205230</v>
      </c>
      <c r="B556" s="2" t="s">
        <v>18</v>
      </c>
      <c r="C556" s="2" t="s">
        <v>1199</v>
      </c>
      <c r="D556" s="2"/>
      <c r="E556" s="2" t="s">
        <v>623</v>
      </c>
      <c r="F556" s="2"/>
      <c r="G556" s="2" t="s">
        <v>22</v>
      </c>
      <c r="H556" s="2"/>
      <c r="I556" s="3">
        <v>1420</v>
      </c>
      <c r="J556" s="3">
        <v>800</v>
      </c>
      <c r="K556" s="3">
        <v>1000</v>
      </c>
      <c r="L556" s="4">
        <v>150</v>
      </c>
      <c r="M556" s="2" t="s">
        <v>16</v>
      </c>
      <c r="N556" s="6" t="s">
        <v>17</v>
      </c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4.25" customHeight="1">
      <c r="A557" s="2">
        <v>6205232</v>
      </c>
      <c r="B557" s="2" t="s">
        <v>18</v>
      </c>
      <c r="C557" s="2" t="s">
        <v>1200</v>
      </c>
      <c r="D557" s="2" t="s">
        <v>1201</v>
      </c>
      <c r="E557" s="2" t="s">
        <v>1081</v>
      </c>
      <c r="F557" s="2"/>
      <c r="G557" s="2" t="s">
        <v>132</v>
      </c>
      <c r="H557" s="2"/>
      <c r="I557" s="3">
        <v>1360</v>
      </c>
      <c r="J557" s="3">
        <v>395</v>
      </c>
      <c r="K557" s="3">
        <v>76</v>
      </c>
      <c r="L557" s="4">
        <v>0.9</v>
      </c>
      <c r="M557" s="2" t="s">
        <v>16</v>
      </c>
      <c r="N557" s="6" t="s">
        <v>1202</v>
      </c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4.25" customHeight="1">
      <c r="A558" s="2">
        <v>6205235</v>
      </c>
      <c r="B558" s="2" t="s">
        <v>18</v>
      </c>
      <c r="C558" s="2" t="s">
        <v>1152</v>
      </c>
      <c r="D558" s="2" t="s">
        <v>1203</v>
      </c>
      <c r="E558" s="2" t="s">
        <v>623</v>
      </c>
      <c r="F558" s="2"/>
      <c r="G558" s="2" t="s">
        <v>132</v>
      </c>
      <c r="H558" s="2"/>
      <c r="I558" s="3">
        <v>790</v>
      </c>
      <c r="J558" s="3">
        <v>585</v>
      </c>
      <c r="K558" s="3">
        <v>71</v>
      </c>
      <c r="L558" s="4">
        <v>1</v>
      </c>
      <c r="M558" s="2" t="s">
        <v>16</v>
      </c>
      <c r="N558" s="6" t="s">
        <v>1204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4.25" customHeight="1">
      <c r="A559" s="2">
        <v>6205238</v>
      </c>
      <c r="B559" s="2" t="s">
        <v>28</v>
      </c>
      <c r="C559" s="2" t="s">
        <v>1205</v>
      </c>
      <c r="D559" s="2"/>
      <c r="E559" s="2" t="s">
        <v>623</v>
      </c>
      <c r="F559" s="2"/>
      <c r="G559" s="2" t="s">
        <v>37</v>
      </c>
      <c r="H559" s="2"/>
      <c r="I559" s="3">
        <v>1600</v>
      </c>
      <c r="J559" s="3">
        <v>1220</v>
      </c>
      <c r="K559" s="3">
        <v>1450</v>
      </c>
      <c r="L559" s="4">
        <v>150</v>
      </c>
      <c r="M559" s="2" t="s">
        <v>1206</v>
      </c>
      <c r="N559" s="6" t="s">
        <v>17</v>
      </c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4.25" customHeight="1">
      <c r="A560" s="2">
        <v>6205241</v>
      </c>
      <c r="B560" s="2" t="s">
        <v>28</v>
      </c>
      <c r="C560" s="2" t="s">
        <v>1207</v>
      </c>
      <c r="D560" s="2"/>
      <c r="E560" s="2" t="s">
        <v>460</v>
      </c>
      <c r="F560" s="2"/>
      <c r="G560" s="2" t="s">
        <v>28</v>
      </c>
      <c r="H560" s="2">
        <v>5</v>
      </c>
      <c r="I560" s="3">
        <v>1420</v>
      </c>
      <c r="J560" s="3">
        <v>835</v>
      </c>
      <c r="K560" s="3">
        <v>980</v>
      </c>
      <c r="L560" s="4">
        <v>85</v>
      </c>
      <c r="M560" s="2" t="s">
        <v>1206</v>
      </c>
      <c r="N560" s="6" t="s">
        <v>17</v>
      </c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4.25" customHeight="1">
      <c r="A561" s="2">
        <v>6205242</v>
      </c>
      <c r="B561" s="2" t="s">
        <v>28</v>
      </c>
      <c r="C561" s="2" t="s">
        <v>1208</v>
      </c>
      <c r="D561" s="2"/>
      <c r="E561" s="2" t="s">
        <v>1209</v>
      </c>
      <c r="F561" s="2"/>
      <c r="G561" s="2" t="s">
        <v>28</v>
      </c>
      <c r="H561" s="2">
        <v>5</v>
      </c>
      <c r="I561" s="3">
        <v>1660</v>
      </c>
      <c r="J561" s="3">
        <v>1480</v>
      </c>
      <c r="K561" s="3">
        <v>890</v>
      </c>
      <c r="L561" s="4">
        <v>220</v>
      </c>
      <c r="M561" s="2" t="s">
        <v>1206</v>
      </c>
      <c r="N561" s="6" t="s">
        <v>17</v>
      </c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4.25" customHeight="1">
      <c r="A562" s="2">
        <v>6205253</v>
      </c>
      <c r="B562" s="2" t="s">
        <v>18</v>
      </c>
      <c r="C562" s="2" t="s">
        <v>1210</v>
      </c>
      <c r="D562" s="2" t="s">
        <v>1211</v>
      </c>
      <c r="E562" s="2" t="s">
        <v>623</v>
      </c>
      <c r="F562" s="2"/>
      <c r="G562" s="2" t="s">
        <v>22</v>
      </c>
      <c r="H562" s="2"/>
      <c r="I562" s="3">
        <v>585</v>
      </c>
      <c r="J562" s="3">
        <v>395</v>
      </c>
      <c r="K562" s="3">
        <v>125</v>
      </c>
      <c r="L562" s="4">
        <v>0.5</v>
      </c>
      <c r="M562" s="2" t="s">
        <v>16</v>
      </c>
      <c r="N562" s="6" t="s">
        <v>1212</v>
      </c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4.25" customHeight="1">
      <c r="A563" s="2">
        <v>6205255</v>
      </c>
      <c r="B563" s="2" t="s">
        <v>18</v>
      </c>
      <c r="C563" s="2" t="s">
        <v>1104</v>
      </c>
      <c r="D563" s="2" t="s">
        <v>1213</v>
      </c>
      <c r="E563" s="2" t="s">
        <v>623</v>
      </c>
      <c r="F563" s="2"/>
      <c r="G563" s="2" t="s">
        <v>50</v>
      </c>
      <c r="H563" s="2"/>
      <c r="I563" s="3">
        <v>1170</v>
      </c>
      <c r="J563" s="3">
        <v>395</v>
      </c>
      <c r="K563" s="3">
        <v>89</v>
      </c>
      <c r="L563" s="4">
        <v>1</v>
      </c>
      <c r="M563" s="2" t="s">
        <v>16</v>
      </c>
      <c r="N563" s="6" t="s">
        <v>1214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4.25" customHeight="1">
      <c r="A564" s="2">
        <v>6205258</v>
      </c>
      <c r="B564" s="2" t="s">
        <v>18</v>
      </c>
      <c r="C564" s="2" t="s">
        <v>1215</v>
      </c>
      <c r="D564" s="2" t="s">
        <v>1216</v>
      </c>
      <c r="E564" s="2" t="s">
        <v>623</v>
      </c>
      <c r="F564" s="2"/>
      <c r="G564" s="2" t="s">
        <v>50</v>
      </c>
      <c r="H564" s="2"/>
      <c r="I564" s="3">
        <v>1170</v>
      </c>
      <c r="J564" s="3">
        <v>395</v>
      </c>
      <c r="K564" s="3">
        <v>110</v>
      </c>
      <c r="L564" s="4">
        <v>1</v>
      </c>
      <c r="M564" s="2" t="s">
        <v>16</v>
      </c>
      <c r="N564" s="6" t="s">
        <v>1217</v>
      </c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4.25" customHeight="1">
      <c r="A565" s="2">
        <v>6205259</v>
      </c>
      <c r="B565" s="2" t="s">
        <v>18</v>
      </c>
      <c r="C565" s="2" t="s">
        <v>1218</v>
      </c>
      <c r="D565" s="2" t="s">
        <v>1219</v>
      </c>
      <c r="E565" s="2" t="s">
        <v>623</v>
      </c>
      <c r="F565" s="2"/>
      <c r="G565" s="2" t="s">
        <v>68</v>
      </c>
      <c r="H565" s="2"/>
      <c r="I565" s="3">
        <v>794</v>
      </c>
      <c r="J565" s="3">
        <v>596</v>
      </c>
      <c r="K565" s="3">
        <v>280</v>
      </c>
      <c r="L565" s="4">
        <v>2</v>
      </c>
      <c r="M565" s="2" t="s">
        <v>16</v>
      </c>
      <c r="N565" s="6" t="s">
        <v>1220</v>
      </c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4.25" customHeight="1">
      <c r="A566" s="2">
        <v>6205260</v>
      </c>
      <c r="B566" s="2" t="s">
        <v>18</v>
      </c>
      <c r="C566" s="2" t="s">
        <v>1218</v>
      </c>
      <c r="D566" s="2"/>
      <c r="E566" s="2" t="s">
        <v>623</v>
      </c>
      <c r="F566" s="2"/>
      <c r="G566" s="2" t="s">
        <v>68</v>
      </c>
      <c r="H566" s="2"/>
      <c r="I566" s="3">
        <v>1235</v>
      </c>
      <c r="J566" s="3">
        <v>835</v>
      </c>
      <c r="K566" s="3">
        <v>967</v>
      </c>
      <c r="L566" s="4">
        <v>15</v>
      </c>
      <c r="M566" s="2" t="s">
        <v>16</v>
      </c>
      <c r="N566" s="6" t="s">
        <v>1221</v>
      </c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4.25" customHeight="1">
      <c r="A567" s="2">
        <v>6205262</v>
      </c>
      <c r="B567" s="2" t="s">
        <v>28</v>
      </c>
      <c r="C567" s="2" t="s">
        <v>1222</v>
      </c>
      <c r="D567" s="2"/>
      <c r="E567" s="2" t="s">
        <v>623</v>
      </c>
      <c r="F567" s="2"/>
      <c r="G567" s="2" t="s">
        <v>28</v>
      </c>
      <c r="H567" s="2">
        <v>5</v>
      </c>
      <c r="I567" s="3">
        <v>1435</v>
      </c>
      <c r="J567" s="3">
        <v>1200</v>
      </c>
      <c r="K567" s="3">
        <v>1065</v>
      </c>
      <c r="L567" s="4">
        <v>20</v>
      </c>
      <c r="M567" s="2" t="s">
        <v>1206</v>
      </c>
      <c r="N567" s="6" t="s">
        <v>17</v>
      </c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4.25" customHeight="1">
      <c r="A568" s="2">
        <v>6205263</v>
      </c>
      <c r="B568" s="2" t="s">
        <v>18</v>
      </c>
      <c r="C568" s="2" t="s">
        <v>1223</v>
      </c>
      <c r="D568" s="2" t="s">
        <v>1224</v>
      </c>
      <c r="E568" s="2" t="s">
        <v>623</v>
      </c>
      <c r="F568" s="2"/>
      <c r="G568" s="2" t="s">
        <v>61</v>
      </c>
      <c r="H568" s="2"/>
      <c r="I568" s="3">
        <v>585</v>
      </c>
      <c r="J568" s="3">
        <v>395</v>
      </c>
      <c r="K568" s="3">
        <v>208</v>
      </c>
      <c r="L568" s="4">
        <v>1.5</v>
      </c>
      <c r="M568" s="2" t="s">
        <v>16</v>
      </c>
      <c r="N568" s="6" t="s">
        <v>1225</v>
      </c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4.25" customHeight="1">
      <c r="A569" s="2">
        <v>6205264</v>
      </c>
      <c r="B569" s="2" t="s">
        <v>18</v>
      </c>
      <c r="C569" s="2" t="s">
        <v>1223</v>
      </c>
      <c r="D569" s="2" t="s">
        <v>1226</v>
      </c>
      <c r="E569" s="2" t="s">
        <v>623</v>
      </c>
      <c r="F569" s="2"/>
      <c r="G569" s="2" t="s">
        <v>61</v>
      </c>
      <c r="H569" s="2"/>
      <c r="I569" s="3">
        <v>585</v>
      </c>
      <c r="J569" s="3">
        <v>395</v>
      </c>
      <c r="K569" s="3">
        <v>125</v>
      </c>
      <c r="L569" s="4">
        <v>0.5</v>
      </c>
      <c r="M569" s="2" t="s">
        <v>16</v>
      </c>
      <c r="N569" s="6" t="s">
        <v>1227</v>
      </c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4.25" customHeight="1">
      <c r="A570" s="2">
        <v>6205266</v>
      </c>
      <c r="B570" s="2" t="s">
        <v>18</v>
      </c>
      <c r="C570" s="2" t="s">
        <v>1228</v>
      </c>
      <c r="D570" s="2" t="s">
        <v>1229</v>
      </c>
      <c r="E570" s="2" t="s">
        <v>623</v>
      </c>
      <c r="F570" s="2"/>
      <c r="G570" s="2" t="s">
        <v>50</v>
      </c>
      <c r="H570" s="2"/>
      <c r="I570" s="3">
        <v>794</v>
      </c>
      <c r="J570" s="3">
        <v>596</v>
      </c>
      <c r="K570" s="3">
        <v>235</v>
      </c>
      <c r="L570" s="4">
        <v>1.5</v>
      </c>
      <c r="M570" s="2" t="s">
        <v>16</v>
      </c>
      <c r="N570" s="6" t="s">
        <v>1230</v>
      </c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4.25" customHeight="1">
      <c r="A571" s="2">
        <v>6205268</v>
      </c>
      <c r="B571" s="2" t="s">
        <v>18</v>
      </c>
      <c r="C571" s="2" t="s">
        <v>1231</v>
      </c>
      <c r="D571" s="2" t="s">
        <v>1232</v>
      </c>
      <c r="E571" s="2" t="s">
        <v>623</v>
      </c>
      <c r="F571" s="2"/>
      <c r="G571" s="2" t="s">
        <v>22</v>
      </c>
      <c r="H571" s="2"/>
      <c r="I571" s="3">
        <v>1170</v>
      </c>
      <c r="J571" s="3">
        <v>795</v>
      </c>
      <c r="K571" s="3">
        <v>125</v>
      </c>
      <c r="L571" s="4">
        <v>1</v>
      </c>
      <c r="M571" s="2" t="s">
        <v>16</v>
      </c>
      <c r="N571" s="6" t="s">
        <v>1233</v>
      </c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4.25" customHeight="1">
      <c r="A572" s="2">
        <v>6205272</v>
      </c>
      <c r="B572" s="2" t="s">
        <v>18</v>
      </c>
      <c r="C572" s="2" t="s">
        <v>1234</v>
      </c>
      <c r="D572" s="2" t="s">
        <v>1235</v>
      </c>
      <c r="E572" s="2" t="s">
        <v>623</v>
      </c>
      <c r="F572" s="2"/>
      <c r="G572" s="2" t="s">
        <v>61</v>
      </c>
      <c r="H572" s="2"/>
      <c r="I572" s="3">
        <v>1450</v>
      </c>
      <c r="J572" s="3">
        <v>395</v>
      </c>
      <c r="K572" s="3">
        <v>101</v>
      </c>
      <c r="L572" s="4">
        <v>1.5</v>
      </c>
      <c r="M572" s="2" t="s">
        <v>16</v>
      </c>
      <c r="N572" s="6" t="s">
        <v>1236</v>
      </c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4.25" customHeight="1">
      <c r="A573" s="2">
        <v>6205278</v>
      </c>
      <c r="B573" s="2" t="s">
        <v>18</v>
      </c>
      <c r="C573" s="2" t="s">
        <v>1237</v>
      </c>
      <c r="D573" s="2" t="s">
        <v>1238</v>
      </c>
      <c r="E573" s="2" t="s">
        <v>623</v>
      </c>
      <c r="F573" s="2"/>
      <c r="G573" s="2" t="s">
        <v>68</v>
      </c>
      <c r="H573" s="2"/>
      <c r="I573" s="3">
        <v>300</v>
      </c>
      <c r="J573" s="3">
        <v>200</v>
      </c>
      <c r="K573" s="3">
        <v>70</v>
      </c>
      <c r="L573" s="4">
        <v>0.5</v>
      </c>
      <c r="M573" s="2" t="s">
        <v>16</v>
      </c>
      <c r="N573" s="6" t="s">
        <v>1239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4.25" customHeight="1">
      <c r="A574" s="2">
        <v>6205286</v>
      </c>
      <c r="B574" s="2" t="s">
        <v>18</v>
      </c>
      <c r="C574" s="2" t="s">
        <v>1240</v>
      </c>
      <c r="D574" s="2" t="s">
        <v>1241</v>
      </c>
      <c r="E574" s="2" t="s">
        <v>623</v>
      </c>
      <c r="F574" s="2"/>
      <c r="G574" s="2" t="s">
        <v>61</v>
      </c>
      <c r="H574" s="2"/>
      <c r="I574" s="3">
        <v>585</v>
      </c>
      <c r="J574" s="3">
        <v>395</v>
      </c>
      <c r="K574" s="3">
        <v>72</v>
      </c>
      <c r="L574" s="4">
        <v>0.5</v>
      </c>
      <c r="M574" s="2" t="s">
        <v>16</v>
      </c>
      <c r="N574" s="6" t="s">
        <v>1242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4.25" customHeight="1">
      <c r="A575" s="2">
        <v>6205287</v>
      </c>
      <c r="B575" s="2" t="s">
        <v>18</v>
      </c>
      <c r="C575" s="2" t="s">
        <v>1243</v>
      </c>
      <c r="D575" s="2" t="s">
        <v>1244</v>
      </c>
      <c r="E575" s="2" t="s">
        <v>623</v>
      </c>
      <c r="F575" s="2"/>
      <c r="G575" s="2" t="s">
        <v>61</v>
      </c>
      <c r="H575" s="2"/>
      <c r="I575" s="3">
        <v>1170</v>
      </c>
      <c r="J575" s="3">
        <v>395</v>
      </c>
      <c r="K575" s="3">
        <v>125</v>
      </c>
      <c r="L575" s="4">
        <v>1</v>
      </c>
      <c r="M575" s="2" t="s">
        <v>16</v>
      </c>
      <c r="N575" s="6" t="s">
        <v>1245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4.25" customHeight="1">
      <c r="A576" s="2">
        <v>6205289</v>
      </c>
      <c r="B576" s="2" t="s">
        <v>18</v>
      </c>
      <c r="C576" s="2" t="s">
        <v>1243</v>
      </c>
      <c r="D576" s="2" t="s">
        <v>1246</v>
      </c>
      <c r="E576" s="2" t="s">
        <v>623</v>
      </c>
      <c r="F576" s="2"/>
      <c r="G576" s="2" t="s">
        <v>61</v>
      </c>
      <c r="H576" s="2"/>
      <c r="I576" s="3">
        <v>395</v>
      </c>
      <c r="J576" s="3">
        <v>297</v>
      </c>
      <c r="K576" s="3">
        <v>140</v>
      </c>
      <c r="L576" s="4">
        <v>0.8</v>
      </c>
      <c r="M576" s="2" t="s">
        <v>16</v>
      </c>
      <c r="N576" s="6" t="s">
        <v>1247</v>
      </c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4.25" customHeight="1">
      <c r="A577" s="2">
        <v>6205295</v>
      </c>
      <c r="B577" s="2" t="s">
        <v>18</v>
      </c>
      <c r="C577" s="2" t="s">
        <v>1248</v>
      </c>
      <c r="D577" s="2" t="s">
        <v>1249</v>
      </c>
      <c r="E577" s="2" t="s">
        <v>623</v>
      </c>
      <c r="F577" s="2"/>
      <c r="G577" s="2" t="s">
        <v>22</v>
      </c>
      <c r="H577" s="2"/>
      <c r="I577" s="3">
        <v>1170</v>
      </c>
      <c r="J577" s="3">
        <v>395</v>
      </c>
      <c r="K577" s="3">
        <v>142</v>
      </c>
      <c r="L577" s="4">
        <v>2</v>
      </c>
      <c r="M577" s="2" t="s">
        <v>16</v>
      </c>
      <c r="N577" s="6" t="s">
        <v>1250</v>
      </c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4.25" customHeight="1">
      <c r="A578" s="2">
        <v>6205299</v>
      </c>
      <c r="B578" s="2" t="s">
        <v>18</v>
      </c>
      <c r="C578" s="2" t="s">
        <v>1251</v>
      </c>
      <c r="D578" s="2" t="s">
        <v>1252</v>
      </c>
      <c r="E578" s="2" t="s">
        <v>623</v>
      </c>
      <c r="F578" s="2"/>
      <c r="G578" s="2" t="s">
        <v>22</v>
      </c>
      <c r="H578" s="2"/>
      <c r="I578" s="3">
        <v>297</v>
      </c>
      <c r="J578" s="3">
        <v>196</v>
      </c>
      <c r="K578" s="3">
        <v>147</v>
      </c>
      <c r="L578" s="4">
        <v>0.5</v>
      </c>
      <c r="M578" s="2" t="s">
        <v>16</v>
      </c>
      <c r="N578" s="6" t="s">
        <v>1253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4.25" customHeight="1">
      <c r="A579" s="2">
        <v>6205310</v>
      </c>
      <c r="B579" s="2" t="s">
        <v>28</v>
      </c>
      <c r="C579" s="2" t="s">
        <v>1254</v>
      </c>
      <c r="D579" s="2" t="s">
        <v>1255</v>
      </c>
      <c r="E579" s="2" t="s">
        <v>623</v>
      </c>
      <c r="F579" s="2"/>
      <c r="G579" s="2" t="s">
        <v>28</v>
      </c>
      <c r="H579" s="2" t="s">
        <v>1020</v>
      </c>
      <c r="I579" s="3">
        <v>600</v>
      </c>
      <c r="J579" s="3">
        <v>400</v>
      </c>
      <c r="K579" s="3">
        <v>100</v>
      </c>
      <c r="L579" s="4">
        <v>1</v>
      </c>
      <c r="M579" s="2" t="s">
        <v>1021</v>
      </c>
      <c r="N579" s="6" t="s">
        <v>1256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4.25" customHeight="1">
      <c r="A580" s="2">
        <v>6205313</v>
      </c>
      <c r="B580" s="2" t="s">
        <v>18</v>
      </c>
      <c r="C580" s="2" t="s">
        <v>1257</v>
      </c>
      <c r="D580" s="2" t="s">
        <v>1258</v>
      </c>
      <c r="E580" s="2" t="s">
        <v>623</v>
      </c>
      <c r="F580" s="2"/>
      <c r="G580" s="2" t="s">
        <v>22</v>
      </c>
      <c r="H580" s="2"/>
      <c r="I580" s="3">
        <v>790</v>
      </c>
      <c r="J580" s="3">
        <v>585</v>
      </c>
      <c r="K580" s="3">
        <v>110</v>
      </c>
      <c r="L580" s="4">
        <v>0.5</v>
      </c>
      <c r="M580" s="2" t="s">
        <v>16</v>
      </c>
      <c r="N580" s="6" t="s">
        <v>1259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4.25" customHeight="1">
      <c r="A581" s="2">
        <v>6205314</v>
      </c>
      <c r="B581" s="2" t="s">
        <v>18</v>
      </c>
      <c r="C581" s="2" t="s">
        <v>1260</v>
      </c>
      <c r="D581" s="2" t="s">
        <v>1261</v>
      </c>
      <c r="E581" s="2" t="s">
        <v>623</v>
      </c>
      <c r="F581" s="2"/>
      <c r="G581" s="2" t="s">
        <v>22</v>
      </c>
      <c r="H581" s="2"/>
      <c r="I581" s="3">
        <v>585</v>
      </c>
      <c r="J581" s="3">
        <v>395</v>
      </c>
      <c r="K581" s="3">
        <v>109</v>
      </c>
      <c r="L581" s="4">
        <v>0.5</v>
      </c>
      <c r="M581" s="2" t="s">
        <v>16</v>
      </c>
      <c r="N581" s="6" t="s">
        <v>1262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4.25" customHeight="1">
      <c r="A582" s="2">
        <v>6205329</v>
      </c>
      <c r="B582" s="2" t="s">
        <v>18</v>
      </c>
      <c r="C582" s="2" t="s">
        <v>1263</v>
      </c>
      <c r="D582" s="2" t="s">
        <v>1264</v>
      </c>
      <c r="E582" s="2" t="s">
        <v>623</v>
      </c>
      <c r="F582" s="2"/>
      <c r="G582" s="2" t="s">
        <v>50</v>
      </c>
      <c r="H582" s="2"/>
      <c r="I582" s="3">
        <v>1450</v>
      </c>
      <c r="J582" s="3">
        <v>790</v>
      </c>
      <c r="K582" s="3">
        <v>110</v>
      </c>
      <c r="L582" s="4">
        <v>2</v>
      </c>
      <c r="M582" s="2" t="s">
        <v>16</v>
      </c>
      <c r="N582" s="6" t="s">
        <v>1265</v>
      </c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4.25" customHeight="1">
      <c r="A583" s="2">
        <v>6205330</v>
      </c>
      <c r="B583" s="2" t="s">
        <v>18</v>
      </c>
      <c r="C583" s="2" t="s">
        <v>1266</v>
      </c>
      <c r="D583" s="2" t="s">
        <v>1267</v>
      </c>
      <c r="E583" s="2" t="s">
        <v>623</v>
      </c>
      <c r="F583" s="2"/>
      <c r="G583" s="2" t="s">
        <v>50</v>
      </c>
      <c r="H583" s="2"/>
      <c r="I583" s="3">
        <v>297</v>
      </c>
      <c r="J583" s="3">
        <v>198</v>
      </c>
      <c r="K583" s="3">
        <v>109</v>
      </c>
      <c r="L583" s="4">
        <v>1.5</v>
      </c>
      <c r="M583" s="2" t="s">
        <v>16</v>
      </c>
      <c r="N583" s="6" t="s">
        <v>1268</v>
      </c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4.25" customHeight="1">
      <c r="A584" s="2">
        <v>6205331</v>
      </c>
      <c r="B584" s="2" t="s">
        <v>18</v>
      </c>
      <c r="C584" s="2" t="s">
        <v>1269</v>
      </c>
      <c r="D584" s="2" t="s">
        <v>1270</v>
      </c>
      <c r="E584" s="2" t="s">
        <v>623</v>
      </c>
      <c r="F584" s="2"/>
      <c r="G584" s="2" t="s">
        <v>50</v>
      </c>
      <c r="H584" s="2"/>
      <c r="I584" s="3">
        <v>297</v>
      </c>
      <c r="J584" s="3">
        <v>198</v>
      </c>
      <c r="K584" s="3">
        <v>147</v>
      </c>
      <c r="L584" s="4">
        <v>1</v>
      </c>
      <c r="M584" s="2" t="s">
        <v>16</v>
      </c>
      <c r="N584" s="6" t="s">
        <v>1271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4.25" customHeight="1">
      <c r="A585" s="2">
        <v>6205332</v>
      </c>
      <c r="B585" s="2" t="s">
        <v>18</v>
      </c>
      <c r="C585" s="2" t="s">
        <v>1272</v>
      </c>
      <c r="D585" s="2" t="s">
        <v>1273</v>
      </c>
      <c r="E585" s="2" t="s">
        <v>623</v>
      </c>
      <c r="F585" s="2"/>
      <c r="G585" s="2" t="s">
        <v>50</v>
      </c>
      <c r="H585" s="2"/>
      <c r="I585" s="3">
        <v>297</v>
      </c>
      <c r="J585" s="3">
        <v>198</v>
      </c>
      <c r="K585" s="3">
        <v>147</v>
      </c>
      <c r="L585" s="4">
        <v>1</v>
      </c>
      <c r="M585" s="2" t="s">
        <v>16</v>
      </c>
      <c r="N585" s="6" t="s">
        <v>1274</v>
      </c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4.25" customHeight="1">
      <c r="A586" s="2">
        <v>6205335</v>
      </c>
      <c r="B586" s="2" t="s">
        <v>18</v>
      </c>
      <c r="C586" s="2" t="s">
        <v>1275</v>
      </c>
      <c r="D586" s="2" t="s">
        <v>1276</v>
      </c>
      <c r="E586" s="2" t="s">
        <v>623</v>
      </c>
      <c r="F586" s="2"/>
      <c r="G586" s="2" t="s">
        <v>68</v>
      </c>
      <c r="H586" s="2"/>
      <c r="I586" s="3">
        <v>396</v>
      </c>
      <c r="J586" s="3">
        <v>297</v>
      </c>
      <c r="K586" s="3">
        <v>110</v>
      </c>
      <c r="L586" s="4">
        <v>1</v>
      </c>
      <c r="M586" s="2" t="s">
        <v>16</v>
      </c>
      <c r="N586" s="6" t="s">
        <v>1277</v>
      </c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4.25" customHeight="1">
      <c r="A587" s="2">
        <v>6205336</v>
      </c>
      <c r="B587" s="2" t="s">
        <v>18</v>
      </c>
      <c r="C587" s="2" t="s">
        <v>1278</v>
      </c>
      <c r="D587" s="2"/>
      <c r="E587" s="2" t="s">
        <v>623</v>
      </c>
      <c r="F587" s="2"/>
      <c r="G587" s="2" t="s">
        <v>50</v>
      </c>
      <c r="H587" s="2"/>
      <c r="I587" s="3">
        <v>1600</v>
      </c>
      <c r="J587" s="3">
        <v>820</v>
      </c>
      <c r="K587" s="3">
        <v>995</v>
      </c>
      <c r="L587" s="4">
        <v>180</v>
      </c>
      <c r="M587" s="2" t="s">
        <v>16</v>
      </c>
      <c r="N587" s="6" t="s">
        <v>1279</v>
      </c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4.25" customHeight="1">
      <c r="A588" s="2">
        <v>6205341</v>
      </c>
      <c r="B588" s="2" t="s">
        <v>18</v>
      </c>
      <c r="C588" s="2" t="s">
        <v>1280</v>
      </c>
      <c r="D588" s="2" t="s">
        <v>1281</v>
      </c>
      <c r="E588" s="2" t="s">
        <v>623</v>
      </c>
      <c r="F588" s="2"/>
      <c r="G588" s="2" t="s">
        <v>50</v>
      </c>
      <c r="H588" s="2"/>
      <c r="I588" s="3">
        <v>585</v>
      </c>
      <c r="J588" s="3">
        <v>395</v>
      </c>
      <c r="K588" s="3">
        <v>123</v>
      </c>
      <c r="L588" s="4">
        <v>0.5</v>
      </c>
      <c r="M588" s="2" t="s">
        <v>16</v>
      </c>
      <c r="N588" s="6" t="s">
        <v>1282</v>
      </c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4.25" customHeight="1">
      <c r="A589" s="2">
        <v>6205343</v>
      </c>
      <c r="B589" s="2" t="s">
        <v>18</v>
      </c>
      <c r="C589" s="2" t="s">
        <v>1280</v>
      </c>
      <c r="D589" s="2" t="s">
        <v>1283</v>
      </c>
      <c r="E589" s="2" t="s">
        <v>623</v>
      </c>
      <c r="F589" s="2"/>
      <c r="G589" s="2" t="s">
        <v>50</v>
      </c>
      <c r="H589" s="2"/>
      <c r="I589" s="3">
        <v>795</v>
      </c>
      <c r="J589" s="3">
        <v>585</v>
      </c>
      <c r="K589" s="3">
        <v>168</v>
      </c>
      <c r="L589" s="4">
        <v>2</v>
      </c>
      <c r="M589" s="2" t="s">
        <v>16</v>
      </c>
      <c r="N589" s="6" t="s">
        <v>1284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4.25" customHeight="1">
      <c r="A590" s="2">
        <v>6205349</v>
      </c>
      <c r="B590" s="2" t="s">
        <v>18</v>
      </c>
      <c r="C590" s="2" t="s">
        <v>1285</v>
      </c>
      <c r="D590" s="2" t="s">
        <v>1286</v>
      </c>
      <c r="E590" s="2" t="s">
        <v>623</v>
      </c>
      <c r="F590" s="2"/>
      <c r="G590" s="2" t="s">
        <v>68</v>
      </c>
      <c r="H590" s="2"/>
      <c r="I590" s="3">
        <v>600</v>
      </c>
      <c r="J590" s="3">
        <v>400</v>
      </c>
      <c r="K590" s="3">
        <v>100</v>
      </c>
      <c r="L590" s="4">
        <v>1</v>
      </c>
      <c r="M590" s="2" t="s">
        <v>16</v>
      </c>
      <c r="N590" s="6" t="s">
        <v>1287</v>
      </c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4.25" customHeight="1">
      <c r="A591" s="2">
        <v>6205351</v>
      </c>
      <c r="B591" s="2" t="s">
        <v>18</v>
      </c>
      <c r="C591" s="2" t="s">
        <v>175</v>
      </c>
      <c r="D591" s="2" t="s">
        <v>1288</v>
      </c>
      <c r="E591" s="2" t="s">
        <v>623</v>
      </c>
      <c r="F591" s="2"/>
      <c r="G591" s="2" t="s">
        <v>50</v>
      </c>
      <c r="H591" s="2"/>
      <c r="I591" s="3">
        <v>790</v>
      </c>
      <c r="J591" s="3">
        <v>585</v>
      </c>
      <c r="K591" s="3">
        <v>172</v>
      </c>
      <c r="L591" s="4">
        <v>1</v>
      </c>
      <c r="M591" s="2" t="s">
        <v>16</v>
      </c>
      <c r="N591" s="6" t="s">
        <v>1289</v>
      </c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4.25" customHeight="1">
      <c r="A592" s="2">
        <v>6205352</v>
      </c>
      <c r="B592" s="2" t="s">
        <v>18</v>
      </c>
      <c r="C592" s="2" t="s">
        <v>1290</v>
      </c>
      <c r="D592" s="2" t="s">
        <v>1291</v>
      </c>
      <c r="E592" s="2" t="s">
        <v>623</v>
      </c>
      <c r="F592" s="2"/>
      <c r="G592" s="2" t="s">
        <v>50</v>
      </c>
      <c r="H592" s="2"/>
      <c r="I592" s="3">
        <v>585</v>
      </c>
      <c r="J592" s="3">
        <v>395</v>
      </c>
      <c r="K592" s="3">
        <v>146</v>
      </c>
      <c r="L592" s="4">
        <v>1</v>
      </c>
      <c r="M592" s="2" t="s">
        <v>16</v>
      </c>
      <c r="N592" s="6" t="s">
        <v>1292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4.25" customHeight="1">
      <c r="A593" s="2">
        <v>6205354</v>
      </c>
      <c r="B593" s="2" t="s">
        <v>18</v>
      </c>
      <c r="C593" s="2" t="s">
        <v>1293</v>
      </c>
      <c r="D593" s="2" t="s">
        <v>1294</v>
      </c>
      <c r="E593" s="2" t="s">
        <v>623</v>
      </c>
      <c r="F593" s="2"/>
      <c r="G593" s="2" t="s">
        <v>50</v>
      </c>
      <c r="H593" s="2"/>
      <c r="I593" s="3">
        <v>297</v>
      </c>
      <c r="J593" s="3">
        <v>198</v>
      </c>
      <c r="K593" s="3">
        <v>111</v>
      </c>
      <c r="L593" s="4">
        <v>0.5</v>
      </c>
      <c r="M593" s="2" t="s">
        <v>16</v>
      </c>
      <c r="N593" s="6" t="s">
        <v>1295</v>
      </c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4.25" customHeight="1">
      <c r="A594" s="2">
        <v>6205355</v>
      </c>
      <c r="B594" s="2" t="s">
        <v>18</v>
      </c>
      <c r="C594" s="2" t="s">
        <v>1293</v>
      </c>
      <c r="D594" s="2" t="s">
        <v>1296</v>
      </c>
      <c r="E594" s="2" t="s">
        <v>623</v>
      </c>
      <c r="F594" s="2"/>
      <c r="G594" s="2" t="s">
        <v>50</v>
      </c>
      <c r="H594" s="2"/>
      <c r="I594" s="3">
        <v>297</v>
      </c>
      <c r="J594" s="3">
        <v>198</v>
      </c>
      <c r="K594" s="3">
        <v>147</v>
      </c>
      <c r="L594" s="4">
        <v>0.5</v>
      </c>
      <c r="M594" s="2" t="s">
        <v>16</v>
      </c>
      <c r="N594" s="6" t="s">
        <v>1297</v>
      </c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4.25" customHeight="1">
      <c r="A595" s="2">
        <v>6205356</v>
      </c>
      <c r="B595" s="2" t="s">
        <v>18</v>
      </c>
      <c r="C595" s="2" t="s">
        <v>1293</v>
      </c>
      <c r="D595" s="2" t="s">
        <v>1298</v>
      </c>
      <c r="E595" s="2" t="s">
        <v>623</v>
      </c>
      <c r="F595" s="2"/>
      <c r="G595" s="2" t="s">
        <v>50</v>
      </c>
      <c r="H595" s="2"/>
      <c r="I595" s="3">
        <v>297</v>
      </c>
      <c r="J595" s="3">
        <v>198</v>
      </c>
      <c r="K595" s="3">
        <v>147</v>
      </c>
      <c r="L595" s="4">
        <v>0.5</v>
      </c>
      <c r="M595" s="2" t="s">
        <v>16</v>
      </c>
      <c r="N595" s="6" t="s">
        <v>1299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4.25" customHeight="1">
      <c r="A596" s="2">
        <v>6205359</v>
      </c>
      <c r="B596" s="2" t="s">
        <v>18</v>
      </c>
      <c r="C596" s="2" t="s">
        <v>1300</v>
      </c>
      <c r="D596" s="2" t="s">
        <v>1301</v>
      </c>
      <c r="E596" s="2" t="s">
        <v>623</v>
      </c>
      <c r="F596" s="2"/>
      <c r="G596" s="2" t="s">
        <v>22</v>
      </c>
      <c r="H596" s="2"/>
      <c r="I596" s="3">
        <v>1350</v>
      </c>
      <c r="J596" s="3">
        <v>395</v>
      </c>
      <c r="K596" s="3">
        <v>91</v>
      </c>
      <c r="L596" s="4">
        <v>1.5</v>
      </c>
      <c r="M596" s="2" t="s">
        <v>16</v>
      </c>
      <c r="N596" s="6" t="s">
        <v>1302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4.25" customHeight="1">
      <c r="A597" s="2">
        <v>6205371</v>
      </c>
      <c r="B597" s="2" t="s">
        <v>18</v>
      </c>
      <c r="C597" s="2" t="s">
        <v>1303</v>
      </c>
      <c r="D597" s="2" t="s">
        <v>1304</v>
      </c>
      <c r="E597" s="2" t="s">
        <v>623</v>
      </c>
      <c r="F597" s="2"/>
      <c r="G597" s="2" t="s">
        <v>68</v>
      </c>
      <c r="H597" s="2"/>
      <c r="I597" s="3">
        <v>790</v>
      </c>
      <c r="J597" s="3">
        <v>585</v>
      </c>
      <c r="K597" s="3">
        <v>142</v>
      </c>
      <c r="L597" s="4">
        <v>2</v>
      </c>
      <c r="M597" s="2" t="s">
        <v>16</v>
      </c>
      <c r="N597" s="6" t="s">
        <v>1305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4.25" customHeight="1">
      <c r="A598" s="2">
        <v>6205375</v>
      </c>
      <c r="B598" s="2" t="s">
        <v>18</v>
      </c>
      <c r="C598" s="2" t="s">
        <v>1306</v>
      </c>
      <c r="D598" s="2" t="s">
        <v>1307</v>
      </c>
      <c r="E598" s="2" t="s">
        <v>623</v>
      </c>
      <c r="F598" s="2"/>
      <c r="G598" s="2" t="s">
        <v>50</v>
      </c>
      <c r="H598" s="2"/>
      <c r="I598" s="3">
        <v>585</v>
      </c>
      <c r="J598" s="3">
        <v>396</v>
      </c>
      <c r="K598" s="3">
        <v>273</v>
      </c>
      <c r="L598" s="4">
        <v>2</v>
      </c>
      <c r="M598" s="2" t="s">
        <v>16</v>
      </c>
      <c r="N598" s="6" t="s">
        <v>1308</v>
      </c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4.25" customHeight="1">
      <c r="A599" s="2">
        <v>6205376</v>
      </c>
      <c r="B599" s="2" t="s">
        <v>18</v>
      </c>
      <c r="C599" s="2" t="s">
        <v>1309</v>
      </c>
      <c r="D599" s="2" t="s">
        <v>1310</v>
      </c>
      <c r="E599" s="2" t="s">
        <v>623</v>
      </c>
      <c r="F599" s="2"/>
      <c r="G599" s="2" t="s">
        <v>50</v>
      </c>
      <c r="H599" s="2"/>
      <c r="I599" s="3">
        <v>795</v>
      </c>
      <c r="J599" s="3">
        <v>585</v>
      </c>
      <c r="K599" s="3">
        <v>172</v>
      </c>
      <c r="L599" s="4">
        <v>1</v>
      </c>
      <c r="M599" s="2" t="s">
        <v>16</v>
      </c>
      <c r="N599" s="6" t="s">
        <v>1311</v>
      </c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4.25" customHeight="1">
      <c r="A600" s="2">
        <v>6205384</v>
      </c>
      <c r="B600" s="2" t="s">
        <v>18</v>
      </c>
      <c r="C600" s="2" t="s">
        <v>1312</v>
      </c>
      <c r="D600" s="2" t="s">
        <v>1313</v>
      </c>
      <c r="E600" s="2" t="s">
        <v>80</v>
      </c>
      <c r="F600" s="2"/>
      <c r="G600" s="2" t="s">
        <v>132</v>
      </c>
      <c r="H600" s="2"/>
      <c r="I600" s="3">
        <v>585</v>
      </c>
      <c r="J600" s="3">
        <v>395</v>
      </c>
      <c r="K600" s="3">
        <v>125</v>
      </c>
      <c r="L600" s="4">
        <v>0.5</v>
      </c>
      <c r="M600" s="2" t="s">
        <v>16</v>
      </c>
      <c r="N600" s="6" t="s">
        <v>1314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4.25" customHeight="1">
      <c r="A601" s="2">
        <v>6205402</v>
      </c>
      <c r="B601" s="2" t="s">
        <v>18</v>
      </c>
      <c r="C601" s="2" t="s">
        <v>195</v>
      </c>
      <c r="D601" s="2" t="s">
        <v>1315</v>
      </c>
      <c r="E601" s="2" t="s">
        <v>623</v>
      </c>
      <c r="F601" s="2"/>
      <c r="G601" s="2" t="s">
        <v>22</v>
      </c>
      <c r="H601" s="2"/>
      <c r="I601" s="3">
        <v>585</v>
      </c>
      <c r="J601" s="3">
        <v>395</v>
      </c>
      <c r="K601" s="3">
        <v>125</v>
      </c>
      <c r="L601" s="4">
        <v>0.5</v>
      </c>
      <c r="M601" s="2" t="s">
        <v>16</v>
      </c>
      <c r="N601" s="6" t="s">
        <v>1316</v>
      </c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4.25" customHeight="1">
      <c r="A602" s="2">
        <v>6205407</v>
      </c>
      <c r="B602" s="2" t="s">
        <v>18</v>
      </c>
      <c r="C602" s="2" t="s">
        <v>1317</v>
      </c>
      <c r="D602" s="2" t="s">
        <v>1318</v>
      </c>
      <c r="E602" s="2" t="s">
        <v>623</v>
      </c>
      <c r="F602" s="2"/>
      <c r="G602" s="2" t="s">
        <v>61</v>
      </c>
      <c r="H602" s="2"/>
      <c r="I602" s="3">
        <v>585</v>
      </c>
      <c r="J602" s="3">
        <v>395</v>
      </c>
      <c r="K602" s="3">
        <v>100</v>
      </c>
      <c r="L602" s="4">
        <v>0.5</v>
      </c>
      <c r="M602" s="2" t="s">
        <v>16</v>
      </c>
      <c r="N602" s="6" t="s">
        <v>1319</v>
      </c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4.25" customHeight="1">
      <c r="A603" s="2">
        <v>6205417</v>
      </c>
      <c r="B603" s="2" t="s">
        <v>18</v>
      </c>
      <c r="C603" s="2" t="s">
        <v>1320</v>
      </c>
      <c r="D603" s="2" t="s">
        <v>1321</v>
      </c>
      <c r="E603" s="2" t="s">
        <v>460</v>
      </c>
      <c r="F603" s="2"/>
      <c r="G603" s="2" t="s">
        <v>50</v>
      </c>
      <c r="H603" s="2"/>
      <c r="I603" s="3">
        <v>585</v>
      </c>
      <c r="J603" s="3">
        <v>395</v>
      </c>
      <c r="K603" s="3">
        <v>91</v>
      </c>
      <c r="L603" s="4">
        <v>0.45</v>
      </c>
      <c r="M603" s="2" t="s">
        <v>16</v>
      </c>
      <c r="N603" s="6" t="s">
        <v>1322</v>
      </c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4.25" customHeight="1">
      <c r="A604" s="2">
        <v>6205429</v>
      </c>
      <c r="B604" s="2" t="s">
        <v>18</v>
      </c>
      <c r="C604" s="2" t="s">
        <v>1323</v>
      </c>
      <c r="D604" s="2"/>
      <c r="E604" s="2" t="s">
        <v>623</v>
      </c>
      <c r="F604" s="2"/>
      <c r="G604" s="2" t="s">
        <v>37</v>
      </c>
      <c r="H604" s="2"/>
      <c r="I604" s="3">
        <v>1740</v>
      </c>
      <c r="J604" s="3">
        <v>780</v>
      </c>
      <c r="K604" s="3">
        <v>65</v>
      </c>
      <c r="L604" s="4">
        <v>2.5</v>
      </c>
      <c r="M604" s="2" t="s">
        <v>17</v>
      </c>
      <c r="N604" s="6" t="s">
        <v>1324</v>
      </c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4.25" customHeight="1">
      <c r="A605" s="2">
        <v>6205442</v>
      </c>
      <c r="B605" s="2" t="s">
        <v>18</v>
      </c>
      <c r="C605" s="2" t="s">
        <v>1325</v>
      </c>
      <c r="D605" s="2" t="s">
        <v>1326</v>
      </c>
      <c r="E605" s="2" t="s">
        <v>623</v>
      </c>
      <c r="F605" s="2"/>
      <c r="G605" s="2" t="s">
        <v>50</v>
      </c>
      <c r="H605" s="2"/>
      <c r="I605" s="3">
        <v>585</v>
      </c>
      <c r="J605" s="3">
        <v>395</v>
      </c>
      <c r="K605" s="3">
        <v>160</v>
      </c>
      <c r="L605" s="4">
        <v>1</v>
      </c>
      <c r="M605" s="2" t="s">
        <v>16</v>
      </c>
      <c r="N605" s="6" t="s">
        <v>1327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4.25" customHeight="1">
      <c r="A606" s="2">
        <v>6205458</v>
      </c>
      <c r="B606" s="2" t="s">
        <v>28</v>
      </c>
      <c r="C606" s="2" t="s">
        <v>1328</v>
      </c>
      <c r="D606" s="2"/>
      <c r="E606" s="2" t="s">
        <v>623</v>
      </c>
      <c r="F606" s="2"/>
      <c r="G606" s="2" t="s">
        <v>37</v>
      </c>
      <c r="H606" s="2"/>
      <c r="I606" s="3">
        <v>2420</v>
      </c>
      <c r="J606" s="3">
        <v>1450</v>
      </c>
      <c r="K606" s="3">
        <v>1480</v>
      </c>
      <c r="L606" s="4">
        <v>200</v>
      </c>
      <c r="M606" s="2" t="s">
        <v>119</v>
      </c>
      <c r="N606" s="6" t="s">
        <v>17</v>
      </c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4.25" customHeight="1">
      <c r="A607" s="2">
        <v>6205520</v>
      </c>
      <c r="B607" s="2" t="s">
        <v>18</v>
      </c>
      <c r="C607" s="2" t="s">
        <v>1329</v>
      </c>
      <c r="D607" s="2" t="s">
        <v>1330</v>
      </c>
      <c r="E607" s="2"/>
      <c r="F607" s="2"/>
      <c r="G607" s="2" t="s">
        <v>22</v>
      </c>
      <c r="H607" s="2"/>
      <c r="I607" s="3">
        <v>594</v>
      </c>
      <c r="J607" s="3">
        <v>396</v>
      </c>
      <c r="K607" s="3">
        <v>147</v>
      </c>
      <c r="L607" s="4">
        <v>3</v>
      </c>
      <c r="M607" s="2" t="s">
        <v>16</v>
      </c>
      <c r="N607" s="6" t="s">
        <v>1331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4.25" customHeight="1">
      <c r="A608" s="2">
        <v>6205831</v>
      </c>
      <c r="B608" s="2" t="s">
        <v>18</v>
      </c>
      <c r="C608" s="2" t="s">
        <v>1332</v>
      </c>
      <c r="D608" s="2" t="s">
        <v>1333</v>
      </c>
      <c r="E608" s="2" t="s">
        <v>623</v>
      </c>
      <c r="F608" s="2"/>
      <c r="G608" s="2" t="s">
        <v>22</v>
      </c>
      <c r="H608" s="2"/>
      <c r="I608" s="3">
        <v>400</v>
      </c>
      <c r="J608" s="3">
        <v>300</v>
      </c>
      <c r="K608" s="3">
        <v>147</v>
      </c>
      <c r="L608" s="4">
        <v>1</v>
      </c>
      <c r="M608" s="2" t="s">
        <v>16</v>
      </c>
      <c r="N608" s="6" t="s">
        <v>1334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4.25" customHeight="1">
      <c r="A609" s="2">
        <v>6206415</v>
      </c>
      <c r="B609" s="2" t="s">
        <v>18</v>
      </c>
      <c r="C609" s="2" t="s">
        <v>1335</v>
      </c>
      <c r="D609" s="2"/>
      <c r="E609" s="2" t="s">
        <v>21</v>
      </c>
      <c r="F609" s="2"/>
      <c r="G609" s="2" t="s">
        <v>37</v>
      </c>
      <c r="H609" s="2"/>
      <c r="I609" s="3">
        <v>900</v>
      </c>
      <c r="J609" s="3">
        <v>350</v>
      </c>
      <c r="K609" s="3">
        <v>75</v>
      </c>
      <c r="L609" s="4">
        <v>2</v>
      </c>
      <c r="M609" s="2" t="s">
        <v>17</v>
      </c>
      <c r="N609" s="6" t="s">
        <v>1336</v>
      </c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4.25" customHeight="1">
      <c r="A610" s="2">
        <v>6206543</v>
      </c>
      <c r="B610" s="2" t="s">
        <v>18</v>
      </c>
      <c r="C610" s="2" t="s">
        <v>1337</v>
      </c>
      <c r="D610" s="2" t="s">
        <v>1338</v>
      </c>
      <c r="E610" s="2" t="s">
        <v>21</v>
      </c>
      <c r="F610" s="2"/>
      <c r="G610" s="2" t="s">
        <v>61</v>
      </c>
      <c r="H610" s="2"/>
      <c r="I610" s="3">
        <v>775</v>
      </c>
      <c r="J610" s="3">
        <v>350</v>
      </c>
      <c r="K610" s="3">
        <v>75</v>
      </c>
      <c r="L610" s="4">
        <v>2</v>
      </c>
      <c r="M610" s="2" t="s">
        <v>16</v>
      </c>
      <c r="N610" s="6" t="s">
        <v>1339</v>
      </c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4.25" customHeight="1">
      <c r="A611" s="2">
        <v>6206554</v>
      </c>
      <c r="B611" s="2" t="s">
        <v>18</v>
      </c>
      <c r="C611" s="2" t="s">
        <v>1340</v>
      </c>
      <c r="D611" s="2"/>
      <c r="E611" s="2" t="s">
        <v>21</v>
      </c>
      <c r="F611" s="2"/>
      <c r="G611" s="2" t="s">
        <v>37</v>
      </c>
      <c r="H611" s="2"/>
      <c r="I611" s="3">
        <v>1220</v>
      </c>
      <c r="J611" s="3">
        <v>830</v>
      </c>
      <c r="K611" s="3">
        <v>1</v>
      </c>
      <c r="L611" s="4">
        <v>85</v>
      </c>
      <c r="M611" s="2" t="s">
        <v>17</v>
      </c>
      <c r="N611" s="6" t="s">
        <v>1341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4.25" customHeight="1">
      <c r="A612" s="2">
        <v>6206564</v>
      </c>
      <c r="B612" s="2" t="s">
        <v>18</v>
      </c>
      <c r="C612" s="2" t="s">
        <v>1118</v>
      </c>
      <c r="D612" s="2" t="s">
        <v>1342</v>
      </c>
      <c r="E612" s="2" t="s">
        <v>623</v>
      </c>
      <c r="F612" s="2"/>
      <c r="G612" s="2" t="s">
        <v>50</v>
      </c>
      <c r="H612" s="2"/>
      <c r="I612" s="3">
        <v>790</v>
      </c>
      <c r="J612" s="3">
        <v>585</v>
      </c>
      <c r="K612" s="3">
        <v>98</v>
      </c>
      <c r="L612" s="4">
        <v>1</v>
      </c>
      <c r="M612" s="2" t="s">
        <v>16</v>
      </c>
      <c r="N612" s="6" t="s">
        <v>1343</v>
      </c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4.25" customHeight="1">
      <c r="A613" s="2">
        <v>6206565</v>
      </c>
      <c r="B613" s="2" t="s">
        <v>18</v>
      </c>
      <c r="C613" s="2" t="s">
        <v>1344</v>
      </c>
      <c r="D613" s="2" t="s">
        <v>1345</v>
      </c>
      <c r="E613" s="2" t="s">
        <v>623</v>
      </c>
      <c r="F613" s="2"/>
      <c r="G613" s="2" t="s">
        <v>132</v>
      </c>
      <c r="H613" s="2"/>
      <c r="I613" s="3">
        <v>2460</v>
      </c>
      <c r="J613" s="3">
        <v>395</v>
      </c>
      <c r="K613" s="3">
        <v>80</v>
      </c>
      <c r="L613" s="4">
        <v>2</v>
      </c>
      <c r="M613" s="2" t="s">
        <v>16</v>
      </c>
      <c r="N613" s="6" t="s">
        <v>1346</v>
      </c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4.25" customHeight="1">
      <c r="A614" s="2">
        <v>6206626</v>
      </c>
      <c r="B614" s="2" t="s">
        <v>18</v>
      </c>
      <c r="C614" s="2" t="s">
        <v>1347</v>
      </c>
      <c r="D614" s="2" t="s">
        <v>1348</v>
      </c>
      <c r="E614" s="2" t="s">
        <v>21</v>
      </c>
      <c r="F614" s="2"/>
      <c r="G614" s="2" t="s">
        <v>61</v>
      </c>
      <c r="H614" s="2"/>
      <c r="I614" s="3">
        <v>820</v>
      </c>
      <c r="J614" s="3">
        <v>60</v>
      </c>
      <c r="K614" s="3">
        <v>500</v>
      </c>
      <c r="L614" s="4">
        <v>1</v>
      </c>
      <c r="M614" s="2" t="s">
        <v>16</v>
      </c>
      <c r="N614" s="6" t="s">
        <v>1349</v>
      </c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4.25" customHeight="1">
      <c r="A615" s="2">
        <v>6206627</v>
      </c>
      <c r="B615" s="2" t="s">
        <v>18</v>
      </c>
      <c r="C615" s="2" t="s">
        <v>1350</v>
      </c>
      <c r="D615" s="2" t="s">
        <v>1351</v>
      </c>
      <c r="E615" s="2" t="s">
        <v>21</v>
      </c>
      <c r="F615" s="2"/>
      <c r="G615" s="2" t="s">
        <v>61</v>
      </c>
      <c r="H615" s="2"/>
      <c r="I615" s="3">
        <v>820</v>
      </c>
      <c r="J615" s="3">
        <v>60</v>
      </c>
      <c r="K615" s="3">
        <v>500</v>
      </c>
      <c r="L615" s="4">
        <v>1</v>
      </c>
      <c r="M615" s="2" t="s">
        <v>16</v>
      </c>
      <c r="N615" s="6" t="s">
        <v>1352</v>
      </c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4.25" customHeight="1">
      <c r="A616" s="2">
        <v>6206754</v>
      </c>
      <c r="B616" s="2" t="s">
        <v>18</v>
      </c>
      <c r="C616" s="2" t="s">
        <v>1353</v>
      </c>
      <c r="D616" s="2"/>
      <c r="E616" s="2" t="s">
        <v>509</v>
      </c>
      <c r="F616" s="2"/>
      <c r="G616" s="2" t="s">
        <v>132</v>
      </c>
      <c r="H616" s="2"/>
      <c r="I616" s="3" t="s">
        <v>509</v>
      </c>
      <c r="J616" s="3" t="s">
        <v>509</v>
      </c>
      <c r="K616" s="3" t="s">
        <v>509</v>
      </c>
      <c r="L616" s="4" t="s">
        <v>509</v>
      </c>
      <c r="M616" s="2" t="s">
        <v>16</v>
      </c>
      <c r="N616" s="6" t="s">
        <v>1354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4.25" customHeight="1">
      <c r="A617" s="2">
        <v>6206981</v>
      </c>
      <c r="B617" s="2" t="s">
        <v>28</v>
      </c>
      <c r="C617" s="2" t="s">
        <v>1355</v>
      </c>
      <c r="D617" s="2"/>
      <c r="E617" s="2" t="s">
        <v>623</v>
      </c>
      <c r="F617" s="2"/>
      <c r="G617" s="2" t="s">
        <v>28</v>
      </c>
      <c r="H617" s="2">
        <v>9</v>
      </c>
      <c r="I617" s="3">
        <v>1450</v>
      </c>
      <c r="J617" s="3">
        <v>1200</v>
      </c>
      <c r="K617" s="3">
        <v>1510</v>
      </c>
      <c r="L617" s="4">
        <v>515</v>
      </c>
      <c r="M617" s="2" t="s">
        <v>59</v>
      </c>
      <c r="N617" s="6" t="s">
        <v>17</v>
      </c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4.25" customHeight="1">
      <c r="A618" s="2">
        <v>6206982</v>
      </c>
      <c r="B618" s="2" t="s">
        <v>28</v>
      </c>
      <c r="C618" s="2" t="s">
        <v>1356</v>
      </c>
      <c r="D618" s="2"/>
      <c r="E618" s="2" t="s">
        <v>1357</v>
      </c>
      <c r="F618" s="2"/>
      <c r="G618" s="2" t="s">
        <v>28</v>
      </c>
      <c r="H618" s="2">
        <v>9</v>
      </c>
      <c r="I618" s="3">
        <v>1450</v>
      </c>
      <c r="J618" s="3">
        <v>1200</v>
      </c>
      <c r="K618" s="3">
        <v>1510</v>
      </c>
      <c r="L618" s="4">
        <v>515</v>
      </c>
      <c r="M618" s="2" t="s">
        <v>59</v>
      </c>
      <c r="N618" s="6" t="s">
        <v>17</v>
      </c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4.25" customHeight="1">
      <c r="A619" s="2">
        <v>6206983</v>
      </c>
      <c r="B619" s="2" t="s">
        <v>28</v>
      </c>
      <c r="C619" s="2" t="s">
        <v>1358</v>
      </c>
      <c r="D619" s="2"/>
      <c r="E619" s="2" t="s">
        <v>1081</v>
      </c>
      <c r="F619" s="2"/>
      <c r="G619" s="2" t="s">
        <v>28</v>
      </c>
      <c r="H619" s="2">
        <v>9</v>
      </c>
      <c r="I619" s="3">
        <v>1450</v>
      </c>
      <c r="J619" s="3">
        <v>1200</v>
      </c>
      <c r="K619" s="3">
        <v>1510</v>
      </c>
      <c r="L619" s="4">
        <v>515</v>
      </c>
      <c r="M619" s="2" t="s">
        <v>59</v>
      </c>
      <c r="N619" s="6" t="s">
        <v>17</v>
      </c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4.25" customHeight="1">
      <c r="A620" s="2">
        <v>6206986</v>
      </c>
      <c r="B620" s="2" t="s">
        <v>18</v>
      </c>
      <c r="C620" s="2" t="s">
        <v>1359</v>
      </c>
      <c r="D620" s="2" t="s">
        <v>1360</v>
      </c>
      <c r="E620" s="2"/>
      <c r="F620" s="2"/>
      <c r="G620" s="2" t="s">
        <v>22</v>
      </c>
      <c r="H620" s="2"/>
      <c r="I620" s="3">
        <v>1200</v>
      </c>
      <c r="J620" s="3">
        <v>800</v>
      </c>
      <c r="K620" s="3">
        <v>150</v>
      </c>
      <c r="L620" s="4">
        <v>1.5</v>
      </c>
      <c r="M620" s="2" t="s">
        <v>16</v>
      </c>
      <c r="N620" s="6" t="s">
        <v>1361</v>
      </c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4.25" customHeight="1">
      <c r="A621" s="2">
        <v>6206987</v>
      </c>
      <c r="B621" s="2" t="s">
        <v>14</v>
      </c>
      <c r="C621" s="2" t="s">
        <v>1362</v>
      </c>
      <c r="D621" s="2"/>
      <c r="E621" s="2" t="s">
        <v>623</v>
      </c>
      <c r="F621" s="2"/>
      <c r="G621" s="2"/>
      <c r="H621" s="2"/>
      <c r="I621" s="3">
        <v>2000</v>
      </c>
      <c r="J621" s="3">
        <v>1200</v>
      </c>
      <c r="K621" s="3">
        <v>1960</v>
      </c>
      <c r="L621" s="4">
        <v>300</v>
      </c>
      <c r="M621" s="2" t="s">
        <v>16</v>
      </c>
      <c r="N621" s="6" t="s">
        <v>1363</v>
      </c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4.25" customHeight="1">
      <c r="A622" s="2">
        <v>6206989</v>
      </c>
      <c r="B622" s="2" t="s">
        <v>14</v>
      </c>
      <c r="C622" s="2" t="s">
        <v>1364</v>
      </c>
      <c r="D622" s="2" t="s">
        <v>1365</v>
      </c>
      <c r="E622" s="2" t="s">
        <v>623</v>
      </c>
      <c r="F622" s="2"/>
      <c r="G622" s="2"/>
      <c r="H622" s="2"/>
      <c r="I622" s="3">
        <v>1560</v>
      </c>
      <c r="J622" s="3">
        <v>1220</v>
      </c>
      <c r="K622" s="3">
        <v>210</v>
      </c>
      <c r="L622" s="4">
        <v>8</v>
      </c>
      <c r="M622" s="2" t="s">
        <v>16</v>
      </c>
      <c r="N622" s="6" t="s">
        <v>1366</v>
      </c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4.25" customHeight="1">
      <c r="A623" s="2">
        <v>6206990</v>
      </c>
      <c r="B623" s="2" t="s">
        <v>14</v>
      </c>
      <c r="C623" s="2" t="s">
        <v>1367</v>
      </c>
      <c r="D623" s="2"/>
      <c r="E623" s="2" t="s">
        <v>623</v>
      </c>
      <c r="F623" s="2"/>
      <c r="G623" s="2"/>
      <c r="H623" s="2"/>
      <c r="I623" s="3">
        <v>1700</v>
      </c>
      <c r="J623" s="3">
        <v>1200</v>
      </c>
      <c r="K623" s="3">
        <v>150</v>
      </c>
      <c r="L623" s="4">
        <v>8</v>
      </c>
      <c r="M623" s="2" t="s">
        <v>16</v>
      </c>
      <c r="N623" s="6" t="s">
        <v>17</v>
      </c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4.25" customHeight="1">
      <c r="A624" s="2">
        <v>6206991</v>
      </c>
      <c r="B624" s="2" t="s">
        <v>14</v>
      </c>
      <c r="C624" s="2" t="s">
        <v>1368</v>
      </c>
      <c r="D624" s="2"/>
      <c r="E624" s="2" t="s">
        <v>623</v>
      </c>
      <c r="F624" s="2"/>
      <c r="G624" s="2"/>
      <c r="H624" s="2"/>
      <c r="I624" s="3">
        <v>1700</v>
      </c>
      <c r="J624" s="3">
        <v>1200</v>
      </c>
      <c r="K624" s="3">
        <v>200</v>
      </c>
      <c r="L624" s="4">
        <v>100</v>
      </c>
      <c r="M624" s="2" t="s">
        <v>16</v>
      </c>
      <c r="N624" s="6" t="s">
        <v>17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4.25" customHeight="1">
      <c r="A625" s="2">
        <v>6207037</v>
      </c>
      <c r="B625" s="2" t="s">
        <v>14</v>
      </c>
      <c r="C625" s="2" t="s">
        <v>1369</v>
      </c>
      <c r="D625" s="2"/>
      <c r="E625" s="2" t="s">
        <v>1357</v>
      </c>
      <c r="F625" s="2"/>
      <c r="G625" s="2"/>
      <c r="H625" s="2"/>
      <c r="I625" s="3">
        <v>2400</v>
      </c>
      <c r="J625" s="3">
        <v>1600</v>
      </c>
      <c r="K625" s="3">
        <v>1760</v>
      </c>
      <c r="L625" s="4">
        <v>365</v>
      </c>
      <c r="M625" s="2" t="s">
        <v>16</v>
      </c>
      <c r="N625" s="6" t="s">
        <v>17</v>
      </c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4.25" customHeight="1">
      <c r="A626" s="2">
        <v>6207038</v>
      </c>
      <c r="B626" s="2" t="s">
        <v>14</v>
      </c>
      <c r="C626" s="2" t="s">
        <v>1369</v>
      </c>
      <c r="D626" s="2"/>
      <c r="E626" s="2" t="s">
        <v>1357</v>
      </c>
      <c r="F626" s="2"/>
      <c r="G626" s="2"/>
      <c r="H626" s="2"/>
      <c r="I626" s="3">
        <v>2400</v>
      </c>
      <c r="J626" s="3">
        <v>1600</v>
      </c>
      <c r="K626" s="3">
        <v>1760</v>
      </c>
      <c r="L626" s="4">
        <v>365</v>
      </c>
      <c r="M626" s="2" t="s">
        <v>16</v>
      </c>
      <c r="N626" s="6" t="s">
        <v>17</v>
      </c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4.25" customHeight="1">
      <c r="A627" s="2">
        <v>6207331</v>
      </c>
      <c r="B627" s="2" t="s">
        <v>18</v>
      </c>
      <c r="C627" s="2" t="s">
        <v>957</v>
      </c>
      <c r="D627" s="2" t="s">
        <v>1370</v>
      </c>
      <c r="E627" s="2" t="s">
        <v>623</v>
      </c>
      <c r="F627" s="2"/>
      <c r="G627" s="2" t="s">
        <v>61</v>
      </c>
      <c r="H627" s="2"/>
      <c r="I627" s="3">
        <v>1180</v>
      </c>
      <c r="J627" s="3">
        <v>780</v>
      </c>
      <c r="K627" s="3">
        <v>195</v>
      </c>
      <c r="L627" s="4">
        <v>8</v>
      </c>
      <c r="M627" s="2" t="s">
        <v>16</v>
      </c>
      <c r="N627" s="6" t="s">
        <v>1371</v>
      </c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4.25" customHeight="1">
      <c r="A628" s="2">
        <v>6207431</v>
      </c>
      <c r="B628" s="2" t="s">
        <v>18</v>
      </c>
      <c r="C628" s="2" t="s">
        <v>1372</v>
      </c>
      <c r="D628" s="2" t="s">
        <v>1373</v>
      </c>
      <c r="E628" s="2" t="s">
        <v>460</v>
      </c>
      <c r="F628" s="2"/>
      <c r="G628" s="2" t="s">
        <v>132</v>
      </c>
      <c r="H628" s="2"/>
      <c r="I628" s="3">
        <v>1350</v>
      </c>
      <c r="J628" s="3">
        <v>395</v>
      </c>
      <c r="K628" s="3">
        <v>80</v>
      </c>
      <c r="L628" s="4">
        <v>1.4</v>
      </c>
      <c r="M628" s="2" t="s">
        <v>16</v>
      </c>
      <c r="N628" s="6" t="s">
        <v>1374</v>
      </c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4.25" customHeight="1">
      <c r="A629" s="2">
        <v>6207438</v>
      </c>
      <c r="B629" s="2" t="s">
        <v>18</v>
      </c>
      <c r="C629" s="2" t="s">
        <v>1375</v>
      </c>
      <c r="D629" s="2"/>
      <c r="E629" s="2" t="s">
        <v>460</v>
      </c>
      <c r="F629" s="2"/>
      <c r="G629" s="2" t="s">
        <v>37</v>
      </c>
      <c r="H629" s="2"/>
      <c r="I629" s="3">
        <v>1170</v>
      </c>
      <c r="J629" s="3">
        <v>790</v>
      </c>
      <c r="K629" s="3">
        <v>212</v>
      </c>
      <c r="L629" s="4">
        <v>2.8</v>
      </c>
      <c r="M629" s="2" t="s">
        <v>17</v>
      </c>
      <c r="N629" s="6" t="s">
        <v>1376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4.25" customHeight="1">
      <c r="A630" s="2">
        <v>6207439</v>
      </c>
      <c r="B630" s="2" t="s">
        <v>18</v>
      </c>
      <c r="C630" s="2" t="s">
        <v>1377</v>
      </c>
      <c r="D630" s="2" t="s">
        <v>1378</v>
      </c>
      <c r="E630" s="2" t="s">
        <v>460</v>
      </c>
      <c r="F630" s="2"/>
      <c r="G630" s="2" t="s">
        <v>50</v>
      </c>
      <c r="H630" s="2"/>
      <c r="I630" s="3">
        <v>1170</v>
      </c>
      <c r="J630" s="3">
        <v>790</v>
      </c>
      <c r="K630" s="3">
        <v>212</v>
      </c>
      <c r="L630" s="4">
        <v>2.8</v>
      </c>
      <c r="M630" s="2" t="s">
        <v>16</v>
      </c>
      <c r="N630" s="6" t="s">
        <v>1379</v>
      </c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4.25" customHeight="1">
      <c r="A631" s="2">
        <v>6207441</v>
      </c>
      <c r="B631" s="2" t="s">
        <v>18</v>
      </c>
      <c r="C631" s="2" t="s">
        <v>1380</v>
      </c>
      <c r="D631" s="2" t="s">
        <v>1381</v>
      </c>
      <c r="E631" s="2" t="s">
        <v>460</v>
      </c>
      <c r="F631" s="2"/>
      <c r="G631" s="2" t="s">
        <v>50</v>
      </c>
      <c r="H631" s="2"/>
      <c r="I631" s="3">
        <v>1170</v>
      </c>
      <c r="J631" s="3">
        <v>790</v>
      </c>
      <c r="K631" s="3">
        <v>273</v>
      </c>
      <c r="L631" s="4">
        <v>1.6</v>
      </c>
      <c r="M631" s="2" t="s">
        <v>16</v>
      </c>
      <c r="N631" s="6" t="s">
        <v>1382</v>
      </c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4.25" customHeight="1">
      <c r="A632" s="2">
        <v>6207443</v>
      </c>
      <c r="B632" s="2" t="s">
        <v>18</v>
      </c>
      <c r="C632" s="2" t="s">
        <v>1383</v>
      </c>
      <c r="D632" s="2" t="s">
        <v>1384</v>
      </c>
      <c r="E632" s="2" t="s">
        <v>460</v>
      </c>
      <c r="F632" s="2"/>
      <c r="G632" s="2" t="s">
        <v>22</v>
      </c>
      <c r="H632" s="2"/>
      <c r="I632" s="3">
        <v>1350</v>
      </c>
      <c r="J632" s="3">
        <v>395</v>
      </c>
      <c r="K632" s="3">
        <v>111</v>
      </c>
      <c r="L632" s="4">
        <v>2.5</v>
      </c>
      <c r="M632" s="2" t="s">
        <v>16</v>
      </c>
      <c r="N632" s="6" t="s">
        <v>1385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4.25" customHeight="1">
      <c r="A633" s="2">
        <v>6207444</v>
      </c>
      <c r="B633" s="2" t="s">
        <v>18</v>
      </c>
      <c r="C633" s="2" t="s">
        <v>1386</v>
      </c>
      <c r="D633" s="2" t="s">
        <v>1387</v>
      </c>
      <c r="E633" s="2"/>
      <c r="F633" s="2"/>
      <c r="G633" s="2" t="s">
        <v>61</v>
      </c>
      <c r="H633" s="2"/>
      <c r="I633" s="3">
        <v>585</v>
      </c>
      <c r="J633" s="3">
        <v>395</v>
      </c>
      <c r="K633" s="3">
        <v>100</v>
      </c>
      <c r="L633" s="4">
        <v>0.8</v>
      </c>
      <c r="M633" s="2" t="s">
        <v>16</v>
      </c>
      <c r="N633" s="6" t="s">
        <v>1388</v>
      </c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4.25" customHeight="1">
      <c r="A634" s="2">
        <v>6207465</v>
      </c>
      <c r="B634" s="2" t="s">
        <v>18</v>
      </c>
      <c r="C634" s="2" t="s">
        <v>1389</v>
      </c>
      <c r="D634" s="2" t="s">
        <v>1390</v>
      </c>
      <c r="E634" s="2" t="s">
        <v>460</v>
      </c>
      <c r="F634" s="2"/>
      <c r="G634" s="2" t="s">
        <v>50</v>
      </c>
      <c r="H634" s="2"/>
      <c r="I634" s="3" t="s">
        <v>1391</v>
      </c>
      <c r="J634" s="3" t="s">
        <v>1179</v>
      </c>
      <c r="K634" s="3" t="s">
        <v>1392</v>
      </c>
      <c r="L634" s="4" t="s">
        <v>1393</v>
      </c>
      <c r="M634" s="2" t="s">
        <v>16</v>
      </c>
      <c r="N634" s="6" t="s">
        <v>1394</v>
      </c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4.25" customHeight="1">
      <c r="A635" s="2">
        <v>6207477</v>
      </c>
      <c r="B635" s="2" t="s">
        <v>18</v>
      </c>
      <c r="C635" s="2" t="s">
        <v>1395</v>
      </c>
      <c r="D635" s="2" t="s">
        <v>1396</v>
      </c>
      <c r="E635" s="2" t="s">
        <v>460</v>
      </c>
      <c r="F635" s="2"/>
      <c r="G635" s="2" t="s">
        <v>22</v>
      </c>
      <c r="H635" s="2"/>
      <c r="I635" s="3">
        <v>1170</v>
      </c>
      <c r="J635" s="3">
        <v>790</v>
      </c>
      <c r="K635" s="3">
        <v>89</v>
      </c>
      <c r="L635" s="4">
        <v>1.5</v>
      </c>
      <c r="M635" s="2" t="s">
        <v>16</v>
      </c>
      <c r="N635" s="6" t="s">
        <v>1397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4.25" customHeight="1">
      <c r="A636" s="2">
        <v>6207478</v>
      </c>
      <c r="B636" s="2" t="s">
        <v>18</v>
      </c>
      <c r="C636" s="2" t="s">
        <v>1398</v>
      </c>
      <c r="D636" s="2" t="s">
        <v>1399</v>
      </c>
      <c r="E636" s="2" t="s">
        <v>460</v>
      </c>
      <c r="F636" s="2"/>
      <c r="G636" s="2" t="s">
        <v>22</v>
      </c>
      <c r="H636" s="2"/>
      <c r="I636" s="3">
        <v>790</v>
      </c>
      <c r="J636" s="3">
        <v>585</v>
      </c>
      <c r="K636" s="3">
        <v>62</v>
      </c>
      <c r="L636" s="4">
        <v>1</v>
      </c>
      <c r="M636" s="2" t="s">
        <v>16</v>
      </c>
      <c r="N636" s="6" t="s">
        <v>1400</v>
      </c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4.25" customHeight="1">
      <c r="A637" s="2">
        <v>6207538</v>
      </c>
      <c r="B637" s="2" t="s">
        <v>18</v>
      </c>
      <c r="C637" s="2" t="s">
        <v>1401</v>
      </c>
      <c r="D637" s="2" t="s">
        <v>1402</v>
      </c>
      <c r="E637" s="2" t="s">
        <v>623</v>
      </c>
      <c r="F637" s="2"/>
      <c r="G637" s="2" t="s">
        <v>50</v>
      </c>
      <c r="H637" s="2"/>
      <c r="I637" s="3">
        <v>1170</v>
      </c>
      <c r="J637" s="3">
        <v>395</v>
      </c>
      <c r="K637" s="3">
        <v>123</v>
      </c>
      <c r="L637" s="4">
        <v>3</v>
      </c>
      <c r="M637" s="2" t="s">
        <v>16</v>
      </c>
      <c r="N637" s="6" t="s">
        <v>1403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4.25" customHeight="1">
      <c r="A638" s="2">
        <v>6207556</v>
      </c>
      <c r="B638" s="2" t="s">
        <v>18</v>
      </c>
      <c r="C638" s="2" t="s">
        <v>1359</v>
      </c>
      <c r="D638" s="2" t="s">
        <v>1404</v>
      </c>
      <c r="E638" s="2" t="s">
        <v>21</v>
      </c>
      <c r="F638" s="2"/>
      <c r="G638" s="2" t="s">
        <v>50</v>
      </c>
      <c r="H638" s="2"/>
      <c r="I638" s="3">
        <v>600</v>
      </c>
      <c r="J638" s="3">
        <v>400</v>
      </c>
      <c r="K638" s="3">
        <v>100</v>
      </c>
      <c r="L638" s="4">
        <v>2</v>
      </c>
      <c r="M638" s="2" t="s">
        <v>16</v>
      </c>
      <c r="N638" s="6" t="s">
        <v>1405</v>
      </c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4.25" customHeight="1">
      <c r="A639" s="2">
        <v>6207571</v>
      </c>
      <c r="B639" s="2" t="s">
        <v>18</v>
      </c>
      <c r="C639" s="2" t="s">
        <v>1406</v>
      </c>
      <c r="D639" s="2" t="s">
        <v>1407</v>
      </c>
      <c r="E639" s="2" t="s">
        <v>460</v>
      </c>
      <c r="F639" s="2"/>
      <c r="G639" s="2" t="s">
        <v>22</v>
      </c>
      <c r="H639" s="2"/>
      <c r="I639" s="3">
        <v>1350</v>
      </c>
      <c r="J639" s="3">
        <v>395</v>
      </c>
      <c r="K639" s="3">
        <v>111</v>
      </c>
      <c r="L639" s="4">
        <v>5</v>
      </c>
      <c r="M639" s="2" t="s">
        <v>16</v>
      </c>
      <c r="N639" s="6" t="s">
        <v>1408</v>
      </c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4.25" customHeight="1">
      <c r="A640" s="2">
        <v>6207574</v>
      </c>
      <c r="B640" s="2" t="s">
        <v>28</v>
      </c>
      <c r="C640" s="2" t="s">
        <v>1409</v>
      </c>
      <c r="D640" s="2" t="s">
        <v>1410</v>
      </c>
      <c r="E640" s="2" t="s">
        <v>460</v>
      </c>
      <c r="F640" s="2"/>
      <c r="G640" s="2" t="s">
        <v>28</v>
      </c>
      <c r="H640" s="2" t="s">
        <v>1411</v>
      </c>
      <c r="I640" s="3">
        <v>1170</v>
      </c>
      <c r="J640" s="3">
        <v>580</v>
      </c>
      <c r="K640" s="3">
        <v>210</v>
      </c>
      <c r="L640" s="4">
        <v>1.2</v>
      </c>
      <c r="M640" s="2" t="s">
        <v>1021</v>
      </c>
      <c r="N640" s="6" t="s">
        <v>1412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4.25" customHeight="1">
      <c r="A641" s="2">
        <v>6207576</v>
      </c>
      <c r="B641" s="2" t="s">
        <v>28</v>
      </c>
      <c r="C641" s="2" t="s">
        <v>1413</v>
      </c>
      <c r="D641" s="2" t="s">
        <v>1414</v>
      </c>
      <c r="E641" s="2" t="s">
        <v>460</v>
      </c>
      <c r="F641" s="2"/>
      <c r="G641" s="2" t="s">
        <v>28</v>
      </c>
      <c r="H641" s="2" t="s">
        <v>1020</v>
      </c>
      <c r="I641" s="3">
        <v>1170</v>
      </c>
      <c r="J641" s="3">
        <v>790</v>
      </c>
      <c r="K641" s="3">
        <v>410</v>
      </c>
      <c r="L641" s="4">
        <v>4.5</v>
      </c>
      <c r="M641" s="2" t="s">
        <v>1021</v>
      </c>
      <c r="N641" s="6" t="s">
        <v>1415</v>
      </c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4.25" customHeight="1">
      <c r="A642" s="2">
        <v>6207586</v>
      </c>
      <c r="B642" s="2" t="s">
        <v>18</v>
      </c>
      <c r="C642" s="2" t="s">
        <v>1416</v>
      </c>
      <c r="D642" s="2" t="s">
        <v>1417</v>
      </c>
      <c r="E642" s="2" t="s">
        <v>80</v>
      </c>
      <c r="F642" s="2"/>
      <c r="G642" s="2" t="s">
        <v>22</v>
      </c>
      <c r="H642" s="2"/>
      <c r="I642" s="3">
        <v>400</v>
      </c>
      <c r="J642" s="3">
        <v>300</v>
      </c>
      <c r="K642" s="3">
        <v>147</v>
      </c>
      <c r="L642" s="4">
        <v>2</v>
      </c>
      <c r="M642" s="2" t="s">
        <v>16</v>
      </c>
      <c r="N642" s="6" t="s">
        <v>1418</v>
      </c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4.25" customHeight="1">
      <c r="A643" s="2">
        <v>6207873</v>
      </c>
      <c r="B643" s="2" t="s">
        <v>18</v>
      </c>
      <c r="C643" s="2" t="s">
        <v>1419</v>
      </c>
      <c r="D643" s="2" t="s">
        <v>1420</v>
      </c>
      <c r="E643" s="2" t="s">
        <v>623</v>
      </c>
      <c r="F643" s="2"/>
      <c r="G643" s="2" t="s">
        <v>68</v>
      </c>
      <c r="H643" s="2"/>
      <c r="I643" s="3">
        <v>396</v>
      </c>
      <c r="J643" s="3">
        <v>297</v>
      </c>
      <c r="K643" s="3">
        <v>89</v>
      </c>
      <c r="L643" s="4">
        <v>2.5</v>
      </c>
      <c r="M643" s="2" t="s">
        <v>16</v>
      </c>
      <c r="N643" s="6" t="s">
        <v>1421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4.25" customHeight="1">
      <c r="A644" s="2">
        <v>6207934</v>
      </c>
      <c r="B644" s="2" t="s">
        <v>14</v>
      </c>
      <c r="C644" s="2" t="s">
        <v>1422</v>
      </c>
      <c r="D644" s="2"/>
      <c r="E644" s="2" t="s">
        <v>623</v>
      </c>
      <c r="F644" s="2"/>
      <c r="G644" s="2"/>
      <c r="H644" s="2"/>
      <c r="I644" s="3">
        <v>2400</v>
      </c>
      <c r="J644" s="3">
        <v>1400</v>
      </c>
      <c r="K644" s="3">
        <v>1510</v>
      </c>
      <c r="L644" s="4">
        <v>355</v>
      </c>
      <c r="M644" s="2" t="s">
        <v>16</v>
      </c>
      <c r="N644" s="6" t="s">
        <v>17</v>
      </c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4.25" customHeight="1">
      <c r="A645" s="2">
        <v>6207936</v>
      </c>
      <c r="B645" s="2" t="s">
        <v>14</v>
      </c>
      <c r="C645" s="2" t="s">
        <v>1423</v>
      </c>
      <c r="D645" s="2"/>
      <c r="E645" s="2" t="s">
        <v>623</v>
      </c>
      <c r="F645" s="2"/>
      <c r="G645" s="2"/>
      <c r="H645" s="2"/>
      <c r="I645" s="3">
        <v>2400</v>
      </c>
      <c r="J645" s="3">
        <v>1400</v>
      </c>
      <c r="K645" s="3">
        <v>1510</v>
      </c>
      <c r="L645" s="4">
        <v>355</v>
      </c>
      <c r="M645" s="2" t="s">
        <v>16</v>
      </c>
      <c r="N645" s="6" t="s">
        <v>1424</v>
      </c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4.25" customHeight="1">
      <c r="A646" s="2">
        <v>6207937</v>
      </c>
      <c r="B646" s="2" t="s">
        <v>64</v>
      </c>
      <c r="C646" s="2" t="s">
        <v>1425</v>
      </c>
      <c r="D646" s="2"/>
      <c r="E646" s="2" t="s">
        <v>215</v>
      </c>
      <c r="F646" s="2"/>
      <c r="G646" s="2"/>
      <c r="H646" s="2"/>
      <c r="I646" s="3">
        <v>1180</v>
      </c>
      <c r="J646" s="3">
        <v>780</v>
      </c>
      <c r="K646" s="3">
        <v>5</v>
      </c>
      <c r="L646" s="4">
        <v>2</v>
      </c>
      <c r="M646" s="2" t="s">
        <v>16</v>
      </c>
      <c r="N646" s="6" t="s">
        <v>17</v>
      </c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4.25" customHeight="1">
      <c r="A647" s="2">
        <v>6208146</v>
      </c>
      <c r="B647" s="2" t="s">
        <v>18</v>
      </c>
      <c r="C647" s="2" t="s">
        <v>1426</v>
      </c>
      <c r="D647" s="2" t="s">
        <v>1427</v>
      </c>
      <c r="E647" s="2" t="s">
        <v>460</v>
      </c>
      <c r="F647" s="2"/>
      <c r="G647" s="2" t="s">
        <v>50</v>
      </c>
      <c r="H647" s="2"/>
      <c r="I647" s="3" t="s">
        <v>1391</v>
      </c>
      <c r="J647" s="3" t="s">
        <v>1428</v>
      </c>
      <c r="K647" s="3" t="s">
        <v>1429</v>
      </c>
      <c r="L647" s="4" t="s">
        <v>1430</v>
      </c>
      <c r="M647" s="2" t="s">
        <v>16</v>
      </c>
      <c r="N647" s="6" t="s">
        <v>1431</v>
      </c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4.25" customHeight="1">
      <c r="A648" s="2">
        <v>6208148</v>
      </c>
      <c r="B648" s="2" t="s">
        <v>28</v>
      </c>
      <c r="C648" s="2" t="s">
        <v>1432</v>
      </c>
      <c r="D648" s="2"/>
      <c r="E648" s="2" t="s">
        <v>80</v>
      </c>
      <c r="F648" s="2"/>
      <c r="G648" s="2" t="s">
        <v>28</v>
      </c>
      <c r="H648" s="2">
        <v>8</v>
      </c>
      <c r="I648" s="3">
        <v>1240</v>
      </c>
      <c r="J648" s="3">
        <v>835</v>
      </c>
      <c r="K648" s="3">
        <v>730</v>
      </c>
      <c r="L648" s="4">
        <v>150</v>
      </c>
      <c r="M648" s="2" t="s">
        <v>465</v>
      </c>
      <c r="N648" s="6" t="s">
        <v>1433</v>
      </c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4.25" customHeight="1">
      <c r="A649" s="2">
        <v>6208333</v>
      </c>
      <c r="B649" s="2" t="s">
        <v>18</v>
      </c>
      <c r="C649" s="2" t="s">
        <v>1434</v>
      </c>
      <c r="D649" s="2" t="s">
        <v>1435</v>
      </c>
      <c r="E649" s="2" t="s">
        <v>460</v>
      </c>
      <c r="F649" s="2"/>
      <c r="G649" s="2" t="s">
        <v>132</v>
      </c>
      <c r="H649" s="2"/>
      <c r="I649" s="3">
        <v>594</v>
      </c>
      <c r="J649" s="3">
        <v>396</v>
      </c>
      <c r="K649" s="3">
        <v>147</v>
      </c>
      <c r="L649" s="4">
        <v>2</v>
      </c>
      <c r="M649" s="2" t="s">
        <v>16</v>
      </c>
      <c r="N649" s="6" t="s">
        <v>1436</v>
      </c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4.25" customHeight="1">
      <c r="A650" s="2">
        <v>6208334</v>
      </c>
      <c r="B650" s="2" t="s">
        <v>18</v>
      </c>
      <c r="C650" s="2" t="s">
        <v>1437</v>
      </c>
      <c r="D650" s="2" t="s">
        <v>1438</v>
      </c>
      <c r="E650" s="2" t="s">
        <v>80</v>
      </c>
      <c r="F650" s="2"/>
      <c r="G650" s="2" t="s">
        <v>132</v>
      </c>
      <c r="H650" s="2"/>
      <c r="I650" s="3">
        <v>400</v>
      </c>
      <c r="J650" s="3">
        <v>400</v>
      </c>
      <c r="K650" s="3">
        <v>280</v>
      </c>
      <c r="L650" s="4">
        <v>3.5</v>
      </c>
      <c r="M650" s="2" t="s">
        <v>16</v>
      </c>
      <c r="N650" s="6" t="s">
        <v>1439</v>
      </c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4.25" customHeight="1">
      <c r="A651" s="2">
        <v>6208344</v>
      </c>
      <c r="B651" s="2" t="s">
        <v>18</v>
      </c>
      <c r="C651" s="2" t="s">
        <v>1440</v>
      </c>
      <c r="D651" s="2" t="s">
        <v>1441</v>
      </c>
      <c r="E651" s="2" t="s">
        <v>460</v>
      </c>
      <c r="F651" s="2"/>
      <c r="G651" s="2" t="s">
        <v>22</v>
      </c>
      <c r="H651" s="2"/>
      <c r="I651" s="3" t="s">
        <v>1178</v>
      </c>
      <c r="J651" s="3" t="s">
        <v>1179</v>
      </c>
      <c r="K651" s="3" t="s">
        <v>1442</v>
      </c>
      <c r="L651" s="4" t="s">
        <v>1443</v>
      </c>
      <c r="M651" s="2" t="s">
        <v>16</v>
      </c>
      <c r="N651" s="6" t="s">
        <v>1444</v>
      </c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4.25" customHeight="1">
      <c r="A652" s="2">
        <v>6208345</v>
      </c>
      <c r="B652" s="2" t="s">
        <v>18</v>
      </c>
      <c r="C652" s="2" t="s">
        <v>1445</v>
      </c>
      <c r="D652" s="2" t="s">
        <v>1446</v>
      </c>
      <c r="E652" s="2" t="s">
        <v>460</v>
      </c>
      <c r="F652" s="2"/>
      <c r="G652" s="2" t="s">
        <v>22</v>
      </c>
      <c r="H652" s="2"/>
      <c r="I652" s="3">
        <v>585</v>
      </c>
      <c r="J652" s="3">
        <v>395</v>
      </c>
      <c r="K652" s="3">
        <v>142</v>
      </c>
      <c r="L652" s="4">
        <v>0.5</v>
      </c>
      <c r="M652" s="2" t="s">
        <v>16</v>
      </c>
      <c r="N652" s="6" t="s">
        <v>1447</v>
      </c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4.25" customHeight="1">
      <c r="A653" s="2">
        <v>6208347</v>
      </c>
      <c r="B653" s="2" t="s">
        <v>28</v>
      </c>
      <c r="C653" s="2" t="s">
        <v>1448</v>
      </c>
      <c r="D653" s="2" t="s">
        <v>1449</v>
      </c>
      <c r="E653" s="2" t="s">
        <v>460</v>
      </c>
      <c r="F653" s="2"/>
      <c r="G653" s="2" t="s">
        <v>28</v>
      </c>
      <c r="H653" s="2" t="s">
        <v>1411</v>
      </c>
      <c r="I653" s="3">
        <v>1350</v>
      </c>
      <c r="J653" s="3">
        <v>395</v>
      </c>
      <c r="K653" s="3">
        <v>212</v>
      </c>
      <c r="L653" s="4">
        <v>1.5</v>
      </c>
      <c r="M653" s="2" t="s">
        <v>1021</v>
      </c>
      <c r="N653" s="6" t="s">
        <v>1450</v>
      </c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4.25" customHeight="1">
      <c r="A654" s="2">
        <v>6208348</v>
      </c>
      <c r="B654" s="2" t="s">
        <v>28</v>
      </c>
      <c r="C654" s="2" t="s">
        <v>1451</v>
      </c>
      <c r="D654" s="2" t="s">
        <v>1452</v>
      </c>
      <c r="E654" s="2" t="s">
        <v>460</v>
      </c>
      <c r="F654" s="2"/>
      <c r="G654" s="2" t="s">
        <v>28</v>
      </c>
      <c r="H654" s="2" t="s">
        <v>1411</v>
      </c>
      <c r="I654" s="3">
        <v>1350</v>
      </c>
      <c r="J654" s="3">
        <v>395</v>
      </c>
      <c r="K654" s="3">
        <v>415</v>
      </c>
      <c r="L654" s="4">
        <v>2</v>
      </c>
      <c r="M654" s="2" t="s">
        <v>1021</v>
      </c>
      <c r="N654" s="6" t="s">
        <v>1453</v>
      </c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4.25" customHeight="1">
      <c r="A655" s="2">
        <v>6208391</v>
      </c>
      <c r="B655" s="2" t="s">
        <v>18</v>
      </c>
      <c r="C655" s="2" t="s">
        <v>1454</v>
      </c>
      <c r="D655" s="2" t="s">
        <v>1455</v>
      </c>
      <c r="E655" s="2" t="s">
        <v>80</v>
      </c>
      <c r="F655" s="2"/>
      <c r="G655" s="2" t="s">
        <v>50</v>
      </c>
      <c r="H655" s="2"/>
      <c r="I655" s="3">
        <v>780</v>
      </c>
      <c r="J655" s="3">
        <v>345</v>
      </c>
      <c r="K655" s="3">
        <v>265</v>
      </c>
      <c r="L655" s="4">
        <v>1</v>
      </c>
      <c r="M655" s="2" t="s">
        <v>16</v>
      </c>
      <c r="N655" s="6" t="s">
        <v>1456</v>
      </c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4.25" customHeight="1">
      <c r="A656" s="2">
        <v>6208431</v>
      </c>
      <c r="B656" s="2" t="s">
        <v>28</v>
      </c>
      <c r="C656" s="2" t="s">
        <v>1457</v>
      </c>
      <c r="D656" s="2"/>
      <c r="E656" s="2"/>
      <c r="F656" s="2"/>
      <c r="G656" s="2" t="s">
        <v>28</v>
      </c>
      <c r="H656" s="2">
        <v>3</v>
      </c>
      <c r="I656" s="3">
        <v>1930</v>
      </c>
      <c r="J656" s="3">
        <v>1280</v>
      </c>
      <c r="K656" s="3">
        <v>1480</v>
      </c>
      <c r="L656" s="4">
        <v>300</v>
      </c>
      <c r="M656" s="2" t="s">
        <v>1458</v>
      </c>
      <c r="N656" s="6" t="s">
        <v>1459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4.25" customHeight="1">
      <c r="A657" s="2">
        <v>6208563</v>
      </c>
      <c r="B657" s="2" t="s">
        <v>28</v>
      </c>
      <c r="C657" s="2" t="s">
        <v>1460</v>
      </c>
      <c r="D657" s="2"/>
      <c r="E657" s="2" t="s">
        <v>761</v>
      </c>
      <c r="F657" s="2"/>
      <c r="G657" s="2" t="s">
        <v>28</v>
      </c>
      <c r="H657" s="2">
        <v>3</v>
      </c>
      <c r="I657" s="3">
        <v>2400</v>
      </c>
      <c r="J657" s="3">
        <v>2000</v>
      </c>
      <c r="K657" s="3">
        <v>735</v>
      </c>
      <c r="L657" s="4">
        <v>275</v>
      </c>
      <c r="M657" s="2" t="s">
        <v>1458</v>
      </c>
      <c r="N657" s="6" t="s">
        <v>17</v>
      </c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4.25" customHeight="1">
      <c r="A658" s="2">
        <v>6208564</v>
      </c>
      <c r="B658" s="2" t="s">
        <v>28</v>
      </c>
      <c r="C658" s="2" t="s">
        <v>1461</v>
      </c>
      <c r="D658" s="2"/>
      <c r="E658" s="2" t="s">
        <v>761</v>
      </c>
      <c r="F658" s="2"/>
      <c r="G658" s="2" t="s">
        <v>28</v>
      </c>
      <c r="H658" s="2">
        <v>3</v>
      </c>
      <c r="I658" s="3">
        <v>2400</v>
      </c>
      <c r="J658" s="3">
        <v>2000</v>
      </c>
      <c r="K658" s="3">
        <v>487</v>
      </c>
      <c r="L658" s="4">
        <v>296</v>
      </c>
      <c r="M658" s="2" t="s">
        <v>1458</v>
      </c>
      <c r="N658" s="6" t="s">
        <v>17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4.25" customHeight="1">
      <c r="A659" s="2">
        <v>6208589</v>
      </c>
      <c r="B659" s="2" t="s">
        <v>18</v>
      </c>
      <c r="C659" s="2" t="s">
        <v>1462</v>
      </c>
      <c r="D659" s="2"/>
      <c r="E659" s="2" t="s">
        <v>21</v>
      </c>
      <c r="F659" s="2"/>
      <c r="G659" s="2" t="s">
        <v>50</v>
      </c>
      <c r="H659" s="2"/>
      <c r="I659" s="3">
        <v>2000</v>
      </c>
      <c r="J659" s="3">
        <v>1240</v>
      </c>
      <c r="K659" s="3">
        <v>990</v>
      </c>
      <c r="L659" s="4">
        <v>280</v>
      </c>
      <c r="M659" s="2" t="s">
        <v>16</v>
      </c>
      <c r="N659" s="6" t="s">
        <v>17</v>
      </c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4.25" customHeight="1">
      <c r="A660" s="2">
        <v>6208590</v>
      </c>
      <c r="B660" s="2" t="s">
        <v>18</v>
      </c>
      <c r="C660" s="2" t="s">
        <v>1463</v>
      </c>
      <c r="D660" s="2"/>
      <c r="E660" s="2"/>
      <c r="F660" s="2"/>
      <c r="G660" s="2" t="s">
        <v>37</v>
      </c>
      <c r="H660" s="2"/>
      <c r="I660" s="3"/>
      <c r="J660" s="3"/>
      <c r="K660" s="3"/>
      <c r="L660" s="4"/>
      <c r="M660" s="2" t="s">
        <v>17</v>
      </c>
      <c r="N660" s="6" t="s">
        <v>17</v>
      </c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4.25" customHeight="1">
      <c r="A661" s="2">
        <v>6208793</v>
      </c>
      <c r="B661" s="2" t="s">
        <v>18</v>
      </c>
      <c r="C661" s="2" t="s">
        <v>1464</v>
      </c>
      <c r="D661" s="2"/>
      <c r="E661" s="2" t="s">
        <v>21</v>
      </c>
      <c r="F661" s="2"/>
      <c r="G661" s="2" t="s">
        <v>22</v>
      </c>
      <c r="H661" s="2"/>
      <c r="I661" s="3">
        <v>1800</v>
      </c>
      <c r="J661" s="3">
        <v>1200</v>
      </c>
      <c r="K661" s="3">
        <v>1600</v>
      </c>
      <c r="L661" s="4">
        <v>150</v>
      </c>
      <c r="M661" s="2" t="s">
        <v>16</v>
      </c>
      <c r="N661" s="6" t="s">
        <v>1465</v>
      </c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4.25" customHeight="1">
      <c r="A662" s="2">
        <v>6208827</v>
      </c>
      <c r="B662" s="2" t="s">
        <v>18</v>
      </c>
      <c r="C662" s="2" t="s">
        <v>90</v>
      </c>
      <c r="D662" s="2" t="s">
        <v>1466</v>
      </c>
      <c r="E662" s="2" t="s">
        <v>460</v>
      </c>
      <c r="F662" s="2"/>
      <c r="G662" s="2" t="s">
        <v>50</v>
      </c>
      <c r="H662" s="2"/>
      <c r="I662" s="3">
        <v>1240</v>
      </c>
      <c r="J662" s="3">
        <v>835</v>
      </c>
      <c r="K662" s="3">
        <v>205</v>
      </c>
      <c r="L662" s="4">
        <v>1</v>
      </c>
      <c r="M662" s="2" t="s">
        <v>16</v>
      </c>
      <c r="N662" s="6" t="s">
        <v>1467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4.25" customHeight="1">
      <c r="A663" s="2">
        <v>6208893</v>
      </c>
      <c r="B663" s="2" t="s">
        <v>18</v>
      </c>
      <c r="C663" s="2" t="s">
        <v>1468</v>
      </c>
      <c r="D663" s="2" t="s">
        <v>1469</v>
      </c>
      <c r="E663" s="2" t="s">
        <v>460</v>
      </c>
      <c r="F663" s="2"/>
      <c r="G663" s="2" t="s">
        <v>22</v>
      </c>
      <c r="H663" s="2"/>
      <c r="I663" s="3">
        <v>590</v>
      </c>
      <c r="J663" s="3">
        <v>394</v>
      </c>
      <c r="K663" s="3">
        <v>147</v>
      </c>
      <c r="L663" s="4">
        <v>1.8</v>
      </c>
      <c r="M663" s="2" t="s">
        <v>16</v>
      </c>
      <c r="N663" s="6" t="s">
        <v>1470</v>
      </c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4.25" customHeight="1">
      <c r="A664" s="2">
        <v>6208894</v>
      </c>
      <c r="B664" s="2" t="s">
        <v>18</v>
      </c>
      <c r="C664" s="2" t="s">
        <v>1471</v>
      </c>
      <c r="D664" s="2" t="s">
        <v>1472</v>
      </c>
      <c r="E664" s="2" t="s">
        <v>623</v>
      </c>
      <c r="F664" s="2"/>
      <c r="G664" s="2" t="s">
        <v>50</v>
      </c>
      <c r="H664" s="2"/>
      <c r="I664" s="3">
        <v>1170</v>
      </c>
      <c r="J664" s="3">
        <v>790</v>
      </c>
      <c r="K664" s="3">
        <v>208</v>
      </c>
      <c r="L664" s="4">
        <v>1</v>
      </c>
      <c r="M664" s="2" t="s">
        <v>16</v>
      </c>
      <c r="N664" s="6" t="s">
        <v>1473</v>
      </c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4.25" customHeight="1">
      <c r="A665" s="2">
        <v>6208896</v>
      </c>
      <c r="B665" s="2" t="s">
        <v>18</v>
      </c>
      <c r="C665" s="2" t="s">
        <v>1474</v>
      </c>
      <c r="D665" s="2"/>
      <c r="E665" s="2" t="s">
        <v>623</v>
      </c>
      <c r="F665" s="2"/>
      <c r="G665" s="2" t="s">
        <v>132</v>
      </c>
      <c r="H665" s="2"/>
      <c r="I665" s="3">
        <v>2950</v>
      </c>
      <c r="J665" s="3">
        <v>735</v>
      </c>
      <c r="K665" s="3">
        <v>100</v>
      </c>
      <c r="L665" s="4">
        <v>150</v>
      </c>
      <c r="M665" s="2" t="s">
        <v>16</v>
      </c>
      <c r="N665" s="6" t="s">
        <v>1475</v>
      </c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4.25" customHeight="1">
      <c r="A666" s="2">
        <v>6208900</v>
      </c>
      <c r="B666" s="2" t="s">
        <v>28</v>
      </c>
      <c r="C666" s="2" t="s">
        <v>1476</v>
      </c>
      <c r="D666" s="2" t="s">
        <v>1477</v>
      </c>
      <c r="E666" s="2" t="s">
        <v>623</v>
      </c>
      <c r="F666" s="2"/>
      <c r="G666" s="2" t="s">
        <v>28</v>
      </c>
      <c r="H666" s="2">
        <v>10</v>
      </c>
      <c r="I666" s="3">
        <v>1600</v>
      </c>
      <c r="J666" s="3">
        <v>400</v>
      </c>
      <c r="K666" s="3">
        <v>420</v>
      </c>
      <c r="L666" s="4">
        <v>10.5</v>
      </c>
      <c r="M666" s="2" t="s">
        <v>119</v>
      </c>
      <c r="N666" s="6" t="s">
        <v>1478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4.25" customHeight="1">
      <c r="A667" s="2">
        <v>6208914</v>
      </c>
      <c r="B667" s="2" t="s">
        <v>18</v>
      </c>
      <c r="C667" s="2" t="s">
        <v>1479</v>
      </c>
      <c r="D667" s="2"/>
      <c r="E667" s="2" t="s">
        <v>460</v>
      </c>
      <c r="F667" s="2"/>
      <c r="G667" s="2" t="s">
        <v>50</v>
      </c>
      <c r="H667" s="2"/>
      <c r="I667" s="3">
        <v>1235</v>
      </c>
      <c r="J667" s="3">
        <v>835</v>
      </c>
      <c r="K667" s="3">
        <v>967</v>
      </c>
      <c r="L667" s="4">
        <v>45</v>
      </c>
      <c r="M667" s="2" t="s">
        <v>16</v>
      </c>
      <c r="N667" s="6" t="s">
        <v>17</v>
      </c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4.25" customHeight="1">
      <c r="A668" s="2">
        <v>6208924</v>
      </c>
      <c r="B668" s="2" t="s">
        <v>18</v>
      </c>
      <c r="C668" s="2" t="s">
        <v>1480</v>
      </c>
      <c r="D668" s="2" t="s">
        <v>1481</v>
      </c>
      <c r="E668" s="2" t="s">
        <v>460</v>
      </c>
      <c r="F668" s="2"/>
      <c r="G668" s="2" t="s">
        <v>68</v>
      </c>
      <c r="H668" s="2"/>
      <c r="I668" s="3">
        <v>790</v>
      </c>
      <c r="J668" s="3">
        <v>585</v>
      </c>
      <c r="K668" s="3">
        <v>123</v>
      </c>
      <c r="L668" s="4">
        <v>0.9</v>
      </c>
      <c r="M668" s="2" t="s">
        <v>16</v>
      </c>
      <c r="N668" s="6" t="s">
        <v>1482</v>
      </c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4.25" customHeight="1">
      <c r="A669" s="2">
        <v>6208930</v>
      </c>
      <c r="B669" s="2" t="s">
        <v>18</v>
      </c>
      <c r="C669" s="2" t="s">
        <v>1483</v>
      </c>
      <c r="D669" s="2"/>
      <c r="E669" s="2" t="s">
        <v>460</v>
      </c>
      <c r="F669" s="2"/>
      <c r="G669" s="2" t="s">
        <v>61</v>
      </c>
      <c r="H669" s="2"/>
      <c r="I669" s="3">
        <v>1600</v>
      </c>
      <c r="J669" s="3">
        <v>1200</v>
      </c>
      <c r="K669" s="3">
        <v>1000</v>
      </c>
      <c r="L669" s="4">
        <v>250</v>
      </c>
      <c r="M669" s="2" t="s">
        <v>16</v>
      </c>
      <c r="N669" s="6" t="s">
        <v>17</v>
      </c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4.25" customHeight="1">
      <c r="A670" s="2">
        <v>6208933</v>
      </c>
      <c r="B670" s="2" t="s">
        <v>28</v>
      </c>
      <c r="C670" s="2" t="s">
        <v>1484</v>
      </c>
      <c r="D670" s="2"/>
      <c r="E670" s="2" t="s">
        <v>623</v>
      </c>
      <c r="F670" s="2"/>
      <c r="G670" s="2" t="s">
        <v>37</v>
      </c>
      <c r="H670" s="2"/>
      <c r="I670" s="3">
        <v>600</v>
      </c>
      <c r="J670" s="3">
        <v>400</v>
      </c>
      <c r="K670" s="3">
        <v>135</v>
      </c>
      <c r="L670" s="4">
        <v>1</v>
      </c>
      <c r="M670" s="2" t="s">
        <v>17</v>
      </c>
      <c r="N670" s="6" t="s">
        <v>1485</v>
      </c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4.25" customHeight="1">
      <c r="A671" s="2">
        <v>6208938</v>
      </c>
      <c r="B671" s="2" t="s">
        <v>64</v>
      </c>
      <c r="C671" s="2" t="s">
        <v>1486</v>
      </c>
      <c r="D671" s="2" t="s">
        <v>1487</v>
      </c>
      <c r="E671" s="2" t="s">
        <v>215</v>
      </c>
      <c r="F671" s="2"/>
      <c r="G671" s="2"/>
      <c r="H671" s="2"/>
      <c r="I671" s="3">
        <v>800</v>
      </c>
      <c r="J671" s="3">
        <v>600</v>
      </c>
      <c r="K671" s="3">
        <v>220</v>
      </c>
      <c r="L671" s="4">
        <v>4.59</v>
      </c>
      <c r="M671" s="2" t="s">
        <v>16</v>
      </c>
      <c r="N671" s="6" t="s">
        <v>1488</v>
      </c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4.25" customHeight="1">
      <c r="A672" s="2">
        <v>6208939</v>
      </c>
      <c r="B672" s="2" t="s">
        <v>18</v>
      </c>
      <c r="C672" s="2" t="s">
        <v>1489</v>
      </c>
      <c r="D672" s="2" t="s">
        <v>1490</v>
      </c>
      <c r="E672" s="2" t="s">
        <v>460</v>
      </c>
      <c r="F672" s="2"/>
      <c r="G672" s="2" t="s">
        <v>50</v>
      </c>
      <c r="H672" s="2"/>
      <c r="I672" s="3" t="s">
        <v>1391</v>
      </c>
      <c r="J672" s="3" t="s">
        <v>1179</v>
      </c>
      <c r="K672" s="3" t="s">
        <v>1392</v>
      </c>
      <c r="L672" s="4" t="s">
        <v>1491</v>
      </c>
      <c r="M672" s="2" t="s">
        <v>16</v>
      </c>
      <c r="N672" s="6" t="s">
        <v>1492</v>
      </c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4.25" customHeight="1">
      <c r="A673" s="2">
        <v>6208942</v>
      </c>
      <c r="B673" s="2" t="s">
        <v>18</v>
      </c>
      <c r="C673" s="2" t="s">
        <v>1493</v>
      </c>
      <c r="D673" s="2" t="s">
        <v>1494</v>
      </c>
      <c r="E673" s="2" t="s">
        <v>623</v>
      </c>
      <c r="F673" s="2"/>
      <c r="G673" s="2" t="s">
        <v>50</v>
      </c>
      <c r="H673" s="2"/>
      <c r="I673" s="3">
        <v>1170</v>
      </c>
      <c r="J673" s="3">
        <v>790</v>
      </c>
      <c r="K673" s="3">
        <v>280</v>
      </c>
      <c r="L673" s="4">
        <v>2.5</v>
      </c>
      <c r="M673" s="2" t="s">
        <v>16</v>
      </c>
      <c r="N673" s="6" t="s">
        <v>1495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4.25" customHeight="1">
      <c r="A674" s="2">
        <v>6209005</v>
      </c>
      <c r="B674" s="2" t="s">
        <v>28</v>
      </c>
      <c r="C674" s="2" t="s">
        <v>1496</v>
      </c>
      <c r="D674" s="2" t="s">
        <v>1497</v>
      </c>
      <c r="E674" s="2" t="s">
        <v>460</v>
      </c>
      <c r="F674" s="2"/>
      <c r="G674" s="2" t="s">
        <v>28</v>
      </c>
      <c r="H674" s="2">
        <v>7</v>
      </c>
      <c r="I674" s="3">
        <v>1200</v>
      </c>
      <c r="J674" s="3">
        <v>400</v>
      </c>
      <c r="K674" s="3">
        <v>400</v>
      </c>
      <c r="L674" s="4">
        <v>4.5</v>
      </c>
      <c r="M674" s="2" t="s">
        <v>298</v>
      </c>
      <c r="N674" s="6" t="s">
        <v>1498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4.25" customHeight="1">
      <c r="A675" s="2">
        <v>6209006</v>
      </c>
      <c r="B675" s="2" t="s">
        <v>18</v>
      </c>
      <c r="C675" s="2" t="s">
        <v>360</v>
      </c>
      <c r="D675" s="2" t="s">
        <v>1499</v>
      </c>
      <c r="E675" s="2" t="s">
        <v>623</v>
      </c>
      <c r="F675" s="2"/>
      <c r="G675" s="2" t="s">
        <v>50</v>
      </c>
      <c r="H675" s="2"/>
      <c r="I675" s="3">
        <v>1195</v>
      </c>
      <c r="J675" s="3">
        <v>395</v>
      </c>
      <c r="K675" s="3">
        <v>210</v>
      </c>
      <c r="L675" s="4">
        <v>2</v>
      </c>
      <c r="M675" s="2" t="s">
        <v>16</v>
      </c>
      <c r="N675" s="6" t="s">
        <v>1500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4.25" customHeight="1">
      <c r="A676" s="2">
        <v>6209043</v>
      </c>
      <c r="B676" s="2" t="s">
        <v>18</v>
      </c>
      <c r="C676" s="2" t="s">
        <v>1501</v>
      </c>
      <c r="D676" s="2" t="s">
        <v>1502</v>
      </c>
      <c r="E676" s="2" t="s">
        <v>977</v>
      </c>
      <c r="F676" s="2"/>
      <c r="G676" s="2" t="s">
        <v>132</v>
      </c>
      <c r="H676" s="2"/>
      <c r="I676" s="3">
        <v>400</v>
      </c>
      <c r="J676" s="3">
        <v>300</v>
      </c>
      <c r="K676" s="3">
        <v>140</v>
      </c>
      <c r="L676" s="4">
        <v>2</v>
      </c>
      <c r="M676" s="2" t="s">
        <v>16</v>
      </c>
      <c r="N676" s="6" t="s">
        <v>1503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4.25" customHeight="1">
      <c r="A677" s="2">
        <v>6209054</v>
      </c>
      <c r="B677" s="2" t="s">
        <v>28</v>
      </c>
      <c r="C677" s="2" t="s">
        <v>1504</v>
      </c>
      <c r="D677" s="2"/>
      <c r="E677" s="2" t="s">
        <v>460</v>
      </c>
      <c r="F677" s="2"/>
      <c r="G677" s="2" t="s">
        <v>28</v>
      </c>
      <c r="H677" s="2">
        <v>7</v>
      </c>
      <c r="I677" s="3">
        <v>1170</v>
      </c>
      <c r="J677" s="3">
        <v>795</v>
      </c>
      <c r="K677" s="3">
        <v>980</v>
      </c>
      <c r="L677" s="4">
        <v>4</v>
      </c>
      <c r="M677" s="2" t="s">
        <v>298</v>
      </c>
      <c r="N677" s="6" t="s">
        <v>17</v>
      </c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4.25" customHeight="1">
      <c r="A678" s="2">
        <v>6209073</v>
      </c>
      <c r="B678" s="2" t="s">
        <v>18</v>
      </c>
      <c r="C678" s="2" t="s">
        <v>1505</v>
      </c>
      <c r="D678" s="2"/>
      <c r="E678" s="2" t="s">
        <v>623</v>
      </c>
      <c r="F678" s="2"/>
      <c r="G678" s="2" t="s">
        <v>37</v>
      </c>
      <c r="H678" s="2"/>
      <c r="I678" s="3">
        <v>1680</v>
      </c>
      <c r="J678" s="3">
        <v>1220</v>
      </c>
      <c r="K678" s="3">
        <v>1480</v>
      </c>
      <c r="L678" s="4">
        <v>170</v>
      </c>
      <c r="M678" s="2" t="s">
        <v>17</v>
      </c>
      <c r="N678" s="6" t="s">
        <v>1506</v>
      </c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4.25" customHeight="1">
      <c r="A679" s="2">
        <v>6209081</v>
      </c>
      <c r="B679" s="2" t="s">
        <v>18</v>
      </c>
      <c r="C679" s="2" t="s">
        <v>1507</v>
      </c>
      <c r="D679" s="2"/>
      <c r="E679" s="2" t="s">
        <v>623</v>
      </c>
      <c r="F679" s="2"/>
      <c r="G679" s="2" t="s">
        <v>61</v>
      </c>
      <c r="H679" s="2"/>
      <c r="I679" s="3">
        <v>1220</v>
      </c>
      <c r="J679" s="3">
        <v>825</v>
      </c>
      <c r="K679" s="3">
        <v>995</v>
      </c>
      <c r="L679" s="4">
        <v>150</v>
      </c>
      <c r="M679" s="2" t="s">
        <v>16</v>
      </c>
      <c r="N679" s="6" t="s">
        <v>17</v>
      </c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4.25" customHeight="1">
      <c r="A680" s="2">
        <v>6209085</v>
      </c>
      <c r="B680" s="2" t="s">
        <v>18</v>
      </c>
      <c r="C680" s="2" t="s">
        <v>1508</v>
      </c>
      <c r="D680" s="2"/>
      <c r="E680" s="2" t="s">
        <v>623</v>
      </c>
      <c r="F680" s="2"/>
      <c r="G680" s="2" t="s">
        <v>61</v>
      </c>
      <c r="H680" s="2"/>
      <c r="I680" s="3">
        <v>1220</v>
      </c>
      <c r="J680" s="3">
        <v>825</v>
      </c>
      <c r="K680" s="3">
        <v>995</v>
      </c>
      <c r="L680" s="4">
        <v>150</v>
      </c>
      <c r="M680" s="2" t="s">
        <v>16</v>
      </c>
      <c r="N680" s="6" t="s">
        <v>17</v>
      </c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4.25" customHeight="1">
      <c r="A681" s="2">
        <v>6209091</v>
      </c>
      <c r="B681" s="2" t="s">
        <v>18</v>
      </c>
      <c r="C681" s="2" t="s">
        <v>1509</v>
      </c>
      <c r="D681" s="2" t="s">
        <v>1510</v>
      </c>
      <c r="E681" s="2" t="s">
        <v>460</v>
      </c>
      <c r="F681" s="2"/>
      <c r="G681" s="2" t="s">
        <v>68</v>
      </c>
      <c r="H681" s="2"/>
      <c r="I681" s="3">
        <v>1170</v>
      </c>
      <c r="J681" s="3">
        <v>790</v>
      </c>
      <c r="K681" s="3">
        <v>142</v>
      </c>
      <c r="L681" s="4">
        <v>1.6</v>
      </c>
      <c r="M681" s="2" t="s">
        <v>16</v>
      </c>
      <c r="N681" s="6" t="s">
        <v>1511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4.25" customHeight="1">
      <c r="A682" s="2">
        <v>6209127</v>
      </c>
      <c r="B682" s="2" t="s">
        <v>18</v>
      </c>
      <c r="C682" s="2" t="s">
        <v>1512</v>
      </c>
      <c r="D682" s="2" t="s">
        <v>1513</v>
      </c>
      <c r="E682" s="2" t="s">
        <v>1209</v>
      </c>
      <c r="F682" s="2"/>
      <c r="G682" s="2" t="s">
        <v>68</v>
      </c>
      <c r="H682" s="2"/>
      <c r="I682" s="3">
        <v>790</v>
      </c>
      <c r="J682" s="3">
        <v>585</v>
      </c>
      <c r="K682" s="3">
        <v>100</v>
      </c>
      <c r="L682" s="4">
        <v>1.2</v>
      </c>
      <c r="M682" s="2" t="s">
        <v>16</v>
      </c>
      <c r="N682" s="6" t="s">
        <v>1514</v>
      </c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4.25" customHeight="1">
      <c r="A683" s="2">
        <v>6209256</v>
      </c>
      <c r="B683" s="2" t="s">
        <v>28</v>
      </c>
      <c r="C683" s="2" t="s">
        <v>1515</v>
      </c>
      <c r="D683" s="2"/>
      <c r="E683" s="2" t="s">
        <v>460</v>
      </c>
      <c r="F683" s="2"/>
      <c r="G683" s="2" t="s">
        <v>28</v>
      </c>
      <c r="H683" s="2">
        <v>7</v>
      </c>
      <c r="I683" s="3">
        <v>1420</v>
      </c>
      <c r="J683" s="3">
        <v>1220</v>
      </c>
      <c r="K683" s="3">
        <v>1495</v>
      </c>
      <c r="L683" s="4">
        <v>140</v>
      </c>
      <c r="M683" s="2" t="s">
        <v>298</v>
      </c>
      <c r="N683" s="6" t="s">
        <v>1516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4.25" customHeight="1">
      <c r="A684" s="2">
        <v>6209262</v>
      </c>
      <c r="B684" s="2" t="s">
        <v>18</v>
      </c>
      <c r="C684" s="2" t="s">
        <v>1517</v>
      </c>
      <c r="D684" s="2" t="s">
        <v>1518</v>
      </c>
      <c r="E684" s="2" t="s">
        <v>460</v>
      </c>
      <c r="F684" s="2"/>
      <c r="G684" s="2" t="s">
        <v>50</v>
      </c>
      <c r="H684" s="2"/>
      <c r="I684" s="3">
        <v>790</v>
      </c>
      <c r="J684" s="3">
        <v>585</v>
      </c>
      <c r="K684" s="3">
        <v>168</v>
      </c>
      <c r="L684" s="4">
        <v>1</v>
      </c>
      <c r="M684" s="2" t="s">
        <v>16</v>
      </c>
      <c r="N684" s="6" t="s">
        <v>1519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4.25" customHeight="1">
      <c r="A685" s="2">
        <v>6209263</v>
      </c>
      <c r="B685" s="2" t="s">
        <v>18</v>
      </c>
      <c r="C685" s="2" t="s">
        <v>1520</v>
      </c>
      <c r="D685" s="2" t="s">
        <v>1521</v>
      </c>
      <c r="E685" s="2" t="s">
        <v>460</v>
      </c>
      <c r="F685" s="2"/>
      <c r="G685" s="2" t="s">
        <v>50</v>
      </c>
      <c r="H685" s="2"/>
      <c r="I685" s="3">
        <v>795</v>
      </c>
      <c r="J685" s="3">
        <v>595</v>
      </c>
      <c r="K685" s="3">
        <v>141</v>
      </c>
      <c r="L685" s="4">
        <v>2</v>
      </c>
      <c r="M685" s="2" t="s">
        <v>16</v>
      </c>
      <c r="N685" s="6" t="s">
        <v>1522</v>
      </c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4.25" customHeight="1">
      <c r="A686" s="2">
        <v>6209299</v>
      </c>
      <c r="B686" s="2" t="s">
        <v>14</v>
      </c>
      <c r="C686" s="2" t="s">
        <v>1523</v>
      </c>
      <c r="D686" s="2"/>
      <c r="E686" s="2" t="s">
        <v>623</v>
      </c>
      <c r="F686" s="2"/>
      <c r="G686" s="2"/>
      <c r="H686" s="2"/>
      <c r="I686" s="3">
        <v>2400</v>
      </c>
      <c r="J686" s="3">
        <v>1600</v>
      </c>
      <c r="K686" s="3">
        <v>1360</v>
      </c>
      <c r="L686" s="4">
        <v>340</v>
      </c>
      <c r="M686" s="2" t="s">
        <v>16</v>
      </c>
      <c r="N686" s="6" t="s">
        <v>1524</v>
      </c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4.25" customHeight="1">
      <c r="A687" s="2">
        <v>6209300</v>
      </c>
      <c r="B687" s="2" t="s">
        <v>14</v>
      </c>
      <c r="C687" s="2" t="s">
        <v>1525</v>
      </c>
      <c r="D687" s="2"/>
      <c r="E687" s="2" t="s">
        <v>623</v>
      </c>
      <c r="F687" s="2"/>
      <c r="G687" s="2"/>
      <c r="H687" s="2"/>
      <c r="I687" s="3">
        <v>2400</v>
      </c>
      <c r="J687" s="3">
        <v>1600</v>
      </c>
      <c r="K687" s="3">
        <v>1360</v>
      </c>
      <c r="L687" s="4">
        <v>340</v>
      </c>
      <c r="M687" s="2" t="s">
        <v>16</v>
      </c>
      <c r="N687" s="6" t="s">
        <v>1526</v>
      </c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4.25" customHeight="1">
      <c r="A688" s="2">
        <v>6209455</v>
      </c>
      <c r="B688" s="2" t="s">
        <v>18</v>
      </c>
      <c r="C688" s="2" t="s">
        <v>1527</v>
      </c>
      <c r="D688" s="2" t="s">
        <v>1528</v>
      </c>
      <c r="E688" s="2" t="s">
        <v>623</v>
      </c>
      <c r="F688" s="2"/>
      <c r="G688" s="2" t="s">
        <v>22</v>
      </c>
      <c r="H688" s="2"/>
      <c r="I688" s="3">
        <v>790</v>
      </c>
      <c r="J688" s="3">
        <v>585</v>
      </c>
      <c r="K688" s="3">
        <v>145</v>
      </c>
      <c r="L688" s="4">
        <v>1.5</v>
      </c>
      <c r="M688" s="2" t="s">
        <v>16</v>
      </c>
      <c r="N688" s="6" t="s">
        <v>1529</v>
      </c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4.25" customHeight="1">
      <c r="A689" s="2">
        <v>6209508</v>
      </c>
      <c r="B689" s="2" t="s">
        <v>18</v>
      </c>
      <c r="C689" s="2" t="s">
        <v>1530</v>
      </c>
      <c r="D689" s="2" t="s">
        <v>1531</v>
      </c>
      <c r="E689" s="2" t="s">
        <v>623</v>
      </c>
      <c r="F689" s="2"/>
      <c r="G689" s="2" t="s">
        <v>50</v>
      </c>
      <c r="H689" s="2"/>
      <c r="I689" s="3">
        <v>790</v>
      </c>
      <c r="J689" s="3">
        <v>585</v>
      </c>
      <c r="K689" s="3">
        <v>208</v>
      </c>
      <c r="L689" s="4">
        <v>1</v>
      </c>
      <c r="M689" s="2" t="s">
        <v>16</v>
      </c>
      <c r="N689" s="6" t="s">
        <v>1532</v>
      </c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4.25" customHeight="1">
      <c r="A690" s="2">
        <v>6209555</v>
      </c>
      <c r="B690" s="2" t="s">
        <v>18</v>
      </c>
      <c r="C690" s="2" t="s">
        <v>1533</v>
      </c>
      <c r="D690" s="2"/>
      <c r="E690" s="2" t="s">
        <v>613</v>
      </c>
      <c r="F690" s="2"/>
      <c r="G690" s="2" t="s">
        <v>61</v>
      </c>
      <c r="H690" s="2"/>
      <c r="I690" s="3">
        <v>3000</v>
      </c>
      <c r="J690" s="3">
        <v>1200</v>
      </c>
      <c r="K690" s="3">
        <v>1850</v>
      </c>
      <c r="L690" s="4">
        <v>354</v>
      </c>
      <c r="M690" s="2" t="s">
        <v>16</v>
      </c>
      <c r="N690" s="6" t="s">
        <v>17</v>
      </c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4.25" customHeight="1">
      <c r="A691" s="2">
        <v>6209562</v>
      </c>
      <c r="B691" s="2" t="s">
        <v>18</v>
      </c>
      <c r="C691" s="2" t="s">
        <v>1534</v>
      </c>
      <c r="D691" s="2" t="s">
        <v>1535</v>
      </c>
      <c r="E691" s="2" t="s">
        <v>623</v>
      </c>
      <c r="F691" s="2"/>
      <c r="G691" s="2" t="s">
        <v>50</v>
      </c>
      <c r="H691" s="2"/>
      <c r="I691" s="3">
        <v>600</v>
      </c>
      <c r="J691" s="3">
        <v>400</v>
      </c>
      <c r="K691" s="3">
        <v>250</v>
      </c>
      <c r="L691" s="4">
        <v>2</v>
      </c>
      <c r="M691" s="2" t="s">
        <v>16</v>
      </c>
      <c r="N691" s="6" t="s">
        <v>1536</v>
      </c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4.25" customHeight="1">
      <c r="A692" s="2">
        <v>6209602</v>
      </c>
      <c r="B692" s="2" t="s">
        <v>18</v>
      </c>
      <c r="C692" s="2" t="s">
        <v>1537</v>
      </c>
      <c r="D692" s="2"/>
      <c r="E692" s="2" t="s">
        <v>80</v>
      </c>
      <c r="F692" s="2"/>
      <c r="G692" s="2" t="s">
        <v>68</v>
      </c>
      <c r="H692" s="2"/>
      <c r="I692" s="3">
        <v>1680</v>
      </c>
      <c r="J692" s="3">
        <v>1220</v>
      </c>
      <c r="K692" s="3">
        <v>1480</v>
      </c>
      <c r="L692" s="4">
        <v>190</v>
      </c>
      <c r="M692" s="2" t="s">
        <v>16</v>
      </c>
      <c r="N692" s="6" t="s">
        <v>17</v>
      </c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4.25" customHeight="1">
      <c r="A693" s="2">
        <v>6209632</v>
      </c>
      <c r="B693" s="2" t="s">
        <v>18</v>
      </c>
      <c r="C693" s="2" t="s">
        <v>1538</v>
      </c>
      <c r="D693" s="2" t="s">
        <v>1539</v>
      </c>
      <c r="E693" s="2" t="s">
        <v>460</v>
      </c>
      <c r="F693" s="2"/>
      <c r="G693" s="2" t="s">
        <v>22</v>
      </c>
      <c r="H693" s="2"/>
      <c r="I693" s="3">
        <v>794</v>
      </c>
      <c r="J693" s="3">
        <v>596</v>
      </c>
      <c r="K693" s="3">
        <v>210</v>
      </c>
      <c r="L693" s="4">
        <v>5</v>
      </c>
      <c r="M693" s="2" t="s">
        <v>16</v>
      </c>
      <c r="N693" s="6" t="s">
        <v>1540</v>
      </c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4.25" customHeight="1">
      <c r="A694" s="2">
        <v>6209682</v>
      </c>
      <c r="B694" s="2" t="s">
        <v>18</v>
      </c>
      <c r="C694" s="2" t="s">
        <v>1541</v>
      </c>
      <c r="D694" s="2" t="s">
        <v>1542</v>
      </c>
      <c r="E694" s="2" t="s">
        <v>460</v>
      </c>
      <c r="F694" s="2"/>
      <c r="G694" s="2" t="s">
        <v>22</v>
      </c>
      <c r="H694" s="2"/>
      <c r="I694" s="3">
        <v>396</v>
      </c>
      <c r="J694" s="3">
        <v>297</v>
      </c>
      <c r="K694" s="3">
        <v>147</v>
      </c>
      <c r="L694" s="4">
        <v>1.5</v>
      </c>
      <c r="M694" s="2" t="s">
        <v>16</v>
      </c>
      <c r="N694" s="6" t="s">
        <v>1543</v>
      </c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4.25" customHeight="1">
      <c r="A695" s="2">
        <v>6209747</v>
      </c>
      <c r="B695" s="2" t="s">
        <v>18</v>
      </c>
      <c r="C695" s="2" t="s">
        <v>1544</v>
      </c>
      <c r="D695" s="2"/>
      <c r="E695" s="2" t="s">
        <v>244</v>
      </c>
      <c r="F695" s="2"/>
      <c r="G695" s="2" t="s">
        <v>22</v>
      </c>
      <c r="H695" s="2"/>
      <c r="I695" s="3">
        <v>1420</v>
      </c>
      <c r="J695" s="3">
        <v>800</v>
      </c>
      <c r="K695" s="3">
        <v>990</v>
      </c>
      <c r="L695" s="4">
        <v>150</v>
      </c>
      <c r="M695" s="2" t="s">
        <v>16</v>
      </c>
      <c r="N695" s="6" t="s">
        <v>1545</v>
      </c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4.25" customHeight="1">
      <c r="A696" s="2">
        <v>6209803</v>
      </c>
      <c r="B696" s="2" t="s">
        <v>14</v>
      </c>
      <c r="C696" s="2" t="s">
        <v>1546</v>
      </c>
      <c r="D696" s="2"/>
      <c r="E696" s="2" t="s">
        <v>623</v>
      </c>
      <c r="F696" s="2"/>
      <c r="G696" s="2"/>
      <c r="H696" s="2"/>
      <c r="I696" s="3">
        <v>2400</v>
      </c>
      <c r="J696" s="3">
        <v>1600</v>
      </c>
      <c r="K696" s="3">
        <v>1810</v>
      </c>
      <c r="L696" s="4">
        <v>295</v>
      </c>
      <c r="M696" s="2" t="s">
        <v>16</v>
      </c>
      <c r="N696" s="6" t="s">
        <v>1547</v>
      </c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4.25" customHeight="1">
      <c r="A697" s="2">
        <v>6209804</v>
      </c>
      <c r="B697" s="2" t="s">
        <v>14</v>
      </c>
      <c r="C697" s="2" t="s">
        <v>1546</v>
      </c>
      <c r="D697" s="2"/>
      <c r="E697" s="2" t="s">
        <v>623</v>
      </c>
      <c r="F697" s="2"/>
      <c r="G697" s="2"/>
      <c r="H697" s="2"/>
      <c r="I697" s="3">
        <v>2400</v>
      </c>
      <c r="J697" s="3">
        <v>1400</v>
      </c>
      <c r="K697" s="3">
        <v>1810</v>
      </c>
      <c r="L697" s="4">
        <v>460</v>
      </c>
      <c r="M697" s="2" t="s">
        <v>16</v>
      </c>
      <c r="N697" s="6" t="s">
        <v>17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4.25" customHeight="1">
      <c r="A698" s="2">
        <v>6209805</v>
      </c>
      <c r="B698" s="2" t="s">
        <v>14</v>
      </c>
      <c r="C698" s="2" t="s">
        <v>1548</v>
      </c>
      <c r="D698" s="2"/>
      <c r="E698" s="2" t="s">
        <v>623</v>
      </c>
      <c r="F698" s="2"/>
      <c r="G698" s="2"/>
      <c r="H698" s="2"/>
      <c r="I698" s="3">
        <v>2000</v>
      </c>
      <c r="J698" s="3">
        <v>1200</v>
      </c>
      <c r="K698" s="3">
        <v>1960</v>
      </c>
      <c r="L698" s="4">
        <v>265</v>
      </c>
      <c r="M698" s="2" t="s">
        <v>16</v>
      </c>
      <c r="N698" s="6" t="s">
        <v>17</v>
      </c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4.25" customHeight="1">
      <c r="A699" s="2">
        <v>6209806</v>
      </c>
      <c r="B699" s="2" t="s">
        <v>28</v>
      </c>
      <c r="C699" s="2" t="s">
        <v>1549</v>
      </c>
      <c r="D699" s="2"/>
      <c r="E699" s="2" t="s">
        <v>460</v>
      </c>
      <c r="F699" s="2"/>
      <c r="G699" s="2"/>
      <c r="H699" s="2">
        <v>9</v>
      </c>
      <c r="I699" s="3">
        <v>1450</v>
      </c>
      <c r="J699" s="3">
        <v>1200</v>
      </c>
      <c r="K699" s="3">
        <v>1510</v>
      </c>
      <c r="L699" s="4">
        <v>444</v>
      </c>
      <c r="M699" s="2" t="s">
        <v>16</v>
      </c>
      <c r="N699" s="6" t="s">
        <v>17</v>
      </c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4.25" customHeight="1">
      <c r="A700" s="2">
        <v>6209807</v>
      </c>
      <c r="B700" s="2" t="s">
        <v>28</v>
      </c>
      <c r="C700" s="2" t="s">
        <v>1550</v>
      </c>
      <c r="D700" s="2"/>
      <c r="E700" s="2" t="s">
        <v>460</v>
      </c>
      <c r="F700" s="2"/>
      <c r="G700" s="2"/>
      <c r="H700" s="2">
        <v>9</v>
      </c>
      <c r="I700" s="3">
        <v>1450</v>
      </c>
      <c r="J700" s="3">
        <v>1200</v>
      </c>
      <c r="K700" s="3">
        <v>1510</v>
      </c>
      <c r="L700" s="4">
        <v>444</v>
      </c>
      <c r="M700" s="2" t="s">
        <v>16</v>
      </c>
      <c r="N700" s="6" t="s">
        <v>17</v>
      </c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4.25" customHeight="1">
      <c r="A701" s="2">
        <v>6209955</v>
      </c>
      <c r="B701" s="2" t="s">
        <v>18</v>
      </c>
      <c r="C701" s="2" t="s">
        <v>1551</v>
      </c>
      <c r="D701" s="2" t="s">
        <v>1552</v>
      </c>
      <c r="E701" s="2" t="s">
        <v>623</v>
      </c>
      <c r="F701" s="2"/>
      <c r="G701" s="2" t="s">
        <v>50</v>
      </c>
      <c r="H701" s="2"/>
      <c r="I701" s="3">
        <v>790</v>
      </c>
      <c r="J701" s="3">
        <v>585</v>
      </c>
      <c r="K701" s="3">
        <v>210</v>
      </c>
      <c r="L701" s="4">
        <v>3</v>
      </c>
      <c r="M701" s="2" t="s">
        <v>16</v>
      </c>
      <c r="N701" s="6" t="s">
        <v>1553</v>
      </c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4.25" customHeight="1">
      <c r="A702" s="2">
        <v>6210029</v>
      </c>
      <c r="B702" s="2" t="s">
        <v>18</v>
      </c>
      <c r="C702" s="2" t="s">
        <v>357</v>
      </c>
      <c r="D702" s="2" t="s">
        <v>1554</v>
      </c>
      <c r="E702" s="2" t="s">
        <v>623</v>
      </c>
      <c r="F702" s="2"/>
      <c r="G702" s="2" t="s">
        <v>22</v>
      </c>
      <c r="H702" s="2"/>
      <c r="I702" s="3">
        <v>594</v>
      </c>
      <c r="J702" s="3">
        <v>396</v>
      </c>
      <c r="K702" s="3">
        <v>147</v>
      </c>
      <c r="L702" s="4">
        <v>3</v>
      </c>
      <c r="M702" s="2" t="s">
        <v>16</v>
      </c>
      <c r="N702" s="6" t="s">
        <v>1555</v>
      </c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4.25" customHeight="1">
      <c r="A703" s="2">
        <v>6210039</v>
      </c>
      <c r="B703" s="2" t="s">
        <v>18</v>
      </c>
      <c r="C703" s="2" t="s">
        <v>1556</v>
      </c>
      <c r="D703" s="2" t="s">
        <v>1557</v>
      </c>
      <c r="E703" s="2" t="s">
        <v>623</v>
      </c>
      <c r="F703" s="2"/>
      <c r="G703" s="2" t="s">
        <v>61</v>
      </c>
      <c r="H703" s="2"/>
      <c r="I703" s="3">
        <v>1370</v>
      </c>
      <c r="J703" s="3">
        <v>795</v>
      </c>
      <c r="K703" s="3">
        <v>71</v>
      </c>
      <c r="L703" s="4">
        <v>3</v>
      </c>
      <c r="M703" s="2" t="s">
        <v>16</v>
      </c>
      <c r="N703" s="6" t="s">
        <v>1558</v>
      </c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4.25" customHeight="1">
      <c r="A704" s="2">
        <v>6210043</v>
      </c>
      <c r="B704" s="2" t="s">
        <v>18</v>
      </c>
      <c r="C704" s="2" t="s">
        <v>1559</v>
      </c>
      <c r="D704" s="2" t="s">
        <v>1560</v>
      </c>
      <c r="E704" s="2" t="s">
        <v>623</v>
      </c>
      <c r="F704" s="2"/>
      <c r="G704" s="2" t="s">
        <v>22</v>
      </c>
      <c r="H704" s="2"/>
      <c r="I704" s="3">
        <v>300</v>
      </c>
      <c r="J704" s="3">
        <v>150</v>
      </c>
      <c r="K704" s="3">
        <v>100</v>
      </c>
      <c r="L704" s="4">
        <v>0.5</v>
      </c>
      <c r="M704" s="2" t="s">
        <v>16</v>
      </c>
      <c r="N704" s="6" t="s">
        <v>1561</v>
      </c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4.25" customHeight="1">
      <c r="A705" s="2">
        <v>6210045</v>
      </c>
      <c r="B705" s="2" t="s">
        <v>18</v>
      </c>
      <c r="C705" s="2" t="s">
        <v>1562</v>
      </c>
      <c r="D705" s="2"/>
      <c r="E705" s="2" t="s">
        <v>623</v>
      </c>
      <c r="F705" s="2"/>
      <c r="G705" s="2" t="s">
        <v>37</v>
      </c>
      <c r="H705" s="2"/>
      <c r="I705" s="3">
        <v>794</v>
      </c>
      <c r="J705" s="3">
        <v>596</v>
      </c>
      <c r="K705" s="3">
        <v>147</v>
      </c>
      <c r="L705" s="4">
        <v>1.5</v>
      </c>
      <c r="M705" s="2" t="s">
        <v>17</v>
      </c>
      <c r="N705" s="6" t="s">
        <v>17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4.25" customHeight="1">
      <c r="A706" s="2">
        <v>6210086</v>
      </c>
      <c r="B706" s="2" t="s">
        <v>18</v>
      </c>
      <c r="C706" s="2" t="s">
        <v>1563</v>
      </c>
      <c r="D706" s="2" t="s">
        <v>1564</v>
      </c>
      <c r="E706" s="2" t="s">
        <v>623</v>
      </c>
      <c r="F706" s="2"/>
      <c r="G706" s="2" t="s">
        <v>22</v>
      </c>
      <c r="H706" s="2"/>
      <c r="I706" s="3">
        <v>1080</v>
      </c>
      <c r="J706" s="3">
        <v>675</v>
      </c>
      <c r="K706" s="3">
        <v>98</v>
      </c>
      <c r="L706" s="4">
        <v>1</v>
      </c>
      <c r="M706" s="2" t="s">
        <v>16</v>
      </c>
      <c r="N706" s="6" t="s">
        <v>1565</v>
      </c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4.25" customHeight="1">
      <c r="A707" s="2">
        <v>6210215</v>
      </c>
      <c r="B707" s="2" t="s">
        <v>18</v>
      </c>
      <c r="C707" s="2" t="s">
        <v>1566</v>
      </c>
      <c r="D707" s="2"/>
      <c r="E707" s="2" t="s">
        <v>21</v>
      </c>
      <c r="F707" s="2"/>
      <c r="G707" s="2" t="s">
        <v>132</v>
      </c>
      <c r="H707" s="2"/>
      <c r="I707" s="3">
        <v>725</v>
      </c>
      <c r="J707" s="3">
        <v>520</v>
      </c>
      <c r="K707" s="3">
        <v>50</v>
      </c>
      <c r="L707" s="4">
        <v>3</v>
      </c>
      <c r="M707" s="2" t="s">
        <v>16</v>
      </c>
      <c r="N707" s="6" t="s">
        <v>17</v>
      </c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4.25" customHeight="1">
      <c r="A708" s="2">
        <v>6210247</v>
      </c>
      <c r="B708" s="2" t="s">
        <v>18</v>
      </c>
      <c r="C708" s="2" t="s">
        <v>1567</v>
      </c>
      <c r="D708" s="2"/>
      <c r="E708" s="2" t="s">
        <v>623</v>
      </c>
      <c r="F708" s="2"/>
      <c r="G708" s="2" t="s">
        <v>37</v>
      </c>
      <c r="H708" s="2"/>
      <c r="I708" s="3">
        <v>585</v>
      </c>
      <c r="J708" s="3">
        <v>395</v>
      </c>
      <c r="K708" s="3">
        <v>76</v>
      </c>
      <c r="L708" s="4">
        <v>0.5</v>
      </c>
      <c r="M708" s="2" t="s">
        <v>17</v>
      </c>
      <c r="N708" s="6" t="s">
        <v>1568</v>
      </c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4.25" customHeight="1">
      <c r="A709" s="2">
        <v>6210249</v>
      </c>
      <c r="B709" s="2" t="s">
        <v>18</v>
      </c>
      <c r="C709" s="2" t="s">
        <v>1569</v>
      </c>
      <c r="D709" s="2" t="s">
        <v>1570</v>
      </c>
      <c r="E709" s="2" t="s">
        <v>1081</v>
      </c>
      <c r="F709" s="2"/>
      <c r="G709" s="2" t="s">
        <v>132</v>
      </c>
      <c r="H709" s="2"/>
      <c r="I709" s="3">
        <v>2650</v>
      </c>
      <c r="J709" s="3">
        <v>835</v>
      </c>
      <c r="K709" s="3">
        <v>500</v>
      </c>
      <c r="L709" s="4">
        <v>155</v>
      </c>
      <c r="M709" s="2" t="s">
        <v>16</v>
      </c>
      <c r="N709" s="6" t="s">
        <v>1571</v>
      </c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4.25" customHeight="1">
      <c r="A710" s="2">
        <v>6210255</v>
      </c>
      <c r="B710" s="2" t="s">
        <v>18</v>
      </c>
      <c r="C710" s="2" t="s">
        <v>1572</v>
      </c>
      <c r="D710" s="2" t="s">
        <v>1573</v>
      </c>
      <c r="E710" s="2" t="s">
        <v>623</v>
      </c>
      <c r="F710" s="2"/>
      <c r="G710" s="2" t="s">
        <v>50</v>
      </c>
      <c r="H710" s="2"/>
      <c r="I710" s="3">
        <v>585</v>
      </c>
      <c r="J710" s="3">
        <v>395</v>
      </c>
      <c r="K710" s="3">
        <v>142</v>
      </c>
      <c r="L710" s="4">
        <v>1</v>
      </c>
      <c r="M710" s="2" t="s">
        <v>16</v>
      </c>
      <c r="N710" s="6" t="s">
        <v>1574</v>
      </c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4.25" customHeight="1">
      <c r="A711" s="2">
        <v>6210304</v>
      </c>
      <c r="B711" s="2" t="s">
        <v>18</v>
      </c>
      <c r="C711" s="2" t="s">
        <v>1575</v>
      </c>
      <c r="D711" s="2" t="s">
        <v>1576</v>
      </c>
      <c r="E711" s="2" t="s">
        <v>623</v>
      </c>
      <c r="F711" s="2"/>
      <c r="G711" s="2" t="s">
        <v>50</v>
      </c>
      <c r="H711" s="2"/>
      <c r="I711" s="3">
        <v>396</v>
      </c>
      <c r="J711" s="3">
        <v>297</v>
      </c>
      <c r="K711" s="3">
        <v>70</v>
      </c>
      <c r="L711" s="4">
        <v>0.5</v>
      </c>
      <c r="M711" s="2" t="s">
        <v>16</v>
      </c>
      <c r="N711" s="6" t="s">
        <v>1577</v>
      </c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4.25" customHeight="1">
      <c r="A712" s="2">
        <v>6210305</v>
      </c>
      <c r="B712" s="2" t="s">
        <v>18</v>
      </c>
      <c r="C712" s="2" t="s">
        <v>1578</v>
      </c>
      <c r="D712" s="2" t="s">
        <v>1579</v>
      </c>
      <c r="E712" s="2" t="s">
        <v>623</v>
      </c>
      <c r="F712" s="2"/>
      <c r="G712" s="2" t="s">
        <v>22</v>
      </c>
      <c r="H712" s="2"/>
      <c r="I712" s="3">
        <v>585</v>
      </c>
      <c r="J712" s="3">
        <v>395</v>
      </c>
      <c r="K712" s="3">
        <v>124</v>
      </c>
      <c r="L712" s="4">
        <v>1.5</v>
      </c>
      <c r="M712" s="2" t="s">
        <v>16</v>
      </c>
      <c r="N712" s="6" t="s">
        <v>1580</v>
      </c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4.25" customHeight="1">
      <c r="A713" s="2">
        <v>6210311</v>
      </c>
      <c r="B713" s="2" t="s">
        <v>18</v>
      </c>
      <c r="C713" s="2" t="s">
        <v>1581</v>
      </c>
      <c r="D713" s="2" t="s">
        <v>1582</v>
      </c>
      <c r="E713" s="2" t="s">
        <v>460</v>
      </c>
      <c r="F713" s="2"/>
      <c r="G713" s="2" t="s">
        <v>50</v>
      </c>
      <c r="H713" s="2"/>
      <c r="I713" s="3">
        <v>585</v>
      </c>
      <c r="J713" s="3">
        <v>395</v>
      </c>
      <c r="K713" s="3">
        <v>170</v>
      </c>
      <c r="L713" s="4">
        <v>0.7</v>
      </c>
      <c r="M713" s="2" t="s">
        <v>16</v>
      </c>
      <c r="N713" s="6" t="s">
        <v>1583</v>
      </c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4.25" customHeight="1">
      <c r="A714" s="2">
        <v>6210316</v>
      </c>
      <c r="B714" s="2" t="s">
        <v>18</v>
      </c>
      <c r="C714" s="2" t="s">
        <v>1584</v>
      </c>
      <c r="D714" s="2" t="s">
        <v>1585</v>
      </c>
      <c r="E714" s="2" t="s">
        <v>623</v>
      </c>
      <c r="F714" s="2"/>
      <c r="G714" s="2" t="s">
        <v>68</v>
      </c>
      <c r="H714" s="2"/>
      <c r="I714" s="3">
        <v>590</v>
      </c>
      <c r="J714" s="3">
        <v>390</v>
      </c>
      <c r="K714" s="3">
        <v>105</v>
      </c>
      <c r="L714" s="4">
        <v>1</v>
      </c>
      <c r="M714" s="2" t="s">
        <v>16</v>
      </c>
      <c r="N714" s="6" t="s">
        <v>1586</v>
      </c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4.25" customHeight="1">
      <c r="A715" s="2">
        <v>6210317</v>
      </c>
      <c r="B715" s="2" t="s">
        <v>18</v>
      </c>
      <c r="C715" s="2" t="s">
        <v>1584</v>
      </c>
      <c r="D715" s="2" t="s">
        <v>1587</v>
      </c>
      <c r="E715" s="2" t="s">
        <v>623</v>
      </c>
      <c r="F715" s="2"/>
      <c r="G715" s="2" t="s">
        <v>68</v>
      </c>
      <c r="H715" s="2"/>
      <c r="I715" s="3">
        <v>590</v>
      </c>
      <c r="J715" s="3">
        <v>390</v>
      </c>
      <c r="K715" s="3">
        <v>105</v>
      </c>
      <c r="L715" s="4">
        <v>1</v>
      </c>
      <c r="M715" s="2" t="s">
        <v>16</v>
      </c>
      <c r="N715" s="6" t="s">
        <v>1588</v>
      </c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4.25" customHeight="1">
      <c r="A716" s="2">
        <v>6210323</v>
      </c>
      <c r="B716" s="2" t="s">
        <v>18</v>
      </c>
      <c r="C716" s="2" t="s">
        <v>1589</v>
      </c>
      <c r="D716" s="2" t="s">
        <v>1590</v>
      </c>
      <c r="E716" s="2" t="s">
        <v>623</v>
      </c>
      <c r="F716" s="2"/>
      <c r="G716" s="2" t="s">
        <v>68</v>
      </c>
      <c r="H716" s="2"/>
      <c r="I716" s="3">
        <v>585</v>
      </c>
      <c r="J716" s="3">
        <v>395</v>
      </c>
      <c r="K716" s="3">
        <v>120</v>
      </c>
      <c r="L716" s="4">
        <v>1</v>
      </c>
      <c r="M716" s="2" t="s">
        <v>16</v>
      </c>
      <c r="N716" s="6" t="s">
        <v>1591</v>
      </c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4.25" customHeight="1">
      <c r="A717" s="2">
        <v>6210328</v>
      </c>
      <c r="B717" s="2" t="s">
        <v>18</v>
      </c>
      <c r="C717" s="2" t="s">
        <v>1592</v>
      </c>
      <c r="D717" s="2" t="s">
        <v>1593</v>
      </c>
      <c r="E717" s="2" t="s">
        <v>623</v>
      </c>
      <c r="F717" s="2"/>
      <c r="G717" s="2" t="s">
        <v>68</v>
      </c>
      <c r="H717" s="2"/>
      <c r="I717" s="3">
        <v>790</v>
      </c>
      <c r="J717" s="3">
        <v>585</v>
      </c>
      <c r="K717" s="3">
        <v>150</v>
      </c>
      <c r="L717" s="4">
        <v>1</v>
      </c>
      <c r="M717" s="2" t="s">
        <v>16</v>
      </c>
      <c r="N717" s="6" t="s">
        <v>1594</v>
      </c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4.25" customHeight="1">
      <c r="A718" s="2">
        <v>6210330</v>
      </c>
      <c r="B718" s="2" t="s">
        <v>18</v>
      </c>
      <c r="C718" s="2" t="s">
        <v>1592</v>
      </c>
      <c r="D718" s="2" t="s">
        <v>1595</v>
      </c>
      <c r="E718" s="2" t="s">
        <v>623</v>
      </c>
      <c r="F718" s="2"/>
      <c r="G718" s="2" t="s">
        <v>68</v>
      </c>
      <c r="H718" s="2"/>
      <c r="I718" s="3">
        <v>790</v>
      </c>
      <c r="J718" s="3">
        <v>595</v>
      </c>
      <c r="K718" s="3">
        <v>150</v>
      </c>
      <c r="L718" s="4">
        <v>1</v>
      </c>
      <c r="M718" s="2" t="s">
        <v>16</v>
      </c>
      <c r="N718" s="6" t="s">
        <v>1596</v>
      </c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4.25" customHeight="1">
      <c r="A719" s="2">
        <v>6210332</v>
      </c>
      <c r="B719" s="2" t="s">
        <v>18</v>
      </c>
      <c r="C719" s="2" t="s">
        <v>1592</v>
      </c>
      <c r="D719" s="2" t="s">
        <v>1597</v>
      </c>
      <c r="E719" s="2" t="s">
        <v>623</v>
      </c>
      <c r="F719" s="2"/>
      <c r="G719" s="2" t="s">
        <v>68</v>
      </c>
      <c r="H719" s="2"/>
      <c r="I719" s="3">
        <v>1170</v>
      </c>
      <c r="J719" s="3">
        <v>395</v>
      </c>
      <c r="K719" s="3">
        <v>89</v>
      </c>
      <c r="L719" s="4">
        <v>1</v>
      </c>
      <c r="M719" s="2" t="s">
        <v>16</v>
      </c>
      <c r="N719" s="6" t="s">
        <v>1598</v>
      </c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4.25" customHeight="1">
      <c r="A720" s="2">
        <v>6210333</v>
      </c>
      <c r="B720" s="2" t="s">
        <v>18</v>
      </c>
      <c r="C720" s="2" t="s">
        <v>1592</v>
      </c>
      <c r="D720" s="2" t="s">
        <v>1599</v>
      </c>
      <c r="E720" s="2" t="s">
        <v>623</v>
      </c>
      <c r="F720" s="2"/>
      <c r="G720" s="2" t="s">
        <v>68</v>
      </c>
      <c r="H720" s="2"/>
      <c r="I720" s="3">
        <v>585</v>
      </c>
      <c r="J720" s="3">
        <v>790</v>
      </c>
      <c r="K720" s="3">
        <v>89</v>
      </c>
      <c r="L720" s="4">
        <v>1</v>
      </c>
      <c r="M720" s="2" t="s">
        <v>16</v>
      </c>
      <c r="N720" s="6" t="s">
        <v>1600</v>
      </c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4.25" customHeight="1">
      <c r="A721" s="2">
        <v>6210344</v>
      </c>
      <c r="B721" s="2" t="s">
        <v>18</v>
      </c>
      <c r="C721" s="2" t="s">
        <v>1066</v>
      </c>
      <c r="D721" s="2" t="s">
        <v>1601</v>
      </c>
      <c r="E721" s="2" t="s">
        <v>623</v>
      </c>
      <c r="F721" s="2"/>
      <c r="G721" s="2" t="s">
        <v>22</v>
      </c>
      <c r="H721" s="2"/>
      <c r="I721" s="3">
        <v>585</v>
      </c>
      <c r="J721" s="3">
        <v>395</v>
      </c>
      <c r="K721" s="3">
        <v>62</v>
      </c>
      <c r="L721" s="4">
        <v>0.5</v>
      </c>
      <c r="M721" s="2" t="s">
        <v>16</v>
      </c>
      <c r="N721" s="6" t="s">
        <v>1602</v>
      </c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4.25" customHeight="1">
      <c r="A722" s="2">
        <v>6210348</v>
      </c>
      <c r="B722" s="2" t="s">
        <v>18</v>
      </c>
      <c r="C722" s="2" t="s">
        <v>1603</v>
      </c>
      <c r="D722" s="2" t="s">
        <v>1604</v>
      </c>
      <c r="E722" s="2" t="s">
        <v>623</v>
      </c>
      <c r="F722" s="2"/>
      <c r="G722" s="2" t="s">
        <v>50</v>
      </c>
      <c r="H722" s="2"/>
      <c r="I722" s="3">
        <v>585</v>
      </c>
      <c r="J722" s="3">
        <v>395</v>
      </c>
      <c r="K722" s="3">
        <v>65</v>
      </c>
      <c r="L722" s="4">
        <v>0.5</v>
      </c>
      <c r="M722" s="2" t="s">
        <v>16</v>
      </c>
      <c r="N722" s="6" t="s">
        <v>1605</v>
      </c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4.25" customHeight="1">
      <c r="A723" s="2">
        <v>6210349</v>
      </c>
      <c r="B723" s="2" t="s">
        <v>18</v>
      </c>
      <c r="C723" s="2" t="s">
        <v>1606</v>
      </c>
      <c r="D723" s="2" t="s">
        <v>1607</v>
      </c>
      <c r="E723" s="2" t="s">
        <v>623</v>
      </c>
      <c r="F723" s="2"/>
      <c r="G723" s="2" t="s">
        <v>50</v>
      </c>
      <c r="H723" s="2"/>
      <c r="I723" s="3">
        <v>297</v>
      </c>
      <c r="J723" s="3">
        <v>198</v>
      </c>
      <c r="K723" s="3">
        <v>60</v>
      </c>
      <c r="L723" s="4">
        <v>0.5</v>
      </c>
      <c r="M723" s="2" t="s">
        <v>16</v>
      </c>
      <c r="N723" s="6" t="s">
        <v>1608</v>
      </c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4.25" customHeight="1">
      <c r="A724" s="2">
        <v>6210350</v>
      </c>
      <c r="B724" s="2" t="s">
        <v>18</v>
      </c>
      <c r="C724" s="2" t="s">
        <v>1609</v>
      </c>
      <c r="D724" s="2"/>
      <c r="E724" s="2" t="s">
        <v>460</v>
      </c>
      <c r="F724" s="2"/>
      <c r="G724" s="2" t="s">
        <v>37</v>
      </c>
      <c r="H724" s="2"/>
      <c r="I724" s="3">
        <v>1235</v>
      </c>
      <c r="J724" s="3">
        <v>835</v>
      </c>
      <c r="K724" s="3">
        <v>967</v>
      </c>
      <c r="L724" s="4">
        <v>32</v>
      </c>
      <c r="M724" s="2" t="s">
        <v>17</v>
      </c>
      <c r="N724" s="6" t="s">
        <v>17</v>
      </c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4.25" customHeight="1">
      <c r="A725" s="2">
        <v>6210352</v>
      </c>
      <c r="B725" s="2" t="s">
        <v>18</v>
      </c>
      <c r="C725" s="2" t="s">
        <v>1610</v>
      </c>
      <c r="D725" s="2" t="s">
        <v>1611</v>
      </c>
      <c r="E725" s="2" t="s">
        <v>623</v>
      </c>
      <c r="F725" s="2"/>
      <c r="G725" s="2" t="s">
        <v>50</v>
      </c>
      <c r="H725" s="2"/>
      <c r="I725" s="3">
        <v>585</v>
      </c>
      <c r="J725" s="3">
        <v>395</v>
      </c>
      <c r="K725" s="3">
        <v>120</v>
      </c>
      <c r="L725" s="4">
        <v>2</v>
      </c>
      <c r="M725" s="2" t="s">
        <v>16</v>
      </c>
      <c r="N725" s="6" t="s">
        <v>1612</v>
      </c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4.25" customHeight="1">
      <c r="A726" s="2">
        <v>6210353</v>
      </c>
      <c r="B726" s="2" t="s">
        <v>18</v>
      </c>
      <c r="C726" s="2" t="s">
        <v>1613</v>
      </c>
      <c r="D726" s="2" t="s">
        <v>1614</v>
      </c>
      <c r="E726" s="2" t="s">
        <v>623</v>
      </c>
      <c r="F726" s="2"/>
      <c r="G726" s="2" t="s">
        <v>68</v>
      </c>
      <c r="H726" s="2"/>
      <c r="I726" s="3">
        <v>585</v>
      </c>
      <c r="J726" s="3">
        <v>395</v>
      </c>
      <c r="K726" s="3">
        <v>208</v>
      </c>
      <c r="L726" s="4">
        <v>1</v>
      </c>
      <c r="M726" s="2" t="s">
        <v>16</v>
      </c>
      <c r="N726" s="6" t="s">
        <v>1615</v>
      </c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4.25" customHeight="1">
      <c r="A727" s="2">
        <v>6210354</v>
      </c>
      <c r="B727" s="2" t="s">
        <v>18</v>
      </c>
      <c r="C727" s="2" t="s">
        <v>1616</v>
      </c>
      <c r="D727" s="2" t="s">
        <v>1617</v>
      </c>
      <c r="E727" s="2" t="s">
        <v>623</v>
      </c>
      <c r="F727" s="2"/>
      <c r="G727" s="2" t="s">
        <v>22</v>
      </c>
      <c r="H727" s="2"/>
      <c r="I727" s="3">
        <v>297</v>
      </c>
      <c r="J727" s="3">
        <v>198</v>
      </c>
      <c r="K727" s="3">
        <v>100</v>
      </c>
      <c r="L727" s="4">
        <v>1.5</v>
      </c>
      <c r="M727" s="2" t="s">
        <v>16</v>
      </c>
      <c r="N727" s="6" t="s">
        <v>1618</v>
      </c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4.25" customHeight="1">
      <c r="A728" s="2">
        <v>6210364</v>
      </c>
      <c r="B728" s="2" t="s">
        <v>18</v>
      </c>
      <c r="C728" s="2" t="s">
        <v>1463</v>
      </c>
      <c r="D728" s="2"/>
      <c r="E728" s="2"/>
      <c r="F728" s="2"/>
      <c r="G728" s="2" t="s">
        <v>37</v>
      </c>
      <c r="H728" s="2"/>
      <c r="I728" s="3"/>
      <c r="J728" s="3"/>
      <c r="K728" s="3"/>
      <c r="L728" s="4"/>
      <c r="M728" s="2" t="s">
        <v>17</v>
      </c>
      <c r="N728" s="6" t="s">
        <v>17</v>
      </c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4.25" customHeight="1">
      <c r="A729" s="2">
        <v>6210369</v>
      </c>
      <c r="B729" s="2" t="s">
        <v>18</v>
      </c>
      <c r="C729" s="2" t="s">
        <v>1619</v>
      </c>
      <c r="D729" s="2" t="s">
        <v>1620</v>
      </c>
      <c r="E729" s="2" t="s">
        <v>623</v>
      </c>
      <c r="F729" s="2"/>
      <c r="G729" s="2" t="s">
        <v>50</v>
      </c>
      <c r="H729" s="2"/>
      <c r="I729" s="3">
        <v>790</v>
      </c>
      <c r="J729" s="3">
        <v>596</v>
      </c>
      <c r="K729" s="3">
        <v>280</v>
      </c>
      <c r="L729" s="4">
        <v>0.5</v>
      </c>
      <c r="M729" s="2" t="s">
        <v>16</v>
      </c>
      <c r="N729" s="6" t="s">
        <v>1621</v>
      </c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4.25" customHeight="1">
      <c r="A730" s="2">
        <v>6210372</v>
      </c>
      <c r="B730" s="2" t="s">
        <v>18</v>
      </c>
      <c r="C730" s="2" t="s">
        <v>1622</v>
      </c>
      <c r="D730" s="2" t="s">
        <v>1623</v>
      </c>
      <c r="E730" s="2" t="s">
        <v>623</v>
      </c>
      <c r="F730" s="2"/>
      <c r="G730" s="2" t="s">
        <v>50</v>
      </c>
      <c r="H730" s="2"/>
      <c r="I730" s="3">
        <v>795</v>
      </c>
      <c r="J730" s="3">
        <v>585</v>
      </c>
      <c r="K730" s="3">
        <v>147</v>
      </c>
      <c r="L730" s="4">
        <v>1</v>
      </c>
      <c r="M730" s="2" t="s">
        <v>16</v>
      </c>
      <c r="N730" s="6" t="s">
        <v>1624</v>
      </c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4.25" customHeight="1">
      <c r="A731" s="2">
        <v>6210373</v>
      </c>
      <c r="B731" s="2" t="s">
        <v>18</v>
      </c>
      <c r="C731" s="2" t="s">
        <v>1625</v>
      </c>
      <c r="D731" s="2" t="s">
        <v>1626</v>
      </c>
      <c r="E731" s="2" t="s">
        <v>623</v>
      </c>
      <c r="F731" s="2"/>
      <c r="G731" s="2" t="s">
        <v>50</v>
      </c>
      <c r="H731" s="2"/>
      <c r="I731" s="3">
        <v>297</v>
      </c>
      <c r="J731" s="3">
        <v>198</v>
      </c>
      <c r="K731" s="3">
        <v>60</v>
      </c>
      <c r="L731" s="4">
        <v>0.5</v>
      </c>
      <c r="M731" s="2" t="s">
        <v>16</v>
      </c>
      <c r="N731" s="6" t="s">
        <v>1627</v>
      </c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4.25" customHeight="1">
      <c r="A732" s="2">
        <v>6210449</v>
      </c>
      <c r="B732" s="2" t="s">
        <v>18</v>
      </c>
      <c r="C732" s="2" t="s">
        <v>1218</v>
      </c>
      <c r="D732" s="2" t="s">
        <v>1628</v>
      </c>
      <c r="E732" s="2" t="s">
        <v>623</v>
      </c>
      <c r="F732" s="2"/>
      <c r="G732" s="2" t="s">
        <v>68</v>
      </c>
      <c r="H732" s="2"/>
      <c r="I732" s="3">
        <v>1195</v>
      </c>
      <c r="J732" s="3">
        <v>795</v>
      </c>
      <c r="K732" s="3">
        <v>130</v>
      </c>
      <c r="L732" s="4">
        <v>1.5</v>
      </c>
      <c r="M732" s="2" t="s">
        <v>16</v>
      </c>
      <c r="N732" s="6" t="s">
        <v>1629</v>
      </c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4.25" customHeight="1">
      <c r="A733" s="2">
        <v>6210453</v>
      </c>
      <c r="B733" s="2" t="s">
        <v>18</v>
      </c>
      <c r="C733" s="2" t="s">
        <v>1630</v>
      </c>
      <c r="D733" s="2" t="s">
        <v>1631</v>
      </c>
      <c r="E733" s="2" t="s">
        <v>623</v>
      </c>
      <c r="F733" s="2"/>
      <c r="G733" s="2" t="s">
        <v>22</v>
      </c>
      <c r="H733" s="2"/>
      <c r="I733" s="3">
        <v>585</v>
      </c>
      <c r="J733" s="3">
        <v>395</v>
      </c>
      <c r="K733" s="3">
        <v>57</v>
      </c>
      <c r="L733" s="4">
        <v>0.5</v>
      </c>
      <c r="M733" s="2" t="s">
        <v>16</v>
      </c>
      <c r="N733" s="6" t="s">
        <v>1632</v>
      </c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4.25" customHeight="1">
      <c r="A734" s="2">
        <v>6210504</v>
      </c>
      <c r="B734" s="2" t="s">
        <v>18</v>
      </c>
      <c r="C734" s="2" t="s">
        <v>1633</v>
      </c>
      <c r="D734" s="2" t="s">
        <v>1634</v>
      </c>
      <c r="E734" s="2" t="s">
        <v>623</v>
      </c>
      <c r="F734" s="2"/>
      <c r="G734" s="2" t="s">
        <v>22</v>
      </c>
      <c r="H734" s="2"/>
      <c r="I734" s="3">
        <v>396</v>
      </c>
      <c r="J734" s="3">
        <v>297</v>
      </c>
      <c r="K734" s="3">
        <v>280</v>
      </c>
      <c r="L734" s="4">
        <v>2</v>
      </c>
      <c r="M734" s="2" t="s">
        <v>16</v>
      </c>
      <c r="N734" s="6" t="s">
        <v>1635</v>
      </c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4.25" customHeight="1">
      <c r="A735" s="2">
        <v>6210527</v>
      </c>
      <c r="B735" s="2" t="s">
        <v>18</v>
      </c>
      <c r="C735" s="2" t="s">
        <v>1636</v>
      </c>
      <c r="D735" s="2" t="s">
        <v>1637</v>
      </c>
      <c r="E735" s="2" t="s">
        <v>623</v>
      </c>
      <c r="F735" s="2"/>
      <c r="G735" s="2" t="s">
        <v>22</v>
      </c>
      <c r="H735" s="2"/>
      <c r="I735" s="3">
        <v>585</v>
      </c>
      <c r="J735" s="3">
        <v>395</v>
      </c>
      <c r="K735" s="3">
        <v>100</v>
      </c>
      <c r="L735" s="4">
        <v>0.5</v>
      </c>
      <c r="M735" s="2" t="s">
        <v>16</v>
      </c>
      <c r="N735" s="6" t="s">
        <v>1638</v>
      </c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4.25" customHeight="1">
      <c r="A736" s="2">
        <v>6210578</v>
      </c>
      <c r="B736" s="2" t="s">
        <v>18</v>
      </c>
      <c r="C736" s="2" t="s">
        <v>1240</v>
      </c>
      <c r="D736" s="2" t="s">
        <v>1639</v>
      </c>
      <c r="E736" s="2" t="s">
        <v>623</v>
      </c>
      <c r="F736" s="2"/>
      <c r="G736" s="2" t="s">
        <v>50</v>
      </c>
      <c r="H736" s="2"/>
      <c r="I736" s="3">
        <v>585</v>
      </c>
      <c r="J736" s="3">
        <v>395</v>
      </c>
      <c r="K736" s="3">
        <v>98</v>
      </c>
      <c r="L736" s="4">
        <v>0.5</v>
      </c>
      <c r="M736" s="2" t="s">
        <v>16</v>
      </c>
      <c r="N736" s="6" t="s">
        <v>1640</v>
      </c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4.25" customHeight="1">
      <c r="A737" s="2">
        <v>6210689</v>
      </c>
      <c r="B737" s="2" t="s">
        <v>18</v>
      </c>
      <c r="C737" s="2" t="s">
        <v>1641</v>
      </c>
      <c r="D737" s="2" t="s">
        <v>1642</v>
      </c>
      <c r="E737" s="2" t="s">
        <v>623</v>
      </c>
      <c r="F737" s="2"/>
      <c r="G737" s="2" t="s">
        <v>50</v>
      </c>
      <c r="H737" s="2"/>
      <c r="I737" s="3">
        <v>400</v>
      </c>
      <c r="J737" s="3">
        <v>300</v>
      </c>
      <c r="K737" s="3">
        <v>147</v>
      </c>
      <c r="L737" s="4">
        <v>2</v>
      </c>
      <c r="M737" s="2" t="s">
        <v>16</v>
      </c>
      <c r="N737" s="6" t="s">
        <v>1643</v>
      </c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4.25" customHeight="1">
      <c r="A738" s="2">
        <v>6210693</v>
      </c>
      <c r="B738" s="2" t="s">
        <v>18</v>
      </c>
      <c r="C738" s="2" t="s">
        <v>1644</v>
      </c>
      <c r="D738" s="2" t="s">
        <v>1645</v>
      </c>
      <c r="E738" s="2" t="s">
        <v>623</v>
      </c>
      <c r="F738" s="2"/>
      <c r="G738" s="2" t="s">
        <v>22</v>
      </c>
      <c r="H738" s="2"/>
      <c r="I738" s="3">
        <v>790</v>
      </c>
      <c r="J738" s="3">
        <v>395</v>
      </c>
      <c r="K738" s="3">
        <v>390</v>
      </c>
      <c r="L738" s="4">
        <v>2</v>
      </c>
      <c r="M738" s="2" t="s">
        <v>16</v>
      </c>
      <c r="N738" s="6" t="s">
        <v>1646</v>
      </c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4.25" customHeight="1">
      <c r="A739" s="2">
        <v>6210741</v>
      </c>
      <c r="B739" s="2" t="s">
        <v>18</v>
      </c>
      <c r="C739" s="2" t="s">
        <v>1647</v>
      </c>
      <c r="D739" s="2"/>
      <c r="E739" s="2" t="s">
        <v>623</v>
      </c>
      <c r="F739" s="2"/>
      <c r="G739" s="2" t="s">
        <v>37</v>
      </c>
      <c r="H739" s="2"/>
      <c r="I739" s="3">
        <v>600</v>
      </c>
      <c r="J739" s="3">
        <v>400</v>
      </c>
      <c r="K739" s="3">
        <v>150</v>
      </c>
      <c r="L739" s="4">
        <v>3.5</v>
      </c>
      <c r="M739" s="2" t="s">
        <v>17</v>
      </c>
      <c r="N739" s="6" t="s">
        <v>17</v>
      </c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4.25" customHeight="1">
      <c r="A740" s="2">
        <v>6210743</v>
      </c>
      <c r="B740" s="2" t="s">
        <v>18</v>
      </c>
      <c r="C740" s="2" t="s">
        <v>1648</v>
      </c>
      <c r="D740" s="2"/>
      <c r="E740" s="2" t="s">
        <v>623</v>
      </c>
      <c r="F740" s="2"/>
      <c r="G740" s="2" t="s">
        <v>37</v>
      </c>
      <c r="H740" s="2"/>
      <c r="I740" s="3">
        <v>780</v>
      </c>
      <c r="J740" s="3">
        <v>520</v>
      </c>
      <c r="K740" s="3">
        <v>230</v>
      </c>
      <c r="L740" s="4">
        <v>2</v>
      </c>
      <c r="M740" s="2" t="s">
        <v>17</v>
      </c>
      <c r="N740" s="6" t="s">
        <v>17</v>
      </c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4.25" customHeight="1">
      <c r="A741" s="2">
        <v>6210793</v>
      </c>
      <c r="B741" s="2" t="s">
        <v>18</v>
      </c>
      <c r="C741" s="2" t="s">
        <v>1649</v>
      </c>
      <c r="D741" s="2" t="s">
        <v>1650</v>
      </c>
      <c r="E741" s="2" t="s">
        <v>460</v>
      </c>
      <c r="F741" s="2"/>
      <c r="G741" s="2" t="s">
        <v>50</v>
      </c>
      <c r="H741" s="2"/>
      <c r="I741" s="3">
        <v>1170</v>
      </c>
      <c r="J741" s="3">
        <v>790</v>
      </c>
      <c r="K741" s="3">
        <v>142</v>
      </c>
      <c r="L741" s="4">
        <v>3.5</v>
      </c>
      <c r="M741" s="2" t="s">
        <v>16</v>
      </c>
      <c r="N741" s="6" t="s">
        <v>1651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4.25" customHeight="1">
      <c r="A742" s="2">
        <v>6210805</v>
      </c>
      <c r="B742" s="2" t="s">
        <v>28</v>
      </c>
      <c r="C742" s="2" t="s">
        <v>1652</v>
      </c>
      <c r="D742" s="2" t="s">
        <v>1653</v>
      </c>
      <c r="E742" s="2" t="s">
        <v>460</v>
      </c>
      <c r="F742" s="2"/>
      <c r="G742" s="2" t="s">
        <v>28</v>
      </c>
      <c r="H742" s="2">
        <v>5</v>
      </c>
      <c r="I742" s="3">
        <v>1170</v>
      </c>
      <c r="J742" s="3">
        <v>790</v>
      </c>
      <c r="K742" s="3">
        <v>240</v>
      </c>
      <c r="L742" s="4">
        <v>2.5</v>
      </c>
      <c r="M742" s="2" t="s">
        <v>1206</v>
      </c>
      <c r="N742" s="6" t="s">
        <v>1654</v>
      </c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4.25" customHeight="1">
      <c r="A743" s="2">
        <v>6210806</v>
      </c>
      <c r="B743" s="2" t="s">
        <v>28</v>
      </c>
      <c r="C743" s="2" t="s">
        <v>1655</v>
      </c>
      <c r="D743" s="2"/>
      <c r="E743" s="2" t="s">
        <v>460</v>
      </c>
      <c r="F743" s="2"/>
      <c r="G743" s="2" t="s">
        <v>28</v>
      </c>
      <c r="H743" s="2">
        <v>5</v>
      </c>
      <c r="I743" s="3">
        <v>1240</v>
      </c>
      <c r="J743" s="3">
        <v>835</v>
      </c>
      <c r="K743" s="3">
        <v>995</v>
      </c>
      <c r="L743" s="4">
        <v>110</v>
      </c>
      <c r="M743" s="2" t="s">
        <v>1206</v>
      </c>
      <c r="N743" s="6" t="s">
        <v>17</v>
      </c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4.25" customHeight="1">
      <c r="A744" s="2">
        <v>6210822</v>
      </c>
      <c r="B744" s="2" t="s">
        <v>18</v>
      </c>
      <c r="C744" s="2" t="s">
        <v>1656</v>
      </c>
      <c r="D744" s="2" t="s">
        <v>1657</v>
      </c>
      <c r="E744" s="2" t="s">
        <v>460</v>
      </c>
      <c r="F744" s="2"/>
      <c r="G744" s="2" t="s">
        <v>61</v>
      </c>
      <c r="H744" s="2"/>
      <c r="I744" s="3" t="s">
        <v>1658</v>
      </c>
      <c r="J744" s="3" t="s">
        <v>1659</v>
      </c>
      <c r="K744" s="3" t="s">
        <v>1660</v>
      </c>
      <c r="L744" s="4" t="s">
        <v>1661</v>
      </c>
      <c r="M744" s="2" t="s">
        <v>16</v>
      </c>
      <c r="N744" s="6" t="s">
        <v>1662</v>
      </c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4.25" customHeight="1">
      <c r="A745" s="2">
        <v>6210823</v>
      </c>
      <c r="B745" s="2" t="s">
        <v>18</v>
      </c>
      <c r="C745" s="2" t="s">
        <v>1663</v>
      </c>
      <c r="D745" s="2" t="s">
        <v>1664</v>
      </c>
      <c r="E745" s="2" t="s">
        <v>460</v>
      </c>
      <c r="F745" s="2"/>
      <c r="G745" s="2" t="s">
        <v>61</v>
      </c>
      <c r="H745" s="2"/>
      <c r="I745" s="3" t="s">
        <v>1391</v>
      </c>
      <c r="J745" s="3" t="s">
        <v>1428</v>
      </c>
      <c r="K745" s="3" t="s">
        <v>1665</v>
      </c>
      <c r="L745" s="4" t="s">
        <v>1666</v>
      </c>
      <c r="M745" s="2" t="s">
        <v>16</v>
      </c>
      <c r="N745" s="6" t="s">
        <v>1667</v>
      </c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4.25" customHeight="1">
      <c r="A746" s="2">
        <v>6210846</v>
      </c>
      <c r="B746" s="2" t="s">
        <v>28</v>
      </c>
      <c r="C746" s="2" t="s">
        <v>1668</v>
      </c>
      <c r="D746" s="2"/>
      <c r="E746" s="2" t="s">
        <v>623</v>
      </c>
      <c r="F746" s="2"/>
      <c r="G746" s="2" t="s">
        <v>28</v>
      </c>
      <c r="H746" s="2">
        <v>10</v>
      </c>
      <c r="I746" s="3">
        <v>1600</v>
      </c>
      <c r="J746" s="3">
        <v>1200</v>
      </c>
      <c r="K746" s="3">
        <v>180</v>
      </c>
      <c r="L746" s="4">
        <v>18</v>
      </c>
      <c r="M746" s="2" t="s">
        <v>119</v>
      </c>
      <c r="N746" s="6" t="s">
        <v>17</v>
      </c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4.25" customHeight="1">
      <c r="A747" s="2">
        <v>6210847</v>
      </c>
      <c r="B747" s="2" t="s">
        <v>28</v>
      </c>
      <c r="C747" s="2" t="s">
        <v>1669</v>
      </c>
      <c r="D747" s="2"/>
      <c r="E747" s="2" t="s">
        <v>623</v>
      </c>
      <c r="F747" s="2"/>
      <c r="G747" s="2" t="s">
        <v>28</v>
      </c>
      <c r="H747" s="2">
        <v>10</v>
      </c>
      <c r="I747" s="3">
        <v>1600</v>
      </c>
      <c r="J747" s="3">
        <v>1200</v>
      </c>
      <c r="K747" s="3">
        <v>50</v>
      </c>
      <c r="L747" s="4">
        <v>11</v>
      </c>
      <c r="M747" s="2" t="s">
        <v>119</v>
      </c>
      <c r="N747" s="6" t="s">
        <v>17</v>
      </c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4.25" customHeight="1">
      <c r="A748" s="2">
        <v>6210854</v>
      </c>
      <c r="B748" s="2" t="s">
        <v>18</v>
      </c>
      <c r="C748" s="2" t="s">
        <v>1293</v>
      </c>
      <c r="D748" s="2" t="s">
        <v>1670</v>
      </c>
      <c r="E748" s="2" t="s">
        <v>623</v>
      </c>
      <c r="F748" s="2"/>
      <c r="G748" s="2" t="s">
        <v>61</v>
      </c>
      <c r="H748" s="2"/>
      <c r="I748" s="3">
        <v>800</v>
      </c>
      <c r="J748" s="3">
        <v>600</v>
      </c>
      <c r="K748" s="3">
        <v>140</v>
      </c>
      <c r="L748" s="4">
        <v>1</v>
      </c>
      <c r="M748" s="2" t="s">
        <v>16</v>
      </c>
      <c r="N748" s="6" t="s">
        <v>1671</v>
      </c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4.25" customHeight="1">
      <c r="A749" s="2">
        <v>6210930</v>
      </c>
      <c r="B749" s="2" t="s">
        <v>18</v>
      </c>
      <c r="C749" s="2" t="s">
        <v>1672</v>
      </c>
      <c r="D749" s="2"/>
      <c r="E749" s="2" t="s">
        <v>460</v>
      </c>
      <c r="F749" s="2"/>
      <c r="G749" s="2" t="s">
        <v>22</v>
      </c>
      <c r="H749" s="2"/>
      <c r="I749" s="3">
        <v>1800</v>
      </c>
      <c r="J749" s="3">
        <v>840</v>
      </c>
      <c r="K749" s="3">
        <v>1450</v>
      </c>
      <c r="L749" s="4">
        <v>150</v>
      </c>
      <c r="M749" s="2" t="s">
        <v>16</v>
      </c>
      <c r="N749" s="6" t="s">
        <v>17</v>
      </c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4.25" customHeight="1">
      <c r="A750" s="2">
        <v>6210963</v>
      </c>
      <c r="B750" s="2" t="s">
        <v>28</v>
      </c>
      <c r="C750" s="2" t="s">
        <v>1673</v>
      </c>
      <c r="D750" s="2" t="s">
        <v>1674</v>
      </c>
      <c r="E750" s="2" t="s">
        <v>1675</v>
      </c>
      <c r="F750" s="2"/>
      <c r="G750" s="2" t="s">
        <v>28</v>
      </c>
      <c r="H750" s="2" t="s">
        <v>1411</v>
      </c>
      <c r="I750" s="3">
        <v>585</v>
      </c>
      <c r="J750" s="3">
        <v>395</v>
      </c>
      <c r="K750" s="3">
        <v>135</v>
      </c>
      <c r="L750" s="4">
        <v>1</v>
      </c>
      <c r="M750" s="2" t="s">
        <v>1021</v>
      </c>
      <c r="N750" s="6" t="s">
        <v>1676</v>
      </c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4.25" customHeight="1">
      <c r="A751" s="2">
        <v>6210964</v>
      </c>
      <c r="B751" s="2" t="s">
        <v>28</v>
      </c>
      <c r="C751" s="2" t="s">
        <v>1677</v>
      </c>
      <c r="D751" s="2" t="s">
        <v>1678</v>
      </c>
      <c r="E751" s="2" t="s">
        <v>1675</v>
      </c>
      <c r="F751" s="2"/>
      <c r="G751" s="2" t="s">
        <v>28</v>
      </c>
      <c r="H751" s="2" t="s">
        <v>1411</v>
      </c>
      <c r="I751" s="3">
        <v>585</v>
      </c>
      <c r="J751" s="3">
        <v>395</v>
      </c>
      <c r="K751" s="3">
        <v>135</v>
      </c>
      <c r="L751" s="4">
        <v>1</v>
      </c>
      <c r="M751" s="2" t="s">
        <v>1021</v>
      </c>
      <c r="N751" s="6" t="s">
        <v>1679</v>
      </c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4.25" customHeight="1">
      <c r="A752" s="2">
        <v>6211025</v>
      </c>
      <c r="B752" s="2" t="s">
        <v>28</v>
      </c>
      <c r="C752" s="2" t="s">
        <v>1680</v>
      </c>
      <c r="D752" s="2"/>
      <c r="E752" s="2" t="s">
        <v>460</v>
      </c>
      <c r="F752" s="2"/>
      <c r="G752" s="2" t="s">
        <v>37</v>
      </c>
      <c r="H752" s="2"/>
      <c r="I752" s="3">
        <v>1540</v>
      </c>
      <c r="J752" s="3">
        <v>1440</v>
      </c>
      <c r="K752" s="3">
        <v>2780</v>
      </c>
      <c r="L752" s="4">
        <v>350</v>
      </c>
      <c r="M752" s="2" t="s">
        <v>465</v>
      </c>
      <c r="N752" s="6" t="s">
        <v>17</v>
      </c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4.25" customHeight="1">
      <c r="A753" s="2">
        <v>6211028</v>
      </c>
      <c r="B753" s="2" t="s">
        <v>18</v>
      </c>
      <c r="C753" s="2" t="s">
        <v>1681</v>
      </c>
      <c r="D753" s="2" t="s">
        <v>1682</v>
      </c>
      <c r="E753" s="2" t="s">
        <v>623</v>
      </c>
      <c r="F753" s="2"/>
      <c r="G753" s="2" t="s">
        <v>132</v>
      </c>
      <c r="H753" s="2"/>
      <c r="I753" s="3">
        <v>585</v>
      </c>
      <c r="J753" s="3">
        <v>395</v>
      </c>
      <c r="K753" s="3">
        <v>98</v>
      </c>
      <c r="L753" s="4">
        <v>0.5</v>
      </c>
      <c r="M753" s="2" t="s">
        <v>16</v>
      </c>
      <c r="N753" s="6" t="s">
        <v>1683</v>
      </c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4.25" customHeight="1">
      <c r="A754" s="2">
        <v>6211035</v>
      </c>
      <c r="B754" s="2" t="s">
        <v>18</v>
      </c>
      <c r="C754" s="2" t="s">
        <v>1684</v>
      </c>
      <c r="D754" s="2"/>
      <c r="E754" s="2" t="s">
        <v>460</v>
      </c>
      <c r="F754" s="2"/>
      <c r="G754" s="2" t="s">
        <v>22</v>
      </c>
      <c r="H754" s="2"/>
      <c r="I754" s="3">
        <v>1200</v>
      </c>
      <c r="J754" s="3">
        <v>1000</v>
      </c>
      <c r="K754" s="3">
        <v>990</v>
      </c>
      <c r="L754" s="4">
        <v>55</v>
      </c>
      <c r="M754" s="2" t="s">
        <v>16</v>
      </c>
      <c r="N754" s="6" t="s">
        <v>17</v>
      </c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4.25" customHeight="1">
      <c r="A755" s="2">
        <v>6211036</v>
      </c>
      <c r="B755" s="2" t="s">
        <v>18</v>
      </c>
      <c r="C755" s="2" t="s">
        <v>1685</v>
      </c>
      <c r="D755" s="2" t="s">
        <v>1686</v>
      </c>
      <c r="E755" s="2" t="s">
        <v>460</v>
      </c>
      <c r="F755" s="2"/>
      <c r="G755" s="2" t="s">
        <v>22</v>
      </c>
      <c r="H755" s="2"/>
      <c r="I755" s="3">
        <v>1760</v>
      </c>
      <c r="J755" s="3">
        <v>1660</v>
      </c>
      <c r="K755" s="3">
        <v>190</v>
      </c>
      <c r="L755" s="4">
        <v>12.5</v>
      </c>
      <c r="M755" s="2" t="s">
        <v>16</v>
      </c>
      <c r="N755" s="6" t="s">
        <v>1687</v>
      </c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4.25" customHeight="1">
      <c r="A756" s="2">
        <v>6211037</v>
      </c>
      <c r="B756" s="2" t="s">
        <v>18</v>
      </c>
      <c r="C756" s="2" t="s">
        <v>1688</v>
      </c>
      <c r="D756" s="2"/>
      <c r="E756" s="2" t="s">
        <v>878</v>
      </c>
      <c r="F756" s="2"/>
      <c r="G756" s="2" t="s">
        <v>132</v>
      </c>
      <c r="H756" s="2"/>
      <c r="I756" s="3">
        <v>1800</v>
      </c>
      <c r="J756" s="3">
        <v>1000</v>
      </c>
      <c r="K756" s="3">
        <v>500</v>
      </c>
      <c r="L756" s="4">
        <v>150</v>
      </c>
      <c r="M756" s="2" t="s">
        <v>16</v>
      </c>
      <c r="N756" s="6" t="s">
        <v>17</v>
      </c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4.25" customHeight="1">
      <c r="A757" s="2">
        <v>6211038</v>
      </c>
      <c r="B757" s="2" t="s">
        <v>18</v>
      </c>
      <c r="C757" s="2" t="s">
        <v>1689</v>
      </c>
      <c r="D757" s="2"/>
      <c r="E757" s="2"/>
      <c r="F757" s="2"/>
      <c r="G757" s="2" t="s">
        <v>37</v>
      </c>
      <c r="H757" s="2"/>
      <c r="I757" s="3">
        <v>1350</v>
      </c>
      <c r="J757" s="3">
        <v>830</v>
      </c>
      <c r="K757" s="3">
        <v>1156</v>
      </c>
      <c r="L757" s="4">
        <v>52</v>
      </c>
      <c r="M757" s="2" t="s">
        <v>16</v>
      </c>
      <c r="N757" s="6" t="s">
        <v>17</v>
      </c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4.25" customHeight="1">
      <c r="A758" s="2">
        <v>6211101</v>
      </c>
      <c r="B758" s="2" t="s">
        <v>28</v>
      </c>
      <c r="C758" s="2" t="s">
        <v>1690</v>
      </c>
      <c r="D758" s="2" t="s">
        <v>1691</v>
      </c>
      <c r="E758" s="2" t="s">
        <v>460</v>
      </c>
      <c r="F758" s="2"/>
      <c r="G758" s="2" t="s">
        <v>28</v>
      </c>
      <c r="H758" s="2">
        <v>8</v>
      </c>
      <c r="I758" s="3">
        <v>1140</v>
      </c>
      <c r="J758" s="3">
        <v>270</v>
      </c>
      <c r="K758" s="3">
        <v>185</v>
      </c>
      <c r="L758" s="4">
        <v>3</v>
      </c>
      <c r="M758" s="2" t="s">
        <v>465</v>
      </c>
      <c r="N758" s="6" t="s">
        <v>1692</v>
      </c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4.25" customHeight="1">
      <c r="A759" s="2">
        <v>6211109</v>
      </c>
      <c r="B759" s="2" t="s">
        <v>18</v>
      </c>
      <c r="C759" s="2" t="s">
        <v>1693</v>
      </c>
      <c r="D759" s="2"/>
      <c r="E759" s="2" t="s">
        <v>460</v>
      </c>
      <c r="F759" s="2"/>
      <c r="G759" s="2" t="s">
        <v>61</v>
      </c>
      <c r="H759" s="2"/>
      <c r="I759" s="3">
        <v>1200</v>
      </c>
      <c r="J759" s="3">
        <v>800</v>
      </c>
      <c r="K759" s="3">
        <v>550</v>
      </c>
      <c r="L759" s="4">
        <v>200</v>
      </c>
      <c r="M759" s="2" t="s">
        <v>16</v>
      </c>
      <c r="N759" s="6" t="s">
        <v>17</v>
      </c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4.25" customHeight="1">
      <c r="A760" s="2">
        <v>6211132</v>
      </c>
      <c r="B760" s="2" t="s">
        <v>28</v>
      </c>
      <c r="C760" s="2" t="s">
        <v>1694</v>
      </c>
      <c r="D760" s="2"/>
      <c r="E760" s="2" t="s">
        <v>460</v>
      </c>
      <c r="F760" s="2"/>
      <c r="G760" s="2" t="s">
        <v>28</v>
      </c>
      <c r="H760" s="2">
        <v>5</v>
      </c>
      <c r="I760" s="3">
        <v>1340</v>
      </c>
      <c r="J760" s="3">
        <v>835</v>
      </c>
      <c r="K760" s="3">
        <v>995</v>
      </c>
      <c r="L760" s="4">
        <v>110</v>
      </c>
      <c r="M760" s="2" t="s">
        <v>1206</v>
      </c>
      <c r="N760" s="6" t="s">
        <v>17</v>
      </c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4.25" customHeight="1">
      <c r="A761" s="2">
        <v>6211174</v>
      </c>
      <c r="B761" s="2" t="s">
        <v>28</v>
      </c>
      <c r="C761" s="2" t="s">
        <v>1695</v>
      </c>
      <c r="D761" s="2"/>
      <c r="E761" s="2" t="s">
        <v>460</v>
      </c>
      <c r="F761" s="2"/>
      <c r="G761" s="2" t="s">
        <v>37</v>
      </c>
      <c r="H761" s="2"/>
      <c r="I761" s="3">
        <v>1680</v>
      </c>
      <c r="J761" s="3">
        <v>1220</v>
      </c>
      <c r="K761" s="3">
        <v>1064</v>
      </c>
      <c r="L761" s="4">
        <v>320</v>
      </c>
      <c r="M761" s="2" t="s">
        <v>17</v>
      </c>
      <c r="N761" s="6" t="s">
        <v>17</v>
      </c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4.25" customHeight="1">
      <c r="A762" s="2">
        <v>6211175</v>
      </c>
      <c r="B762" s="2" t="s">
        <v>28</v>
      </c>
      <c r="C762" s="2" t="s">
        <v>1696</v>
      </c>
      <c r="D762" s="2" t="s">
        <v>1697</v>
      </c>
      <c r="E762" s="2" t="s">
        <v>460</v>
      </c>
      <c r="F762" s="2"/>
      <c r="G762" s="2" t="s">
        <v>28</v>
      </c>
      <c r="H762" s="2">
        <v>11</v>
      </c>
      <c r="I762" s="3">
        <v>790</v>
      </c>
      <c r="J762" s="3">
        <v>590</v>
      </c>
      <c r="K762" s="3">
        <v>175</v>
      </c>
      <c r="L762" s="4">
        <v>1.13</v>
      </c>
      <c r="M762" s="2" t="s">
        <v>35</v>
      </c>
      <c r="N762" s="6" t="s">
        <v>1698</v>
      </c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4.25" customHeight="1">
      <c r="A763" s="2">
        <v>6211177</v>
      </c>
      <c r="B763" s="2" t="s">
        <v>28</v>
      </c>
      <c r="C763" s="2" t="s">
        <v>1699</v>
      </c>
      <c r="D763" s="2"/>
      <c r="E763" s="2" t="s">
        <v>460</v>
      </c>
      <c r="F763" s="2"/>
      <c r="G763" s="2" t="s">
        <v>37</v>
      </c>
      <c r="H763" s="2"/>
      <c r="I763" s="3">
        <v>1680</v>
      </c>
      <c r="J763" s="3">
        <v>1220</v>
      </c>
      <c r="K763" s="3">
        <v>984</v>
      </c>
      <c r="L763" s="4">
        <v>320</v>
      </c>
      <c r="M763" s="2" t="s">
        <v>17</v>
      </c>
      <c r="N763" s="6" t="s">
        <v>17</v>
      </c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4.25" customHeight="1">
      <c r="A764" s="2">
        <v>6211178</v>
      </c>
      <c r="B764" s="2" t="s">
        <v>18</v>
      </c>
      <c r="C764" s="2" t="s">
        <v>1700</v>
      </c>
      <c r="D764" s="2"/>
      <c r="E764" s="2" t="s">
        <v>460</v>
      </c>
      <c r="F764" s="2"/>
      <c r="G764" s="2" t="s">
        <v>37</v>
      </c>
      <c r="H764" s="2"/>
      <c r="I764" s="3">
        <v>1600</v>
      </c>
      <c r="J764" s="3">
        <v>1200</v>
      </c>
      <c r="K764" s="3">
        <v>1500</v>
      </c>
      <c r="L764" s="4">
        <v>150</v>
      </c>
      <c r="M764" s="2" t="s">
        <v>17</v>
      </c>
      <c r="N764" s="6" t="s">
        <v>17</v>
      </c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4.25" customHeight="1">
      <c r="A765" s="2">
        <v>6211180</v>
      </c>
      <c r="B765" s="2" t="s">
        <v>28</v>
      </c>
      <c r="C765" s="2" t="s">
        <v>1701</v>
      </c>
      <c r="D765" s="2"/>
      <c r="E765" s="2" t="s">
        <v>1702</v>
      </c>
      <c r="F765" s="2"/>
      <c r="G765" s="2" t="s">
        <v>28</v>
      </c>
      <c r="H765" s="2">
        <v>10</v>
      </c>
      <c r="I765" s="3">
        <v>3200</v>
      </c>
      <c r="J765" s="3">
        <v>1220</v>
      </c>
      <c r="K765" s="3">
        <v>990</v>
      </c>
      <c r="L765" s="4">
        <v>300</v>
      </c>
      <c r="M765" s="2" t="s">
        <v>119</v>
      </c>
      <c r="N765" s="6" t="s">
        <v>17</v>
      </c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4.25" customHeight="1">
      <c r="A766" s="2">
        <v>6211181</v>
      </c>
      <c r="B766" s="2" t="s">
        <v>28</v>
      </c>
      <c r="C766" s="2" t="s">
        <v>1703</v>
      </c>
      <c r="D766" s="2"/>
      <c r="E766" s="2" t="s">
        <v>1702</v>
      </c>
      <c r="F766" s="2"/>
      <c r="G766" s="2" t="s">
        <v>28</v>
      </c>
      <c r="H766" s="2">
        <v>10</v>
      </c>
      <c r="I766" s="3">
        <v>2400</v>
      </c>
      <c r="J766" s="3">
        <v>1600</v>
      </c>
      <c r="K766" s="3">
        <v>1480</v>
      </c>
      <c r="L766" s="4">
        <v>250</v>
      </c>
      <c r="M766" s="2" t="s">
        <v>119</v>
      </c>
      <c r="N766" s="6" t="s">
        <v>17</v>
      </c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4.25" customHeight="1">
      <c r="A767" s="2">
        <v>6211185</v>
      </c>
      <c r="B767" s="2" t="s">
        <v>18</v>
      </c>
      <c r="C767" s="2" t="s">
        <v>1704</v>
      </c>
      <c r="D767" s="2" t="s">
        <v>1705</v>
      </c>
      <c r="E767" s="2" t="s">
        <v>623</v>
      </c>
      <c r="F767" s="2"/>
      <c r="G767" s="2" t="s">
        <v>22</v>
      </c>
      <c r="H767" s="2"/>
      <c r="I767" s="3">
        <v>594</v>
      </c>
      <c r="J767" s="3">
        <v>395</v>
      </c>
      <c r="K767" s="3">
        <v>280</v>
      </c>
      <c r="L767" s="4">
        <v>0.9</v>
      </c>
      <c r="M767" s="2" t="s">
        <v>16</v>
      </c>
      <c r="N767" s="6" t="s">
        <v>1706</v>
      </c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4.25" customHeight="1">
      <c r="A768" s="2">
        <v>6211200</v>
      </c>
      <c r="B768" s="2" t="s">
        <v>28</v>
      </c>
      <c r="C768" s="2" t="s">
        <v>1707</v>
      </c>
      <c r="D768" s="2"/>
      <c r="E768" s="2" t="s">
        <v>460</v>
      </c>
      <c r="F768" s="2"/>
      <c r="G768" s="2" t="s">
        <v>28</v>
      </c>
      <c r="H768" s="2">
        <v>5</v>
      </c>
      <c r="I768" s="3">
        <v>1600</v>
      </c>
      <c r="J768" s="3">
        <v>1200</v>
      </c>
      <c r="K768" s="3">
        <v>980</v>
      </c>
      <c r="L768" s="4">
        <v>350</v>
      </c>
      <c r="M768" s="2" t="s">
        <v>1206</v>
      </c>
      <c r="N768" s="6" t="s">
        <v>17</v>
      </c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4.25" customHeight="1">
      <c r="A769" s="2">
        <v>6211212</v>
      </c>
      <c r="B769" s="2" t="s">
        <v>18</v>
      </c>
      <c r="C769" s="2" t="s">
        <v>1708</v>
      </c>
      <c r="D769" s="2" t="s">
        <v>1709</v>
      </c>
      <c r="E769" s="2" t="s">
        <v>623</v>
      </c>
      <c r="F769" s="2"/>
      <c r="G769" s="2" t="s">
        <v>68</v>
      </c>
      <c r="H769" s="2"/>
      <c r="I769" s="3">
        <v>1195</v>
      </c>
      <c r="J769" s="3">
        <v>795</v>
      </c>
      <c r="K769" s="3">
        <v>130</v>
      </c>
      <c r="L769" s="4">
        <v>1.5</v>
      </c>
      <c r="M769" s="2" t="s">
        <v>16</v>
      </c>
      <c r="N769" s="6" t="s">
        <v>1710</v>
      </c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4.25" customHeight="1">
      <c r="A770" s="2">
        <v>6211246</v>
      </c>
      <c r="B770" s="2" t="s">
        <v>18</v>
      </c>
      <c r="C770" s="2" t="s">
        <v>1711</v>
      </c>
      <c r="D770" s="2" t="s">
        <v>1712</v>
      </c>
      <c r="E770" s="2" t="s">
        <v>460</v>
      </c>
      <c r="F770" s="2"/>
      <c r="G770" s="2" t="s">
        <v>22</v>
      </c>
      <c r="H770" s="2"/>
      <c r="I770" s="3">
        <v>297</v>
      </c>
      <c r="J770" s="3">
        <v>198</v>
      </c>
      <c r="K770" s="3">
        <v>147</v>
      </c>
      <c r="L770" s="4">
        <v>1</v>
      </c>
      <c r="M770" s="2" t="s">
        <v>16</v>
      </c>
      <c r="N770" s="6" t="s">
        <v>1713</v>
      </c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4.25" customHeight="1">
      <c r="A771" s="2">
        <v>6211247</v>
      </c>
      <c r="B771" s="2" t="s">
        <v>18</v>
      </c>
      <c r="C771" s="2" t="s">
        <v>1714</v>
      </c>
      <c r="D771" s="2" t="s">
        <v>1715</v>
      </c>
      <c r="E771" s="2" t="s">
        <v>460</v>
      </c>
      <c r="F771" s="2"/>
      <c r="G771" s="2" t="s">
        <v>68</v>
      </c>
      <c r="H771" s="2"/>
      <c r="I771" s="3">
        <v>1190</v>
      </c>
      <c r="J771" s="3">
        <v>790</v>
      </c>
      <c r="K771" s="3">
        <v>123</v>
      </c>
      <c r="L771" s="4">
        <v>3</v>
      </c>
      <c r="M771" s="2" t="s">
        <v>16</v>
      </c>
      <c r="N771" s="6" t="s">
        <v>1716</v>
      </c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4.25" customHeight="1">
      <c r="A772" s="2">
        <v>6211248</v>
      </c>
      <c r="B772" s="2" t="s">
        <v>18</v>
      </c>
      <c r="C772" s="2" t="s">
        <v>1717</v>
      </c>
      <c r="D772" s="2" t="s">
        <v>1718</v>
      </c>
      <c r="E772" s="2" t="s">
        <v>460</v>
      </c>
      <c r="F772" s="2"/>
      <c r="G772" s="2" t="s">
        <v>50</v>
      </c>
      <c r="H772" s="2"/>
      <c r="I772" s="3">
        <v>1080</v>
      </c>
      <c r="J772" s="3">
        <v>675</v>
      </c>
      <c r="K772" s="3">
        <v>135</v>
      </c>
      <c r="L772" s="4">
        <v>3.5</v>
      </c>
      <c r="M772" s="2" t="s">
        <v>16</v>
      </c>
      <c r="N772" s="6" t="s">
        <v>1719</v>
      </c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4.25" customHeight="1">
      <c r="A773" s="2">
        <v>6211250</v>
      </c>
      <c r="B773" s="2" t="s">
        <v>18</v>
      </c>
      <c r="C773" s="2" t="s">
        <v>1720</v>
      </c>
      <c r="D773" s="2" t="s">
        <v>1721</v>
      </c>
      <c r="E773" s="2" t="s">
        <v>460</v>
      </c>
      <c r="F773" s="2"/>
      <c r="G773" s="2" t="s">
        <v>22</v>
      </c>
      <c r="H773" s="2"/>
      <c r="I773" s="3">
        <v>396</v>
      </c>
      <c r="J773" s="3">
        <v>297</v>
      </c>
      <c r="K773" s="3">
        <v>100</v>
      </c>
      <c r="L773" s="4">
        <v>1</v>
      </c>
      <c r="M773" s="2" t="s">
        <v>16</v>
      </c>
      <c r="N773" s="6" t="s">
        <v>1722</v>
      </c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4.25" customHeight="1">
      <c r="A774" s="2">
        <v>6211251</v>
      </c>
      <c r="B774" s="2" t="s">
        <v>28</v>
      </c>
      <c r="C774" s="2" t="s">
        <v>1723</v>
      </c>
      <c r="D774" s="2"/>
      <c r="E774" s="2" t="s">
        <v>460</v>
      </c>
      <c r="F774" s="2"/>
      <c r="G774" s="2" t="s">
        <v>28</v>
      </c>
      <c r="H774" s="2">
        <v>7</v>
      </c>
      <c r="I774" s="3">
        <v>1420</v>
      </c>
      <c r="J774" s="3">
        <v>1220</v>
      </c>
      <c r="K774" s="3">
        <v>1495</v>
      </c>
      <c r="L774" s="4">
        <v>1.5</v>
      </c>
      <c r="M774" s="2" t="s">
        <v>298</v>
      </c>
      <c r="N774" s="6" t="s">
        <v>17</v>
      </c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4.25" customHeight="1">
      <c r="A775" s="2">
        <v>6211255</v>
      </c>
      <c r="B775" s="2" t="s">
        <v>18</v>
      </c>
      <c r="C775" s="2" t="s">
        <v>1724</v>
      </c>
      <c r="D775" s="2" t="s">
        <v>1725</v>
      </c>
      <c r="E775" s="2" t="s">
        <v>460</v>
      </c>
      <c r="F775" s="2"/>
      <c r="G775" s="2" t="s">
        <v>61</v>
      </c>
      <c r="H775" s="2"/>
      <c r="I775" s="3">
        <v>1450</v>
      </c>
      <c r="J775" s="3">
        <v>395</v>
      </c>
      <c r="K775" s="3">
        <v>130</v>
      </c>
      <c r="L775" s="4">
        <v>1.3</v>
      </c>
      <c r="M775" s="2" t="s">
        <v>16</v>
      </c>
      <c r="N775" s="6" t="s">
        <v>1726</v>
      </c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4.25" customHeight="1">
      <c r="A776" s="2">
        <v>6211281</v>
      </c>
      <c r="B776" s="2" t="s">
        <v>28</v>
      </c>
      <c r="C776" s="2" t="s">
        <v>1727</v>
      </c>
      <c r="D776" s="2"/>
      <c r="E776" s="2" t="s">
        <v>460</v>
      </c>
      <c r="F776" s="2"/>
      <c r="G776" s="2" t="s">
        <v>28</v>
      </c>
      <c r="H776" s="2">
        <v>7</v>
      </c>
      <c r="I776" s="3">
        <v>1230</v>
      </c>
      <c r="J776" s="3">
        <v>830</v>
      </c>
      <c r="K776" s="3">
        <v>1495</v>
      </c>
      <c r="L776" s="4">
        <v>1.5</v>
      </c>
      <c r="M776" s="2" t="s">
        <v>298</v>
      </c>
      <c r="N776" s="6" t="s">
        <v>17</v>
      </c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4.25" customHeight="1">
      <c r="A777" s="2">
        <v>6211282</v>
      </c>
      <c r="B777" s="2" t="s">
        <v>28</v>
      </c>
      <c r="C777" s="2" t="s">
        <v>1728</v>
      </c>
      <c r="D777" s="2"/>
      <c r="E777" s="2"/>
      <c r="F777" s="2"/>
      <c r="G777" s="2" t="s">
        <v>28</v>
      </c>
      <c r="H777" s="2">
        <v>7</v>
      </c>
      <c r="I777" s="3">
        <v>1165</v>
      </c>
      <c r="J777" s="3">
        <v>785</v>
      </c>
      <c r="K777" s="3">
        <v>800</v>
      </c>
      <c r="L777" s="4">
        <v>1.5</v>
      </c>
      <c r="M777" s="2" t="s">
        <v>298</v>
      </c>
      <c r="N777" s="6" t="s">
        <v>17</v>
      </c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4.25" customHeight="1">
      <c r="A778" s="2">
        <v>6211412</v>
      </c>
      <c r="B778" s="2" t="s">
        <v>18</v>
      </c>
      <c r="C778" s="2" t="s">
        <v>1729</v>
      </c>
      <c r="D778" s="2"/>
      <c r="E778" s="2" t="s">
        <v>623</v>
      </c>
      <c r="F778" s="2"/>
      <c r="G778" s="2" t="s">
        <v>37</v>
      </c>
      <c r="H778" s="2"/>
      <c r="I778" s="3">
        <v>794</v>
      </c>
      <c r="J778" s="3">
        <v>596</v>
      </c>
      <c r="K778" s="3">
        <v>210</v>
      </c>
      <c r="L778" s="4">
        <v>5</v>
      </c>
      <c r="M778" s="2" t="s">
        <v>17</v>
      </c>
      <c r="N778" s="6" t="s">
        <v>17</v>
      </c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4.25" customHeight="1">
      <c r="A779" s="2">
        <v>6211414</v>
      </c>
      <c r="B779" s="2" t="s">
        <v>18</v>
      </c>
      <c r="C779" s="2" t="s">
        <v>1730</v>
      </c>
      <c r="D779" s="2" t="s">
        <v>1731</v>
      </c>
      <c r="E779" s="2" t="s">
        <v>80</v>
      </c>
      <c r="F779" s="2"/>
      <c r="G779" s="2" t="s">
        <v>50</v>
      </c>
      <c r="H779" s="2"/>
      <c r="I779" s="3">
        <v>585</v>
      </c>
      <c r="J779" s="3">
        <v>395</v>
      </c>
      <c r="K779" s="3">
        <v>120</v>
      </c>
      <c r="L779" s="4">
        <v>2</v>
      </c>
      <c r="M779" s="2" t="s">
        <v>16</v>
      </c>
      <c r="N779" s="6" t="s">
        <v>1732</v>
      </c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4.25" customHeight="1">
      <c r="A780" s="2">
        <v>6211415</v>
      </c>
      <c r="B780" s="2" t="s">
        <v>18</v>
      </c>
      <c r="C780" s="2" t="s">
        <v>1733</v>
      </c>
      <c r="D780" s="2" t="s">
        <v>1734</v>
      </c>
      <c r="E780" s="2" t="s">
        <v>80</v>
      </c>
      <c r="F780" s="2"/>
      <c r="G780" s="2" t="s">
        <v>50</v>
      </c>
      <c r="H780" s="2"/>
      <c r="I780" s="3">
        <v>585</v>
      </c>
      <c r="J780" s="3">
        <v>395</v>
      </c>
      <c r="K780" s="3">
        <v>120</v>
      </c>
      <c r="L780" s="4">
        <v>2</v>
      </c>
      <c r="M780" s="2" t="s">
        <v>16</v>
      </c>
      <c r="N780" s="6" t="s">
        <v>1735</v>
      </c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4.25" customHeight="1">
      <c r="A781" s="2">
        <v>6211425</v>
      </c>
      <c r="B781" s="2" t="s">
        <v>18</v>
      </c>
      <c r="C781" s="2" t="s">
        <v>1736</v>
      </c>
      <c r="D781" s="2" t="s">
        <v>1737</v>
      </c>
      <c r="E781" s="2" t="s">
        <v>80</v>
      </c>
      <c r="F781" s="2"/>
      <c r="G781" s="2" t="s">
        <v>50</v>
      </c>
      <c r="H781" s="2"/>
      <c r="I781" s="3">
        <v>297</v>
      </c>
      <c r="J781" s="3">
        <v>198</v>
      </c>
      <c r="K781" s="3">
        <v>125</v>
      </c>
      <c r="L781" s="4">
        <v>1</v>
      </c>
      <c r="M781" s="2" t="s">
        <v>16</v>
      </c>
      <c r="N781" s="6" t="s">
        <v>1738</v>
      </c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4.25" customHeight="1">
      <c r="A782" s="2">
        <v>6211426</v>
      </c>
      <c r="B782" s="2" t="s">
        <v>18</v>
      </c>
      <c r="C782" s="2" t="s">
        <v>1739</v>
      </c>
      <c r="D782" s="2" t="s">
        <v>1740</v>
      </c>
      <c r="E782" s="2" t="s">
        <v>80</v>
      </c>
      <c r="F782" s="2"/>
      <c r="G782" s="2" t="s">
        <v>50</v>
      </c>
      <c r="H782" s="2"/>
      <c r="I782" s="3">
        <v>585</v>
      </c>
      <c r="J782" s="3">
        <v>395</v>
      </c>
      <c r="K782" s="3">
        <v>110</v>
      </c>
      <c r="L782" s="4">
        <v>2</v>
      </c>
      <c r="M782" s="2" t="s">
        <v>16</v>
      </c>
      <c r="N782" s="6" t="s">
        <v>1741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4.25" customHeight="1">
      <c r="A783" s="2">
        <v>6211512</v>
      </c>
      <c r="B783" s="2" t="s">
        <v>28</v>
      </c>
      <c r="C783" s="2" t="s">
        <v>1742</v>
      </c>
      <c r="D783" s="2"/>
      <c r="E783" s="2" t="s">
        <v>460</v>
      </c>
      <c r="F783" s="2"/>
      <c r="G783" s="2" t="s">
        <v>28</v>
      </c>
      <c r="H783" s="2">
        <v>7</v>
      </c>
      <c r="I783" s="3">
        <v>1690</v>
      </c>
      <c r="J783" s="3">
        <v>1230</v>
      </c>
      <c r="K783" s="3">
        <v>1495</v>
      </c>
      <c r="L783" s="4">
        <v>250</v>
      </c>
      <c r="M783" s="2" t="s">
        <v>298</v>
      </c>
      <c r="N783" s="6" t="s">
        <v>17</v>
      </c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4.25" customHeight="1">
      <c r="A784" s="2">
        <v>6211513</v>
      </c>
      <c r="B784" s="2" t="s">
        <v>18</v>
      </c>
      <c r="C784" s="2" t="s">
        <v>1743</v>
      </c>
      <c r="D784" s="2" t="s">
        <v>1744</v>
      </c>
      <c r="E784" s="2" t="s">
        <v>460</v>
      </c>
      <c r="F784" s="2"/>
      <c r="G784" s="2" t="s">
        <v>132</v>
      </c>
      <c r="H784" s="2"/>
      <c r="I784" s="3">
        <v>1170</v>
      </c>
      <c r="J784" s="3">
        <v>395</v>
      </c>
      <c r="K784" s="3">
        <v>76</v>
      </c>
      <c r="L784" s="4">
        <v>0.8</v>
      </c>
      <c r="M784" s="2" t="s">
        <v>16</v>
      </c>
      <c r="N784" s="6" t="s">
        <v>1745</v>
      </c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4.25" customHeight="1">
      <c r="A785" s="2">
        <v>6211531</v>
      </c>
      <c r="B785" s="2" t="s">
        <v>18</v>
      </c>
      <c r="C785" s="2" t="s">
        <v>1437</v>
      </c>
      <c r="D785" s="2" t="s">
        <v>1746</v>
      </c>
      <c r="E785" s="2" t="s">
        <v>623</v>
      </c>
      <c r="F785" s="2"/>
      <c r="G785" s="2" t="s">
        <v>132</v>
      </c>
      <c r="H785" s="2"/>
      <c r="I785" s="3">
        <v>400</v>
      </c>
      <c r="J785" s="3">
        <v>400</v>
      </c>
      <c r="K785" s="3">
        <v>280</v>
      </c>
      <c r="L785" s="4">
        <v>3.5</v>
      </c>
      <c r="M785" s="2" t="s">
        <v>16</v>
      </c>
      <c r="N785" s="6" t="s">
        <v>1747</v>
      </c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4.25" customHeight="1">
      <c r="A786" s="2">
        <v>6211586</v>
      </c>
      <c r="B786" s="2" t="s">
        <v>18</v>
      </c>
      <c r="C786" s="2" t="s">
        <v>1748</v>
      </c>
      <c r="D786" s="2" t="s">
        <v>1749</v>
      </c>
      <c r="E786" s="2" t="s">
        <v>623</v>
      </c>
      <c r="F786" s="2"/>
      <c r="G786" s="2" t="s">
        <v>22</v>
      </c>
      <c r="H786" s="2"/>
      <c r="I786" s="3">
        <v>594</v>
      </c>
      <c r="J786" s="3">
        <v>396</v>
      </c>
      <c r="K786" s="3">
        <v>147</v>
      </c>
      <c r="L786" s="4">
        <v>2</v>
      </c>
      <c r="M786" s="2" t="s">
        <v>16</v>
      </c>
      <c r="N786" s="6" t="s">
        <v>1750</v>
      </c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4.25" customHeight="1">
      <c r="A787" s="2">
        <v>6211592</v>
      </c>
      <c r="B787" s="2" t="s">
        <v>18</v>
      </c>
      <c r="C787" s="2" t="s">
        <v>1751</v>
      </c>
      <c r="D787" s="2" t="s">
        <v>1752</v>
      </c>
      <c r="E787" s="2"/>
      <c r="F787" s="2"/>
      <c r="G787" s="2" t="s">
        <v>50</v>
      </c>
      <c r="H787" s="2"/>
      <c r="I787" s="3">
        <v>790</v>
      </c>
      <c r="J787" s="3">
        <v>585</v>
      </c>
      <c r="K787" s="3">
        <v>76</v>
      </c>
      <c r="L787" s="4">
        <v>3.5</v>
      </c>
      <c r="M787" s="2" t="s">
        <v>16</v>
      </c>
      <c r="N787" s="6" t="s">
        <v>1753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4.25" customHeight="1">
      <c r="A788" s="2">
        <v>6211594</v>
      </c>
      <c r="B788" s="2" t="s">
        <v>18</v>
      </c>
      <c r="C788" s="2" t="s">
        <v>1754</v>
      </c>
      <c r="D788" s="2" t="s">
        <v>1755</v>
      </c>
      <c r="E788" s="2" t="s">
        <v>623</v>
      </c>
      <c r="F788" s="2"/>
      <c r="G788" s="2" t="s">
        <v>50</v>
      </c>
      <c r="H788" s="2"/>
      <c r="I788" s="3">
        <v>1550</v>
      </c>
      <c r="J788" s="3">
        <v>395</v>
      </c>
      <c r="K788" s="3">
        <v>185</v>
      </c>
      <c r="L788" s="4">
        <v>3.5</v>
      </c>
      <c r="M788" s="2" t="s">
        <v>16</v>
      </c>
      <c r="N788" s="6" t="s">
        <v>1756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4.25" customHeight="1">
      <c r="A789" s="2">
        <v>6211595</v>
      </c>
      <c r="B789" s="2" t="s">
        <v>18</v>
      </c>
      <c r="C789" s="2" t="s">
        <v>1757</v>
      </c>
      <c r="D789" s="2" t="s">
        <v>1758</v>
      </c>
      <c r="E789" s="2" t="s">
        <v>623</v>
      </c>
      <c r="F789" s="2"/>
      <c r="G789" s="2" t="s">
        <v>50</v>
      </c>
      <c r="H789" s="2"/>
      <c r="I789" s="3">
        <v>1550</v>
      </c>
      <c r="J789" s="3">
        <v>780</v>
      </c>
      <c r="K789" s="3">
        <v>210</v>
      </c>
      <c r="L789" s="4">
        <v>5</v>
      </c>
      <c r="M789" s="2" t="s">
        <v>16</v>
      </c>
      <c r="N789" s="6" t="s">
        <v>1759</v>
      </c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4.25" customHeight="1">
      <c r="A790" s="2">
        <v>6211611</v>
      </c>
      <c r="B790" s="2" t="s">
        <v>18</v>
      </c>
      <c r="C790" s="2" t="s">
        <v>1760</v>
      </c>
      <c r="D790" s="2" t="s">
        <v>1761</v>
      </c>
      <c r="E790" s="2" t="s">
        <v>623</v>
      </c>
      <c r="F790" s="2"/>
      <c r="G790" s="2" t="s">
        <v>50</v>
      </c>
      <c r="H790" s="2"/>
      <c r="I790" s="3">
        <v>1550</v>
      </c>
      <c r="J790" s="3">
        <v>395</v>
      </c>
      <c r="K790" s="3">
        <v>185</v>
      </c>
      <c r="L790" s="4">
        <v>5</v>
      </c>
      <c r="M790" s="2" t="s">
        <v>16</v>
      </c>
      <c r="N790" s="6" t="s">
        <v>1762</v>
      </c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4.25" customHeight="1">
      <c r="A791" s="2">
        <v>6211689</v>
      </c>
      <c r="B791" s="2" t="s">
        <v>18</v>
      </c>
      <c r="C791" s="2" t="s">
        <v>1763</v>
      </c>
      <c r="D791" s="2"/>
      <c r="E791" s="2" t="s">
        <v>623</v>
      </c>
      <c r="F791" s="2"/>
      <c r="G791" s="2" t="s">
        <v>50</v>
      </c>
      <c r="H791" s="2"/>
      <c r="I791" s="3">
        <v>1235</v>
      </c>
      <c r="J791" s="3">
        <v>835</v>
      </c>
      <c r="K791" s="3">
        <v>967</v>
      </c>
      <c r="L791" s="4">
        <v>45</v>
      </c>
      <c r="M791" s="2" t="s">
        <v>16</v>
      </c>
      <c r="N791" s="6" t="s">
        <v>17</v>
      </c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4.25" customHeight="1">
      <c r="A792" s="2">
        <v>6211690</v>
      </c>
      <c r="B792" s="2" t="s">
        <v>18</v>
      </c>
      <c r="C792" s="2" t="s">
        <v>1763</v>
      </c>
      <c r="D792" s="2"/>
      <c r="E792" s="2" t="s">
        <v>623</v>
      </c>
      <c r="F792" s="2"/>
      <c r="G792" s="2" t="s">
        <v>50</v>
      </c>
      <c r="H792" s="2"/>
      <c r="I792" s="3">
        <v>1235</v>
      </c>
      <c r="J792" s="3">
        <v>835</v>
      </c>
      <c r="K792" s="3">
        <v>967</v>
      </c>
      <c r="L792" s="4">
        <v>45</v>
      </c>
      <c r="M792" s="2" t="s">
        <v>16</v>
      </c>
      <c r="N792" s="6" t="s">
        <v>17</v>
      </c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4.25" customHeight="1">
      <c r="A793" s="2">
        <v>6211691</v>
      </c>
      <c r="B793" s="2" t="s">
        <v>18</v>
      </c>
      <c r="C793" s="2" t="s">
        <v>1764</v>
      </c>
      <c r="D793" s="2"/>
      <c r="E793" s="2" t="s">
        <v>80</v>
      </c>
      <c r="F793" s="2"/>
      <c r="G793" s="2" t="s">
        <v>68</v>
      </c>
      <c r="H793" s="2"/>
      <c r="I793" s="3">
        <v>1680</v>
      </c>
      <c r="J793" s="3">
        <v>1220</v>
      </c>
      <c r="K793" s="3">
        <v>1480</v>
      </c>
      <c r="L793" s="4">
        <v>190</v>
      </c>
      <c r="M793" s="2" t="s">
        <v>16</v>
      </c>
      <c r="N793" s="6" t="s">
        <v>17</v>
      </c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4.25" customHeight="1">
      <c r="A794" s="2">
        <v>6211700</v>
      </c>
      <c r="B794" s="2" t="s">
        <v>18</v>
      </c>
      <c r="C794" s="2" t="s">
        <v>1765</v>
      </c>
      <c r="D794" s="2"/>
      <c r="E794" s="2" t="s">
        <v>460</v>
      </c>
      <c r="F794" s="2"/>
      <c r="G794" s="2" t="s">
        <v>22</v>
      </c>
      <c r="H794" s="2"/>
      <c r="I794" s="3">
        <v>1220</v>
      </c>
      <c r="J794" s="3">
        <v>1220</v>
      </c>
      <c r="K794" s="3">
        <v>990</v>
      </c>
      <c r="L794" s="4">
        <v>150</v>
      </c>
      <c r="M794" s="2" t="s">
        <v>16</v>
      </c>
      <c r="N794" s="6" t="s">
        <v>17</v>
      </c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4.25" customHeight="1">
      <c r="A795" s="2">
        <v>6211701</v>
      </c>
      <c r="B795" s="2" t="s">
        <v>18</v>
      </c>
      <c r="C795" s="2" t="s">
        <v>1766</v>
      </c>
      <c r="D795" s="2"/>
      <c r="E795" s="2" t="s">
        <v>460</v>
      </c>
      <c r="F795" s="2"/>
      <c r="G795" s="2" t="s">
        <v>22</v>
      </c>
      <c r="H795" s="2"/>
      <c r="I795" s="3">
        <v>1210</v>
      </c>
      <c r="J795" s="3">
        <v>1210</v>
      </c>
      <c r="K795" s="3">
        <v>990</v>
      </c>
      <c r="L795" s="4">
        <v>90</v>
      </c>
      <c r="M795" s="2" t="s">
        <v>16</v>
      </c>
      <c r="N795" s="6" t="s">
        <v>17</v>
      </c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4.25" customHeight="1">
      <c r="A796" s="2">
        <v>6211763</v>
      </c>
      <c r="B796" s="2" t="s">
        <v>18</v>
      </c>
      <c r="C796" s="2" t="s">
        <v>1733</v>
      </c>
      <c r="D796" s="2" t="s">
        <v>1767</v>
      </c>
      <c r="E796" s="2" t="s">
        <v>80</v>
      </c>
      <c r="F796" s="2"/>
      <c r="G796" s="2" t="s">
        <v>50</v>
      </c>
      <c r="H796" s="2"/>
      <c r="I796" s="3">
        <v>585</v>
      </c>
      <c r="J796" s="3">
        <v>395</v>
      </c>
      <c r="K796" s="3">
        <v>110</v>
      </c>
      <c r="L796" s="4">
        <v>1</v>
      </c>
      <c r="M796" s="2" t="s">
        <v>16</v>
      </c>
      <c r="N796" s="6" t="s">
        <v>1768</v>
      </c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4.25" customHeight="1">
      <c r="A797" s="2">
        <v>6211778</v>
      </c>
      <c r="B797" s="2" t="s">
        <v>18</v>
      </c>
      <c r="C797" s="2" t="s">
        <v>1769</v>
      </c>
      <c r="D797" s="2"/>
      <c r="E797" s="2" t="s">
        <v>460</v>
      </c>
      <c r="F797" s="2"/>
      <c r="G797" s="2" t="s">
        <v>61</v>
      </c>
      <c r="H797" s="2"/>
      <c r="I797" s="3">
        <v>1220</v>
      </c>
      <c r="J797" s="3">
        <v>825</v>
      </c>
      <c r="K797" s="3">
        <v>995</v>
      </c>
      <c r="L797" s="4">
        <v>150</v>
      </c>
      <c r="M797" s="2" t="s">
        <v>16</v>
      </c>
      <c r="N797" s="6" t="s">
        <v>17</v>
      </c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4.25" customHeight="1">
      <c r="A798" s="2">
        <v>6211779</v>
      </c>
      <c r="B798" s="2" t="s">
        <v>18</v>
      </c>
      <c r="C798" s="2" t="s">
        <v>1770</v>
      </c>
      <c r="D798" s="2"/>
      <c r="E798" s="2" t="s">
        <v>460</v>
      </c>
      <c r="F798" s="2"/>
      <c r="G798" s="2" t="s">
        <v>61</v>
      </c>
      <c r="H798" s="2"/>
      <c r="I798" s="3">
        <v>1220</v>
      </c>
      <c r="J798" s="3">
        <v>825</v>
      </c>
      <c r="K798" s="3">
        <v>1100</v>
      </c>
      <c r="L798" s="4">
        <v>150</v>
      </c>
      <c r="M798" s="2" t="s">
        <v>16</v>
      </c>
      <c r="N798" s="6" t="s">
        <v>17</v>
      </c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4.25" customHeight="1">
      <c r="A799" s="2">
        <v>6211780</v>
      </c>
      <c r="B799" s="2" t="s">
        <v>18</v>
      </c>
      <c r="C799" s="2" t="s">
        <v>1771</v>
      </c>
      <c r="D799" s="2"/>
      <c r="E799" s="2" t="s">
        <v>80</v>
      </c>
      <c r="F799" s="2"/>
      <c r="G799" s="2" t="s">
        <v>68</v>
      </c>
      <c r="H799" s="2"/>
      <c r="I799" s="3">
        <v>1950</v>
      </c>
      <c r="J799" s="3">
        <v>1100</v>
      </c>
      <c r="K799" s="3">
        <v>1300</v>
      </c>
      <c r="L799" s="4">
        <v>250</v>
      </c>
      <c r="M799" s="2" t="s">
        <v>16</v>
      </c>
      <c r="N799" s="6" t="s">
        <v>17</v>
      </c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4.25" customHeight="1">
      <c r="A800" s="2">
        <v>6211877</v>
      </c>
      <c r="B800" s="2" t="s">
        <v>18</v>
      </c>
      <c r="C800" s="2" t="s">
        <v>1772</v>
      </c>
      <c r="D800" s="2"/>
      <c r="E800" s="2" t="s">
        <v>623</v>
      </c>
      <c r="F800" s="2"/>
      <c r="G800" s="2" t="s">
        <v>37</v>
      </c>
      <c r="H800" s="2"/>
      <c r="I800" s="3">
        <v>585</v>
      </c>
      <c r="J800" s="3">
        <v>790</v>
      </c>
      <c r="K800" s="3">
        <v>123</v>
      </c>
      <c r="L800" s="4">
        <v>1</v>
      </c>
      <c r="M800" s="2" t="s">
        <v>17</v>
      </c>
      <c r="N800" s="6" t="s">
        <v>17</v>
      </c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4.25" customHeight="1">
      <c r="A801" s="2">
        <v>6211878</v>
      </c>
      <c r="B801" s="2" t="s">
        <v>18</v>
      </c>
      <c r="C801" s="2" t="s">
        <v>1773</v>
      </c>
      <c r="D801" s="2" t="s">
        <v>1774</v>
      </c>
      <c r="E801" s="2" t="s">
        <v>80</v>
      </c>
      <c r="F801" s="2"/>
      <c r="G801" s="2" t="s">
        <v>50</v>
      </c>
      <c r="H801" s="2"/>
      <c r="I801" s="3">
        <v>600</v>
      </c>
      <c r="J801" s="3">
        <v>395</v>
      </c>
      <c r="K801" s="3">
        <v>320</v>
      </c>
      <c r="L801" s="4">
        <v>2</v>
      </c>
      <c r="M801" s="2" t="s">
        <v>16</v>
      </c>
      <c r="N801" s="6" t="s">
        <v>1775</v>
      </c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4.25" customHeight="1">
      <c r="A802" s="2">
        <v>6211879</v>
      </c>
      <c r="B802" s="2" t="s">
        <v>18</v>
      </c>
      <c r="C802" s="2" t="s">
        <v>1776</v>
      </c>
      <c r="D802" s="2" t="s">
        <v>1777</v>
      </c>
      <c r="E802" s="2" t="s">
        <v>460</v>
      </c>
      <c r="F802" s="2"/>
      <c r="G802" s="2" t="s">
        <v>50</v>
      </c>
      <c r="H802" s="2"/>
      <c r="I802" s="3">
        <v>585</v>
      </c>
      <c r="J802" s="3">
        <v>395</v>
      </c>
      <c r="K802" s="3">
        <v>320</v>
      </c>
      <c r="L802" s="4">
        <v>2</v>
      </c>
      <c r="M802" s="2" t="s">
        <v>16</v>
      </c>
      <c r="N802" s="6" t="s">
        <v>1778</v>
      </c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4.25" customHeight="1">
      <c r="A803" s="2">
        <v>6211895</v>
      </c>
      <c r="B803" s="2" t="s">
        <v>18</v>
      </c>
      <c r="C803" s="2" t="s">
        <v>1779</v>
      </c>
      <c r="D803" s="2" t="s">
        <v>1780</v>
      </c>
      <c r="E803" s="2" t="s">
        <v>215</v>
      </c>
      <c r="F803" s="2"/>
      <c r="G803" s="2" t="s">
        <v>68</v>
      </c>
      <c r="H803" s="2"/>
      <c r="I803" s="3">
        <v>585</v>
      </c>
      <c r="J803" s="3">
        <v>395</v>
      </c>
      <c r="K803" s="3">
        <v>160</v>
      </c>
      <c r="L803" s="4">
        <v>0.87</v>
      </c>
      <c r="M803" s="2" t="s">
        <v>16</v>
      </c>
      <c r="N803" s="6" t="s">
        <v>1781</v>
      </c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4.25" customHeight="1">
      <c r="A804" s="2">
        <v>6212059</v>
      </c>
      <c r="B804" s="2" t="s">
        <v>18</v>
      </c>
      <c r="C804" s="2" t="s">
        <v>1782</v>
      </c>
      <c r="D804" s="2" t="s">
        <v>1783</v>
      </c>
      <c r="E804" s="2" t="s">
        <v>623</v>
      </c>
      <c r="F804" s="2"/>
      <c r="G804" s="2" t="s">
        <v>50</v>
      </c>
      <c r="H804" s="2"/>
      <c r="I804" s="3">
        <v>1550</v>
      </c>
      <c r="J804" s="3">
        <v>395</v>
      </c>
      <c r="K804" s="3">
        <v>145</v>
      </c>
      <c r="L804" s="4">
        <v>5</v>
      </c>
      <c r="M804" s="2" t="s">
        <v>16</v>
      </c>
      <c r="N804" s="6" t="s">
        <v>1784</v>
      </c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4.25" customHeight="1">
      <c r="A805" s="2">
        <v>6212069</v>
      </c>
      <c r="B805" s="2" t="s">
        <v>18</v>
      </c>
      <c r="C805" s="2" t="s">
        <v>1782</v>
      </c>
      <c r="D805" s="2" t="s">
        <v>1785</v>
      </c>
      <c r="E805" s="2" t="s">
        <v>623</v>
      </c>
      <c r="F805" s="2"/>
      <c r="G805" s="2" t="s">
        <v>50</v>
      </c>
      <c r="H805" s="2"/>
      <c r="I805" s="3">
        <v>2000</v>
      </c>
      <c r="J805" s="3">
        <v>500</v>
      </c>
      <c r="K805" s="3">
        <v>165</v>
      </c>
      <c r="L805" s="4">
        <v>3</v>
      </c>
      <c r="M805" s="2" t="s">
        <v>16</v>
      </c>
      <c r="N805" s="6" t="s">
        <v>1786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4.25" customHeight="1">
      <c r="A806" s="2">
        <v>6212088</v>
      </c>
      <c r="B806" s="2" t="s">
        <v>18</v>
      </c>
      <c r="C806" s="2" t="s">
        <v>1787</v>
      </c>
      <c r="D806" s="2"/>
      <c r="E806" s="2" t="s">
        <v>761</v>
      </c>
      <c r="F806" s="2"/>
      <c r="G806" s="2" t="s">
        <v>22</v>
      </c>
      <c r="H806" s="2"/>
      <c r="I806" s="3">
        <v>1600</v>
      </c>
      <c r="J806" s="3">
        <v>1200</v>
      </c>
      <c r="K806" s="3">
        <v>740</v>
      </c>
      <c r="L806" s="4">
        <v>55</v>
      </c>
      <c r="M806" s="2" t="s">
        <v>16</v>
      </c>
      <c r="N806" s="6" t="s">
        <v>17</v>
      </c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4.25" customHeight="1">
      <c r="A807" s="2">
        <v>6212111</v>
      </c>
      <c r="B807" s="2" t="s">
        <v>18</v>
      </c>
      <c r="C807" s="2" t="s">
        <v>1788</v>
      </c>
      <c r="D807" s="2" t="s">
        <v>1789</v>
      </c>
      <c r="E807" s="2" t="s">
        <v>460</v>
      </c>
      <c r="F807" s="2"/>
      <c r="G807" s="2" t="s">
        <v>50</v>
      </c>
      <c r="H807" s="2"/>
      <c r="I807" s="3">
        <v>1170</v>
      </c>
      <c r="J807" s="3">
        <v>790</v>
      </c>
      <c r="K807" s="3">
        <v>405</v>
      </c>
      <c r="L807" s="4">
        <v>2</v>
      </c>
      <c r="M807" s="2" t="s">
        <v>16</v>
      </c>
      <c r="N807" s="6" t="s">
        <v>1790</v>
      </c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4.25" customHeight="1">
      <c r="A808" s="2">
        <v>6212187</v>
      </c>
      <c r="B808" s="2" t="s">
        <v>18</v>
      </c>
      <c r="C808" s="2" t="s">
        <v>1791</v>
      </c>
      <c r="D808" s="2" t="s">
        <v>1792</v>
      </c>
      <c r="E808" s="2" t="s">
        <v>460</v>
      </c>
      <c r="F808" s="2"/>
      <c r="G808" s="2" t="s">
        <v>50</v>
      </c>
      <c r="H808" s="2"/>
      <c r="I808" s="3" t="s">
        <v>1428</v>
      </c>
      <c r="J808" s="3" t="s">
        <v>1178</v>
      </c>
      <c r="K808" s="3" t="s">
        <v>1429</v>
      </c>
      <c r="L808" s="4" t="s">
        <v>1793</v>
      </c>
      <c r="M808" s="2" t="s">
        <v>16</v>
      </c>
      <c r="N808" s="6" t="s">
        <v>1794</v>
      </c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4.25" customHeight="1">
      <c r="A809" s="2">
        <v>6212188</v>
      </c>
      <c r="B809" s="2" t="s">
        <v>18</v>
      </c>
      <c r="C809" s="2" t="s">
        <v>1795</v>
      </c>
      <c r="D809" s="2" t="s">
        <v>1796</v>
      </c>
      <c r="E809" s="2" t="s">
        <v>460</v>
      </c>
      <c r="F809" s="2"/>
      <c r="G809" s="2" t="s">
        <v>50</v>
      </c>
      <c r="H809" s="2"/>
      <c r="I809" s="3">
        <v>585</v>
      </c>
      <c r="J809" s="3">
        <v>395</v>
      </c>
      <c r="K809" s="3">
        <v>208</v>
      </c>
      <c r="L809" s="4">
        <v>0.9</v>
      </c>
      <c r="M809" s="2" t="s">
        <v>16</v>
      </c>
      <c r="N809" s="6" t="s">
        <v>1797</v>
      </c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4.25" customHeight="1">
      <c r="A810" s="2">
        <v>6212201</v>
      </c>
      <c r="B810" s="2" t="s">
        <v>18</v>
      </c>
      <c r="C810" s="2" t="s">
        <v>1798</v>
      </c>
      <c r="D810" s="2" t="s">
        <v>1799</v>
      </c>
      <c r="E810" s="2" t="s">
        <v>460</v>
      </c>
      <c r="F810" s="2"/>
      <c r="G810" s="2" t="s">
        <v>50</v>
      </c>
      <c r="H810" s="2"/>
      <c r="I810" s="3" t="s">
        <v>1800</v>
      </c>
      <c r="J810" s="3" t="s">
        <v>1801</v>
      </c>
      <c r="K810" s="3">
        <v>210</v>
      </c>
      <c r="L810" s="4" t="s">
        <v>1802</v>
      </c>
      <c r="M810" s="2" t="s">
        <v>16</v>
      </c>
      <c r="N810" s="6" t="s">
        <v>1803</v>
      </c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4.25" customHeight="1">
      <c r="A811" s="2">
        <v>6212212</v>
      </c>
      <c r="B811" s="2" t="s">
        <v>28</v>
      </c>
      <c r="C811" s="2" t="s">
        <v>1804</v>
      </c>
      <c r="D811" s="2"/>
      <c r="E811" s="2" t="s">
        <v>1805</v>
      </c>
      <c r="F811" s="2"/>
      <c r="G811" s="2" t="s">
        <v>28</v>
      </c>
      <c r="H811" s="2">
        <v>8</v>
      </c>
      <c r="I811" s="3">
        <v>1200</v>
      </c>
      <c r="J811" s="3">
        <v>800</v>
      </c>
      <c r="K811" s="3">
        <v>600</v>
      </c>
      <c r="L811" s="4">
        <v>150</v>
      </c>
      <c r="M811" s="2" t="s">
        <v>465</v>
      </c>
      <c r="N811" s="6" t="s">
        <v>17</v>
      </c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4.25" customHeight="1">
      <c r="A812" s="2">
        <v>6212324</v>
      </c>
      <c r="B812" s="2" t="s">
        <v>18</v>
      </c>
      <c r="C812" s="2" t="s">
        <v>1806</v>
      </c>
      <c r="D812" s="2" t="s">
        <v>1807</v>
      </c>
      <c r="E812" s="2" t="s">
        <v>460</v>
      </c>
      <c r="F812" s="2"/>
      <c r="G812" s="2" t="s">
        <v>22</v>
      </c>
      <c r="H812" s="2"/>
      <c r="I812" s="3">
        <v>585</v>
      </c>
      <c r="J812" s="3">
        <v>395</v>
      </c>
      <c r="K812" s="3">
        <v>62</v>
      </c>
      <c r="L812" s="4">
        <v>0.4</v>
      </c>
      <c r="M812" s="2" t="s">
        <v>16</v>
      </c>
      <c r="N812" s="6" t="s">
        <v>1808</v>
      </c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4.25" customHeight="1">
      <c r="A813" s="2">
        <v>6212376</v>
      </c>
      <c r="B813" s="2" t="s">
        <v>18</v>
      </c>
      <c r="C813" s="2" t="s">
        <v>1809</v>
      </c>
      <c r="D813" s="2" t="s">
        <v>1810</v>
      </c>
      <c r="E813" s="2" t="s">
        <v>1805</v>
      </c>
      <c r="F813" s="2"/>
      <c r="G813" s="2" t="s">
        <v>22</v>
      </c>
      <c r="H813" s="2"/>
      <c r="I813" s="3">
        <v>1180</v>
      </c>
      <c r="J813" s="3">
        <v>780</v>
      </c>
      <c r="K813" s="3">
        <v>123</v>
      </c>
      <c r="L813" s="4">
        <v>2.8</v>
      </c>
      <c r="M813" s="2" t="s">
        <v>16</v>
      </c>
      <c r="N813" s="6" t="s">
        <v>1811</v>
      </c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4.25" customHeight="1">
      <c r="A814" s="2">
        <v>6212377</v>
      </c>
      <c r="B814" s="2" t="s">
        <v>18</v>
      </c>
      <c r="C814" s="2" t="s">
        <v>1812</v>
      </c>
      <c r="D814" s="2"/>
      <c r="E814" s="2" t="s">
        <v>1805</v>
      </c>
      <c r="F814" s="2"/>
      <c r="G814" s="2" t="s">
        <v>61</v>
      </c>
      <c r="H814" s="2"/>
      <c r="I814" s="3">
        <v>1220</v>
      </c>
      <c r="J814" s="3">
        <v>820</v>
      </c>
      <c r="K814" s="3">
        <v>990</v>
      </c>
      <c r="L814" s="4">
        <v>150</v>
      </c>
      <c r="M814" s="2" t="s">
        <v>16</v>
      </c>
      <c r="N814" s="6" t="s">
        <v>17</v>
      </c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4.25" customHeight="1">
      <c r="A815" s="2">
        <v>6212378</v>
      </c>
      <c r="B815" s="2" t="s">
        <v>18</v>
      </c>
      <c r="C815" s="2" t="s">
        <v>1813</v>
      </c>
      <c r="D815" s="2"/>
      <c r="E815" s="2" t="s">
        <v>1805</v>
      </c>
      <c r="F815" s="2"/>
      <c r="G815" s="2" t="s">
        <v>61</v>
      </c>
      <c r="H815" s="2"/>
      <c r="I815" s="3">
        <v>1220</v>
      </c>
      <c r="J815" s="3">
        <v>825</v>
      </c>
      <c r="K815" s="3">
        <v>995</v>
      </c>
      <c r="L815" s="4">
        <v>150</v>
      </c>
      <c r="M815" s="2" t="s">
        <v>16</v>
      </c>
      <c r="N815" s="6" t="s">
        <v>17</v>
      </c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4.25" customHeight="1">
      <c r="A816" s="2">
        <v>6212379</v>
      </c>
      <c r="B816" s="2" t="s">
        <v>18</v>
      </c>
      <c r="C816" s="2" t="s">
        <v>1814</v>
      </c>
      <c r="D816" s="2" t="s">
        <v>1815</v>
      </c>
      <c r="E816" s="2" t="s">
        <v>977</v>
      </c>
      <c r="F816" s="2"/>
      <c r="G816" s="2" t="s">
        <v>68</v>
      </c>
      <c r="H816" s="2"/>
      <c r="I816" s="3">
        <v>1190</v>
      </c>
      <c r="J816" s="3">
        <v>790</v>
      </c>
      <c r="K816" s="3">
        <v>280</v>
      </c>
      <c r="L816" s="4">
        <v>5.6</v>
      </c>
      <c r="M816" s="2" t="s">
        <v>16</v>
      </c>
      <c r="N816" s="6" t="s">
        <v>1816</v>
      </c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4.25" customHeight="1">
      <c r="A817" s="2">
        <v>6212397</v>
      </c>
      <c r="B817" s="2" t="s">
        <v>28</v>
      </c>
      <c r="C817" s="2" t="s">
        <v>1817</v>
      </c>
      <c r="D817" s="2"/>
      <c r="E817" s="2" t="s">
        <v>1805</v>
      </c>
      <c r="F817" s="2"/>
      <c r="G817" s="2" t="s">
        <v>28</v>
      </c>
      <c r="H817" s="2">
        <v>11</v>
      </c>
      <c r="I817" s="3">
        <v>1500</v>
      </c>
      <c r="J817" s="3">
        <v>1200</v>
      </c>
      <c r="K817" s="3">
        <v>980</v>
      </c>
      <c r="L817" s="4">
        <v>160</v>
      </c>
      <c r="M817" s="2" t="s">
        <v>35</v>
      </c>
      <c r="N817" s="6" t="s">
        <v>17</v>
      </c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4.25" customHeight="1">
      <c r="A818" s="2">
        <v>6212472</v>
      </c>
      <c r="B818" s="2" t="s">
        <v>18</v>
      </c>
      <c r="C818" s="2" t="s">
        <v>1818</v>
      </c>
      <c r="D818" s="2" t="s">
        <v>1819</v>
      </c>
      <c r="E818" s="2" t="s">
        <v>977</v>
      </c>
      <c r="F818" s="2"/>
      <c r="G818" s="2" t="s">
        <v>50</v>
      </c>
      <c r="H818" s="2"/>
      <c r="I818" s="3">
        <v>790</v>
      </c>
      <c r="J818" s="3">
        <v>585</v>
      </c>
      <c r="K818" s="3">
        <v>143</v>
      </c>
      <c r="L818" s="4">
        <v>2</v>
      </c>
      <c r="M818" s="2" t="s">
        <v>16</v>
      </c>
      <c r="N818" s="6" t="s">
        <v>1820</v>
      </c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4.25" customHeight="1">
      <c r="A819" s="2">
        <v>6212473</v>
      </c>
      <c r="B819" s="2" t="s">
        <v>18</v>
      </c>
      <c r="C819" s="2" t="s">
        <v>1821</v>
      </c>
      <c r="D819" s="2" t="s">
        <v>1822</v>
      </c>
      <c r="E819" s="2" t="s">
        <v>977</v>
      </c>
      <c r="F819" s="2"/>
      <c r="G819" s="2" t="s">
        <v>68</v>
      </c>
      <c r="H819" s="2"/>
      <c r="I819" s="3">
        <v>585</v>
      </c>
      <c r="J819" s="3">
        <v>395</v>
      </c>
      <c r="K819" s="3">
        <v>172</v>
      </c>
      <c r="L819" s="4">
        <v>2</v>
      </c>
      <c r="M819" s="2" t="s">
        <v>16</v>
      </c>
      <c r="N819" s="6" t="s">
        <v>1823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4.25" customHeight="1">
      <c r="A820" s="2">
        <v>6212474</v>
      </c>
      <c r="B820" s="2" t="s">
        <v>18</v>
      </c>
      <c r="C820" s="2" t="s">
        <v>1824</v>
      </c>
      <c r="D820" s="2" t="s">
        <v>1825</v>
      </c>
      <c r="E820" s="2" t="s">
        <v>977</v>
      </c>
      <c r="F820" s="2"/>
      <c r="G820" s="2" t="s">
        <v>50</v>
      </c>
      <c r="H820" s="2"/>
      <c r="I820" s="3">
        <v>800</v>
      </c>
      <c r="J820" s="3">
        <v>600</v>
      </c>
      <c r="K820" s="3">
        <v>100</v>
      </c>
      <c r="L820" s="4">
        <v>1</v>
      </c>
      <c r="M820" s="2" t="s">
        <v>16</v>
      </c>
      <c r="N820" s="6" t="s">
        <v>1826</v>
      </c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4.25" customHeight="1">
      <c r="A821" s="2">
        <v>6212475</v>
      </c>
      <c r="B821" s="2" t="s">
        <v>18</v>
      </c>
      <c r="C821" s="2" t="s">
        <v>1827</v>
      </c>
      <c r="D821" s="2"/>
      <c r="E821" s="2" t="s">
        <v>460</v>
      </c>
      <c r="F821" s="2"/>
      <c r="G821" s="2" t="s">
        <v>61</v>
      </c>
      <c r="H821" s="2"/>
      <c r="I821" s="3">
        <v>1600</v>
      </c>
      <c r="J821" s="3">
        <v>820</v>
      </c>
      <c r="K821" s="3">
        <v>995</v>
      </c>
      <c r="L821" s="4">
        <v>100</v>
      </c>
      <c r="M821" s="2" t="s">
        <v>16</v>
      </c>
      <c r="N821" s="6" t="s">
        <v>17</v>
      </c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4.25" customHeight="1">
      <c r="A822" s="2">
        <v>6212478</v>
      </c>
      <c r="B822" s="2" t="s">
        <v>18</v>
      </c>
      <c r="C822" s="2" t="s">
        <v>1828</v>
      </c>
      <c r="D822" s="2" t="s">
        <v>1829</v>
      </c>
      <c r="E822" s="2" t="s">
        <v>977</v>
      </c>
      <c r="F822" s="2"/>
      <c r="G822" s="2" t="s">
        <v>50</v>
      </c>
      <c r="H822" s="2"/>
      <c r="I822" s="3">
        <v>600</v>
      </c>
      <c r="J822" s="3">
        <v>400</v>
      </c>
      <c r="K822" s="3">
        <v>280</v>
      </c>
      <c r="L822" s="4">
        <v>1.5</v>
      </c>
      <c r="M822" s="2" t="s">
        <v>16</v>
      </c>
      <c r="N822" s="6" t="s">
        <v>1830</v>
      </c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4.25" customHeight="1">
      <c r="A823" s="2">
        <v>6212484</v>
      </c>
      <c r="B823" s="2" t="s">
        <v>18</v>
      </c>
      <c r="C823" s="2" t="s">
        <v>1831</v>
      </c>
      <c r="D823" s="2" t="s">
        <v>1832</v>
      </c>
      <c r="E823" s="2" t="s">
        <v>977</v>
      </c>
      <c r="F823" s="2"/>
      <c r="G823" s="2" t="s">
        <v>61</v>
      </c>
      <c r="H823" s="2"/>
      <c r="I823" s="3">
        <v>1170</v>
      </c>
      <c r="J823" s="3">
        <v>780</v>
      </c>
      <c r="K823" s="3">
        <v>80</v>
      </c>
      <c r="L823" s="4">
        <v>2.6</v>
      </c>
      <c r="M823" s="2" t="s">
        <v>16</v>
      </c>
      <c r="N823" s="6" t="s">
        <v>1833</v>
      </c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4.25" customHeight="1">
      <c r="A824" s="2">
        <v>6212491</v>
      </c>
      <c r="B824" s="2" t="s">
        <v>18</v>
      </c>
      <c r="C824" s="2" t="s">
        <v>1834</v>
      </c>
      <c r="D824" s="2" t="s">
        <v>1835</v>
      </c>
      <c r="E824" s="2" t="s">
        <v>1836</v>
      </c>
      <c r="F824" s="2"/>
      <c r="G824" s="2" t="s">
        <v>22</v>
      </c>
      <c r="H824" s="2"/>
      <c r="I824" s="3">
        <v>1170</v>
      </c>
      <c r="J824" s="3">
        <v>395</v>
      </c>
      <c r="K824" s="3">
        <v>82</v>
      </c>
      <c r="L824" s="4">
        <v>3</v>
      </c>
      <c r="M824" s="2" t="s">
        <v>16</v>
      </c>
      <c r="N824" s="6" t="s">
        <v>1837</v>
      </c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4.25" customHeight="1">
      <c r="A825" s="2">
        <v>6212492</v>
      </c>
      <c r="B825" s="2" t="s">
        <v>18</v>
      </c>
      <c r="C825" s="2" t="s">
        <v>1838</v>
      </c>
      <c r="D825" s="2" t="s">
        <v>1839</v>
      </c>
      <c r="E825" s="2" t="s">
        <v>1840</v>
      </c>
      <c r="F825" s="2"/>
      <c r="G825" s="2" t="s">
        <v>22</v>
      </c>
      <c r="H825" s="2"/>
      <c r="I825" s="3">
        <v>1170</v>
      </c>
      <c r="J825" s="3">
        <v>395</v>
      </c>
      <c r="K825" s="3">
        <v>82</v>
      </c>
      <c r="L825" s="4">
        <v>3</v>
      </c>
      <c r="M825" s="2" t="s">
        <v>16</v>
      </c>
      <c r="N825" s="6" t="s">
        <v>1841</v>
      </c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4.25" customHeight="1">
      <c r="A826" s="2">
        <v>6212493</v>
      </c>
      <c r="B826" s="2" t="s">
        <v>18</v>
      </c>
      <c r="C826" s="2" t="s">
        <v>1842</v>
      </c>
      <c r="D826" s="2" t="s">
        <v>1843</v>
      </c>
      <c r="E826" s="2" t="s">
        <v>977</v>
      </c>
      <c r="F826" s="2"/>
      <c r="G826" s="2" t="s">
        <v>61</v>
      </c>
      <c r="H826" s="2"/>
      <c r="I826" s="3">
        <v>1170</v>
      </c>
      <c r="J826" s="3">
        <v>1170</v>
      </c>
      <c r="K826" s="3">
        <v>98</v>
      </c>
      <c r="L826" s="4">
        <v>3.8</v>
      </c>
      <c r="M826" s="2" t="s">
        <v>16</v>
      </c>
      <c r="N826" s="6" t="s">
        <v>1844</v>
      </c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4.25" customHeight="1">
      <c r="A827" s="2">
        <v>6212497</v>
      </c>
      <c r="B827" s="2" t="s">
        <v>18</v>
      </c>
      <c r="C827" s="2" t="s">
        <v>1845</v>
      </c>
      <c r="D827" s="2" t="s">
        <v>1846</v>
      </c>
      <c r="E827" s="2" t="s">
        <v>977</v>
      </c>
      <c r="F827" s="2"/>
      <c r="G827" s="2" t="s">
        <v>50</v>
      </c>
      <c r="H827" s="2"/>
      <c r="I827" s="3">
        <v>590</v>
      </c>
      <c r="J827" s="3">
        <v>395</v>
      </c>
      <c r="K827" s="3">
        <v>80</v>
      </c>
      <c r="L827" s="4">
        <v>1</v>
      </c>
      <c r="M827" s="2" t="s">
        <v>16</v>
      </c>
      <c r="N827" s="6" t="s">
        <v>1847</v>
      </c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4.25" customHeight="1">
      <c r="A828" s="2">
        <v>6212503</v>
      </c>
      <c r="B828" s="2" t="s">
        <v>18</v>
      </c>
      <c r="C828" s="2" t="s">
        <v>1848</v>
      </c>
      <c r="D828" s="2" t="s">
        <v>1849</v>
      </c>
      <c r="E828" s="2" t="s">
        <v>977</v>
      </c>
      <c r="F828" s="2"/>
      <c r="G828" s="2" t="s">
        <v>50</v>
      </c>
      <c r="H828" s="2"/>
      <c r="I828" s="3">
        <v>594</v>
      </c>
      <c r="J828" s="3">
        <v>396</v>
      </c>
      <c r="K828" s="3">
        <v>147</v>
      </c>
      <c r="L828" s="4">
        <v>2</v>
      </c>
      <c r="M828" s="2" t="s">
        <v>16</v>
      </c>
      <c r="N828" s="6" t="s">
        <v>1850</v>
      </c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4.25" customHeight="1">
      <c r="A829" s="2">
        <v>6212504</v>
      </c>
      <c r="B829" s="2" t="s">
        <v>18</v>
      </c>
      <c r="C829" s="2" t="s">
        <v>1851</v>
      </c>
      <c r="D829" s="2" t="s">
        <v>1852</v>
      </c>
      <c r="E829" s="2" t="s">
        <v>977</v>
      </c>
      <c r="F829" s="2"/>
      <c r="G829" s="2" t="s">
        <v>50</v>
      </c>
      <c r="H829" s="2"/>
      <c r="I829" s="3">
        <v>594</v>
      </c>
      <c r="J829" s="3">
        <v>396</v>
      </c>
      <c r="K829" s="3">
        <v>280</v>
      </c>
      <c r="L829" s="4">
        <v>3.5</v>
      </c>
      <c r="M829" s="2" t="s">
        <v>16</v>
      </c>
      <c r="N829" s="6" t="s">
        <v>1853</v>
      </c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4.25" customHeight="1">
      <c r="A830" s="2">
        <v>6212505</v>
      </c>
      <c r="B830" s="2" t="s">
        <v>18</v>
      </c>
      <c r="C830" s="2" t="s">
        <v>1854</v>
      </c>
      <c r="D830" s="2" t="s">
        <v>1855</v>
      </c>
      <c r="E830" s="2" t="s">
        <v>977</v>
      </c>
      <c r="F830" s="2"/>
      <c r="G830" s="2" t="s">
        <v>50</v>
      </c>
      <c r="H830" s="2"/>
      <c r="I830" s="3">
        <v>590</v>
      </c>
      <c r="J830" s="3">
        <v>395</v>
      </c>
      <c r="K830" s="3">
        <v>170</v>
      </c>
      <c r="L830" s="4">
        <v>2.5</v>
      </c>
      <c r="M830" s="2" t="s">
        <v>16</v>
      </c>
      <c r="N830" s="6" t="s">
        <v>1856</v>
      </c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4.25" customHeight="1">
      <c r="A831" s="2">
        <v>6212509</v>
      </c>
      <c r="B831" s="2" t="s">
        <v>18</v>
      </c>
      <c r="C831" s="2" t="s">
        <v>1857</v>
      </c>
      <c r="D831" s="2"/>
      <c r="E831" s="2" t="s">
        <v>1840</v>
      </c>
      <c r="F831" s="2"/>
      <c r="G831" s="2" t="s">
        <v>22</v>
      </c>
      <c r="H831" s="2"/>
      <c r="I831" s="3">
        <v>1235</v>
      </c>
      <c r="J831" s="3">
        <v>835</v>
      </c>
      <c r="K831" s="3">
        <v>967</v>
      </c>
      <c r="L831" s="4">
        <v>43.5</v>
      </c>
      <c r="M831" s="2" t="s">
        <v>16</v>
      </c>
      <c r="N831" s="6" t="s">
        <v>17</v>
      </c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4.25" customHeight="1">
      <c r="A832" s="2">
        <v>6212510</v>
      </c>
      <c r="B832" s="2" t="s">
        <v>18</v>
      </c>
      <c r="C832" s="2" t="s">
        <v>1858</v>
      </c>
      <c r="D832" s="2" t="s">
        <v>1859</v>
      </c>
      <c r="E832" s="2" t="s">
        <v>977</v>
      </c>
      <c r="F832" s="2"/>
      <c r="G832" s="2" t="s">
        <v>22</v>
      </c>
      <c r="H832" s="2"/>
      <c r="I832" s="3">
        <v>1170</v>
      </c>
      <c r="J832" s="3">
        <v>795</v>
      </c>
      <c r="K832" s="3">
        <v>130</v>
      </c>
      <c r="L832" s="4">
        <v>2.5</v>
      </c>
      <c r="M832" s="2" t="s">
        <v>16</v>
      </c>
      <c r="N832" s="6" t="s">
        <v>1860</v>
      </c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4.25" customHeight="1">
      <c r="A833" s="2">
        <v>6212511</v>
      </c>
      <c r="B833" s="2" t="s">
        <v>18</v>
      </c>
      <c r="C833" s="2" t="s">
        <v>1861</v>
      </c>
      <c r="D833" s="2" t="s">
        <v>1862</v>
      </c>
      <c r="E833" s="2" t="s">
        <v>977</v>
      </c>
      <c r="F833" s="2"/>
      <c r="G833" s="2" t="s">
        <v>50</v>
      </c>
      <c r="H833" s="2"/>
      <c r="I833" s="3">
        <v>1170</v>
      </c>
      <c r="J833" s="3">
        <v>790</v>
      </c>
      <c r="K833" s="3">
        <v>210</v>
      </c>
      <c r="L833" s="4">
        <v>3</v>
      </c>
      <c r="M833" s="2" t="s">
        <v>16</v>
      </c>
      <c r="N833" s="6" t="s">
        <v>1863</v>
      </c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4.25" customHeight="1">
      <c r="A834" s="2">
        <v>6212515</v>
      </c>
      <c r="B834" s="2" t="s">
        <v>18</v>
      </c>
      <c r="C834" s="2" t="s">
        <v>1864</v>
      </c>
      <c r="D834" s="2" t="s">
        <v>1865</v>
      </c>
      <c r="E834" s="2" t="s">
        <v>977</v>
      </c>
      <c r="F834" s="2"/>
      <c r="G834" s="2" t="s">
        <v>22</v>
      </c>
      <c r="H834" s="2"/>
      <c r="I834" s="3">
        <v>595</v>
      </c>
      <c r="J834" s="3">
        <v>395</v>
      </c>
      <c r="K834" s="3">
        <v>174</v>
      </c>
      <c r="L834" s="4">
        <v>2</v>
      </c>
      <c r="M834" s="2" t="s">
        <v>16</v>
      </c>
      <c r="N834" s="6" t="s">
        <v>1866</v>
      </c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4.25" customHeight="1">
      <c r="A835" s="2">
        <v>6212516</v>
      </c>
      <c r="B835" s="2" t="s">
        <v>18</v>
      </c>
      <c r="C835" s="2" t="s">
        <v>1867</v>
      </c>
      <c r="D835" s="2" t="s">
        <v>1868</v>
      </c>
      <c r="E835" s="2" t="s">
        <v>977</v>
      </c>
      <c r="F835" s="2"/>
      <c r="G835" s="2" t="s">
        <v>50</v>
      </c>
      <c r="H835" s="2"/>
      <c r="I835" s="3">
        <v>1170</v>
      </c>
      <c r="J835" s="3">
        <v>260</v>
      </c>
      <c r="K835" s="3">
        <v>123</v>
      </c>
      <c r="L835" s="4">
        <v>0.9</v>
      </c>
      <c r="M835" s="2" t="s">
        <v>16</v>
      </c>
      <c r="N835" s="6" t="s">
        <v>1869</v>
      </c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4.25" customHeight="1">
      <c r="A836" s="2">
        <v>6212518</v>
      </c>
      <c r="B836" s="2" t="s">
        <v>18</v>
      </c>
      <c r="C836" s="2" t="s">
        <v>1870</v>
      </c>
      <c r="D836" s="2"/>
      <c r="E836" s="2" t="s">
        <v>977</v>
      </c>
      <c r="F836" s="2"/>
      <c r="G836" s="2" t="s">
        <v>22</v>
      </c>
      <c r="H836" s="2"/>
      <c r="I836" s="3">
        <v>1235</v>
      </c>
      <c r="J836" s="3">
        <v>1000</v>
      </c>
      <c r="K836" s="3">
        <v>967</v>
      </c>
      <c r="L836" s="4">
        <v>12</v>
      </c>
      <c r="M836" s="2" t="s">
        <v>16</v>
      </c>
      <c r="N836" s="6" t="s">
        <v>17</v>
      </c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4.25" customHeight="1">
      <c r="A837" s="2">
        <v>6212520</v>
      </c>
      <c r="B837" s="2" t="s">
        <v>18</v>
      </c>
      <c r="C837" s="2" t="s">
        <v>1871</v>
      </c>
      <c r="D837" s="2" t="s">
        <v>1872</v>
      </c>
      <c r="E837" s="2" t="s">
        <v>977</v>
      </c>
      <c r="F837" s="2"/>
      <c r="G837" s="2" t="s">
        <v>50</v>
      </c>
      <c r="H837" s="2"/>
      <c r="I837" s="3">
        <v>1170</v>
      </c>
      <c r="J837" s="3">
        <v>780</v>
      </c>
      <c r="K837" s="3">
        <v>115</v>
      </c>
      <c r="L837" s="4">
        <v>1.6</v>
      </c>
      <c r="M837" s="2" t="s">
        <v>16</v>
      </c>
      <c r="N837" s="6" t="s">
        <v>1873</v>
      </c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4.25" customHeight="1">
      <c r="A838" s="2">
        <v>6212521</v>
      </c>
      <c r="B838" s="2" t="s">
        <v>18</v>
      </c>
      <c r="C838" s="2" t="s">
        <v>1874</v>
      </c>
      <c r="D838" s="2" t="s">
        <v>1875</v>
      </c>
      <c r="E838" s="2" t="s">
        <v>977</v>
      </c>
      <c r="F838" s="2"/>
      <c r="G838" s="2" t="s">
        <v>50</v>
      </c>
      <c r="H838" s="2"/>
      <c r="I838" s="3">
        <v>1170</v>
      </c>
      <c r="J838" s="3">
        <v>780</v>
      </c>
      <c r="K838" s="3">
        <v>115</v>
      </c>
      <c r="L838" s="4">
        <v>1.6</v>
      </c>
      <c r="M838" s="2" t="s">
        <v>16</v>
      </c>
      <c r="N838" s="6" t="s">
        <v>1876</v>
      </c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4.25" customHeight="1">
      <c r="A839" s="2">
        <v>6212522</v>
      </c>
      <c r="B839" s="2" t="s">
        <v>18</v>
      </c>
      <c r="C839" s="2" t="s">
        <v>1877</v>
      </c>
      <c r="D839" s="2"/>
      <c r="E839" s="2" t="s">
        <v>977</v>
      </c>
      <c r="F839" s="2"/>
      <c r="G839" s="2" t="s">
        <v>37</v>
      </c>
      <c r="H839" s="2"/>
      <c r="I839" s="3">
        <v>1180</v>
      </c>
      <c r="J839" s="3">
        <v>1180</v>
      </c>
      <c r="K839" s="3">
        <v>80</v>
      </c>
      <c r="L839" s="4">
        <v>4</v>
      </c>
      <c r="M839" s="2" t="s">
        <v>17</v>
      </c>
      <c r="N839" s="6" t="s">
        <v>1878</v>
      </c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4.25" customHeight="1">
      <c r="A840" s="2">
        <v>6212526</v>
      </c>
      <c r="B840" s="2" t="s">
        <v>18</v>
      </c>
      <c r="C840" s="2" t="s">
        <v>1879</v>
      </c>
      <c r="D840" s="2" t="s">
        <v>1880</v>
      </c>
      <c r="E840" s="2" t="s">
        <v>1836</v>
      </c>
      <c r="F840" s="2"/>
      <c r="G840" s="2" t="s">
        <v>50</v>
      </c>
      <c r="H840" s="2"/>
      <c r="I840" s="3">
        <v>790</v>
      </c>
      <c r="J840" s="3">
        <v>585</v>
      </c>
      <c r="K840" s="3">
        <v>142</v>
      </c>
      <c r="L840" s="4">
        <v>0.9</v>
      </c>
      <c r="M840" s="2" t="s">
        <v>16</v>
      </c>
      <c r="N840" s="6" t="s">
        <v>1881</v>
      </c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4.25" customHeight="1">
      <c r="A841" s="2">
        <v>6212528</v>
      </c>
      <c r="B841" s="2" t="s">
        <v>18</v>
      </c>
      <c r="C841" s="2" t="s">
        <v>1882</v>
      </c>
      <c r="D841" s="2" t="s">
        <v>1883</v>
      </c>
      <c r="E841" s="2" t="s">
        <v>1840</v>
      </c>
      <c r="F841" s="2"/>
      <c r="G841" s="2" t="s">
        <v>50</v>
      </c>
      <c r="H841" s="2"/>
      <c r="I841" s="3">
        <v>790</v>
      </c>
      <c r="J841" s="3">
        <v>585</v>
      </c>
      <c r="K841" s="3">
        <v>105</v>
      </c>
      <c r="L841" s="4">
        <v>1</v>
      </c>
      <c r="M841" s="2" t="s">
        <v>16</v>
      </c>
      <c r="N841" s="6" t="s">
        <v>1884</v>
      </c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4.25" customHeight="1">
      <c r="A842" s="2">
        <v>6212536</v>
      </c>
      <c r="B842" s="2" t="s">
        <v>18</v>
      </c>
      <c r="C842" s="2" t="s">
        <v>1885</v>
      </c>
      <c r="D842" s="2" t="s">
        <v>1886</v>
      </c>
      <c r="E842" s="2" t="s">
        <v>977</v>
      </c>
      <c r="F842" s="2"/>
      <c r="G842" s="2" t="s">
        <v>50</v>
      </c>
      <c r="H842" s="2"/>
      <c r="I842" s="3">
        <v>1560</v>
      </c>
      <c r="J842" s="3">
        <v>790</v>
      </c>
      <c r="K842" s="3">
        <v>140</v>
      </c>
      <c r="L842" s="4">
        <v>5</v>
      </c>
      <c r="M842" s="2" t="s">
        <v>16</v>
      </c>
      <c r="N842" s="6" t="s">
        <v>1887</v>
      </c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4.25" customHeight="1">
      <c r="A843" s="2">
        <v>6212538</v>
      </c>
      <c r="B843" s="2" t="s">
        <v>18</v>
      </c>
      <c r="C843" s="2" t="s">
        <v>1888</v>
      </c>
      <c r="D843" s="2" t="s">
        <v>1889</v>
      </c>
      <c r="E843" s="2" t="s">
        <v>977</v>
      </c>
      <c r="F843" s="2"/>
      <c r="G843" s="2" t="s">
        <v>61</v>
      </c>
      <c r="H843" s="2"/>
      <c r="I843" s="3">
        <v>1170</v>
      </c>
      <c r="J843" s="3">
        <v>780</v>
      </c>
      <c r="K843" s="3">
        <v>80</v>
      </c>
      <c r="L843" s="4">
        <v>2.7</v>
      </c>
      <c r="M843" s="2" t="s">
        <v>16</v>
      </c>
      <c r="N843" s="6" t="s">
        <v>1890</v>
      </c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4.25" customHeight="1">
      <c r="A844" s="2">
        <v>6212539</v>
      </c>
      <c r="B844" s="2" t="s">
        <v>18</v>
      </c>
      <c r="C844" s="2" t="s">
        <v>1891</v>
      </c>
      <c r="D844" s="2" t="s">
        <v>1892</v>
      </c>
      <c r="E844" s="2" t="s">
        <v>761</v>
      </c>
      <c r="F844" s="2"/>
      <c r="G844" s="2" t="s">
        <v>68</v>
      </c>
      <c r="H844" s="2"/>
      <c r="I844" s="3">
        <v>297</v>
      </c>
      <c r="J844" s="3">
        <v>198</v>
      </c>
      <c r="K844" s="3">
        <v>125</v>
      </c>
      <c r="L844" s="4">
        <v>2</v>
      </c>
      <c r="M844" s="2" t="s">
        <v>16</v>
      </c>
      <c r="N844" s="6" t="s">
        <v>1893</v>
      </c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4.25" customHeight="1">
      <c r="A845" s="2">
        <v>6212541</v>
      </c>
      <c r="B845" s="2" t="s">
        <v>18</v>
      </c>
      <c r="C845" s="2" t="s">
        <v>1894</v>
      </c>
      <c r="D845" s="2" t="s">
        <v>1895</v>
      </c>
      <c r="E845" s="2" t="s">
        <v>977</v>
      </c>
      <c r="F845" s="2"/>
      <c r="G845" s="2" t="s">
        <v>61</v>
      </c>
      <c r="H845" s="2"/>
      <c r="I845" s="3">
        <v>1170</v>
      </c>
      <c r="J845" s="3">
        <v>780</v>
      </c>
      <c r="K845" s="3">
        <v>80</v>
      </c>
      <c r="L845" s="4">
        <v>2.7</v>
      </c>
      <c r="M845" s="2" t="s">
        <v>16</v>
      </c>
      <c r="N845" s="6" t="s">
        <v>1896</v>
      </c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4.25" customHeight="1">
      <c r="A846" s="2">
        <v>6212542</v>
      </c>
      <c r="B846" s="2" t="s">
        <v>18</v>
      </c>
      <c r="C846" s="2" t="s">
        <v>1897</v>
      </c>
      <c r="D846" s="2" t="s">
        <v>1898</v>
      </c>
      <c r="E846" s="2" t="s">
        <v>977</v>
      </c>
      <c r="F846" s="2"/>
      <c r="G846" s="2" t="s">
        <v>50</v>
      </c>
      <c r="H846" s="2"/>
      <c r="I846" s="3">
        <v>585</v>
      </c>
      <c r="J846" s="3">
        <v>394</v>
      </c>
      <c r="K846" s="3">
        <v>147</v>
      </c>
      <c r="L846" s="4">
        <v>2</v>
      </c>
      <c r="M846" s="2" t="s">
        <v>16</v>
      </c>
      <c r="N846" s="6" t="s">
        <v>1899</v>
      </c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4.25" customHeight="1">
      <c r="A847" s="2">
        <v>6212544</v>
      </c>
      <c r="B847" s="2" t="s">
        <v>18</v>
      </c>
      <c r="C847" s="2" t="s">
        <v>1900</v>
      </c>
      <c r="D847" s="2" t="s">
        <v>1901</v>
      </c>
      <c r="E847" s="2" t="s">
        <v>977</v>
      </c>
      <c r="F847" s="2"/>
      <c r="G847" s="2" t="s">
        <v>50</v>
      </c>
      <c r="H847" s="2"/>
      <c r="I847" s="3">
        <v>1170</v>
      </c>
      <c r="J847" s="3">
        <v>395</v>
      </c>
      <c r="K847" s="3">
        <v>365</v>
      </c>
      <c r="L847" s="4">
        <v>10</v>
      </c>
      <c r="M847" s="2" t="s">
        <v>16</v>
      </c>
      <c r="N847" s="6" t="s">
        <v>1902</v>
      </c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4.25" customHeight="1">
      <c r="A848" s="2">
        <v>6212551</v>
      </c>
      <c r="B848" s="2" t="s">
        <v>18</v>
      </c>
      <c r="C848" s="2" t="s">
        <v>1903</v>
      </c>
      <c r="D848" s="2" t="s">
        <v>1904</v>
      </c>
      <c r="E848" s="2" t="s">
        <v>977</v>
      </c>
      <c r="F848" s="2"/>
      <c r="G848" s="2" t="s">
        <v>50</v>
      </c>
      <c r="H848" s="2"/>
      <c r="I848" s="3">
        <v>400</v>
      </c>
      <c r="J848" s="3">
        <v>300</v>
      </c>
      <c r="K848" s="3">
        <v>100</v>
      </c>
      <c r="L848" s="4">
        <v>0.5</v>
      </c>
      <c r="M848" s="2" t="s">
        <v>16</v>
      </c>
      <c r="N848" s="6" t="s">
        <v>1905</v>
      </c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4.25" customHeight="1">
      <c r="A849" s="2">
        <v>6212555</v>
      </c>
      <c r="B849" s="2" t="s">
        <v>18</v>
      </c>
      <c r="C849" s="2" t="s">
        <v>1906</v>
      </c>
      <c r="D849" s="2" t="s">
        <v>1907</v>
      </c>
      <c r="E849" s="2" t="s">
        <v>977</v>
      </c>
      <c r="F849" s="2"/>
      <c r="G849" s="2" t="s">
        <v>50</v>
      </c>
      <c r="H849" s="2"/>
      <c r="I849" s="3">
        <v>585</v>
      </c>
      <c r="J849" s="3">
        <v>395</v>
      </c>
      <c r="K849" s="3">
        <v>82</v>
      </c>
      <c r="L849" s="4">
        <v>0.7</v>
      </c>
      <c r="M849" s="2" t="s">
        <v>16</v>
      </c>
      <c r="N849" s="6" t="s">
        <v>1908</v>
      </c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4.25" customHeight="1">
      <c r="A850" s="2">
        <v>6212557</v>
      </c>
      <c r="B850" s="2" t="s">
        <v>18</v>
      </c>
      <c r="C850" s="2" t="s">
        <v>1909</v>
      </c>
      <c r="D850" s="2" t="s">
        <v>1910</v>
      </c>
      <c r="E850" s="2" t="s">
        <v>977</v>
      </c>
      <c r="F850" s="2"/>
      <c r="G850" s="2" t="s">
        <v>50</v>
      </c>
      <c r="H850" s="2"/>
      <c r="I850" s="3">
        <v>790</v>
      </c>
      <c r="J850" s="3">
        <v>585</v>
      </c>
      <c r="K850" s="3">
        <v>220</v>
      </c>
      <c r="L850" s="4">
        <v>3</v>
      </c>
      <c r="M850" s="2" t="s">
        <v>16</v>
      </c>
      <c r="N850" s="6" t="s">
        <v>1911</v>
      </c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4.25" customHeight="1">
      <c r="A851" s="2">
        <v>6212559</v>
      </c>
      <c r="B851" s="2" t="s">
        <v>18</v>
      </c>
      <c r="C851" s="2" t="s">
        <v>1912</v>
      </c>
      <c r="D851" s="2" t="s">
        <v>1913</v>
      </c>
      <c r="E851" s="2" t="s">
        <v>977</v>
      </c>
      <c r="F851" s="2"/>
      <c r="G851" s="2" t="s">
        <v>50</v>
      </c>
      <c r="H851" s="2"/>
      <c r="I851" s="3">
        <v>585</v>
      </c>
      <c r="J851" s="3">
        <v>795</v>
      </c>
      <c r="K851" s="3">
        <v>210</v>
      </c>
      <c r="L851" s="4">
        <v>2</v>
      </c>
      <c r="M851" s="2" t="s">
        <v>16</v>
      </c>
      <c r="N851" s="6" t="s">
        <v>1914</v>
      </c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4.25" customHeight="1">
      <c r="A852" s="2">
        <v>6212560</v>
      </c>
      <c r="B852" s="2" t="s">
        <v>18</v>
      </c>
      <c r="C852" s="2" t="s">
        <v>1915</v>
      </c>
      <c r="D852" s="2" t="s">
        <v>1916</v>
      </c>
      <c r="E852" s="2" t="s">
        <v>977</v>
      </c>
      <c r="F852" s="2"/>
      <c r="G852" s="2" t="s">
        <v>22</v>
      </c>
      <c r="H852" s="2"/>
      <c r="I852" s="3">
        <v>395</v>
      </c>
      <c r="J852" s="3">
        <v>296</v>
      </c>
      <c r="K852" s="3">
        <v>150</v>
      </c>
      <c r="L852" s="4">
        <v>0.5</v>
      </c>
      <c r="M852" s="2" t="s">
        <v>16</v>
      </c>
      <c r="N852" s="6" t="s">
        <v>1917</v>
      </c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4.25" customHeight="1">
      <c r="A853" s="2">
        <v>6212562</v>
      </c>
      <c r="B853" s="2" t="s">
        <v>18</v>
      </c>
      <c r="C853" s="2" t="s">
        <v>1918</v>
      </c>
      <c r="D853" s="2"/>
      <c r="E853" s="2" t="s">
        <v>1805</v>
      </c>
      <c r="F853" s="2"/>
      <c r="G853" s="2" t="s">
        <v>61</v>
      </c>
      <c r="H853" s="2"/>
      <c r="I853" s="3">
        <v>1800</v>
      </c>
      <c r="J853" s="3">
        <v>820</v>
      </c>
      <c r="K853" s="3">
        <v>1150</v>
      </c>
      <c r="L853" s="4">
        <v>220</v>
      </c>
      <c r="M853" s="2" t="s">
        <v>16</v>
      </c>
      <c r="N853" s="6" t="s">
        <v>17</v>
      </c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4.25" customHeight="1">
      <c r="A854" s="2">
        <v>6212566</v>
      </c>
      <c r="B854" s="2" t="s">
        <v>18</v>
      </c>
      <c r="C854" s="2" t="s">
        <v>1919</v>
      </c>
      <c r="D854" s="2" t="s">
        <v>1920</v>
      </c>
      <c r="E854" s="2" t="s">
        <v>977</v>
      </c>
      <c r="F854" s="2"/>
      <c r="G854" s="2" t="s">
        <v>68</v>
      </c>
      <c r="H854" s="2"/>
      <c r="I854" s="3">
        <v>600</v>
      </c>
      <c r="J854" s="3">
        <v>400</v>
      </c>
      <c r="K854" s="3">
        <v>445</v>
      </c>
      <c r="L854" s="4">
        <v>3</v>
      </c>
      <c r="M854" s="2" t="s">
        <v>16</v>
      </c>
      <c r="N854" s="6" t="s">
        <v>1921</v>
      </c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4.25" customHeight="1">
      <c r="A855" s="2">
        <v>6212585</v>
      </c>
      <c r="B855" s="2" t="s">
        <v>18</v>
      </c>
      <c r="C855" s="2" t="s">
        <v>1922</v>
      </c>
      <c r="D855" s="2" t="s">
        <v>1923</v>
      </c>
      <c r="E855" s="2" t="s">
        <v>977</v>
      </c>
      <c r="F855" s="2"/>
      <c r="G855" s="2" t="s">
        <v>50</v>
      </c>
      <c r="H855" s="2"/>
      <c r="I855" s="3">
        <v>400</v>
      </c>
      <c r="J855" s="3">
        <v>300</v>
      </c>
      <c r="K855" s="3">
        <v>98</v>
      </c>
      <c r="L855" s="4">
        <v>2.5</v>
      </c>
      <c r="M855" s="2" t="s">
        <v>16</v>
      </c>
      <c r="N855" s="6" t="s">
        <v>1924</v>
      </c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4.25" customHeight="1">
      <c r="A856" s="2">
        <v>6212587</v>
      </c>
      <c r="B856" s="2" t="s">
        <v>18</v>
      </c>
      <c r="C856" s="2" t="s">
        <v>1925</v>
      </c>
      <c r="D856" s="2" t="s">
        <v>1926</v>
      </c>
      <c r="E856" s="2" t="s">
        <v>977</v>
      </c>
      <c r="F856" s="2"/>
      <c r="G856" s="2" t="s">
        <v>68</v>
      </c>
      <c r="H856" s="2"/>
      <c r="I856" s="3">
        <v>1160</v>
      </c>
      <c r="J856" s="3">
        <v>395</v>
      </c>
      <c r="K856" s="3">
        <v>150</v>
      </c>
      <c r="L856" s="4">
        <v>3.5</v>
      </c>
      <c r="M856" s="2" t="s">
        <v>16</v>
      </c>
      <c r="N856" s="6" t="s">
        <v>1927</v>
      </c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4.25" customHeight="1">
      <c r="A857" s="2">
        <v>6212626</v>
      </c>
      <c r="B857" s="2" t="s">
        <v>18</v>
      </c>
      <c r="C857" s="2" t="s">
        <v>1928</v>
      </c>
      <c r="D857" s="2" t="s">
        <v>1929</v>
      </c>
      <c r="E857" s="2" t="s">
        <v>460</v>
      </c>
      <c r="F857" s="2"/>
      <c r="G857" s="2" t="s">
        <v>50</v>
      </c>
      <c r="H857" s="2"/>
      <c r="I857" s="3">
        <v>1235</v>
      </c>
      <c r="J857" s="3">
        <v>835</v>
      </c>
      <c r="K857" s="3">
        <v>967</v>
      </c>
      <c r="L857" s="4">
        <v>45</v>
      </c>
      <c r="M857" s="2" t="s">
        <v>16</v>
      </c>
      <c r="N857" s="6" t="s">
        <v>1930</v>
      </c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4.25" customHeight="1">
      <c r="A858" s="2">
        <v>6212627</v>
      </c>
      <c r="B858" s="2" t="s">
        <v>18</v>
      </c>
      <c r="C858" s="2" t="s">
        <v>1931</v>
      </c>
      <c r="D858" s="2" t="s">
        <v>1932</v>
      </c>
      <c r="E858" s="2" t="s">
        <v>460</v>
      </c>
      <c r="F858" s="2"/>
      <c r="G858" s="2" t="s">
        <v>50</v>
      </c>
      <c r="H858" s="2"/>
      <c r="I858" s="3">
        <v>1235</v>
      </c>
      <c r="J858" s="3">
        <v>835</v>
      </c>
      <c r="K858" s="3">
        <v>967</v>
      </c>
      <c r="L858" s="4">
        <v>32</v>
      </c>
      <c r="M858" s="2" t="s">
        <v>16</v>
      </c>
      <c r="N858" s="6" t="s">
        <v>1933</v>
      </c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4.25" customHeight="1">
      <c r="A859" s="2">
        <v>6212657</v>
      </c>
      <c r="B859" s="2" t="s">
        <v>18</v>
      </c>
      <c r="C859" s="2" t="s">
        <v>1934</v>
      </c>
      <c r="D859" s="2"/>
      <c r="E859" s="2" t="s">
        <v>460</v>
      </c>
      <c r="F859" s="2"/>
      <c r="G859" s="2" t="s">
        <v>22</v>
      </c>
      <c r="H859" s="2"/>
      <c r="I859" s="3">
        <v>1235</v>
      </c>
      <c r="J859" s="3">
        <v>835</v>
      </c>
      <c r="K859" s="3">
        <v>967</v>
      </c>
      <c r="L859" s="4">
        <v>45</v>
      </c>
      <c r="M859" s="2" t="s">
        <v>16</v>
      </c>
      <c r="N859" s="6" t="s">
        <v>17</v>
      </c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4.25" customHeight="1">
      <c r="A860" s="2">
        <v>6212658</v>
      </c>
      <c r="B860" s="2" t="s">
        <v>18</v>
      </c>
      <c r="C860" s="2" t="s">
        <v>1935</v>
      </c>
      <c r="D860" s="2"/>
      <c r="E860" s="2" t="s">
        <v>460</v>
      </c>
      <c r="F860" s="2"/>
      <c r="G860" s="2" t="s">
        <v>22</v>
      </c>
      <c r="H860" s="2"/>
      <c r="I860" s="3">
        <v>1235</v>
      </c>
      <c r="J860" s="3">
        <v>835</v>
      </c>
      <c r="K860" s="3">
        <v>967</v>
      </c>
      <c r="L860" s="4">
        <v>45</v>
      </c>
      <c r="M860" s="2" t="s">
        <v>16</v>
      </c>
      <c r="N860" s="6" t="s">
        <v>17</v>
      </c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4.25" customHeight="1">
      <c r="A861" s="2">
        <v>6212683</v>
      </c>
      <c r="B861" s="2" t="s">
        <v>18</v>
      </c>
      <c r="C861" s="2" t="s">
        <v>1936</v>
      </c>
      <c r="D861" s="2"/>
      <c r="E861" s="2" t="s">
        <v>623</v>
      </c>
      <c r="F861" s="2"/>
      <c r="G861" s="2" t="s">
        <v>50</v>
      </c>
      <c r="H861" s="2"/>
      <c r="I861" s="3">
        <v>2100</v>
      </c>
      <c r="J861" s="3">
        <v>1035</v>
      </c>
      <c r="K861" s="3">
        <v>995</v>
      </c>
      <c r="L861" s="4">
        <v>230</v>
      </c>
      <c r="M861" s="2" t="s">
        <v>16</v>
      </c>
      <c r="N861" s="6" t="s">
        <v>17</v>
      </c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4.25" customHeight="1">
      <c r="A862" s="2">
        <v>6212686</v>
      </c>
      <c r="B862" s="2" t="s">
        <v>18</v>
      </c>
      <c r="C862" s="2" t="s">
        <v>1937</v>
      </c>
      <c r="D862" s="2" t="s">
        <v>1938</v>
      </c>
      <c r="E862" s="2" t="s">
        <v>977</v>
      </c>
      <c r="F862" s="2"/>
      <c r="G862" s="2" t="s">
        <v>50</v>
      </c>
      <c r="H862" s="2"/>
      <c r="I862" s="3">
        <v>300</v>
      </c>
      <c r="J862" s="3">
        <v>200</v>
      </c>
      <c r="K862" s="3">
        <v>89</v>
      </c>
      <c r="L862" s="4">
        <v>0.5</v>
      </c>
      <c r="M862" s="2" t="s">
        <v>16</v>
      </c>
      <c r="N862" s="6" t="s">
        <v>1939</v>
      </c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4.25" customHeight="1">
      <c r="A863" s="2">
        <v>6212692</v>
      </c>
      <c r="B863" s="2" t="s">
        <v>18</v>
      </c>
      <c r="C863" s="2" t="s">
        <v>1940</v>
      </c>
      <c r="D863" s="2"/>
      <c r="E863" s="2" t="s">
        <v>977</v>
      </c>
      <c r="F863" s="2"/>
      <c r="G863" s="2" t="s">
        <v>37</v>
      </c>
      <c r="H863" s="2"/>
      <c r="I863" s="3">
        <v>395</v>
      </c>
      <c r="J863" s="3">
        <v>296</v>
      </c>
      <c r="K863" s="3">
        <v>150</v>
      </c>
      <c r="L863" s="4">
        <v>0.4</v>
      </c>
      <c r="M863" s="2" t="s">
        <v>17</v>
      </c>
      <c r="N863" s="6" t="s">
        <v>1941</v>
      </c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4.25" customHeight="1">
      <c r="A864" s="2">
        <v>6212697</v>
      </c>
      <c r="B864" s="2" t="s">
        <v>18</v>
      </c>
      <c r="C864" s="2" t="s">
        <v>1942</v>
      </c>
      <c r="D864" s="2"/>
      <c r="E864" s="2" t="s">
        <v>1805</v>
      </c>
      <c r="F864" s="2"/>
      <c r="G864" s="2" t="s">
        <v>22</v>
      </c>
      <c r="H864" s="2"/>
      <c r="I864" s="3">
        <v>1800</v>
      </c>
      <c r="J864" s="3">
        <v>840</v>
      </c>
      <c r="K864" s="3">
        <v>1450</v>
      </c>
      <c r="L864" s="4">
        <v>70</v>
      </c>
      <c r="M864" s="2" t="s">
        <v>16</v>
      </c>
      <c r="N864" s="6" t="s">
        <v>17</v>
      </c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4.25" customHeight="1">
      <c r="A865" s="2">
        <v>6212756</v>
      </c>
      <c r="B865" s="2" t="s">
        <v>18</v>
      </c>
      <c r="C865" s="2" t="s">
        <v>1943</v>
      </c>
      <c r="D865" s="2" t="s">
        <v>1944</v>
      </c>
      <c r="E865" s="2" t="s">
        <v>460</v>
      </c>
      <c r="F865" s="2"/>
      <c r="G865" s="2" t="s">
        <v>50</v>
      </c>
      <c r="H865" s="2"/>
      <c r="I865" s="3">
        <v>585</v>
      </c>
      <c r="J865" s="3">
        <v>395</v>
      </c>
      <c r="K865" s="3">
        <v>208</v>
      </c>
      <c r="L865" s="4">
        <v>0.9</v>
      </c>
      <c r="M865" s="2" t="s">
        <v>16</v>
      </c>
      <c r="N865" s="6" t="s">
        <v>1945</v>
      </c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4.25" customHeight="1">
      <c r="A866" s="2">
        <v>6212798</v>
      </c>
      <c r="B866" s="2" t="s">
        <v>28</v>
      </c>
      <c r="C866" s="2" t="s">
        <v>1946</v>
      </c>
      <c r="D866" s="2"/>
      <c r="E866" s="2" t="s">
        <v>460</v>
      </c>
      <c r="F866" s="2"/>
      <c r="G866" s="2" t="s">
        <v>37</v>
      </c>
      <c r="H866" s="2"/>
      <c r="I866" s="3">
        <v>1170</v>
      </c>
      <c r="J866" s="3">
        <v>160</v>
      </c>
      <c r="K866" s="3">
        <v>104</v>
      </c>
      <c r="L866" s="4">
        <v>3.5</v>
      </c>
      <c r="M866" s="2" t="s">
        <v>17</v>
      </c>
      <c r="N866" s="6" t="s">
        <v>17</v>
      </c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4.25" customHeight="1">
      <c r="A867" s="2">
        <v>6212818</v>
      </c>
      <c r="B867" s="2" t="s">
        <v>18</v>
      </c>
      <c r="C867" s="2" t="s">
        <v>1947</v>
      </c>
      <c r="D867" s="2" t="s">
        <v>1948</v>
      </c>
      <c r="E867" s="2" t="s">
        <v>563</v>
      </c>
      <c r="F867" s="2"/>
      <c r="G867" s="2" t="s">
        <v>68</v>
      </c>
      <c r="H867" s="2"/>
      <c r="I867" s="3">
        <v>600</v>
      </c>
      <c r="J867" s="3">
        <v>400</v>
      </c>
      <c r="K867" s="3">
        <v>147</v>
      </c>
      <c r="L867" s="4">
        <v>0.7</v>
      </c>
      <c r="M867" s="2" t="s">
        <v>16</v>
      </c>
      <c r="N867" s="6" t="s">
        <v>1949</v>
      </c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4.25" customHeight="1">
      <c r="A868" s="2">
        <v>6212898</v>
      </c>
      <c r="B868" s="2" t="s">
        <v>18</v>
      </c>
      <c r="C868" s="2" t="s">
        <v>1950</v>
      </c>
      <c r="D868" s="2" t="s">
        <v>1951</v>
      </c>
      <c r="E868" s="2" t="s">
        <v>460</v>
      </c>
      <c r="F868" s="2"/>
      <c r="G868" s="2" t="s">
        <v>22</v>
      </c>
      <c r="H868" s="2"/>
      <c r="I868" s="3">
        <v>585</v>
      </c>
      <c r="J868" s="3">
        <v>395</v>
      </c>
      <c r="K868" s="3">
        <v>142</v>
      </c>
      <c r="L868" s="4">
        <v>0.5</v>
      </c>
      <c r="M868" s="2" t="s">
        <v>16</v>
      </c>
      <c r="N868" s="6" t="s">
        <v>1952</v>
      </c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4.25" customHeight="1">
      <c r="A869" s="2">
        <v>6212931</v>
      </c>
      <c r="B869" s="2" t="s">
        <v>18</v>
      </c>
      <c r="C869" s="2" t="s">
        <v>1953</v>
      </c>
      <c r="D869" s="2" t="s">
        <v>1954</v>
      </c>
      <c r="E869" s="2" t="s">
        <v>460</v>
      </c>
      <c r="F869" s="2"/>
      <c r="G869" s="2" t="s">
        <v>50</v>
      </c>
      <c r="H869" s="2"/>
      <c r="I869" s="3" t="s">
        <v>1178</v>
      </c>
      <c r="J869" s="3" t="s">
        <v>1179</v>
      </c>
      <c r="K869" s="3" t="s">
        <v>1955</v>
      </c>
      <c r="L869" s="4" t="s">
        <v>1443</v>
      </c>
      <c r="M869" s="2" t="s">
        <v>16</v>
      </c>
      <c r="N869" s="6" t="s">
        <v>1956</v>
      </c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4.25" customHeight="1">
      <c r="A870" s="2">
        <v>6212932</v>
      </c>
      <c r="B870" s="2" t="s">
        <v>18</v>
      </c>
      <c r="C870" s="2" t="s">
        <v>1957</v>
      </c>
      <c r="D870" s="2" t="s">
        <v>1958</v>
      </c>
      <c r="E870" s="2" t="s">
        <v>460</v>
      </c>
      <c r="F870" s="2"/>
      <c r="G870" s="2" t="s">
        <v>50</v>
      </c>
      <c r="H870" s="2"/>
      <c r="I870" s="3">
        <v>1170</v>
      </c>
      <c r="J870" s="3">
        <v>790</v>
      </c>
      <c r="K870" s="3">
        <v>405</v>
      </c>
      <c r="L870" s="4">
        <v>2</v>
      </c>
      <c r="M870" s="2" t="s">
        <v>16</v>
      </c>
      <c r="N870" s="6" t="s">
        <v>1959</v>
      </c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4.25" customHeight="1">
      <c r="A871" s="2">
        <v>6212933</v>
      </c>
      <c r="B871" s="2" t="s">
        <v>18</v>
      </c>
      <c r="C871" s="2" t="s">
        <v>1960</v>
      </c>
      <c r="D871" s="2" t="s">
        <v>1961</v>
      </c>
      <c r="E871" s="2" t="s">
        <v>460</v>
      </c>
      <c r="F871" s="2"/>
      <c r="G871" s="2" t="s">
        <v>50</v>
      </c>
      <c r="H871" s="2"/>
      <c r="I871" s="3" t="s">
        <v>1962</v>
      </c>
      <c r="J871" s="3" t="s">
        <v>1963</v>
      </c>
      <c r="K871" s="3" t="s">
        <v>1180</v>
      </c>
      <c r="L871" s="4" t="s">
        <v>1964</v>
      </c>
      <c r="M871" s="2" t="s">
        <v>16</v>
      </c>
      <c r="N871" s="6" t="s">
        <v>1965</v>
      </c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4.25" customHeight="1">
      <c r="A872" s="2">
        <v>6212934</v>
      </c>
      <c r="B872" s="2" t="s">
        <v>18</v>
      </c>
      <c r="C872" s="2" t="s">
        <v>1966</v>
      </c>
      <c r="D872" s="2" t="s">
        <v>1967</v>
      </c>
      <c r="E872" s="2" t="s">
        <v>460</v>
      </c>
      <c r="F872" s="2"/>
      <c r="G872" s="2" t="s">
        <v>50</v>
      </c>
      <c r="H872" s="2"/>
      <c r="I872" s="3" t="s">
        <v>1178</v>
      </c>
      <c r="J872" s="3" t="s">
        <v>1179</v>
      </c>
      <c r="K872" s="3" t="s">
        <v>1968</v>
      </c>
      <c r="L872" s="4" t="s">
        <v>1969</v>
      </c>
      <c r="M872" s="2" t="s">
        <v>16</v>
      </c>
      <c r="N872" s="6" t="s">
        <v>1970</v>
      </c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4.25" customHeight="1">
      <c r="A873" s="2">
        <v>6212935</v>
      </c>
      <c r="B873" s="2" t="s">
        <v>18</v>
      </c>
      <c r="C873" s="2" t="s">
        <v>1971</v>
      </c>
      <c r="D873" s="2" t="s">
        <v>1972</v>
      </c>
      <c r="E873" s="2" t="s">
        <v>460</v>
      </c>
      <c r="F873" s="2"/>
      <c r="G873" s="2" t="s">
        <v>50</v>
      </c>
      <c r="H873" s="2"/>
      <c r="I873" s="3">
        <v>585</v>
      </c>
      <c r="J873" s="3">
        <v>790</v>
      </c>
      <c r="K873" s="3">
        <v>142</v>
      </c>
      <c r="L873" s="4">
        <v>0.9</v>
      </c>
      <c r="M873" s="2" t="s">
        <v>16</v>
      </c>
      <c r="N873" s="6" t="s">
        <v>1973</v>
      </c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4.25" customHeight="1">
      <c r="A874" s="2">
        <v>6212936</v>
      </c>
      <c r="B874" s="2" t="s">
        <v>18</v>
      </c>
      <c r="C874" s="2" t="s">
        <v>1974</v>
      </c>
      <c r="D874" s="2" t="s">
        <v>1975</v>
      </c>
      <c r="E874" s="2" t="s">
        <v>460</v>
      </c>
      <c r="F874" s="2"/>
      <c r="G874" s="2" t="s">
        <v>50</v>
      </c>
      <c r="H874" s="2"/>
      <c r="I874" s="3" t="s">
        <v>1178</v>
      </c>
      <c r="J874" s="3" t="s">
        <v>1179</v>
      </c>
      <c r="K874" s="3" t="s">
        <v>1976</v>
      </c>
      <c r="L874" s="4" t="s">
        <v>1793</v>
      </c>
      <c r="M874" s="2" t="s">
        <v>16</v>
      </c>
      <c r="N874" s="6" t="s">
        <v>1977</v>
      </c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4.25" customHeight="1">
      <c r="A875" s="2">
        <v>6212937</v>
      </c>
      <c r="B875" s="2" t="s">
        <v>18</v>
      </c>
      <c r="C875" s="2" t="s">
        <v>1978</v>
      </c>
      <c r="D875" s="2" t="s">
        <v>1979</v>
      </c>
      <c r="E875" s="2" t="s">
        <v>460</v>
      </c>
      <c r="F875" s="2"/>
      <c r="G875" s="2" t="s">
        <v>50</v>
      </c>
      <c r="H875" s="2"/>
      <c r="I875" s="3" t="s">
        <v>1178</v>
      </c>
      <c r="J875" s="3" t="s">
        <v>1980</v>
      </c>
      <c r="K875" s="3" t="s">
        <v>1981</v>
      </c>
      <c r="L875" s="4" t="s">
        <v>1491</v>
      </c>
      <c r="M875" s="2" t="s">
        <v>16</v>
      </c>
      <c r="N875" s="6" t="s">
        <v>1982</v>
      </c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4.25" customHeight="1">
      <c r="A876" s="2">
        <v>6212943</v>
      </c>
      <c r="B876" s="2" t="s">
        <v>18</v>
      </c>
      <c r="C876" s="2" t="s">
        <v>1983</v>
      </c>
      <c r="D876" s="2" t="s">
        <v>1984</v>
      </c>
      <c r="E876" s="2" t="s">
        <v>977</v>
      </c>
      <c r="F876" s="2"/>
      <c r="G876" s="2" t="s">
        <v>61</v>
      </c>
      <c r="H876" s="2"/>
      <c r="I876" s="3">
        <v>595</v>
      </c>
      <c r="J876" s="3">
        <v>395</v>
      </c>
      <c r="K876" s="3">
        <v>172</v>
      </c>
      <c r="L876" s="4">
        <v>0.85</v>
      </c>
      <c r="M876" s="2" t="s">
        <v>16</v>
      </c>
      <c r="N876" s="6" t="s">
        <v>1985</v>
      </c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4.25" customHeight="1">
      <c r="A877" s="2">
        <v>6212963</v>
      </c>
      <c r="B877" s="2" t="s">
        <v>18</v>
      </c>
      <c r="C877" s="2" t="s">
        <v>1986</v>
      </c>
      <c r="D877" s="2" t="s">
        <v>1987</v>
      </c>
      <c r="E877" s="2" t="s">
        <v>460</v>
      </c>
      <c r="F877" s="2"/>
      <c r="G877" s="2" t="s">
        <v>61</v>
      </c>
      <c r="H877" s="2"/>
      <c r="I877" s="3" t="s">
        <v>1178</v>
      </c>
      <c r="J877" s="3" t="s">
        <v>1179</v>
      </c>
      <c r="K877" s="3" t="s">
        <v>1988</v>
      </c>
      <c r="L877" s="4" t="s">
        <v>1443</v>
      </c>
      <c r="M877" s="2" t="s">
        <v>16</v>
      </c>
      <c r="N877" s="6" t="s">
        <v>1989</v>
      </c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4.25" customHeight="1">
      <c r="A878" s="2">
        <v>6212973</v>
      </c>
      <c r="B878" s="2" t="s">
        <v>18</v>
      </c>
      <c r="C878" s="2" t="s">
        <v>1990</v>
      </c>
      <c r="D878" s="2" t="s">
        <v>1991</v>
      </c>
      <c r="E878" s="2" t="s">
        <v>460</v>
      </c>
      <c r="F878" s="2"/>
      <c r="G878" s="2" t="s">
        <v>132</v>
      </c>
      <c r="H878" s="2"/>
      <c r="I878" s="3">
        <v>400</v>
      </c>
      <c r="J878" s="3">
        <v>400</v>
      </c>
      <c r="K878" s="3">
        <v>280</v>
      </c>
      <c r="L878" s="4">
        <v>3.5</v>
      </c>
      <c r="M878" s="2" t="s">
        <v>16</v>
      </c>
      <c r="N878" s="6" t="s">
        <v>1992</v>
      </c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4.25" customHeight="1">
      <c r="A879" s="2">
        <v>6212976</v>
      </c>
      <c r="B879" s="2" t="s">
        <v>18</v>
      </c>
      <c r="C879" s="2" t="s">
        <v>1993</v>
      </c>
      <c r="D879" s="2" t="s">
        <v>1994</v>
      </c>
      <c r="E879" s="2" t="s">
        <v>460</v>
      </c>
      <c r="F879" s="2"/>
      <c r="G879" s="2" t="s">
        <v>132</v>
      </c>
      <c r="H879" s="2"/>
      <c r="I879" s="3">
        <v>400</v>
      </c>
      <c r="J879" s="3">
        <v>400</v>
      </c>
      <c r="K879" s="3">
        <v>280</v>
      </c>
      <c r="L879" s="4">
        <v>3.5</v>
      </c>
      <c r="M879" s="2" t="s">
        <v>16</v>
      </c>
      <c r="N879" s="6" t="s">
        <v>1995</v>
      </c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4.25" customHeight="1">
      <c r="A880" s="2">
        <v>6212985</v>
      </c>
      <c r="B880" s="2" t="s">
        <v>18</v>
      </c>
      <c r="C880" s="2" t="s">
        <v>1996</v>
      </c>
      <c r="D880" s="2" t="s">
        <v>1997</v>
      </c>
      <c r="E880" s="2" t="s">
        <v>761</v>
      </c>
      <c r="F880" s="2"/>
      <c r="G880" s="2" t="s">
        <v>50</v>
      </c>
      <c r="H880" s="2"/>
      <c r="I880" s="3">
        <v>297</v>
      </c>
      <c r="J880" s="3">
        <v>198</v>
      </c>
      <c r="K880" s="3">
        <v>60</v>
      </c>
      <c r="L880" s="4">
        <v>0.4</v>
      </c>
      <c r="M880" s="2" t="s">
        <v>16</v>
      </c>
      <c r="N880" s="6" t="s">
        <v>1998</v>
      </c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4.25" customHeight="1">
      <c r="A881" s="2">
        <v>6212989</v>
      </c>
      <c r="B881" s="2" t="s">
        <v>18</v>
      </c>
      <c r="C881" s="2" t="s">
        <v>1999</v>
      </c>
      <c r="D881" s="2" t="s">
        <v>2000</v>
      </c>
      <c r="E881" s="2" t="s">
        <v>460</v>
      </c>
      <c r="F881" s="2"/>
      <c r="G881" s="2" t="s">
        <v>50</v>
      </c>
      <c r="H881" s="2"/>
      <c r="I881" s="3">
        <v>794</v>
      </c>
      <c r="J881" s="3">
        <v>596</v>
      </c>
      <c r="K881" s="3">
        <v>280</v>
      </c>
      <c r="L881" s="4">
        <v>4</v>
      </c>
      <c r="M881" s="2" t="s">
        <v>16</v>
      </c>
      <c r="N881" s="6" t="s">
        <v>2001</v>
      </c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4.25" customHeight="1">
      <c r="A882" s="2">
        <v>6213134</v>
      </c>
      <c r="B882" s="2" t="s">
        <v>18</v>
      </c>
      <c r="C882" s="2" t="s">
        <v>2002</v>
      </c>
      <c r="D882" s="2" t="s">
        <v>2003</v>
      </c>
      <c r="E882" s="2" t="s">
        <v>623</v>
      </c>
      <c r="F882" s="2"/>
      <c r="G882" s="2" t="s">
        <v>22</v>
      </c>
      <c r="H882" s="2"/>
      <c r="I882" s="3">
        <v>1170</v>
      </c>
      <c r="J882" s="3">
        <v>795</v>
      </c>
      <c r="K882" s="3">
        <v>130</v>
      </c>
      <c r="L882" s="4">
        <v>2.4</v>
      </c>
      <c r="M882" s="2" t="s">
        <v>16</v>
      </c>
      <c r="N882" s="6" t="s">
        <v>2004</v>
      </c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4.25" customHeight="1">
      <c r="A883" s="2">
        <v>6213169</v>
      </c>
      <c r="B883" s="2" t="s">
        <v>18</v>
      </c>
      <c r="C883" s="2" t="s">
        <v>1479</v>
      </c>
      <c r="D883" s="2" t="s">
        <v>2005</v>
      </c>
      <c r="E883" s="2" t="s">
        <v>460</v>
      </c>
      <c r="F883" s="2"/>
      <c r="G883" s="2" t="s">
        <v>50</v>
      </c>
      <c r="H883" s="2"/>
      <c r="I883" s="3">
        <v>1235</v>
      </c>
      <c r="J883" s="3">
        <v>835</v>
      </c>
      <c r="K883" s="3">
        <v>967</v>
      </c>
      <c r="L883" s="4">
        <v>45</v>
      </c>
      <c r="M883" s="2" t="s">
        <v>16</v>
      </c>
      <c r="N883" s="6" t="s">
        <v>2006</v>
      </c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4.25" customHeight="1">
      <c r="A884" s="2">
        <v>6213170</v>
      </c>
      <c r="B884" s="2" t="s">
        <v>18</v>
      </c>
      <c r="C884" s="2" t="s">
        <v>2007</v>
      </c>
      <c r="D884" s="2" t="s">
        <v>2008</v>
      </c>
      <c r="E884" s="2" t="s">
        <v>460</v>
      </c>
      <c r="F884" s="2"/>
      <c r="G884" s="2" t="s">
        <v>50</v>
      </c>
      <c r="H884" s="2"/>
      <c r="I884" s="3">
        <v>1235</v>
      </c>
      <c r="J884" s="3">
        <v>835</v>
      </c>
      <c r="K884" s="3">
        <v>967</v>
      </c>
      <c r="L884" s="4">
        <v>45</v>
      </c>
      <c r="M884" s="2" t="s">
        <v>16</v>
      </c>
      <c r="N884" s="6" t="s">
        <v>2009</v>
      </c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4.25" customHeight="1">
      <c r="A885" s="2">
        <v>6213224</v>
      </c>
      <c r="B885" s="2" t="s">
        <v>28</v>
      </c>
      <c r="C885" s="2" t="s">
        <v>2010</v>
      </c>
      <c r="D885" s="2"/>
      <c r="E885" s="2" t="s">
        <v>460</v>
      </c>
      <c r="F885" s="2"/>
      <c r="G885" s="2" t="s">
        <v>28</v>
      </c>
      <c r="H885" s="2">
        <v>2</v>
      </c>
      <c r="I885" s="3">
        <v>1300</v>
      </c>
      <c r="J885" s="3">
        <v>1200</v>
      </c>
      <c r="K885" s="3">
        <v>800</v>
      </c>
      <c r="L885" s="4">
        <v>100</v>
      </c>
      <c r="M885" s="2" t="s">
        <v>38</v>
      </c>
      <c r="N885" s="6" t="s">
        <v>17</v>
      </c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4.25" customHeight="1">
      <c r="A886" s="2">
        <v>6213259</v>
      </c>
      <c r="B886" s="2" t="s">
        <v>18</v>
      </c>
      <c r="C886" s="2" t="s">
        <v>2011</v>
      </c>
      <c r="D886" s="2"/>
      <c r="E886" s="2" t="s">
        <v>1209</v>
      </c>
      <c r="F886" s="2"/>
      <c r="G886" s="2" t="s">
        <v>37</v>
      </c>
      <c r="H886" s="2"/>
      <c r="I886" s="3">
        <v>1235</v>
      </c>
      <c r="J886" s="3">
        <v>835</v>
      </c>
      <c r="K886" s="3">
        <v>967</v>
      </c>
      <c r="L886" s="4">
        <v>35</v>
      </c>
      <c r="M886" s="2" t="s">
        <v>17</v>
      </c>
      <c r="N886" s="6" t="s">
        <v>17</v>
      </c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4.25" customHeight="1">
      <c r="A887" s="2">
        <v>6213279</v>
      </c>
      <c r="B887" s="2" t="s">
        <v>14</v>
      </c>
      <c r="C887" s="2" t="s">
        <v>2012</v>
      </c>
      <c r="D887" s="2"/>
      <c r="E887" s="2" t="s">
        <v>977</v>
      </c>
      <c r="F887" s="2"/>
      <c r="G887" s="2"/>
      <c r="H887" s="2"/>
      <c r="I887" s="3">
        <v>2400</v>
      </c>
      <c r="J887" s="3">
        <v>1600</v>
      </c>
      <c r="K887" s="3">
        <v>1260</v>
      </c>
      <c r="L887" s="4">
        <v>384</v>
      </c>
      <c r="M887" s="2" t="s">
        <v>16</v>
      </c>
      <c r="N887" s="6" t="s">
        <v>17</v>
      </c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4.25" customHeight="1">
      <c r="A888" s="2">
        <v>6213280</v>
      </c>
      <c r="B888" s="2" t="s">
        <v>14</v>
      </c>
      <c r="C888" s="2" t="s">
        <v>2013</v>
      </c>
      <c r="D888" s="2"/>
      <c r="E888" s="2" t="s">
        <v>977</v>
      </c>
      <c r="F888" s="2"/>
      <c r="G888" s="2"/>
      <c r="H888" s="2"/>
      <c r="I888" s="3">
        <v>2400</v>
      </c>
      <c r="J888" s="3">
        <v>1600</v>
      </c>
      <c r="K888" s="3">
        <v>1260</v>
      </c>
      <c r="L888" s="4">
        <v>384</v>
      </c>
      <c r="M888" s="2" t="s">
        <v>16</v>
      </c>
      <c r="N888" s="6" t="s">
        <v>17</v>
      </c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4.25" customHeight="1">
      <c r="A889" s="2">
        <v>6213293</v>
      </c>
      <c r="B889" s="2" t="s">
        <v>14</v>
      </c>
      <c r="C889" s="2" t="s">
        <v>2014</v>
      </c>
      <c r="D889" s="2"/>
      <c r="E889" s="2" t="s">
        <v>977</v>
      </c>
      <c r="F889" s="2"/>
      <c r="G889" s="2"/>
      <c r="H889" s="2"/>
      <c r="I889" s="3">
        <v>2000</v>
      </c>
      <c r="J889" s="3">
        <v>1200</v>
      </c>
      <c r="K889" s="3">
        <v>2160</v>
      </c>
      <c r="L889" s="4">
        <v>297</v>
      </c>
      <c r="M889" s="2" t="s">
        <v>16</v>
      </c>
      <c r="N889" s="6" t="s">
        <v>17</v>
      </c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4.25" customHeight="1">
      <c r="A890" s="2">
        <v>6213294</v>
      </c>
      <c r="B890" s="2" t="s">
        <v>18</v>
      </c>
      <c r="C890" s="2" t="s">
        <v>2015</v>
      </c>
      <c r="D890" s="2"/>
      <c r="E890" s="2" t="s">
        <v>1805</v>
      </c>
      <c r="F890" s="2"/>
      <c r="G890" s="2" t="s">
        <v>37</v>
      </c>
      <c r="H890" s="2"/>
      <c r="I890" s="3">
        <v>1500</v>
      </c>
      <c r="J890" s="3">
        <v>1105</v>
      </c>
      <c r="K890" s="3">
        <v>220</v>
      </c>
      <c r="L890" s="4">
        <v>15</v>
      </c>
      <c r="M890" s="2" t="s">
        <v>17</v>
      </c>
      <c r="N890" s="6" t="s">
        <v>17</v>
      </c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4.25" customHeight="1">
      <c r="A891" s="2">
        <v>6213300</v>
      </c>
      <c r="B891" s="2" t="s">
        <v>18</v>
      </c>
      <c r="C891" s="2" t="s">
        <v>2016</v>
      </c>
      <c r="D891" s="2" t="s">
        <v>2017</v>
      </c>
      <c r="E891" s="2" t="s">
        <v>460</v>
      </c>
      <c r="F891" s="2"/>
      <c r="G891" s="2" t="s">
        <v>22</v>
      </c>
      <c r="H891" s="2"/>
      <c r="I891" s="3">
        <v>585</v>
      </c>
      <c r="J891" s="3">
        <v>395</v>
      </c>
      <c r="K891" s="3">
        <v>71</v>
      </c>
      <c r="L891" s="4">
        <v>0.4</v>
      </c>
      <c r="M891" s="2" t="s">
        <v>16</v>
      </c>
      <c r="N891" s="6" t="s">
        <v>2018</v>
      </c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4.25" customHeight="1">
      <c r="A892" s="2">
        <v>6213301</v>
      </c>
      <c r="B892" s="2" t="s">
        <v>18</v>
      </c>
      <c r="C892" s="2" t="s">
        <v>2019</v>
      </c>
      <c r="D892" s="2" t="s">
        <v>2020</v>
      </c>
      <c r="E892" s="2" t="s">
        <v>460</v>
      </c>
      <c r="F892" s="2"/>
      <c r="G892" s="2" t="s">
        <v>61</v>
      </c>
      <c r="H892" s="2"/>
      <c r="I892" s="3">
        <v>585</v>
      </c>
      <c r="J892" s="3">
        <v>395</v>
      </c>
      <c r="K892" s="3">
        <v>71</v>
      </c>
      <c r="L892" s="4">
        <v>0.4</v>
      </c>
      <c r="M892" s="2" t="s">
        <v>16</v>
      </c>
      <c r="N892" s="6" t="s">
        <v>2021</v>
      </c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4.25" customHeight="1">
      <c r="A893" s="2">
        <v>6213302</v>
      </c>
      <c r="B893" s="2" t="s">
        <v>18</v>
      </c>
      <c r="C893" s="2" t="s">
        <v>2022</v>
      </c>
      <c r="D893" s="2" t="s">
        <v>2023</v>
      </c>
      <c r="E893" s="2" t="s">
        <v>460</v>
      </c>
      <c r="F893" s="2"/>
      <c r="G893" s="2" t="s">
        <v>22</v>
      </c>
      <c r="H893" s="2"/>
      <c r="I893" s="3">
        <v>585</v>
      </c>
      <c r="J893" s="3">
        <v>395</v>
      </c>
      <c r="K893" s="3">
        <v>71</v>
      </c>
      <c r="L893" s="4">
        <v>0.4</v>
      </c>
      <c r="M893" s="2" t="s">
        <v>16</v>
      </c>
      <c r="N893" s="6" t="s">
        <v>2024</v>
      </c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4.25" customHeight="1">
      <c r="A894" s="2">
        <v>6213303</v>
      </c>
      <c r="B894" s="2" t="s">
        <v>18</v>
      </c>
      <c r="C894" s="2" t="s">
        <v>2025</v>
      </c>
      <c r="D894" s="2" t="s">
        <v>2026</v>
      </c>
      <c r="E894" s="2" t="s">
        <v>460</v>
      </c>
      <c r="F894" s="2"/>
      <c r="G894" s="2" t="s">
        <v>22</v>
      </c>
      <c r="H894" s="2"/>
      <c r="I894" s="3">
        <v>585</v>
      </c>
      <c r="J894" s="3">
        <v>395</v>
      </c>
      <c r="K894" s="3">
        <v>109</v>
      </c>
      <c r="L894" s="4">
        <v>0.5</v>
      </c>
      <c r="M894" s="2" t="s">
        <v>16</v>
      </c>
      <c r="N894" s="6" t="s">
        <v>2027</v>
      </c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4.25" customHeight="1">
      <c r="A895" s="2">
        <v>6213351</v>
      </c>
      <c r="B895" s="2" t="s">
        <v>18</v>
      </c>
      <c r="C895" s="2" t="s">
        <v>2028</v>
      </c>
      <c r="D895" s="2" t="s">
        <v>2029</v>
      </c>
      <c r="E895" s="2" t="s">
        <v>977</v>
      </c>
      <c r="F895" s="2"/>
      <c r="G895" s="2" t="s">
        <v>50</v>
      </c>
      <c r="H895" s="2"/>
      <c r="I895" s="3">
        <v>595</v>
      </c>
      <c r="J895" s="3">
        <v>395</v>
      </c>
      <c r="K895" s="3">
        <v>147</v>
      </c>
      <c r="L895" s="4">
        <v>1</v>
      </c>
      <c r="M895" s="2" t="s">
        <v>16</v>
      </c>
      <c r="N895" s="6" t="s">
        <v>2030</v>
      </c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4.25" customHeight="1">
      <c r="A896" s="2">
        <v>6213463</v>
      </c>
      <c r="B896" s="2" t="s">
        <v>18</v>
      </c>
      <c r="C896" s="2" t="s">
        <v>2031</v>
      </c>
      <c r="D896" s="2" t="s">
        <v>2032</v>
      </c>
      <c r="E896" s="2" t="s">
        <v>977</v>
      </c>
      <c r="F896" s="2"/>
      <c r="G896" s="2" t="s">
        <v>132</v>
      </c>
      <c r="H896" s="2"/>
      <c r="I896" s="3">
        <v>595</v>
      </c>
      <c r="J896" s="3">
        <v>395</v>
      </c>
      <c r="K896" s="3">
        <v>80</v>
      </c>
      <c r="L896" s="4">
        <v>2</v>
      </c>
      <c r="M896" s="2" t="s">
        <v>16</v>
      </c>
      <c r="N896" s="6" t="s">
        <v>2033</v>
      </c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4.25" customHeight="1">
      <c r="A897" s="2">
        <v>6213464</v>
      </c>
      <c r="B897" s="2" t="s">
        <v>18</v>
      </c>
      <c r="C897" s="2" t="s">
        <v>2034</v>
      </c>
      <c r="D897" s="2" t="s">
        <v>2035</v>
      </c>
      <c r="E897" s="2" t="s">
        <v>977</v>
      </c>
      <c r="F897" s="2"/>
      <c r="G897" s="2" t="s">
        <v>132</v>
      </c>
      <c r="H897" s="2"/>
      <c r="I897" s="3">
        <v>595</v>
      </c>
      <c r="J897" s="3">
        <v>395</v>
      </c>
      <c r="K897" s="3">
        <v>80</v>
      </c>
      <c r="L897" s="4">
        <v>0.55</v>
      </c>
      <c r="M897" s="2" t="s">
        <v>16</v>
      </c>
      <c r="N897" s="6" t="s">
        <v>2036</v>
      </c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4.25" customHeight="1">
      <c r="A898" s="2">
        <v>6213465</v>
      </c>
      <c r="B898" s="2" t="s">
        <v>18</v>
      </c>
      <c r="C898" s="2" t="s">
        <v>2037</v>
      </c>
      <c r="D898" s="2" t="s">
        <v>2038</v>
      </c>
      <c r="E898" s="2" t="s">
        <v>977</v>
      </c>
      <c r="F898" s="2"/>
      <c r="G898" s="2" t="s">
        <v>132</v>
      </c>
      <c r="H898" s="2"/>
      <c r="I898" s="3">
        <v>795</v>
      </c>
      <c r="J898" s="3">
        <v>595</v>
      </c>
      <c r="K898" s="3">
        <v>130</v>
      </c>
      <c r="L898" s="4">
        <v>1.4</v>
      </c>
      <c r="M898" s="2" t="s">
        <v>16</v>
      </c>
      <c r="N898" s="6" t="s">
        <v>2039</v>
      </c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4.25" customHeight="1">
      <c r="A899" s="2">
        <v>6213466</v>
      </c>
      <c r="B899" s="2" t="s">
        <v>18</v>
      </c>
      <c r="C899" s="2" t="s">
        <v>2040</v>
      </c>
      <c r="D899" s="2" t="s">
        <v>2041</v>
      </c>
      <c r="E899" s="2" t="s">
        <v>977</v>
      </c>
      <c r="F899" s="2"/>
      <c r="G899" s="2" t="s">
        <v>132</v>
      </c>
      <c r="H899" s="2"/>
      <c r="I899" s="3">
        <v>790</v>
      </c>
      <c r="J899" s="3">
        <v>585</v>
      </c>
      <c r="K899" s="3">
        <v>130</v>
      </c>
      <c r="L899" s="4">
        <v>2</v>
      </c>
      <c r="M899" s="2" t="s">
        <v>16</v>
      </c>
      <c r="N899" s="6" t="s">
        <v>2042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4.25" customHeight="1">
      <c r="A900" s="2">
        <v>6213467</v>
      </c>
      <c r="B900" s="2" t="s">
        <v>18</v>
      </c>
      <c r="C900" s="2" t="s">
        <v>2043</v>
      </c>
      <c r="D900" s="2" t="s">
        <v>2044</v>
      </c>
      <c r="E900" s="2" t="s">
        <v>977</v>
      </c>
      <c r="F900" s="2"/>
      <c r="G900" s="2" t="s">
        <v>132</v>
      </c>
      <c r="H900" s="2"/>
      <c r="I900" s="3">
        <v>790</v>
      </c>
      <c r="J900" s="3">
        <v>595</v>
      </c>
      <c r="K900" s="3">
        <v>130</v>
      </c>
      <c r="L900" s="4">
        <v>2</v>
      </c>
      <c r="M900" s="2" t="s">
        <v>16</v>
      </c>
      <c r="N900" s="6" t="s">
        <v>2045</v>
      </c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4.25" customHeight="1">
      <c r="A901" s="2">
        <v>6213468</v>
      </c>
      <c r="B901" s="2" t="s">
        <v>18</v>
      </c>
      <c r="C901" s="2" t="s">
        <v>2046</v>
      </c>
      <c r="D901" s="2" t="s">
        <v>2047</v>
      </c>
      <c r="E901" s="2" t="s">
        <v>977</v>
      </c>
      <c r="F901" s="2"/>
      <c r="G901" s="2" t="s">
        <v>132</v>
      </c>
      <c r="H901" s="2"/>
      <c r="I901" s="3">
        <v>1350</v>
      </c>
      <c r="J901" s="3">
        <v>395</v>
      </c>
      <c r="K901" s="3">
        <v>80</v>
      </c>
      <c r="L901" s="4">
        <v>1.1</v>
      </c>
      <c r="M901" s="2" t="s">
        <v>16</v>
      </c>
      <c r="N901" s="6" t="s">
        <v>2048</v>
      </c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4.25" customHeight="1">
      <c r="A902" s="2">
        <v>6213469</v>
      </c>
      <c r="B902" s="2" t="s">
        <v>18</v>
      </c>
      <c r="C902" s="2" t="s">
        <v>2049</v>
      </c>
      <c r="D902" s="2" t="s">
        <v>2050</v>
      </c>
      <c r="E902" s="2" t="s">
        <v>1840</v>
      </c>
      <c r="F902" s="2"/>
      <c r="G902" s="2" t="s">
        <v>132</v>
      </c>
      <c r="H902" s="2"/>
      <c r="I902" s="3">
        <v>795</v>
      </c>
      <c r="J902" s="3">
        <v>595</v>
      </c>
      <c r="K902" s="3">
        <v>80</v>
      </c>
      <c r="L902" s="4">
        <v>1.1</v>
      </c>
      <c r="M902" s="2" t="s">
        <v>16</v>
      </c>
      <c r="N902" s="6" t="s">
        <v>2051</v>
      </c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4.25" customHeight="1">
      <c r="A903" s="2">
        <v>6213470</v>
      </c>
      <c r="B903" s="2" t="s">
        <v>18</v>
      </c>
      <c r="C903" s="2" t="s">
        <v>2052</v>
      </c>
      <c r="D903" s="2" t="s">
        <v>2053</v>
      </c>
      <c r="E903" s="2" t="s">
        <v>1836</v>
      </c>
      <c r="F903" s="2"/>
      <c r="G903" s="2" t="s">
        <v>132</v>
      </c>
      <c r="H903" s="2"/>
      <c r="I903" s="3">
        <v>795</v>
      </c>
      <c r="J903" s="3">
        <v>595</v>
      </c>
      <c r="K903" s="3">
        <v>80</v>
      </c>
      <c r="L903" s="4">
        <v>1.1</v>
      </c>
      <c r="M903" s="2" t="s">
        <v>16</v>
      </c>
      <c r="N903" s="6" t="s">
        <v>2054</v>
      </c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4.25" customHeight="1">
      <c r="A904" s="2">
        <v>6213471</v>
      </c>
      <c r="B904" s="2" t="s">
        <v>18</v>
      </c>
      <c r="C904" s="2" t="s">
        <v>2055</v>
      </c>
      <c r="D904" s="2" t="s">
        <v>2056</v>
      </c>
      <c r="E904" s="2" t="s">
        <v>977</v>
      </c>
      <c r="F904" s="2"/>
      <c r="G904" s="2" t="s">
        <v>132</v>
      </c>
      <c r="H904" s="2"/>
      <c r="I904" s="3">
        <v>795</v>
      </c>
      <c r="J904" s="3">
        <v>595</v>
      </c>
      <c r="K904" s="3">
        <v>90</v>
      </c>
      <c r="L904" s="4">
        <v>1.1</v>
      </c>
      <c r="M904" s="2" t="s">
        <v>16</v>
      </c>
      <c r="N904" s="6" t="s">
        <v>2057</v>
      </c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4.25" customHeight="1">
      <c r="A905" s="2">
        <v>6213473</v>
      </c>
      <c r="B905" s="2" t="s">
        <v>18</v>
      </c>
      <c r="C905" s="2" t="s">
        <v>2058</v>
      </c>
      <c r="D905" s="2" t="s">
        <v>2059</v>
      </c>
      <c r="E905" s="2" t="s">
        <v>977</v>
      </c>
      <c r="F905" s="2"/>
      <c r="G905" s="2" t="s">
        <v>132</v>
      </c>
      <c r="H905" s="2"/>
      <c r="I905" s="3">
        <v>595</v>
      </c>
      <c r="J905" s="3">
        <v>395</v>
      </c>
      <c r="K905" s="3">
        <v>80</v>
      </c>
      <c r="L905" s="4">
        <v>0.6</v>
      </c>
      <c r="M905" s="2" t="s">
        <v>16</v>
      </c>
      <c r="N905" s="6" t="s">
        <v>2060</v>
      </c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4.25" customHeight="1">
      <c r="A906" s="2">
        <v>6213509</v>
      </c>
      <c r="B906" s="2" t="s">
        <v>18</v>
      </c>
      <c r="C906" s="2" t="s">
        <v>2061</v>
      </c>
      <c r="D906" s="2"/>
      <c r="E906" s="2" t="s">
        <v>1805</v>
      </c>
      <c r="F906" s="2"/>
      <c r="G906" s="2" t="s">
        <v>37</v>
      </c>
      <c r="H906" s="2"/>
      <c r="I906" s="3">
        <v>1518</v>
      </c>
      <c r="J906" s="3">
        <v>1125</v>
      </c>
      <c r="K906" s="3">
        <v>148</v>
      </c>
      <c r="L906" s="4">
        <v>8</v>
      </c>
      <c r="M906" s="2" t="s">
        <v>17</v>
      </c>
      <c r="N906" s="6" t="s">
        <v>17</v>
      </c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4.25" customHeight="1">
      <c r="A907" s="2">
        <v>6213510</v>
      </c>
      <c r="B907" s="2" t="s">
        <v>18</v>
      </c>
      <c r="C907" s="2" t="s">
        <v>2062</v>
      </c>
      <c r="D907" s="2"/>
      <c r="E907" s="2" t="s">
        <v>1805</v>
      </c>
      <c r="F907" s="2"/>
      <c r="G907" s="2" t="s">
        <v>37</v>
      </c>
      <c r="H907" s="2"/>
      <c r="I907" s="3">
        <v>1560</v>
      </c>
      <c r="J907" s="3">
        <v>1200</v>
      </c>
      <c r="K907" s="3">
        <v>190</v>
      </c>
      <c r="L907" s="4">
        <v>135</v>
      </c>
      <c r="M907" s="2" t="s">
        <v>17</v>
      </c>
      <c r="N907" s="6" t="s">
        <v>17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4.25" customHeight="1">
      <c r="A908" s="2">
        <v>6213611</v>
      </c>
      <c r="B908" s="2" t="s">
        <v>18</v>
      </c>
      <c r="C908" s="2" t="s">
        <v>2063</v>
      </c>
      <c r="D908" s="2"/>
      <c r="E908" s="2" t="s">
        <v>31</v>
      </c>
      <c r="F908" s="2"/>
      <c r="G908" s="2" t="s">
        <v>37</v>
      </c>
      <c r="H908" s="2"/>
      <c r="I908" s="3">
        <v>1173</v>
      </c>
      <c r="J908" s="3">
        <v>411</v>
      </c>
      <c r="K908" s="3">
        <v>50</v>
      </c>
      <c r="L908" s="4">
        <v>2</v>
      </c>
      <c r="M908" s="2" t="s">
        <v>17</v>
      </c>
      <c r="N908" s="6" t="s">
        <v>17</v>
      </c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4.25" customHeight="1">
      <c r="A909" s="2">
        <v>6213715</v>
      </c>
      <c r="B909" s="2" t="s">
        <v>18</v>
      </c>
      <c r="C909" s="2" t="s">
        <v>2064</v>
      </c>
      <c r="D909" s="2" t="s">
        <v>2065</v>
      </c>
      <c r="E909" s="2" t="s">
        <v>460</v>
      </c>
      <c r="F909" s="2"/>
      <c r="G909" s="2" t="s">
        <v>61</v>
      </c>
      <c r="H909" s="2"/>
      <c r="I909" s="3">
        <v>1200</v>
      </c>
      <c r="J909" s="3">
        <v>795</v>
      </c>
      <c r="K909" s="3">
        <v>71</v>
      </c>
      <c r="L909" s="4">
        <v>3</v>
      </c>
      <c r="M909" s="2" t="s">
        <v>16</v>
      </c>
      <c r="N909" s="6" t="s">
        <v>2066</v>
      </c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4.25" customHeight="1">
      <c r="A910" s="2">
        <v>6213751</v>
      </c>
      <c r="B910" s="2" t="s">
        <v>28</v>
      </c>
      <c r="C910" s="2" t="s">
        <v>2067</v>
      </c>
      <c r="D910" s="2"/>
      <c r="E910" s="2" t="s">
        <v>1805</v>
      </c>
      <c r="F910" s="2"/>
      <c r="G910" s="2" t="s">
        <v>28</v>
      </c>
      <c r="H910" s="2">
        <v>5</v>
      </c>
      <c r="I910" s="3">
        <v>1600</v>
      </c>
      <c r="J910" s="3">
        <v>1200</v>
      </c>
      <c r="K910" s="3">
        <v>1200</v>
      </c>
      <c r="L910" s="4">
        <v>130</v>
      </c>
      <c r="M910" s="2" t="s">
        <v>1206</v>
      </c>
      <c r="N910" s="6" t="s">
        <v>17</v>
      </c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4.25" customHeight="1">
      <c r="A911" s="2">
        <v>6213752</v>
      </c>
      <c r="B911" s="2" t="s">
        <v>28</v>
      </c>
      <c r="C911" s="2" t="s">
        <v>2068</v>
      </c>
      <c r="D911" s="2"/>
      <c r="E911" s="2" t="s">
        <v>1805</v>
      </c>
      <c r="F911" s="2"/>
      <c r="G911" s="2" t="s">
        <v>28</v>
      </c>
      <c r="H911" s="2">
        <v>5</v>
      </c>
      <c r="I911" s="3">
        <v>1500</v>
      </c>
      <c r="J911" s="3">
        <v>800</v>
      </c>
      <c r="K911" s="3">
        <v>1450</v>
      </c>
      <c r="L911" s="4">
        <v>130</v>
      </c>
      <c r="M911" s="2" t="s">
        <v>1206</v>
      </c>
      <c r="N911" s="6" t="s">
        <v>17</v>
      </c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4.25" customHeight="1">
      <c r="A912" s="2">
        <v>6213775</v>
      </c>
      <c r="B912" s="2" t="s">
        <v>18</v>
      </c>
      <c r="C912" s="2" t="s">
        <v>2069</v>
      </c>
      <c r="D912" s="2" t="s">
        <v>2070</v>
      </c>
      <c r="E912" s="2" t="s">
        <v>80</v>
      </c>
      <c r="F912" s="2"/>
      <c r="G912" s="2" t="s">
        <v>68</v>
      </c>
      <c r="H912" s="2"/>
      <c r="I912" s="3">
        <v>600</v>
      </c>
      <c r="J912" s="3">
        <v>400</v>
      </c>
      <c r="K912" s="3">
        <v>445</v>
      </c>
      <c r="L912" s="4">
        <v>5</v>
      </c>
      <c r="M912" s="2" t="s">
        <v>16</v>
      </c>
      <c r="N912" s="6" t="s">
        <v>2071</v>
      </c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4.25" customHeight="1">
      <c r="A913" s="2">
        <v>6213792</v>
      </c>
      <c r="B913" s="2" t="s">
        <v>18</v>
      </c>
      <c r="C913" s="2" t="s">
        <v>2072</v>
      </c>
      <c r="D913" s="2" t="s">
        <v>2073</v>
      </c>
      <c r="E913" s="2" t="s">
        <v>80</v>
      </c>
      <c r="F913" s="2"/>
      <c r="G913" s="2" t="s">
        <v>68</v>
      </c>
      <c r="H913" s="2"/>
      <c r="I913" s="3">
        <v>600</v>
      </c>
      <c r="J913" s="3">
        <v>400</v>
      </c>
      <c r="K913" s="3">
        <v>445</v>
      </c>
      <c r="L913" s="4">
        <v>5</v>
      </c>
      <c r="M913" s="2" t="s">
        <v>16</v>
      </c>
      <c r="N913" s="6" t="s">
        <v>2074</v>
      </c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4.25" customHeight="1">
      <c r="A914" s="2">
        <v>6213802</v>
      </c>
      <c r="B914" s="2" t="s">
        <v>18</v>
      </c>
      <c r="C914" s="2" t="s">
        <v>2075</v>
      </c>
      <c r="D914" s="2" t="s">
        <v>2076</v>
      </c>
      <c r="E914" s="2" t="s">
        <v>80</v>
      </c>
      <c r="F914" s="2"/>
      <c r="G914" s="2" t="s">
        <v>22</v>
      </c>
      <c r="H914" s="2"/>
      <c r="I914" s="3">
        <v>396</v>
      </c>
      <c r="J914" s="3">
        <v>297</v>
      </c>
      <c r="K914" s="3">
        <v>147</v>
      </c>
      <c r="L914" s="4">
        <v>2</v>
      </c>
      <c r="M914" s="2" t="s">
        <v>16</v>
      </c>
      <c r="N914" s="6" t="s">
        <v>2077</v>
      </c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4.25" customHeight="1">
      <c r="A915" s="2">
        <v>6213870</v>
      </c>
      <c r="B915" s="2" t="s">
        <v>18</v>
      </c>
      <c r="C915" s="2" t="s">
        <v>2078</v>
      </c>
      <c r="D915" s="2" t="s">
        <v>2079</v>
      </c>
      <c r="E915" s="2" t="s">
        <v>460</v>
      </c>
      <c r="F915" s="2"/>
      <c r="G915" s="2" t="s">
        <v>50</v>
      </c>
      <c r="H915" s="2"/>
      <c r="I915" s="3">
        <v>585</v>
      </c>
      <c r="J915" s="3">
        <v>395</v>
      </c>
      <c r="K915" s="3">
        <v>142</v>
      </c>
      <c r="L915" s="4">
        <v>0.5</v>
      </c>
      <c r="M915" s="2" t="s">
        <v>16</v>
      </c>
      <c r="N915" s="6" t="s">
        <v>2080</v>
      </c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4.25" customHeight="1">
      <c r="A916" s="2">
        <v>6213904</v>
      </c>
      <c r="B916" s="2" t="s">
        <v>28</v>
      </c>
      <c r="C916" s="2" t="s">
        <v>2081</v>
      </c>
      <c r="D916" s="2"/>
      <c r="E916" s="2" t="s">
        <v>460</v>
      </c>
      <c r="F916" s="2"/>
      <c r="G916" s="2" t="s">
        <v>37</v>
      </c>
      <c r="H916" s="2"/>
      <c r="I916" s="3">
        <v>1170</v>
      </c>
      <c r="J916" s="3">
        <v>160</v>
      </c>
      <c r="K916" s="3">
        <v>104</v>
      </c>
      <c r="L916" s="4">
        <v>3.5</v>
      </c>
      <c r="M916" s="2" t="s">
        <v>17</v>
      </c>
      <c r="N916" s="6" t="s">
        <v>17</v>
      </c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4.25" customHeight="1">
      <c r="A917" s="2">
        <v>6213936</v>
      </c>
      <c r="B917" s="2" t="s">
        <v>18</v>
      </c>
      <c r="C917" s="2" t="s">
        <v>2082</v>
      </c>
      <c r="D917" s="2" t="s">
        <v>2083</v>
      </c>
      <c r="E917" s="2" t="s">
        <v>460</v>
      </c>
      <c r="F917" s="2"/>
      <c r="G917" s="2" t="s">
        <v>50</v>
      </c>
      <c r="H917" s="2"/>
      <c r="I917" s="3">
        <v>585</v>
      </c>
      <c r="J917" s="3">
        <v>395</v>
      </c>
      <c r="K917" s="3">
        <v>120</v>
      </c>
      <c r="L917" s="4">
        <v>2</v>
      </c>
      <c r="M917" s="2" t="s">
        <v>16</v>
      </c>
      <c r="N917" s="6" t="s">
        <v>2084</v>
      </c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4.25" customHeight="1">
      <c r="A918" s="2">
        <v>6214004</v>
      </c>
      <c r="B918" s="2" t="s">
        <v>18</v>
      </c>
      <c r="C918" s="2" t="s">
        <v>1107</v>
      </c>
      <c r="D918" s="2" t="s">
        <v>2085</v>
      </c>
      <c r="E918" s="2" t="s">
        <v>460</v>
      </c>
      <c r="F918" s="2"/>
      <c r="G918" s="2" t="s">
        <v>50</v>
      </c>
      <c r="H918" s="2"/>
      <c r="I918" s="3">
        <v>794</v>
      </c>
      <c r="J918" s="3">
        <v>596</v>
      </c>
      <c r="K918" s="3">
        <v>110</v>
      </c>
      <c r="L918" s="4">
        <v>1.2</v>
      </c>
      <c r="M918" s="2" t="s">
        <v>16</v>
      </c>
      <c r="N918" s="6" t="s">
        <v>2086</v>
      </c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4.25" customHeight="1">
      <c r="A919" s="2">
        <v>6214019</v>
      </c>
      <c r="B919" s="2" t="s">
        <v>18</v>
      </c>
      <c r="C919" s="2" t="s">
        <v>2087</v>
      </c>
      <c r="D919" s="2" t="s">
        <v>2088</v>
      </c>
      <c r="E919" s="2" t="s">
        <v>460</v>
      </c>
      <c r="F919" s="2"/>
      <c r="G919" s="2" t="s">
        <v>22</v>
      </c>
      <c r="H919" s="2"/>
      <c r="I919" s="3">
        <v>585</v>
      </c>
      <c r="J919" s="3">
        <v>395</v>
      </c>
      <c r="K919" s="3">
        <v>82</v>
      </c>
      <c r="L919" s="4">
        <v>0.4</v>
      </c>
      <c r="M919" s="2" t="s">
        <v>16</v>
      </c>
      <c r="N919" s="6" t="s">
        <v>2089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4.25" customHeight="1">
      <c r="A920" s="2">
        <v>6214165</v>
      </c>
      <c r="B920" s="2" t="s">
        <v>18</v>
      </c>
      <c r="C920" s="2" t="s">
        <v>2090</v>
      </c>
      <c r="D920" s="2"/>
      <c r="E920" s="2" t="s">
        <v>80</v>
      </c>
      <c r="F920" s="2"/>
      <c r="G920" s="2" t="s">
        <v>22</v>
      </c>
      <c r="H920" s="2"/>
      <c r="I920" s="3">
        <v>1600</v>
      </c>
      <c r="J920" s="3">
        <v>1200</v>
      </c>
      <c r="K920" s="3">
        <v>740</v>
      </c>
      <c r="L920" s="4">
        <v>55</v>
      </c>
      <c r="M920" s="2" t="s">
        <v>16</v>
      </c>
      <c r="N920" s="6" t="s">
        <v>17</v>
      </c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4.25" customHeight="1">
      <c r="A921" s="2">
        <v>6214415</v>
      </c>
      <c r="B921" s="2" t="s">
        <v>18</v>
      </c>
      <c r="C921" s="2" t="s">
        <v>2091</v>
      </c>
      <c r="D921" s="2" t="s">
        <v>2092</v>
      </c>
      <c r="E921" s="2" t="s">
        <v>460</v>
      </c>
      <c r="F921" s="2"/>
      <c r="G921" s="2" t="s">
        <v>50</v>
      </c>
      <c r="H921" s="2"/>
      <c r="I921" s="3">
        <v>1170</v>
      </c>
      <c r="J921" s="3">
        <v>790</v>
      </c>
      <c r="K921" s="3">
        <v>89</v>
      </c>
      <c r="L921" s="4">
        <v>1.4</v>
      </c>
      <c r="M921" s="2" t="s">
        <v>16</v>
      </c>
      <c r="N921" s="6" t="s">
        <v>2093</v>
      </c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4.25" customHeight="1">
      <c r="A922" s="2">
        <v>6214416</v>
      </c>
      <c r="B922" s="2" t="s">
        <v>18</v>
      </c>
      <c r="C922" s="2" t="s">
        <v>2094</v>
      </c>
      <c r="D922" s="2" t="s">
        <v>2095</v>
      </c>
      <c r="E922" s="2" t="s">
        <v>460</v>
      </c>
      <c r="F922" s="2"/>
      <c r="G922" s="2" t="s">
        <v>50</v>
      </c>
      <c r="H922" s="2"/>
      <c r="I922" s="3">
        <v>1170</v>
      </c>
      <c r="J922" s="3">
        <v>395</v>
      </c>
      <c r="K922" s="3">
        <v>89</v>
      </c>
      <c r="L922" s="4">
        <v>0.8</v>
      </c>
      <c r="M922" s="2" t="s">
        <v>16</v>
      </c>
      <c r="N922" s="6" t="s">
        <v>2096</v>
      </c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4.25" customHeight="1">
      <c r="A923" s="2">
        <v>6214430</v>
      </c>
      <c r="B923" s="2" t="s">
        <v>18</v>
      </c>
      <c r="C923" s="2" t="s">
        <v>2097</v>
      </c>
      <c r="D923" s="2"/>
      <c r="E923" s="2" t="s">
        <v>80</v>
      </c>
      <c r="F923" s="2"/>
      <c r="G923" s="2" t="s">
        <v>68</v>
      </c>
      <c r="H923" s="2"/>
      <c r="I923" s="3">
        <v>600</v>
      </c>
      <c r="J923" s="3">
        <v>400</v>
      </c>
      <c r="K923" s="3">
        <v>20</v>
      </c>
      <c r="L923" s="4">
        <v>1</v>
      </c>
      <c r="M923" s="2" t="s">
        <v>16</v>
      </c>
      <c r="N923" s="6" t="s">
        <v>17</v>
      </c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4.25" customHeight="1">
      <c r="A924" s="2">
        <v>6214436</v>
      </c>
      <c r="B924" s="2" t="s">
        <v>28</v>
      </c>
      <c r="C924" s="2" t="s">
        <v>2098</v>
      </c>
      <c r="D924" s="2"/>
      <c r="E924" s="2" t="s">
        <v>460</v>
      </c>
      <c r="F924" s="2"/>
      <c r="G924" s="2" t="s">
        <v>28</v>
      </c>
      <c r="H924" s="2">
        <v>11</v>
      </c>
      <c r="I924" s="3">
        <v>1800</v>
      </c>
      <c r="J924" s="3">
        <v>1235</v>
      </c>
      <c r="K924" s="3">
        <v>600</v>
      </c>
      <c r="L924" s="4">
        <v>250</v>
      </c>
      <c r="M924" s="2" t="s">
        <v>35</v>
      </c>
      <c r="N924" s="6" t="s">
        <v>17</v>
      </c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4.25" customHeight="1">
      <c r="A925" s="2">
        <v>6214437</v>
      </c>
      <c r="B925" s="2" t="s">
        <v>28</v>
      </c>
      <c r="C925" s="2" t="s">
        <v>2099</v>
      </c>
      <c r="D925" s="2"/>
      <c r="E925" s="2" t="s">
        <v>1805</v>
      </c>
      <c r="F925" s="2"/>
      <c r="G925" s="2" t="s">
        <v>28</v>
      </c>
      <c r="H925" s="2">
        <v>11</v>
      </c>
      <c r="I925" s="3">
        <v>1800</v>
      </c>
      <c r="J925" s="3">
        <v>1235</v>
      </c>
      <c r="K925" s="3">
        <v>730</v>
      </c>
      <c r="L925" s="4">
        <v>250</v>
      </c>
      <c r="M925" s="2" t="s">
        <v>35</v>
      </c>
      <c r="N925" s="6" t="s">
        <v>17</v>
      </c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4.25" customHeight="1">
      <c r="A926" s="2">
        <v>6214438</v>
      </c>
      <c r="B926" s="2" t="s">
        <v>28</v>
      </c>
      <c r="C926" s="2" t="s">
        <v>2100</v>
      </c>
      <c r="D926" s="2" t="s">
        <v>2101</v>
      </c>
      <c r="E926" s="2" t="s">
        <v>460</v>
      </c>
      <c r="F926" s="2"/>
      <c r="G926" s="2" t="s">
        <v>28</v>
      </c>
      <c r="H926" s="2">
        <v>11</v>
      </c>
      <c r="I926" s="3">
        <v>600</v>
      </c>
      <c r="J926" s="3">
        <v>400</v>
      </c>
      <c r="K926" s="3">
        <v>150</v>
      </c>
      <c r="L926" s="4">
        <v>20</v>
      </c>
      <c r="M926" s="2" t="s">
        <v>35</v>
      </c>
      <c r="N926" s="6" t="s">
        <v>2102</v>
      </c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4.25" customHeight="1">
      <c r="A927" s="2">
        <v>6214491</v>
      </c>
      <c r="B927" s="2" t="s">
        <v>28</v>
      </c>
      <c r="C927" s="2" t="s">
        <v>2103</v>
      </c>
      <c r="D927" s="2"/>
      <c r="E927" s="2" t="s">
        <v>1805</v>
      </c>
      <c r="F927" s="2"/>
      <c r="G927" s="2" t="s">
        <v>28</v>
      </c>
      <c r="H927" s="2">
        <v>8</v>
      </c>
      <c r="I927" s="3">
        <v>1200</v>
      </c>
      <c r="J927" s="3">
        <v>1000</v>
      </c>
      <c r="K927" s="3">
        <v>1000</v>
      </c>
      <c r="L927" s="4">
        <v>150</v>
      </c>
      <c r="M927" s="2" t="s">
        <v>465</v>
      </c>
      <c r="N927" s="6" t="s">
        <v>17</v>
      </c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4.25" customHeight="1">
      <c r="A928" s="2">
        <v>6214493</v>
      </c>
      <c r="B928" s="2" t="s">
        <v>28</v>
      </c>
      <c r="C928" s="2" t="s">
        <v>2104</v>
      </c>
      <c r="D928" s="2"/>
      <c r="E928" s="2" t="s">
        <v>1805</v>
      </c>
      <c r="F928" s="2"/>
      <c r="G928" s="2" t="s">
        <v>28</v>
      </c>
      <c r="H928" s="2">
        <v>8</v>
      </c>
      <c r="I928" s="3">
        <v>1200</v>
      </c>
      <c r="J928" s="3">
        <v>800</v>
      </c>
      <c r="K928" s="3">
        <v>750</v>
      </c>
      <c r="L928" s="4">
        <v>150</v>
      </c>
      <c r="M928" s="2" t="s">
        <v>465</v>
      </c>
      <c r="N928" s="6" t="s">
        <v>17</v>
      </c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4.25" customHeight="1">
      <c r="A929" s="2">
        <v>6214494</v>
      </c>
      <c r="B929" s="2" t="s">
        <v>28</v>
      </c>
      <c r="C929" s="2" t="s">
        <v>2105</v>
      </c>
      <c r="D929" s="2"/>
      <c r="E929" s="2" t="s">
        <v>1805</v>
      </c>
      <c r="F929" s="2"/>
      <c r="G929" s="2" t="s">
        <v>28</v>
      </c>
      <c r="H929" s="2">
        <v>8</v>
      </c>
      <c r="I929" s="3">
        <v>1200</v>
      </c>
      <c r="J929" s="3">
        <v>800</v>
      </c>
      <c r="K929" s="3">
        <v>1000</v>
      </c>
      <c r="L929" s="4">
        <v>100</v>
      </c>
      <c r="M929" s="2" t="s">
        <v>465</v>
      </c>
      <c r="N929" s="6" t="s">
        <v>17</v>
      </c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4.25" customHeight="1">
      <c r="A930" s="2">
        <v>6214495</v>
      </c>
      <c r="B930" s="2" t="s">
        <v>28</v>
      </c>
      <c r="C930" s="2" t="s">
        <v>2106</v>
      </c>
      <c r="D930" s="2"/>
      <c r="E930" s="2" t="s">
        <v>1805</v>
      </c>
      <c r="F930" s="2"/>
      <c r="G930" s="2" t="s">
        <v>28</v>
      </c>
      <c r="H930" s="2">
        <v>8</v>
      </c>
      <c r="I930" s="3">
        <v>1200</v>
      </c>
      <c r="J930" s="3">
        <v>800</v>
      </c>
      <c r="K930" s="3">
        <v>600</v>
      </c>
      <c r="L930" s="4">
        <v>150</v>
      </c>
      <c r="M930" s="2" t="s">
        <v>465</v>
      </c>
      <c r="N930" s="6" t="s">
        <v>17</v>
      </c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4.25" customHeight="1">
      <c r="A931" s="2">
        <v>6214506</v>
      </c>
      <c r="B931" s="2" t="s">
        <v>28</v>
      </c>
      <c r="C931" s="2" t="s">
        <v>2107</v>
      </c>
      <c r="D931" s="2" t="s">
        <v>2108</v>
      </c>
      <c r="E931" s="2" t="s">
        <v>977</v>
      </c>
      <c r="F931" s="2"/>
      <c r="G931" s="2" t="s">
        <v>28</v>
      </c>
      <c r="H931" s="2">
        <v>7</v>
      </c>
      <c r="I931" s="3">
        <v>2950</v>
      </c>
      <c r="J931" s="3">
        <v>718</v>
      </c>
      <c r="K931" s="3">
        <v>80</v>
      </c>
      <c r="L931" s="4">
        <v>5</v>
      </c>
      <c r="M931" s="2" t="s">
        <v>298</v>
      </c>
      <c r="N931" s="6" t="s">
        <v>2109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4.25" customHeight="1">
      <c r="A932" s="2">
        <v>6214507</v>
      </c>
      <c r="B932" s="2" t="s">
        <v>28</v>
      </c>
      <c r="C932" s="2" t="s">
        <v>2110</v>
      </c>
      <c r="D932" s="2"/>
      <c r="E932" s="2" t="s">
        <v>977</v>
      </c>
      <c r="F932" s="2"/>
      <c r="G932" s="2" t="s">
        <v>28</v>
      </c>
      <c r="H932" s="2">
        <v>7</v>
      </c>
      <c r="I932" s="3">
        <v>3020</v>
      </c>
      <c r="J932" s="3">
        <v>780</v>
      </c>
      <c r="K932" s="3">
        <v>750</v>
      </c>
      <c r="L932" s="4">
        <v>225</v>
      </c>
      <c r="M932" s="2" t="s">
        <v>298</v>
      </c>
      <c r="N932" s="6" t="s">
        <v>17</v>
      </c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4.25" customHeight="1">
      <c r="A933" s="2">
        <v>6214508</v>
      </c>
      <c r="B933" s="2" t="s">
        <v>28</v>
      </c>
      <c r="C933" s="2" t="s">
        <v>2111</v>
      </c>
      <c r="D933" s="2" t="s">
        <v>2112</v>
      </c>
      <c r="E933" s="2" t="s">
        <v>977</v>
      </c>
      <c r="F933" s="2"/>
      <c r="G933" s="2" t="s">
        <v>28</v>
      </c>
      <c r="H933" s="2" t="s">
        <v>1411</v>
      </c>
      <c r="I933" s="3">
        <v>1170</v>
      </c>
      <c r="J933" s="3">
        <v>580</v>
      </c>
      <c r="K933" s="3">
        <v>210</v>
      </c>
      <c r="L933" s="4">
        <v>3</v>
      </c>
      <c r="M933" s="2" t="s">
        <v>1021</v>
      </c>
      <c r="N933" s="6" t="s">
        <v>2113</v>
      </c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4.25" customHeight="1">
      <c r="A934" s="2">
        <v>6214562</v>
      </c>
      <c r="B934" s="2" t="s">
        <v>18</v>
      </c>
      <c r="C934" s="2" t="s">
        <v>2114</v>
      </c>
      <c r="D934" s="2" t="s">
        <v>2115</v>
      </c>
      <c r="E934" s="2" t="s">
        <v>25</v>
      </c>
      <c r="F934" s="2"/>
      <c r="G934" s="2" t="s">
        <v>132</v>
      </c>
      <c r="H934" s="2"/>
      <c r="I934" s="3">
        <v>600</v>
      </c>
      <c r="J934" s="3">
        <v>400</v>
      </c>
      <c r="K934" s="3">
        <v>220</v>
      </c>
      <c r="L934" s="4">
        <v>1.5</v>
      </c>
      <c r="M934" s="2" t="s">
        <v>16</v>
      </c>
      <c r="N934" s="6" t="s">
        <v>2116</v>
      </c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4.25" customHeight="1">
      <c r="A935" s="2">
        <v>6214563</v>
      </c>
      <c r="B935" s="2" t="s">
        <v>18</v>
      </c>
      <c r="C935" s="2" t="s">
        <v>2117</v>
      </c>
      <c r="D935" s="2" t="s">
        <v>2118</v>
      </c>
      <c r="E935" s="2" t="s">
        <v>25</v>
      </c>
      <c r="F935" s="2"/>
      <c r="G935" s="2" t="s">
        <v>132</v>
      </c>
      <c r="H935" s="2"/>
      <c r="I935" s="3">
        <v>600</v>
      </c>
      <c r="J935" s="3">
        <v>400</v>
      </c>
      <c r="K935" s="3">
        <v>220</v>
      </c>
      <c r="L935" s="4">
        <v>1.5</v>
      </c>
      <c r="M935" s="2" t="s">
        <v>16</v>
      </c>
      <c r="N935" s="6" t="s">
        <v>2119</v>
      </c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4.25" customHeight="1">
      <c r="A936" s="2">
        <v>6214564</v>
      </c>
      <c r="B936" s="2" t="s">
        <v>18</v>
      </c>
      <c r="C936" s="2" t="s">
        <v>2120</v>
      </c>
      <c r="D936" s="2" t="s">
        <v>2121</v>
      </c>
      <c r="E936" s="2" t="s">
        <v>25</v>
      </c>
      <c r="F936" s="2"/>
      <c r="G936" s="2" t="s">
        <v>132</v>
      </c>
      <c r="H936" s="2"/>
      <c r="I936" s="3">
        <v>600</v>
      </c>
      <c r="J936" s="3">
        <v>800</v>
      </c>
      <c r="K936" s="3">
        <v>220</v>
      </c>
      <c r="L936" s="4">
        <v>1.5</v>
      </c>
      <c r="M936" s="2" t="s">
        <v>16</v>
      </c>
      <c r="N936" s="6" t="s">
        <v>2122</v>
      </c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4.25" customHeight="1">
      <c r="A937" s="2">
        <v>6214648</v>
      </c>
      <c r="B937" s="2" t="s">
        <v>28</v>
      </c>
      <c r="C937" s="2" t="s">
        <v>2123</v>
      </c>
      <c r="D937" s="2"/>
      <c r="E937" s="2" t="s">
        <v>460</v>
      </c>
      <c r="F937" s="2"/>
      <c r="G937" s="2" t="s">
        <v>28</v>
      </c>
      <c r="H937" s="2">
        <v>8</v>
      </c>
      <c r="I937" s="3">
        <v>1200</v>
      </c>
      <c r="J937" s="3">
        <v>800</v>
      </c>
      <c r="K937" s="3">
        <v>750</v>
      </c>
      <c r="L937" s="4">
        <v>100</v>
      </c>
      <c r="M937" s="2" t="s">
        <v>465</v>
      </c>
      <c r="N937" s="6" t="s">
        <v>17</v>
      </c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4.25" customHeight="1">
      <c r="A938" s="2">
        <v>6214773</v>
      </c>
      <c r="B938" s="2" t="s">
        <v>18</v>
      </c>
      <c r="C938" s="2" t="s">
        <v>2124</v>
      </c>
      <c r="D938" s="2"/>
      <c r="E938" s="2" t="s">
        <v>1805</v>
      </c>
      <c r="F938" s="2"/>
      <c r="G938" s="2" t="s">
        <v>132</v>
      </c>
      <c r="H938" s="2"/>
      <c r="I938" s="3">
        <v>3000</v>
      </c>
      <c r="J938" s="3">
        <v>1200</v>
      </c>
      <c r="K938" s="3">
        <v>1850</v>
      </c>
      <c r="L938" s="4">
        <v>354</v>
      </c>
      <c r="M938" s="2" t="s">
        <v>16</v>
      </c>
      <c r="N938" s="6" t="s">
        <v>17</v>
      </c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4.25" customHeight="1">
      <c r="A939" s="2">
        <v>6214808</v>
      </c>
      <c r="B939" s="2" t="s">
        <v>18</v>
      </c>
      <c r="C939" s="2" t="s">
        <v>2125</v>
      </c>
      <c r="D939" s="2"/>
      <c r="E939" s="2" t="s">
        <v>613</v>
      </c>
      <c r="F939" s="2"/>
      <c r="G939" s="2" t="s">
        <v>2126</v>
      </c>
      <c r="H939" s="2"/>
      <c r="I939" s="3">
        <v>2430</v>
      </c>
      <c r="J939" s="3">
        <v>2000</v>
      </c>
      <c r="K939" s="3">
        <v>575</v>
      </c>
      <c r="L939" s="4">
        <v>300</v>
      </c>
      <c r="M939" s="2" t="s">
        <v>2127</v>
      </c>
      <c r="N939" s="6" t="s">
        <v>17</v>
      </c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4.25" customHeight="1">
      <c r="A940" s="2">
        <v>6214809</v>
      </c>
      <c r="B940" s="2" t="s">
        <v>18</v>
      </c>
      <c r="C940" s="2" t="s">
        <v>2128</v>
      </c>
      <c r="D940" s="2"/>
      <c r="E940" s="2" t="s">
        <v>613</v>
      </c>
      <c r="F940" s="2"/>
      <c r="G940" s="2" t="s">
        <v>2126</v>
      </c>
      <c r="H940" s="2"/>
      <c r="I940" s="3">
        <v>1200</v>
      </c>
      <c r="J940" s="3">
        <v>1200</v>
      </c>
      <c r="K940" s="3">
        <v>1000</v>
      </c>
      <c r="L940" s="4">
        <v>300</v>
      </c>
      <c r="M940" s="2" t="s">
        <v>2127</v>
      </c>
      <c r="N940" s="6" t="s">
        <v>17</v>
      </c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4.25" customHeight="1">
      <c r="A941" s="2">
        <v>6214830</v>
      </c>
      <c r="B941" s="2" t="s">
        <v>18</v>
      </c>
      <c r="C941" s="2" t="s">
        <v>2129</v>
      </c>
      <c r="D941" s="2"/>
      <c r="E941" s="2" t="s">
        <v>1805</v>
      </c>
      <c r="F941" s="2"/>
      <c r="G941" s="2" t="s">
        <v>68</v>
      </c>
      <c r="H941" s="2"/>
      <c r="I941" s="3">
        <v>1950</v>
      </c>
      <c r="J941" s="3">
        <v>1100</v>
      </c>
      <c r="K941" s="3">
        <v>1300</v>
      </c>
      <c r="L941" s="4">
        <v>250</v>
      </c>
      <c r="M941" s="2" t="s">
        <v>16</v>
      </c>
      <c r="N941" s="6" t="s">
        <v>17</v>
      </c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4.25" customHeight="1">
      <c r="A942" s="2">
        <v>6214866</v>
      </c>
      <c r="B942" s="2" t="s">
        <v>28</v>
      </c>
      <c r="C942" s="2" t="s">
        <v>2130</v>
      </c>
      <c r="D942" s="2" t="s">
        <v>2131</v>
      </c>
      <c r="E942" s="2" t="s">
        <v>460</v>
      </c>
      <c r="F942" s="2"/>
      <c r="G942" s="2" t="s">
        <v>28</v>
      </c>
      <c r="H942" s="2" t="s">
        <v>1020</v>
      </c>
      <c r="I942" s="3">
        <v>1170</v>
      </c>
      <c r="J942" s="3">
        <v>160</v>
      </c>
      <c r="K942" s="3">
        <v>104</v>
      </c>
      <c r="L942" s="4">
        <v>0.42</v>
      </c>
      <c r="M942" s="2" t="s">
        <v>1021</v>
      </c>
      <c r="N942" s="6" t="s">
        <v>2132</v>
      </c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4.25" customHeight="1">
      <c r="A943" s="2">
        <v>6215151</v>
      </c>
      <c r="B943" s="2" t="s">
        <v>18</v>
      </c>
      <c r="C943" s="2" t="s">
        <v>2133</v>
      </c>
      <c r="D943" s="2" t="s">
        <v>2134</v>
      </c>
      <c r="E943" s="2" t="s">
        <v>977</v>
      </c>
      <c r="F943" s="2"/>
      <c r="G943" s="2" t="s">
        <v>68</v>
      </c>
      <c r="H943" s="2"/>
      <c r="I943" s="3">
        <v>400</v>
      </c>
      <c r="J943" s="3">
        <v>300</v>
      </c>
      <c r="K943" s="3">
        <v>100</v>
      </c>
      <c r="L943" s="4">
        <v>0.5</v>
      </c>
      <c r="M943" s="2" t="s">
        <v>16</v>
      </c>
      <c r="N943" s="6" t="s">
        <v>2135</v>
      </c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4.25" customHeight="1">
      <c r="A944" s="2">
        <v>6215174</v>
      </c>
      <c r="B944" s="2" t="s">
        <v>28</v>
      </c>
      <c r="C944" s="2" t="s">
        <v>2136</v>
      </c>
      <c r="D944" s="2"/>
      <c r="E944" s="2" t="s">
        <v>1209</v>
      </c>
      <c r="F944" s="2"/>
      <c r="G944" s="2" t="s">
        <v>28</v>
      </c>
      <c r="H944" s="2">
        <v>8</v>
      </c>
      <c r="I944" s="3">
        <v>1220</v>
      </c>
      <c r="J944" s="3">
        <v>1500</v>
      </c>
      <c r="K944" s="3">
        <v>2780</v>
      </c>
      <c r="L944" s="4">
        <v>350</v>
      </c>
      <c r="M944" s="2" t="s">
        <v>465</v>
      </c>
      <c r="N944" s="6" t="s">
        <v>17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4.25" customHeight="1">
      <c r="A945" s="2">
        <v>6215254</v>
      </c>
      <c r="B945" s="2" t="s">
        <v>18</v>
      </c>
      <c r="C945" s="2" t="s">
        <v>2137</v>
      </c>
      <c r="D945" s="2" t="s">
        <v>2138</v>
      </c>
      <c r="E945" s="2" t="s">
        <v>977</v>
      </c>
      <c r="F945" s="2"/>
      <c r="G945" s="2" t="s">
        <v>68</v>
      </c>
      <c r="H945" s="2"/>
      <c r="I945" s="3">
        <v>600</v>
      </c>
      <c r="J945" s="3">
        <v>400</v>
      </c>
      <c r="K945" s="3">
        <v>445</v>
      </c>
      <c r="L945" s="4">
        <v>3</v>
      </c>
      <c r="M945" s="2" t="s">
        <v>16</v>
      </c>
      <c r="N945" s="6" t="s">
        <v>2139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4.25" customHeight="1">
      <c r="A946" s="2">
        <v>6215265</v>
      </c>
      <c r="B946" s="2" t="s">
        <v>18</v>
      </c>
      <c r="C946" s="2" t="s">
        <v>2140</v>
      </c>
      <c r="D946" s="2"/>
      <c r="E946" s="2" t="s">
        <v>460</v>
      </c>
      <c r="F946" s="2"/>
      <c r="G946" s="2" t="s">
        <v>37</v>
      </c>
      <c r="H946" s="2"/>
      <c r="I946" s="3">
        <v>400</v>
      </c>
      <c r="J946" s="3">
        <v>300</v>
      </c>
      <c r="K946" s="3">
        <v>135</v>
      </c>
      <c r="L946" s="4">
        <v>2</v>
      </c>
      <c r="M946" s="2" t="s">
        <v>17</v>
      </c>
      <c r="N946" s="6" t="s">
        <v>2141</v>
      </c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4.25" customHeight="1">
      <c r="A947" s="2">
        <v>6215451</v>
      </c>
      <c r="B947" s="2" t="s">
        <v>18</v>
      </c>
      <c r="C947" s="2" t="s">
        <v>2142</v>
      </c>
      <c r="D947" s="2"/>
      <c r="E947" s="2" t="s">
        <v>215</v>
      </c>
      <c r="F947" s="2"/>
      <c r="G947" s="2" t="s">
        <v>37</v>
      </c>
      <c r="H947" s="2"/>
      <c r="I947" s="3">
        <v>1200</v>
      </c>
      <c r="J947" s="3">
        <v>800</v>
      </c>
      <c r="K947" s="3">
        <v>230</v>
      </c>
      <c r="L947" s="4">
        <v>36</v>
      </c>
      <c r="M947" s="2" t="s">
        <v>17</v>
      </c>
      <c r="N947" s="6" t="s">
        <v>2143</v>
      </c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4.25" customHeight="1">
      <c r="A948" s="2">
        <v>6215581</v>
      </c>
      <c r="B948" s="2" t="s">
        <v>18</v>
      </c>
      <c r="C948" s="2" t="s">
        <v>2144</v>
      </c>
      <c r="D948" s="2" t="s">
        <v>2145</v>
      </c>
      <c r="E948" s="2" t="s">
        <v>2146</v>
      </c>
      <c r="F948" s="2"/>
      <c r="G948" s="2" t="s">
        <v>22</v>
      </c>
      <c r="H948" s="2"/>
      <c r="I948" s="3">
        <v>800</v>
      </c>
      <c r="J948" s="3">
        <v>600</v>
      </c>
      <c r="K948" s="3">
        <v>273</v>
      </c>
      <c r="L948" s="4">
        <v>2</v>
      </c>
      <c r="M948" s="2" t="s">
        <v>16</v>
      </c>
      <c r="N948" s="6" t="s">
        <v>2147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4.25" customHeight="1">
      <c r="A949" s="2">
        <v>6215623</v>
      </c>
      <c r="B949" s="2" t="s">
        <v>28</v>
      </c>
      <c r="C949" s="2" t="s">
        <v>2148</v>
      </c>
      <c r="D949" s="2"/>
      <c r="E949" s="2" t="s">
        <v>2149</v>
      </c>
      <c r="F949" s="2"/>
      <c r="G949" s="2" t="s">
        <v>28</v>
      </c>
      <c r="H949" s="2" t="s">
        <v>1020</v>
      </c>
      <c r="I949" s="3">
        <v>3400</v>
      </c>
      <c r="J949" s="3">
        <v>820</v>
      </c>
      <c r="K949" s="3">
        <v>750</v>
      </c>
      <c r="L949" s="4">
        <v>180</v>
      </c>
      <c r="M949" s="2" t="s">
        <v>16</v>
      </c>
      <c r="N949" s="6" t="s">
        <v>2150</v>
      </c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4.25" customHeight="1">
      <c r="A950" s="2">
        <v>6215624</v>
      </c>
      <c r="B950" s="2" t="s">
        <v>28</v>
      </c>
      <c r="C950" s="2" t="s">
        <v>2151</v>
      </c>
      <c r="D950" s="2"/>
      <c r="E950" s="2" t="s">
        <v>2149</v>
      </c>
      <c r="F950" s="2"/>
      <c r="G950" s="2" t="s">
        <v>28</v>
      </c>
      <c r="H950" s="2" t="s">
        <v>1020</v>
      </c>
      <c r="I950" s="3">
        <v>2900</v>
      </c>
      <c r="J950" s="3">
        <v>650</v>
      </c>
      <c r="K950" s="3">
        <v>150</v>
      </c>
      <c r="L950" s="4">
        <v>2.5</v>
      </c>
      <c r="M950" s="2" t="s">
        <v>16</v>
      </c>
      <c r="N950" s="6" t="s">
        <v>17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4.25" customHeight="1">
      <c r="A951" s="2">
        <v>6215642</v>
      </c>
      <c r="B951" s="2" t="s">
        <v>28</v>
      </c>
      <c r="C951" s="2" t="s">
        <v>2152</v>
      </c>
      <c r="D951" s="2"/>
      <c r="E951" s="2" t="s">
        <v>761</v>
      </c>
      <c r="F951" s="2"/>
      <c r="G951" s="2" t="s">
        <v>37</v>
      </c>
      <c r="H951" s="2"/>
      <c r="I951" s="3">
        <v>2200</v>
      </c>
      <c r="J951" s="3">
        <v>1150</v>
      </c>
      <c r="K951" s="3">
        <v>1150</v>
      </c>
      <c r="L951" s="4">
        <v>144</v>
      </c>
      <c r="M951" s="2" t="s">
        <v>1458</v>
      </c>
      <c r="N951" s="6" t="s">
        <v>17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4.25" customHeight="1">
      <c r="A952" s="2">
        <v>6215643</v>
      </c>
      <c r="B952" s="2" t="s">
        <v>28</v>
      </c>
      <c r="C952" s="2" t="s">
        <v>2153</v>
      </c>
      <c r="D952" s="2"/>
      <c r="E952" s="2" t="s">
        <v>761</v>
      </c>
      <c r="F952" s="2"/>
      <c r="G952" s="2" t="s">
        <v>28</v>
      </c>
      <c r="H952" s="2">
        <v>3</v>
      </c>
      <c r="I952" s="3">
        <v>2100</v>
      </c>
      <c r="J952" s="3">
        <v>950</v>
      </c>
      <c r="K952" s="3">
        <v>900</v>
      </c>
      <c r="L952" s="4">
        <v>116</v>
      </c>
      <c r="M952" s="2" t="s">
        <v>1458</v>
      </c>
      <c r="N952" s="6" t="s">
        <v>17</v>
      </c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4.25" customHeight="1">
      <c r="A953" s="2">
        <v>6215689</v>
      </c>
      <c r="B953" s="2" t="s">
        <v>18</v>
      </c>
      <c r="C953" s="2" t="s">
        <v>2154</v>
      </c>
      <c r="D953" s="2" t="s">
        <v>2155</v>
      </c>
      <c r="E953" s="2" t="s">
        <v>977</v>
      </c>
      <c r="F953" s="2"/>
      <c r="G953" s="2" t="s">
        <v>132</v>
      </c>
      <c r="H953" s="2"/>
      <c r="I953" s="3">
        <v>1360</v>
      </c>
      <c r="J953" s="3">
        <v>395</v>
      </c>
      <c r="K953" s="3">
        <v>80</v>
      </c>
      <c r="L953" s="4">
        <v>1.1</v>
      </c>
      <c r="M953" s="2" t="s">
        <v>16</v>
      </c>
      <c r="N953" s="6" t="s">
        <v>2156</v>
      </c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4.25" customHeight="1">
      <c r="A954" s="2">
        <v>6215698</v>
      </c>
      <c r="B954" s="2" t="s">
        <v>18</v>
      </c>
      <c r="C954" s="2" t="s">
        <v>2157</v>
      </c>
      <c r="D954" s="2" t="s">
        <v>2158</v>
      </c>
      <c r="E954" s="2" t="s">
        <v>977</v>
      </c>
      <c r="F954" s="2"/>
      <c r="G954" s="2" t="s">
        <v>22</v>
      </c>
      <c r="H954" s="2"/>
      <c r="I954" s="3">
        <v>1170</v>
      </c>
      <c r="J954" s="3">
        <v>395</v>
      </c>
      <c r="K954" s="3">
        <v>80</v>
      </c>
      <c r="L954" s="4">
        <v>0.7</v>
      </c>
      <c r="M954" s="2" t="s">
        <v>16</v>
      </c>
      <c r="N954" s="6" t="s">
        <v>2159</v>
      </c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4.25" customHeight="1">
      <c r="A955" s="2">
        <v>6215798</v>
      </c>
      <c r="B955" s="2" t="s">
        <v>18</v>
      </c>
      <c r="C955" s="2" t="s">
        <v>2160</v>
      </c>
      <c r="D955" s="2" t="s">
        <v>2161</v>
      </c>
      <c r="E955" s="2" t="s">
        <v>977</v>
      </c>
      <c r="F955" s="2"/>
      <c r="G955" s="2" t="s">
        <v>50</v>
      </c>
      <c r="H955" s="2"/>
      <c r="I955" s="3">
        <v>795</v>
      </c>
      <c r="J955" s="3">
        <v>595</v>
      </c>
      <c r="K955" s="3">
        <v>97</v>
      </c>
      <c r="L955" s="4">
        <v>0.8</v>
      </c>
      <c r="M955" s="2" t="s">
        <v>16</v>
      </c>
      <c r="N955" s="6" t="s">
        <v>2162</v>
      </c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4.25" customHeight="1">
      <c r="A956" s="2">
        <v>6215819</v>
      </c>
      <c r="B956" s="2" t="s">
        <v>18</v>
      </c>
      <c r="C956" s="2" t="s">
        <v>2163</v>
      </c>
      <c r="D956" s="2" t="s">
        <v>2164</v>
      </c>
      <c r="E956" s="2" t="s">
        <v>1805</v>
      </c>
      <c r="F956" s="2"/>
      <c r="G956" s="2" t="s">
        <v>61</v>
      </c>
      <c r="H956" s="2"/>
      <c r="I956" s="3">
        <v>1560</v>
      </c>
      <c r="J956" s="3">
        <v>820</v>
      </c>
      <c r="K956" s="3">
        <v>94</v>
      </c>
      <c r="L956" s="4">
        <v>5</v>
      </c>
      <c r="M956" s="2" t="s">
        <v>16</v>
      </c>
      <c r="N956" s="6" t="s">
        <v>2165</v>
      </c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4.25" customHeight="1">
      <c r="A957" s="2">
        <v>6215821</v>
      </c>
      <c r="B957" s="2" t="s">
        <v>18</v>
      </c>
      <c r="C957" s="2" t="s">
        <v>2166</v>
      </c>
      <c r="D957" s="2" t="s">
        <v>2167</v>
      </c>
      <c r="E957" s="2" t="s">
        <v>1836</v>
      </c>
      <c r="F957" s="2"/>
      <c r="G957" s="2" t="s">
        <v>61</v>
      </c>
      <c r="H957" s="2"/>
      <c r="I957" s="3">
        <v>1180</v>
      </c>
      <c r="J957" s="3">
        <v>780</v>
      </c>
      <c r="K957" s="3">
        <v>80</v>
      </c>
      <c r="L957" s="4">
        <v>4</v>
      </c>
      <c r="M957" s="2" t="s">
        <v>16</v>
      </c>
      <c r="N957" s="6" t="s">
        <v>2168</v>
      </c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4.25" customHeight="1">
      <c r="A958" s="2">
        <v>6215822</v>
      </c>
      <c r="B958" s="2" t="s">
        <v>18</v>
      </c>
      <c r="C958" s="2" t="s">
        <v>2169</v>
      </c>
      <c r="D958" s="2" t="s">
        <v>2170</v>
      </c>
      <c r="E958" s="2" t="s">
        <v>977</v>
      </c>
      <c r="F958" s="2"/>
      <c r="G958" s="2" t="s">
        <v>61</v>
      </c>
      <c r="H958" s="2"/>
      <c r="I958" s="3">
        <v>1170</v>
      </c>
      <c r="J958" s="3">
        <v>795</v>
      </c>
      <c r="K958" s="3">
        <v>80</v>
      </c>
      <c r="L958" s="4">
        <v>2.6</v>
      </c>
      <c r="M958" s="2" t="s">
        <v>16</v>
      </c>
      <c r="N958" s="6" t="s">
        <v>2171</v>
      </c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4.25" customHeight="1">
      <c r="A959" s="2">
        <v>6215823</v>
      </c>
      <c r="B959" s="2" t="s">
        <v>18</v>
      </c>
      <c r="C959" s="2" t="s">
        <v>2172</v>
      </c>
      <c r="D959" s="2"/>
      <c r="E959" s="2" t="s">
        <v>1840</v>
      </c>
      <c r="F959" s="2"/>
      <c r="G959" s="2" t="s">
        <v>61</v>
      </c>
      <c r="H959" s="2"/>
      <c r="I959" s="3">
        <v>1800</v>
      </c>
      <c r="J959" s="3">
        <v>800</v>
      </c>
      <c r="K959" s="3">
        <v>1000</v>
      </c>
      <c r="L959" s="4"/>
      <c r="M959" s="2" t="s">
        <v>16</v>
      </c>
      <c r="N959" s="6" t="s">
        <v>2173</v>
      </c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4.25" customHeight="1">
      <c r="A960" s="2">
        <v>6215825</v>
      </c>
      <c r="B960" s="2" t="s">
        <v>18</v>
      </c>
      <c r="C960" s="2" t="s">
        <v>2174</v>
      </c>
      <c r="D960" s="2" t="s">
        <v>2175</v>
      </c>
      <c r="E960" s="2" t="s">
        <v>977</v>
      </c>
      <c r="F960" s="2"/>
      <c r="G960" s="2" t="s">
        <v>50</v>
      </c>
      <c r="H960" s="2"/>
      <c r="I960" s="3">
        <v>796</v>
      </c>
      <c r="J960" s="3">
        <v>595</v>
      </c>
      <c r="K960" s="3">
        <v>280</v>
      </c>
      <c r="L960" s="4">
        <v>4</v>
      </c>
      <c r="M960" s="2" t="s">
        <v>16</v>
      </c>
      <c r="N960" s="6" t="s">
        <v>2176</v>
      </c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4.25" customHeight="1">
      <c r="A961" s="2">
        <v>6215841</v>
      </c>
      <c r="B961" s="2" t="s">
        <v>18</v>
      </c>
      <c r="C961" s="2" t="s">
        <v>2177</v>
      </c>
      <c r="D961" s="2" t="s">
        <v>2178</v>
      </c>
      <c r="E961" s="2" t="s">
        <v>977</v>
      </c>
      <c r="F961" s="2"/>
      <c r="G961" s="2" t="s">
        <v>50</v>
      </c>
      <c r="H961" s="2"/>
      <c r="I961" s="3">
        <v>1170</v>
      </c>
      <c r="J961" s="3">
        <v>790</v>
      </c>
      <c r="K961" s="3">
        <v>405</v>
      </c>
      <c r="L961" s="4">
        <v>3</v>
      </c>
      <c r="M961" s="2" t="s">
        <v>16</v>
      </c>
      <c r="N961" s="6" t="s">
        <v>2179</v>
      </c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4.25" customHeight="1">
      <c r="A962" s="2">
        <v>6215947</v>
      </c>
      <c r="B962" s="2" t="s">
        <v>18</v>
      </c>
      <c r="C962" s="2" t="s">
        <v>2180</v>
      </c>
      <c r="D962" s="2" t="s">
        <v>2181</v>
      </c>
      <c r="E962" s="2" t="s">
        <v>977</v>
      </c>
      <c r="F962" s="2"/>
      <c r="G962" s="2" t="s">
        <v>50</v>
      </c>
      <c r="H962" s="2"/>
      <c r="I962" s="3">
        <v>395</v>
      </c>
      <c r="J962" s="3">
        <v>295</v>
      </c>
      <c r="K962" s="3">
        <v>147</v>
      </c>
      <c r="L962" s="4">
        <v>0.5</v>
      </c>
      <c r="M962" s="2" t="s">
        <v>16</v>
      </c>
      <c r="N962" s="6" t="s">
        <v>2182</v>
      </c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4.25" customHeight="1">
      <c r="A963" s="2">
        <v>6215948</v>
      </c>
      <c r="B963" s="2" t="s">
        <v>18</v>
      </c>
      <c r="C963" s="2" t="s">
        <v>2183</v>
      </c>
      <c r="D963" s="2" t="s">
        <v>2184</v>
      </c>
      <c r="E963" s="2" t="s">
        <v>977</v>
      </c>
      <c r="F963" s="2"/>
      <c r="G963" s="2" t="s">
        <v>50</v>
      </c>
      <c r="H963" s="2"/>
      <c r="I963" s="3">
        <v>585</v>
      </c>
      <c r="J963" s="3">
        <v>395</v>
      </c>
      <c r="K963" s="3">
        <v>110</v>
      </c>
      <c r="L963" s="4">
        <v>0.5</v>
      </c>
      <c r="M963" s="2" t="s">
        <v>16</v>
      </c>
      <c r="N963" s="6" t="s">
        <v>2185</v>
      </c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4.25" customHeight="1">
      <c r="A964" s="2">
        <v>6215949</v>
      </c>
      <c r="B964" s="2" t="s">
        <v>18</v>
      </c>
      <c r="C964" s="2" t="s">
        <v>2186</v>
      </c>
      <c r="D964" s="2" t="s">
        <v>2187</v>
      </c>
      <c r="E964" s="2" t="s">
        <v>977</v>
      </c>
      <c r="F964" s="2"/>
      <c r="G964" s="2" t="s">
        <v>50</v>
      </c>
      <c r="H964" s="2"/>
      <c r="I964" s="3">
        <v>1170</v>
      </c>
      <c r="J964" s="3">
        <v>780</v>
      </c>
      <c r="K964" s="3">
        <v>115</v>
      </c>
      <c r="L964" s="4">
        <v>1.6</v>
      </c>
      <c r="M964" s="2" t="s">
        <v>16</v>
      </c>
      <c r="N964" s="6" t="s">
        <v>2188</v>
      </c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4.25" customHeight="1">
      <c r="A965" s="2">
        <v>6215950</v>
      </c>
      <c r="B965" s="2" t="s">
        <v>18</v>
      </c>
      <c r="C965" s="2" t="s">
        <v>2189</v>
      </c>
      <c r="D965" s="2" t="s">
        <v>2190</v>
      </c>
      <c r="E965" s="2" t="s">
        <v>977</v>
      </c>
      <c r="F965" s="2"/>
      <c r="G965" s="2" t="s">
        <v>50</v>
      </c>
      <c r="H965" s="2"/>
      <c r="I965" s="3">
        <v>300</v>
      </c>
      <c r="J965" s="3">
        <v>200</v>
      </c>
      <c r="K965" s="3">
        <v>147</v>
      </c>
      <c r="L965" s="4">
        <v>0.5</v>
      </c>
      <c r="M965" s="2" t="s">
        <v>16</v>
      </c>
      <c r="N965" s="6" t="s">
        <v>2191</v>
      </c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4.25" customHeight="1">
      <c r="A966" s="2">
        <v>6215952</v>
      </c>
      <c r="B966" s="2" t="s">
        <v>18</v>
      </c>
      <c r="C966" s="2" t="s">
        <v>2192</v>
      </c>
      <c r="D966" s="2" t="s">
        <v>2193</v>
      </c>
      <c r="E966" s="2" t="s">
        <v>977</v>
      </c>
      <c r="F966" s="2"/>
      <c r="G966" s="2" t="s">
        <v>50</v>
      </c>
      <c r="H966" s="2"/>
      <c r="I966" s="3">
        <v>1180</v>
      </c>
      <c r="J966" s="3">
        <v>790</v>
      </c>
      <c r="K966" s="3">
        <v>115</v>
      </c>
      <c r="L966" s="4">
        <v>1.6</v>
      </c>
      <c r="M966" s="2" t="s">
        <v>16</v>
      </c>
      <c r="N966" s="6" t="s">
        <v>2194</v>
      </c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4.25" customHeight="1">
      <c r="A967" s="2">
        <v>6215955</v>
      </c>
      <c r="B967" s="2" t="s">
        <v>18</v>
      </c>
      <c r="C967" s="2" t="s">
        <v>2195</v>
      </c>
      <c r="D967" s="2" t="s">
        <v>2196</v>
      </c>
      <c r="E967" s="2" t="s">
        <v>977</v>
      </c>
      <c r="F967" s="2"/>
      <c r="G967" s="2" t="s">
        <v>50</v>
      </c>
      <c r="H967" s="2"/>
      <c r="I967" s="3">
        <v>300</v>
      </c>
      <c r="J967" s="3">
        <v>200</v>
      </c>
      <c r="K967" s="3">
        <v>147</v>
      </c>
      <c r="L967" s="4">
        <v>0.5</v>
      </c>
      <c r="M967" s="2" t="s">
        <v>16</v>
      </c>
      <c r="N967" s="6" t="s">
        <v>2197</v>
      </c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4.25" customHeight="1">
      <c r="A968" s="2">
        <v>6216199</v>
      </c>
      <c r="B968" s="2" t="s">
        <v>18</v>
      </c>
      <c r="C968" s="2" t="s">
        <v>2198</v>
      </c>
      <c r="D968" s="2" t="s">
        <v>2199</v>
      </c>
      <c r="E968" s="2" t="s">
        <v>977</v>
      </c>
      <c r="F968" s="2"/>
      <c r="G968" s="2" t="s">
        <v>50</v>
      </c>
      <c r="H968" s="2"/>
      <c r="I968" s="3">
        <v>595</v>
      </c>
      <c r="J968" s="3">
        <v>395</v>
      </c>
      <c r="K968" s="3">
        <v>273</v>
      </c>
      <c r="L968" s="4">
        <v>5</v>
      </c>
      <c r="M968" s="2" t="s">
        <v>16</v>
      </c>
      <c r="N968" s="6" t="s">
        <v>2200</v>
      </c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4.25" customHeight="1">
      <c r="A969" s="2">
        <v>6216392</v>
      </c>
      <c r="B969" s="2" t="s">
        <v>18</v>
      </c>
      <c r="C969" s="2" t="s">
        <v>2201</v>
      </c>
      <c r="D969" s="2"/>
      <c r="E969" s="2" t="s">
        <v>977</v>
      </c>
      <c r="F969" s="2"/>
      <c r="G969" s="2" t="s">
        <v>68</v>
      </c>
      <c r="H969" s="2"/>
      <c r="I969" s="3">
        <v>1800</v>
      </c>
      <c r="J969" s="3">
        <v>1200</v>
      </c>
      <c r="K969" s="3">
        <v>1600</v>
      </c>
      <c r="L969" s="4">
        <v>339</v>
      </c>
      <c r="M969" s="2" t="s">
        <v>16</v>
      </c>
      <c r="N969" s="6" t="s">
        <v>2202</v>
      </c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4.25" customHeight="1">
      <c r="A970" s="2">
        <v>6216461</v>
      </c>
      <c r="B970" s="2" t="s">
        <v>18</v>
      </c>
      <c r="C970" s="2" t="s">
        <v>2203</v>
      </c>
      <c r="D970" s="2" t="s">
        <v>2204</v>
      </c>
      <c r="E970" s="2" t="s">
        <v>977</v>
      </c>
      <c r="F970" s="2"/>
      <c r="G970" s="2" t="s">
        <v>61</v>
      </c>
      <c r="H970" s="2"/>
      <c r="I970" s="3">
        <v>1170</v>
      </c>
      <c r="J970" s="3">
        <v>1170</v>
      </c>
      <c r="K970" s="3">
        <v>80</v>
      </c>
      <c r="L970" s="4">
        <v>3.8</v>
      </c>
      <c r="M970" s="2" t="s">
        <v>16</v>
      </c>
      <c r="N970" s="6" t="s">
        <v>2205</v>
      </c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4.25" customHeight="1">
      <c r="A971" s="2">
        <v>6216486</v>
      </c>
      <c r="B971" s="2" t="s">
        <v>18</v>
      </c>
      <c r="C971" s="2" t="s">
        <v>2206</v>
      </c>
      <c r="D971" s="2" t="s">
        <v>2207</v>
      </c>
      <c r="E971" s="2" t="s">
        <v>977</v>
      </c>
      <c r="F971" s="2"/>
      <c r="G971" s="2" t="s">
        <v>50</v>
      </c>
      <c r="H971" s="2"/>
      <c r="I971" s="3">
        <v>585</v>
      </c>
      <c r="J971" s="3">
        <v>395</v>
      </c>
      <c r="K971" s="3">
        <v>82</v>
      </c>
      <c r="L971" s="4">
        <v>0.5</v>
      </c>
      <c r="M971" s="2" t="s">
        <v>16</v>
      </c>
      <c r="N971" s="6" t="s">
        <v>2208</v>
      </c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4.25" customHeight="1">
      <c r="A972" s="2">
        <v>6216487</v>
      </c>
      <c r="B972" s="2" t="s">
        <v>18</v>
      </c>
      <c r="C972" s="2" t="s">
        <v>1824</v>
      </c>
      <c r="D972" s="2" t="s">
        <v>2209</v>
      </c>
      <c r="E972" s="2" t="s">
        <v>977</v>
      </c>
      <c r="F972" s="2"/>
      <c r="G972" s="2" t="s">
        <v>50</v>
      </c>
      <c r="H972" s="2"/>
      <c r="I972" s="3">
        <v>790</v>
      </c>
      <c r="J972" s="3">
        <v>585</v>
      </c>
      <c r="K972" s="3">
        <v>98</v>
      </c>
      <c r="L972" s="4">
        <v>1</v>
      </c>
      <c r="M972" s="2" t="s">
        <v>16</v>
      </c>
      <c r="N972" s="6" t="s">
        <v>2210</v>
      </c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4.25" customHeight="1">
      <c r="A973" s="2">
        <v>6216776</v>
      </c>
      <c r="B973" s="2" t="s">
        <v>18</v>
      </c>
      <c r="C973" s="2" t="s">
        <v>2211</v>
      </c>
      <c r="D973" s="2" t="s">
        <v>2212</v>
      </c>
      <c r="E973" s="2" t="s">
        <v>977</v>
      </c>
      <c r="F973" s="2"/>
      <c r="G973" s="2" t="s">
        <v>22</v>
      </c>
      <c r="H973" s="2"/>
      <c r="I973" s="3">
        <v>1170</v>
      </c>
      <c r="J973" s="3">
        <v>790</v>
      </c>
      <c r="K973" s="3">
        <v>142</v>
      </c>
      <c r="L973" s="4">
        <v>2</v>
      </c>
      <c r="M973" s="2" t="s">
        <v>16</v>
      </c>
      <c r="N973" s="6" t="s">
        <v>2213</v>
      </c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4.25" customHeight="1">
      <c r="A974" s="2">
        <v>6216906</v>
      </c>
      <c r="B974" s="2" t="s">
        <v>18</v>
      </c>
      <c r="C974" s="2" t="s">
        <v>2214</v>
      </c>
      <c r="D974" s="2" t="s">
        <v>2215</v>
      </c>
      <c r="E974" s="2" t="s">
        <v>2216</v>
      </c>
      <c r="F974" s="2"/>
      <c r="G974" s="2" t="s">
        <v>50</v>
      </c>
      <c r="H974" s="2"/>
      <c r="I974" s="3">
        <v>595</v>
      </c>
      <c r="J974" s="3">
        <v>395</v>
      </c>
      <c r="K974" s="3">
        <v>90</v>
      </c>
      <c r="L974" s="4">
        <v>0.5</v>
      </c>
      <c r="M974" s="2" t="s">
        <v>16</v>
      </c>
      <c r="N974" s="6" t="s">
        <v>2217</v>
      </c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4.25" customHeight="1">
      <c r="A975" s="2">
        <v>6217192</v>
      </c>
      <c r="B975" s="2" t="s">
        <v>18</v>
      </c>
      <c r="C975" s="2" t="s">
        <v>2218</v>
      </c>
      <c r="D975" s="2" t="s">
        <v>2219</v>
      </c>
      <c r="E975" s="2" t="s">
        <v>31</v>
      </c>
      <c r="F975" s="2"/>
      <c r="G975" s="2" t="s">
        <v>132</v>
      </c>
      <c r="H975" s="2"/>
      <c r="I975" s="3">
        <v>600</v>
      </c>
      <c r="J975" s="3">
        <v>400</v>
      </c>
      <c r="K975" s="3">
        <v>180</v>
      </c>
      <c r="L975" s="4">
        <v>2</v>
      </c>
      <c r="M975" s="2" t="s">
        <v>16</v>
      </c>
      <c r="N975" s="6" t="s">
        <v>2220</v>
      </c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4.25" customHeight="1">
      <c r="A976" s="2">
        <v>6217198</v>
      </c>
      <c r="B976" s="2" t="s">
        <v>28</v>
      </c>
      <c r="C976" s="2" t="s">
        <v>2221</v>
      </c>
      <c r="D976" s="2"/>
      <c r="E976" s="2" t="s">
        <v>2222</v>
      </c>
      <c r="F976" s="2"/>
      <c r="G976" s="2" t="s">
        <v>28</v>
      </c>
      <c r="H976" s="2" t="s">
        <v>1020</v>
      </c>
      <c r="I976" s="3">
        <v>2420</v>
      </c>
      <c r="J976" s="3">
        <v>1220</v>
      </c>
      <c r="K976" s="3">
        <v>1480</v>
      </c>
      <c r="L976" s="4">
        <v>300</v>
      </c>
      <c r="M976" s="2" t="s">
        <v>16</v>
      </c>
      <c r="N976" s="6" t="s">
        <v>17</v>
      </c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4.25" customHeight="1">
      <c r="A977" s="2">
        <v>6217274</v>
      </c>
      <c r="B977" s="2" t="s">
        <v>18</v>
      </c>
      <c r="C977" s="2" t="s">
        <v>2223</v>
      </c>
      <c r="D977" s="2" t="s">
        <v>2224</v>
      </c>
      <c r="E977" s="2" t="s">
        <v>21</v>
      </c>
      <c r="F977" s="2"/>
      <c r="G977" s="2" t="s">
        <v>132</v>
      </c>
      <c r="H977" s="2"/>
      <c r="I977" s="3">
        <v>396</v>
      </c>
      <c r="J977" s="3">
        <v>297</v>
      </c>
      <c r="K977" s="3">
        <v>147</v>
      </c>
      <c r="L977" s="4">
        <v>5</v>
      </c>
      <c r="M977" s="2" t="s">
        <v>16</v>
      </c>
      <c r="N977" s="6" t="s">
        <v>2225</v>
      </c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4.25" customHeight="1">
      <c r="A978" s="2">
        <v>6217573</v>
      </c>
      <c r="B978" s="2" t="s">
        <v>18</v>
      </c>
      <c r="C978" s="2" t="s">
        <v>2226</v>
      </c>
      <c r="D978" s="2"/>
      <c r="E978" s="2" t="s">
        <v>1675</v>
      </c>
      <c r="F978" s="2"/>
      <c r="G978" s="2" t="s">
        <v>37</v>
      </c>
      <c r="H978" s="2"/>
      <c r="I978" s="3">
        <v>1240</v>
      </c>
      <c r="J978" s="3">
        <v>835</v>
      </c>
      <c r="K978" s="3">
        <v>970</v>
      </c>
      <c r="L978" s="4">
        <v>170</v>
      </c>
      <c r="M978" s="2" t="s">
        <v>17</v>
      </c>
      <c r="N978" s="6" t="s">
        <v>17</v>
      </c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4.25" customHeight="1">
      <c r="A979" s="2">
        <v>6218011</v>
      </c>
      <c r="B979" s="2" t="s">
        <v>18</v>
      </c>
      <c r="C979" s="2" t="s">
        <v>2227</v>
      </c>
      <c r="D979" s="2" t="s">
        <v>2228</v>
      </c>
      <c r="E979" s="2" t="s">
        <v>623</v>
      </c>
      <c r="F979" s="2"/>
      <c r="G979" s="2" t="s">
        <v>50</v>
      </c>
      <c r="H979" s="2"/>
      <c r="I979" s="3">
        <v>1740</v>
      </c>
      <c r="J979" s="3">
        <v>780</v>
      </c>
      <c r="K979" s="3">
        <v>65</v>
      </c>
      <c r="L979" s="4">
        <v>2.5</v>
      </c>
      <c r="M979" s="2" t="s">
        <v>16</v>
      </c>
      <c r="N979" s="6" t="s">
        <v>2229</v>
      </c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4.25" customHeight="1">
      <c r="A980" s="2">
        <v>6218523</v>
      </c>
      <c r="B980" s="2" t="s">
        <v>18</v>
      </c>
      <c r="C980" s="2" t="s">
        <v>2230</v>
      </c>
      <c r="D980" s="2"/>
      <c r="E980" s="2" t="s">
        <v>977</v>
      </c>
      <c r="F980" s="2"/>
      <c r="G980" s="2" t="s">
        <v>22</v>
      </c>
      <c r="H980" s="2"/>
      <c r="I980" s="3">
        <v>1800</v>
      </c>
      <c r="J980" s="3">
        <v>800</v>
      </c>
      <c r="K980" s="3">
        <v>1000</v>
      </c>
      <c r="L980" s="4">
        <v>100</v>
      </c>
      <c r="M980" s="2" t="s">
        <v>16</v>
      </c>
      <c r="N980" s="6" t="s">
        <v>17</v>
      </c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4.25" customHeight="1">
      <c r="A981" s="2">
        <v>6218816</v>
      </c>
      <c r="B981" s="2" t="s">
        <v>18</v>
      </c>
      <c r="C981" s="2" t="s">
        <v>2231</v>
      </c>
      <c r="D981" s="2" t="s">
        <v>2232</v>
      </c>
      <c r="E981" s="2" t="s">
        <v>977</v>
      </c>
      <c r="F981" s="2"/>
      <c r="G981" s="2" t="s">
        <v>50</v>
      </c>
      <c r="H981" s="2"/>
      <c r="I981" s="3">
        <v>570</v>
      </c>
      <c r="J981" s="3">
        <v>370</v>
      </c>
      <c r="K981" s="3">
        <v>165</v>
      </c>
      <c r="L981" s="4">
        <v>5</v>
      </c>
      <c r="M981" s="2" t="s">
        <v>16</v>
      </c>
      <c r="N981" s="6" t="s">
        <v>2233</v>
      </c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4.25" customHeight="1">
      <c r="A982" s="2">
        <v>6221238</v>
      </c>
      <c r="B982" s="2" t="s">
        <v>18</v>
      </c>
      <c r="C982" s="2" t="s">
        <v>2234</v>
      </c>
      <c r="D982" s="2" t="s">
        <v>2235</v>
      </c>
      <c r="E982" s="2" t="s">
        <v>21</v>
      </c>
      <c r="F982" s="2"/>
      <c r="G982" s="2" t="s">
        <v>2126</v>
      </c>
      <c r="H982" s="2"/>
      <c r="I982" s="3">
        <v>128</v>
      </c>
      <c r="J982" s="3">
        <v>30</v>
      </c>
      <c r="K982" s="3">
        <v>45</v>
      </c>
      <c r="L982" s="4">
        <v>29</v>
      </c>
      <c r="M982" s="2" t="s">
        <v>17</v>
      </c>
      <c r="N982" s="6" t="s">
        <v>17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4.25" customHeight="1">
      <c r="A983" s="2">
        <v>6221239</v>
      </c>
      <c r="B983" s="2" t="s">
        <v>18</v>
      </c>
      <c r="C983" s="2" t="s">
        <v>2236</v>
      </c>
      <c r="D983" s="2" t="s">
        <v>2237</v>
      </c>
      <c r="E983" s="2" t="s">
        <v>878</v>
      </c>
      <c r="F983" s="2"/>
      <c r="G983" s="2" t="s">
        <v>2126</v>
      </c>
      <c r="H983" s="2"/>
      <c r="I983" s="3">
        <v>39</v>
      </c>
      <c r="J983" s="3">
        <v>2</v>
      </c>
      <c r="K983" s="3">
        <v>2</v>
      </c>
      <c r="L983" s="4">
        <v>5</v>
      </c>
      <c r="M983" s="2" t="s">
        <v>17</v>
      </c>
      <c r="N983" s="6" t="s">
        <v>17</v>
      </c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4.25" customHeight="1">
      <c r="A984" s="2">
        <v>6221314</v>
      </c>
      <c r="B984" s="2" t="s">
        <v>250</v>
      </c>
      <c r="C984" s="2" t="s">
        <v>2238</v>
      </c>
      <c r="D984" s="2"/>
      <c r="E984" s="2"/>
      <c r="F984" s="2"/>
      <c r="G984" s="2" t="s">
        <v>2126</v>
      </c>
      <c r="H984" s="2"/>
      <c r="I984" s="3">
        <v>1610</v>
      </c>
      <c r="J984" s="3">
        <v>1422</v>
      </c>
      <c r="K984" s="3">
        <v>1171</v>
      </c>
      <c r="L984" s="4">
        <v>223</v>
      </c>
      <c r="M984" s="2" t="s">
        <v>17</v>
      </c>
      <c r="N984" s="6" t="s">
        <v>17</v>
      </c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4.25" customHeight="1">
      <c r="A985" s="2">
        <v>6221322</v>
      </c>
      <c r="B985" s="2" t="s">
        <v>18</v>
      </c>
      <c r="C985" s="2" t="s">
        <v>2239</v>
      </c>
      <c r="D985" s="2"/>
      <c r="E985" s="2" t="s">
        <v>21</v>
      </c>
      <c r="F985" s="2"/>
      <c r="G985" s="2" t="s">
        <v>2126</v>
      </c>
      <c r="H985" s="2"/>
      <c r="I985" s="3">
        <v>128</v>
      </c>
      <c r="J985" s="3">
        <v>44</v>
      </c>
      <c r="K985" s="3">
        <v>80</v>
      </c>
      <c r="L985" s="4">
        <v>40</v>
      </c>
      <c r="M985" s="2" t="s">
        <v>17</v>
      </c>
      <c r="N985" s="6" t="s">
        <v>17</v>
      </c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4.25" customHeight="1">
      <c r="A986" s="2">
        <v>6221323</v>
      </c>
      <c r="B986" s="2" t="s">
        <v>18</v>
      </c>
      <c r="C986" s="2" t="s">
        <v>2240</v>
      </c>
      <c r="D986" s="2" t="s">
        <v>2241</v>
      </c>
      <c r="E986" s="2" t="s">
        <v>460</v>
      </c>
      <c r="F986" s="2"/>
      <c r="G986" s="2" t="s">
        <v>2126</v>
      </c>
      <c r="H986" s="2"/>
      <c r="I986" s="3">
        <v>128</v>
      </c>
      <c r="J986" s="3">
        <v>27</v>
      </c>
      <c r="K986" s="3">
        <v>84</v>
      </c>
      <c r="L986" s="4">
        <v>28</v>
      </c>
      <c r="M986" s="2" t="s">
        <v>17</v>
      </c>
      <c r="N986" s="6" t="s">
        <v>2242</v>
      </c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4.25" customHeight="1">
      <c r="A987" s="2">
        <v>6221324</v>
      </c>
      <c r="B987" s="2" t="s">
        <v>18</v>
      </c>
      <c r="C987" s="2" t="s">
        <v>2243</v>
      </c>
      <c r="D987" s="2" t="s">
        <v>2244</v>
      </c>
      <c r="E987" s="2" t="s">
        <v>460</v>
      </c>
      <c r="F987" s="2"/>
      <c r="G987" s="2" t="s">
        <v>2126</v>
      </c>
      <c r="H987" s="2"/>
      <c r="I987" s="3">
        <v>128</v>
      </c>
      <c r="J987" s="3">
        <v>20</v>
      </c>
      <c r="K987" s="3">
        <v>55</v>
      </c>
      <c r="L987" s="4">
        <v>28</v>
      </c>
      <c r="M987" s="2" t="s">
        <v>17</v>
      </c>
      <c r="N987" s="6" t="s">
        <v>2245</v>
      </c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4.25" customHeight="1">
      <c r="A988" s="2">
        <v>6221325</v>
      </c>
      <c r="B988" s="2" t="s">
        <v>18</v>
      </c>
      <c r="C988" s="2" t="s">
        <v>2246</v>
      </c>
      <c r="D988" s="2"/>
      <c r="E988" s="2" t="s">
        <v>623</v>
      </c>
      <c r="F988" s="2"/>
      <c r="G988" s="2" t="s">
        <v>2126</v>
      </c>
      <c r="H988" s="2"/>
      <c r="I988" s="3">
        <v>128</v>
      </c>
      <c r="J988" s="3">
        <v>25</v>
      </c>
      <c r="K988" s="3">
        <v>82</v>
      </c>
      <c r="L988" s="4">
        <v>28</v>
      </c>
      <c r="M988" s="2" t="s">
        <v>17</v>
      </c>
      <c r="N988" s="6" t="s">
        <v>17</v>
      </c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4.25" customHeight="1">
      <c r="A989" s="2">
        <v>6221326</v>
      </c>
      <c r="B989" s="2" t="s">
        <v>18</v>
      </c>
      <c r="C989" s="2" t="s">
        <v>2247</v>
      </c>
      <c r="D989" s="2" t="s">
        <v>2248</v>
      </c>
      <c r="E989" s="2" t="s">
        <v>2146</v>
      </c>
      <c r="F989" s="2"/>
      <c r="G989" s="2" t="s">
        <v>2126</v>
      </c>
      <c r="H989" s="2"/>
      <c r="I989" s="3">
        <v>128</v>
      </c>
      <c r="J989" s="3">
        <v>38</v>
      </c>
      <c r="K989" s="3">
        <v>80</v>
      </c>
      <c r="L989" s="4">
        <v>33</v>
      </c>
      <c r="M989" s="2" t="s">
        <v>17</v>
      </c>
      <c r="N989" s="6" t="s">
        <v>2249</v>
      </c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4.25" customHeight="1">
      <c r="A990" s="2">
        <v>6221327</v>
      </c>
      <c r="B990" s="2" t="s">
        <v>18</v>
      </c>
      <c r="C990" s="2" t="s">
        <v>2250</v>
      </c>
      <c r="D990" s="2"/>
      <c r="E990" s="2" t="s">
        <v>1081</v>
      </c>
      <c r="F990" s="2"/>
      <c r="G990" s="2" t="s">
        <v>2126</v>
      </c>
      <c r="H990" s="2"/>
      <c r="I990" s="3">
        <v>128</v>
      </c>
      <c r="J990" s="3">
        <v>24</v>
      </c>
      <c r="K990" s="3">
        <v>100</v>
      </c>
      <c r="L990" s="4">
        <v>28</v>
      </c>
      <c r="M990" s="2" t="s">
        <v>17</v>
      </c>
      <c r="N990" s="6" t="s">
        <v>17</v>
      </c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4.25" customHeight="1">
      <c r="A991" s="2">
        <v>6221328</v>
      </c>
      <c r="B991" s="2" t="s">
        <v>18</v>
      </c>
      <c r="C991" s="2" t="s">
        <v>2251</v>
      </c>
      <c r="D991" s="2" t="s">
        <v>2252</v>
      </c>
      <c r="E991" s="2" t="s">
        <v>1836</v>
      </c>
      <c r="F991" s="2"/>
      <c r="G991" s="2" t="s">
        <v>2126</v>
      </c>
      <c r="H991" s="2"/>
      <c r="I991" s="3">
        <v>128</v>
      </c>
      <c r="J991" s="3">
        <v>20</v>
      </c>
      <c r="K991" s="3">
        <v>55</v>
      </c>
      <c r="L991" s="4">
        <v>31</v>
      </c>
      <c r="M991" s="2" t="s">
        <v>17</v>
      </c>
      <c r="N991" s="6" t="s">
        <v>2253</v>
      </c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4.25" customHeight="1">
      <c r="A992" s="2">
        <v>6221329</v>
      </c>
      <c r="B992" s="2" t="s">
        <v>18</v>
      </c>
      <c r="C992" s="2" t="s">
        <v>2254</v>
      </c>
      <c r="D992" s="2" t="s">
        <v>2255</v>
      </c>
      <c r="E992" s="2" t="s">
        <v>1840</v>
      </c>
      <c r="F992" s="2"/>
      <c r="G992" s="2" t="s">
        <v>2126</v>
      </c>
      <c r="H992" s="2"/>
      <c r="I992" s="3">
        <v>129</v>
      </c>
      <c r="J992" s="3">
        <v>19</v>
      </c>
      <c r="K992" s="3">
        <v>71</v>
      </c>
      <c r="L992" s="4">
        <v>28</v>
      </c>
      <c r="M992" s="2" t="s">
        <v>17</v>
      </c>
      <c r="N992" s="6" t="s">
        <v>2256</v>
      </c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4.25" customHeight="1">
      <c r="A993" s="2">
        <v>6222149</v>
      </c>
      <c r="B993" s="2" t="s">
        <v>18</v>
      </c>
      <c r="C993" s="2" t="s">
        <v>2257</v>
      </c>
      <c r="D993" s="2" t="s">
        <v>2258</v>
      </c>
      <c r="E993" s="2" t="s">
        <v>613</v>
      </c>
      <c r="F993" s="2"/>
      <c r="G993" s="2" t="s">
        <v>50</v>
      </c>
      <c r="H993" s="2"/>
      <c r="I993" s="3">
        <v>1200</v>
      </c>
      <c r="J993" s="3">
        <v>800</v>
      </c>
      <c r="K993" s="3">
        <v>150</v>
      </c>
      <c r="L993" s="4">
        <v>12</v>
      </c>
      <c r="M993" s="2" t="s">
        <v>16</v>
      </c>
      <c r="N993" s="6" t="s">
        <v>2259</v>
      </c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4.25" customHeight="1">
      <c r="A994" s="2">
        <v>6222180</v>
      </c>
      <c r="B994" s="2" t="s">
        <v>250</v>
      </c>
      <c r="C994" s="2" t="s">
        <v>2260</v>
      </c>
      <c r="D994" s="2"/>
      <c r="E994" s="2" t="s">
        <v>613</v>
      </c>
      <c r="F994" s="2"/>
      <c r="G994" s="2" t="s">
        <v>2126</v>
      </c>
      <c r="H994" s="2"/>
      <c r="I994" s="3"/>
      <c r="J994" s="3"/>
      <c r="K994" s="3"/>
      <c r="L994" s="4"/>
      <c r="M994" s="2" t="s">
        <v>17</v>
      </c>
      <c r="N994" s="6" t="s">
        <v>17</v>
      </c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4.25" customHeight="1">
      <c r="A995" s="2">
        <v>6222181</v>
      </c>
      <c r="B995" s="2" t="s">
        <v>250</v>
      </c>
      <c r="C995" s="2" t="s">
        <v>2260</v>
      </c>
      <c r="D995" s="2"/>
      <c r="E995" s="2" t="s">
        <v>613</v>
      </c>
      <c r="F995" s="2"/>
      <c r="G995" s="2" t="s">
        <v>2126</v>
      </c>
      <c r="H995" s="2"/>
      <c r="I995" s="3"/>
      <c r="J995" s="3"/>
      <c r="K995" s="3"/>
      <c r="L995" s="4"/>
      <c r="M995" s="2" t="s">
        <v>17</v>
      </c>
      <c r="N995" s="6" t="s">
        <v>17</v>
      </c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4.25" customHeight="1">
      <c r="A996" s="2">
        <v>6222182</v>
      </c>
      <c r="B996" s="2" t="s">
        <v>250</v>
      </c>
      <c r="C996" s="2" t="s">
        <v>2260</v>
      </c>
      <c r="D996" s="2"/>
      <c r="E996" s="2" t="s">
        <v>613</v>
      </c>
      <c r="F996" s="2"/>
      <c r="G996" s="2" t="s">
        <v>2126</v>
      </c>
      <c r="H996" s="2"/>
      <c r="I996" s="3"/>
      <c r="J996" s="3"/>
      <c r="K996" s="3"/>
      <c r="L996" s="4"/>
      <c r="M996" s="2" t="s">
        <v>17</v>
      </c>
      <c r="N996" s="6" t="s">
        <v>17</v>
      </c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4.25" customHeight="1">
      <c r="A997" s="2">
        <v>6222183</v>
      </c>
      <c r="B997" s="2" t="s">
        <v>250</v>
      </c>
      <c r="C997" s="2" t="s">
        <v>2260</v>
      </c>
      <c r="D997" s="2"/>
      <c r="E997" s="2" t="s">
        <v>613</v>
      </c>
      <c r="F997" s="2"/>
      <c r="G997" s="2" t="s">
        <v>2126</v>
      </c>
      <c r="H997" s="2"/>
      <c r="I997" s="3"/>
      <c r="J997" s="3"/>
      <c r="K997" s="3"/>
      <c r="L997" s="4"/>
      <c r="M997" s="2" t="s">
        <v>17</v>
      </c>
      <c r="N997" s="6" t="s">
        <v>17</v>
      </c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4.25" customHeight="1">
      <c r="A998" s="2">
        <v>6222184</v>
      </c>
      <c r="B998" s="2" t="s">
        <v>250</v>
      </c>
      <c r="C998" s="2" t="s">
        <v>2260</v>
      </c>
      <c r="D998" s="2"/>
      <c r="E998" s="2" t="s">
        <v>613</v>
      </c>
      <c r="F998" s="2"/>
      <c r="G998" s="2" t="s">
        <v>2126</v>
      </c>
      <c r="H998" s="2"/>
      <c r="I998" s="3"/>
      <c r="J998" s="3"/>
      <c r="K998" s="3"/>
      <c r="L998" s="4"/>
      <c r="M998" s="2" t="s">
        <v>17</v>
      </c>
      <c r="N998" s="6" t="s">
        <v>17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ht="14.25" customHeight="1">
      <c r="A999" s="2">
        <v>6222185</v>
      </c>
      <c r="B999" s="2" t="s">
        <v>250</v>
      </c>
      <c r="C999" s="2" t="s">
        <v>2260</v>
      </c>
      <c r="D999" s="2"/>
      <c r="E999" s="2" t="s">
        <v>613</v>
      </c>
      <c r="F999" s="2"/>
      <c r="G999" s="2" t="s">
        <v>2126</v>
      </c>
      <c r="H999" s="2"/>
      <c r="I999" s="3"/>
      <c r="J999" s="3"/>
      <c r="K999" s="3"/>
      <c r="L999" s="4"/>
      <c r="M999" s="2" t="s">
        <v>17</v>
      </c>
      <c r="N999" s="6" t="s">
        <v>17</v>
      </c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ht="14.25" customHeight="1">
      <c r="A1000" s="2">
        <v>6222186</v>
      </c>
      <c r="B1000" s="2" t="s">
        <v>250</v>
      </c>
      <c r="C1000" s="2" t="s">
        <v>2260</v>
      </c>
      <c r="D1000" s="2"/>
      <c r="E1000" s="2" t="s">
        <v>613</v>
      </c>
      <c r="F1000" s="2"/>
      <c r="G1000" s="2" t="s">
        <v>2126</v>
      </c>
      <c r="H1000" s="2"/>
      <c r="I1000" s="3"/>
      <c r="J1000" s="3"/>
      <c r="K1000" s="3"/>
      <c r="L1000" s="4"/>
      <c r="M1000" s="2" t="s">
        <v>17</v>
      </c>
      <c r="N1000" s="6" t="s">
        <v>17</v>
      </c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ht="14.25" customHeight="1">
      <c r="A1001" s="2">
        <v>6222206</v>
      </c>
      <c r="B1001" s="2" t="s">
        <v>250</v>
      </c>
      <c r="C1001" s="2" t="s">
        <v>2260</v>
      </c>
      <c r="D1001" s="2"/>
      <c r="E1001" s="2" t="s">
        <v>613</v>
      </c>
      <c r="F1001" s="2"/>
      <c r="G1001" s="2" t="s">
        <v>2126</v>
      </c>
      <c r="H1001" s="2"/>
      <c r="I1001" s="3"/>
      <c r="J1001" s="3"/>
      <c r="K1001" s="3"/>
      <c r="L1001" s="4"/>
      <c r="M1001" s="2" t="s">
        <v>17</v>
      </c>
      <c r="N1001" s="6" t="s">
        <v>17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ht="14.25" customHeight="1">
      <c r="A1002" s="2">
        <v>6222208</v>
      </c>
      <c r="B1002" s="2" t="s">
        <v>250</v>
      </c>
      <c r="C1002" s="2" t="s">
        <v>2260</v>
      </c>
      <c r="D1002" s="2"/>
      <c r="E1002" s="2" t="s">
        <v>613</v>
      </c>
      <c r="F1002" s="2"/>
      <c r="G1002" s="2" t="s">
        <v>2126</v>
      </c>
      <c r="H1002" s="2"/>
      <c r="I1002" s="3"/>
      <c r="J1002" s="3"/>
      <c r="K1002" s="3"/>
      <c r="L1002" s="4"/>
      <c r="M1002" s="2" t="s">
        <v>17</v>
      </c>
      <c r="N1002" s="6" t="s">
        <v>17</v>
      </c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ht="14.25" customHeight="1">
      <c r="A1003" s="2">
        <v>6222410</v>
      </c>
      <c r="B1003" s="2" t="s">
        <v>18</v>
      </c>
      <c r="C1003" s="2" t="s">
        <v>2261</v>
      </c>
      <c r="D1003" s="2" t="s">
        <v>2262</v>
      </c>
      <c r="E1003" s="2" t="s">
        <v>2263</v>
      </c>
      <c r="F1003" s="2"/>
      <c r="G1003" s="2" t="s">
        <v>50</v>
      </c>
      <c r="H1003" s="2"/>
      <c r="I1003" s="3">
        <v>600</v>
      </c>
      <c r="J1003" s="3">
        <v>400</v>
      </c>
      <c r="K1003" s="3">
        <v>90</v>
      </c>
      <c r="L1003" s="4">
        <v>3.5</v>
      </c>
      <c r="M1003" s="2" t="s">
        <v>16</v>
      </c>
      <c r="N1003" s="6" t="s">
        <v>2264</v>
      </c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 ht="14.25" customHeight="1">
      <c r="A1004" s="2">
        <v>6222668</v>
      </c>
      <c r="B1004" s="2" t="s">
        <v>250</v>
      </c>
      <c r="C1004" s="2" t="s">
        <v>2265</v>
      </c>
      <c r="D1004" s="2"/>
      <c r="E1004" s="2"/>
      <c r="F1004" s="2"/>
      <c r="G1004" s="2" t="s">
        <v>2126</v>
      </c>
      <c r="H1004" s="2"/>
      <c r="I1004" s="3">
        <v>1250</v>
      </c>
      <c r="J1004" s="3">
        <v>845</v>
      </c>
      <c r="K1004" s="3">
        <v>1171</v>
      </c>
      <c r="L1004" s="4">
        <v>168.55</v>
      </c>
      <c r="M1004" s="2" t="s">
        <v>17</v>
      </c>
      <c r="N1004" s="6" t="s">
        <v>17</v>
      </c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</sheetData>
  <pageMargins left="0.7" right="0.7" top="0.75" bottom="0.75" header="0" footer="0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2.6171875" defaultRowHeight="15" customHeight="1"/>
  <cols>
    <col min="1" max="1" width="9.37890625" customWidth="1"/>
    <col min="2" max="2" width="11.85546875" customWidth="1"/>
    <col min="3" max="3" width="11.47265625" customWidth="1"/>
    <col min="4" max="4" width="12" customWidth="1"/>
    <col min="5" max="5" width="11.234375" customWidth="1"/>
    <col min="6" max="26" width="7.6171875" customWidth="1"/>
  </cols>
  <sheetData>
    <row r="1" ht="14.25" customHeight="1">
      <c r="A1" s="3" t="s">
        <v>13</v>
      </c>
      <c r="B1" s="3" t="s">
        <v>8</v>
      </c>
      <c r="C1" s="3" t="s">
        <v>9</v>
      </c>
      <c r="D1" s="3" t="s">
        <v>10</v>
      </c>
      <c r="E1" s="4" t="s">
        <v>11</v>
      </c>
    </row>
    <row r="2" ht="14.25" customHeight="1">
      <c r="A2" s="5" t="s">
        <v>23</v>
      </c>
      <c r="B2" s="3">
        <v>1200</v>
      </c>
      <c r="C2" s="3">
        <v>800</v>
      </c>
      <c r="D2" s="3">
        <v>980</v>
      </c>
      <c r="E2" s="4">
        <v>79</v>
      </c>
    </row>
    <row r="3" ht="14.25" customHeight="1">
      <c r="A3" s="5" t="s">
        <v>33</v>
      </c>
      <c r="B3" s="3">
        <v>1200</v>
      </c>
      <c r="C3" s="3">
        <v>800</v>
      </c>
      <c r="D3" s="3">
        <v>990</v>
      </c>
      <c r="E3" s="4">
        <v>84</v>
      </c>
    </row>
    <row r="4" ht="14.25" customHeight="1">
      <c r="A4" s="5" t="s">
        <v>47</v>
      </c>
      <c r="B4" s="3">
        <v>1220</v>
      </c>
      <c r="C4" s="3">
        <v>835</v>
      </c>
      <c r="D4" s="3">
        <v>995</v>
      </c>
      <c r="E4" s="4">
        <v>119</v>
      </c>
    </row>
    <row r="5" ht="14.25" customHeight="1">
      <c r="A5" s="5" t="s">
        <v>51</v>
      </c>
      <c r="B5" s="3">
        <v>1440</v>
      </c>
      <c r="C5" s="3">
        <v>820</v>
      </c>
      <c r="D5" s="3">
        <v>995</v>
      </c>
      <c r="E5" s="4">
        <v>180</v>
      </c>
    </row>
    <row r="6" ht="14.25" customHeight="1">
      <c r="A6" s="5" t="s">
        <v>57</v>
      </c>
      <c r="B6" s="3">
        <v>1200</v>
      </c>
      <c r="C6" s="3">
        <v>1200</v>
      </c>
      <c r="D6" s="3">
        <v>1000</v>
      </c>
      <c r="E6" s="4">
        <v>162</v>
      </c>
    </row>
    <row r="7" ht="14.25" customHeight="1">
      <c r="A7" s="5" t="s">
        <v>74</v>
      </c>
      <c r="B7" s="3">
        <v>1200</v>
      </c>
      <c r="C7" s="3">
        <v>800</v>
      </c>
      <c r="D7" s="3">
        <v>650</v>
      </c>
      <c r="E7" s="4">
        <v>35</v>
      </c>
    </row>
    <row r="8" ht="14.25" customHeight="1">
      <c r="A8" s="5" t="s">
        <v>77</v>
      </c>
      <c r="B8" s="3">
        <v>1200</v>
      </c>
      <c r="C8" s="3">
        <v>800</v>
      </c>
      <c r="D8" s="3">
        <v>995</v>
      </c>
      <c r="E8" s="4">
        <v>47</v>
      </c>
    </row>
    <row r="9" ht="14.25" customHeight="1">
      <c r="A9" s="5" t="s">
        <v>81</v>
      </c>
      <c r="B9" s="3">
        <v>1200</v>
      </c>
      <c r="C9" s="3">
        <v>800</v>
      </c>
      <c r="D9" s="3">
        <v>950</v>
      </c>
      <c r="E9" s="4">
        <v>151</v>
      </c>
    </row>
    <row r="10" ht="14.25" customHeight="1">
      <c r="A10" s="5" t="s">
        <v>84</v>
      </c>
      <c r="B10" s="3">
        <v>1200</v>
      </c>
      <c r="C10" s="3">
        <v>800</v>
      </c>
      <c r="D10" s="3">
        <v>950</v>
      </c>
      <c r="E10" s="4">
        <v>151</v>
      </c>
    </row>
    <row r="11" ht="14.25" customHeight="1">
      <c r="A11" s="5" t="s">
        <v>87</v>
      </c>
      <c r="B11" s="3">
        <v>1200</v>
      </c>
      <c r="C11" s="3">
        <v>800</v>
      </c>
      <c r="D11" s="3">
        <v>970</v>
      </c>
      <c r="E11" s="4">
        <v>55</v>
      </c>
    </row>
    <row r="12" ht="14.25" customHeight="1">
      <c r="A12" s="5" t="s">
        <v>89</v>
      </c>
      <c r="B12" s="3">
        <v>1200</v>
      </c>
      <c r="C12" s="3">
        <v>800</v>
      </c>
      <c r="D12" s="3">
        <v>970</v>
      </c>
      <c r="E12" s="4">
        <v>55</v>
      </c>
    </row>
    <row r="13" ht="14.25" customHeight="1">
      <c r="A13" s="5" t="s">
        <v>92</v>
      </c>
      <c r="B13" s="3">
        <v>1220</v>
      </c>
      <c r="C13" s="3">
        <v>800</v>
      </c>
      <c r="D13" s="3">
        <v>995</v>
      </c>
      <c r="E13" s="4">
        <v>73</v>
      </c>
    </row>
    <row r="14" ht="14.25" customHeight="1">
      <c r="A14" s="5" t="s">
        <v>95</v>
      </c>
      <c r="B14" s="3">
        <v>1200</v>
      </c>
      <c r="C14" s="3">
        <v>800</v>
      </c>
      <c r="D14" s="3">
        <v>995</v>
      </c>
      <c r="E14" s="4">
        <v>47</v>
      </c>
    </row>
    <row r="15" ht="14.25" customHeight="1">
      <c r="A15" s="5" t="s">
        <v>98</v>
      </c>
      <c r="B15" s="3">
        <v>1200</v>
      </c>
      <c r="C15" s="3">
        <v>800</v>
      </c>
      <c r="D15" s="3">
        <v>995</v>
      </c>
      <c r="E15" s="4">
        <v>47</v>
      </c>
    </row>
    <row r="16" ht="14.25" customHeight="1">
      <c r="A16" s="5" t="s">
        <v>101</v>
      </c>
      <c r="B16" s="3">
        <v>1200</v>
      </c>
      <c r="C16" s="3">
        <v>800</v>
      </c>
      <c r="D16" s="3">
        <v>900</v>
      </c>
      <c r="E16" s="4">
        <v>79</v>
      </c>
    </row>
    <row r="17" ht="14.25" customHeight="1">
      <c r="A17" s="5" t="s">
        <v>104</v>
      </c>
      <c r="B17" s="3">
        <v>1200</v>
      </c>
      <c r="C17" s="3">
        <v>800</v>
      </c>
      <c r="D17" s="3">
        <v>970</v>
      </c>
      <c r="E17" s="4">
        <v>75</v>
      </c>
    </row>
    <row r="18" ht="14.25" customHeight="1">
      <c r="A18" s="5" t="s">
        <v>107</v>
      </c>
      <c r="B18" s="3">
        <v>1200</v>
      </c>
      <c r="C18" s="3">
        <v>800</v>
      </c>
      <c r="D18" s="3">
        <v>990</v>
      </c>
      <c r="E18" s="4">
        <v>63</v>
      </c>
    </row>
    <row r="19" ht="14.25" customHeight="1">
      <c r="A19" s="5" t="s">
        <v>111</v>
      </c>
      <c r="B19" s="3">
        <v>1200</v>
      </c>
      <c r="C19" s="3">
        <v>800</v>
      </c>
      <c r="D19" s="3">
        <v>995</v>
      </c>
      <c r="E19" s="4">
        <v>50</v>
      </c>
    </row>
    <row r="20" ht="14.25" customHeight="1">
      <c r="A20" s="5" t="s">
        <v>114</v>
      </c>
      <c r="B20" s="3">
        <v>1200</v>
      </c>
      <c r="C20" s="3">
        <v>800</v>
      </c>
      <c r="D20" s="3">
        <v>995</v>
      </c>
      <c r="E20" s="4">
        <v>100</v>
      </c>
    </row>
    <row r="21" ht="14.25" customHeight="1">
      <c r="A21" s="5" t="s">
        <v>117</v>
      </c>
      <c r="B21" s="3">
        <v>1200</v>
      </c>
      <c r="C21" s="3">
        <v>800</v>
      </c>
      <c r="D21" s="3">
        <v>990</v>
      </c>
      <c r="E21" s="4">
        <v>63</v>
      </c>
    </row>
    <row r="22" ht="14.25" customHeight="1">
      <c r="A22" s="5" t="s">
        <v>124</v>
      </c>
      <c r="B22" s="3">
        <v>1200</v>
      </c>
      <c r="C22" s="3">
        <v>800</v>
      </c>
      <c r="D22" s="3">
        <v>970</v>
      </c>
      <c r="E22" s="4">
        <v>67</v>
      </c>
    </row>
    <row r="23" ht="14.25" customHeight="1">
      <c r="A23" s="5" t="s">
        <v>127</v>
      </c>
      <c r="B23" s="3">
        <v>1200</v>
      </c>
      <c r="C23" s="3">
        <v>800</v>
      </c>
      <c r="D23" s="3">
        <v>970</v>
      </c>
      <c r="E23" s="4">
        <v>67</v>
      </c>
    </row>
    <row r="24" ht="14.25" customHeight="1">
      <c r="A24" s="5" t="s">
        <v>129</v>
      </c>
      <c r="B24" s="3">
        <v>1200</v>
      </c>
      <c r="C24" s="3">
        <v>800</v>
      </c>
      <c r="D24" s="3">
        <v>500</v>
      </c>
      <c r="E24" s="4">
        <v>40</v>
      </c>
    </row>
    <row r="25" ht="14.25" customHeight="1">
      <c r="A25" s="5" t="s">
        <v>133</v>
      </c>
      <c r="B25" s="3">
        <v>1200</v>
      </c>
      <c r="C25" s="3">
        <v>1200</v>
      </c>
      <c r="D25" s="3">
        <v>1000</v>
      </c>
      <c r="E25" s="4">
        <v>186</v>
      </c>
    </row>
    <row r="26" ht="14.25" customHeight="1">
      <c r="A26" s="5" t="s">
        <v>136</v>
      </c>
      <c r="B26" s="3">
        <v>1220</v>
      </c>
      <c r="C26" s="3">
        <v>815</v>
      </c>
      <c r="D26" s="3">
        <v>840</v>
      </c>
      <c r="E26" s="4">
        <v>141</v>
      </c>
    </row>
    <row r="27" ht="14.25" customHeight="1">
      <c r="A27" s="5" t="s">
        <v>139</v>
      </c>
      <c r="B27" s="3">
        <v>1200</v>
      </c>
      <c r="C27" s="3">
        <v>800</v>
      </c>
      <c r="D27" s="3">
        <v>900</v>
      </c>
      <c r="E27" s="4">
        <v>76</v>
      </c>
    </row>
    <row r="28" ht="14.25" customHeight="1">
      <c r="A28" s="5" t="s">
        <v>142</v>
      </c>
      <c r="B28" s="3">
        <v>1200</v>
      </c>
      <c r="C28" s="3">
        <v>800</v>
      </c>
      <c r="D28" s="3">
        <v>920</v>
      </c>
      <c r="E28" s="4">
        <v>106</v>
      </c>
    </row>
    <row r="29" ht="14.25" customHeight="1">
      <c r="A29" s="5" t="s">
        <v>146</v>
      </c>
      <c r="B29" s="3">
        <v>1200</v>
      </c>
      <c r="C29" s="3">
        <v>800</v>
      </c>
      <c r="D29" s="3">
        <v>250</v>
      </c>
      <c r="E29" s="4">
        <v>30</v>
      </c>
    </row>
    <row r="30" ht="14.25" customHeight="1">
      <c r="A30" s="5" t="s">
        <v>149</v>
      </c>
      <c r="B30" s="3">
        <v>1240</v>
      </c>
      <c r="C30" s="3">
        <v>835</v>
      </c>
      <c r="D30" s="3">
        <v>970</v>
      </c>
      <c r="E30" s="4">
        <v>120</v>
      </c>
    </row>
    <row r="31" ht="14.25" customHeight="1">
      <c r="A31" s="5" t="s">
        <v>152</v>
      </c>
      <c r="B31" s="3">
        <v>1200</v>
      </c>
      <c r="C31" s="3">
        <v>800</v>
      </c>
      <c r="D31" s="3">
        <v>980</v>
      </c>
      <c r="E31" s="4">
        <v>91</v>
      </c>
    </row>
    <row r="32" ht="14.25" customHeight="1">
      <c r="A32" s="5" t="s">
        <v>155</v>
      </c>
      <c r="B32" s="3">
        <v>1240</v>
      </c>
      <c r="C32" s="3">
        <v>835</v>
      </c>
      <c r="D32" s="3">
        <v>990</v>
      </c>
      <c r="E32" s="4">
        <v>100</v>
      </c>
    </row>
    <row r="33" ht="14.25" customHeight="1">
      <c r="A33" s="5" t="s">
        <v>158</v>
      </c>
      <c r="B33" s="3">
        <v>1200</v>
      </c>
      <c r="C33" s="3">
        <v>800</v>
      </c>
      <c r="D33" s="3">
        <v>970</v>
      </c>
      <c r="E33" s="4">
        <v>67</v>
      </c>
    </row>
    <row r="34" ht="14.25" customHeight="1">
      <c r="A34" s="5" t="s">
        <v>161</v>
      </c>
      <c r="B34" s="3">
        <v>1200</v>
      </c>
      <c r="C34" s="3">
        <v>800</v>
      </c>
      <c r="D34" s="3">
        <v>970</v>
      </c>
      <c r="E34" s="4">
        <v>71</v>
      </c>
    </row>
    <row r="35" ht="14.25" customHeight="1">
      <c r="A35" s="5" t="s">
        <v>164</v>
      </c>
      <c r="B35" s="3">
        <v>1240</v>
      </c>
      <c r="C35" s="3">
        <v>800</v>
      </c>
      <c r="D35" s="3">
        <v>970</v>
      </c>
      <c r="E35" s="4">
        <v>152</v>
      </c>
    </row>
    <row r="36" ht="14.25" customHeight="1">
      <c r="A36" s="5" t="s">
        <v>166</v>
      </c>
      <c r="B36" s="3">
        <v>1240</v>
      </c>
      <c r="C36" s="3">
        <v>800</v>
      </c>
      <c r="D36" s="3">
        <v>970</v>
      </c>
      <c r="E36" s="4">
        <v>152</v>
      </c>
    </row>
    <row r="37" ht="14.25" customHeight="1">
      <c r="A37" s="5" t="s">
        <v>169</v>
      </c>
      <c r="B37" s="3">
        <v>1200</v>
      </c>
      <c r="C37" s="3">
        <v>800</v>
      </c>
      <c r="D37" s="3">
        <v>999</v>
      </c>
      <c r="E37" s="4">
        <v>35</v>
      </c>
    </row>
    <row r="38" ht="14.25" customHeight="1">
      <c r="A38" s="5" t="s">
        <v>172</v>
      </c>
      <c r="B38" s="3">
        <v>1240</v>
      </c>
      <c r="C38" s="3">
        <v>835</v>
      </c>
      <c r="D38" s="3">
        <v>970</v>
      </c>
      <c r="E38" s="4">
        <v>93</v>
      </c>
    </row>
    <row r="39" ht="14.25" customHeight="1">
      <c r="A39" s="5" t="s">
        <v>174</v>
      </c>
      <c r="B39" s="3">
        <v>1200</v>
      </c>
      <c r="C39" s="3">
        <v>800</v>
      </c>
      <c r="D39" s="3">
        <v>970</v>
      </c>
      <c r="E39" s="4">
        <v>71</v>
      </c>
    </row>
    <row r="40" ht="14.25" customHeight="1">
      <c r="A40" s="5" t="s">
        <v>177</v>
      </c>
      <c r="B40" s="3">
        <v>1240</v>
      </c>
      <c r="C40" s="3">
        <v>835</v>
      </c>
      <c r="D40" s="3">
        <v>970</v>
      </c>
      <c r="E40" s="4">
        <v>100</v>
      </c>
    </row>
    <row r="41" ht="14.25" customHeight="1">
      <c r="A41" s="5" t="s">
        <v>188</v>
      </c>
      <c r="B41" s="3">
        <v>1200</v>
      </c>
      <c r="C41" s="3">
        <v>800</v>
      </c>
      <c r="D41" s="3">
        <v>995</v>
      </c>
      <c r="E41" s="4">
        <v>74</v>
      </c>
    </row>
    <row r="42" ht="14.25" customHeight="1">
      <c r="A42" s="5" t="s">
        <v>191</v>
      </c>
      <c r="B42" s="3">
        <v>1200</v>
      </c>
      <c r="C42" s="3">
        <v>800</v>
      </c>
      <c r="D42" s="3">
        <v>980</v>
      </c>
      <c r="E42" s="4">
        <v>61</v>
      </c>
    </row>
    <row r="43" ht="14.25" customHeight="1">
      <c r="A43" s="5" t="s">
        <v>194</v>
      </c>
      <c r="B43" s="3">
        <v>800</v>
      </c>
      <c r="C43" s="3">
        <v>1200</v>
      </c>
      <c r="D43" s="3">
        <v>840</v>
      </c>
      <c r="E43" s="4">
        <v>60</v>
      </c>
    </row>
    <row r="44" ht="14.25" customHeight="1">
      <c r="A44" s="5" t="s">
        <v>197</v>
      </c>
      <c r="B44" s="3">
        <v>1200</v>
      </c>
      <c r="C44" s="3">
        <v>800</v>
      </c>
      <c r="D44" s="3">
        <v>970</v>
      </c>
      <c r="E44" s="4">
        <v>67</v>
      </c>
    </row>
    <row r="45" ht="14.25" customHeight="1">
      <c r="A45" s="5" t="s">
        <v>200</v>
      </c>
      <c r="B45" s="3">
        <v>1600</v>
      </c>
      <c r="C45" s="3">
        <v>1200</v>
      </c>
      <c r="D45" s="3">
        <v>730</v>
      </c>
      <c r="E45" s="4">
        <v>145</v>
      </c>
    </row>
    <row r="46" ht="14.25" customHeight="1">
      <c r="A46" s="5" t="s">
        <v>211</v>
      </c>
      <c r="B46" s="3">
        <v>800</v>
      </c>
      <c r="C46" s="3">
        <v>1200</v>
      </c>
      <c r="D46" s="3">
        <v>350</v>
      </c>
      <c r="E46" s="4">
        <v>7.3</v>
      </c>
    </row>
    <row r="47" ht="14.25" customHeight="1">
      <c r="A47" s="5" t="s">
        <v>213</v>
      </c>
      <c r="B47" s="3">
        <v>800</v>
      </c>
      <c r="C47" s="3">
        <v>1200</v>
      </c>
      <c r="D47" s="3">
        <v>550</v>
      </c>
      <c r="E47" s="4">
        <v>10</v>
      </c>
    </row>
    <row r="48" ht="14.25" customHeight="1">
      <c r="A48" s="5" t="s">
        <v>216</v>
      </c>
      <c r="B48" s="3">
        <v>1220</v>
      </c>
      <c r="C48" s="3">
        <v>835</v>
      </c>
      <c r="D48" s="3">
        <v>935</v>
      </c>
      <c r="E48" s="4">
        <v>132</v>
      </c>
    </row>
    <row r="49" ht="14.25" customHeight="1">
      <c r="A49" s="5" t="s">
        <v>219</v>
      </c>
      <c r="B49" s="3">
        <v>1200</v>
      </c>
      <c r="C49" s="3">
        <v>800</v>
      </c>
      <c r="D49" s="3">
        <v>500</v>
      </c>
      <c r="E49" s="4">
        <v>75</v>
      </c>
    </row>
    <row r="50" ht="14.25" customHeight="1">
      <c r="A50" s="5" t="s">
        <v>222</v>
      </c>
      <c r="B50" s="3">
        <v>1235</v>
      </c>
      <c r="C50" s="3">
        <v>835</v>
      </c>
      <c r="D50" s="3">
        <v>967</v>
      </c>
      <c r="E50" s="4">
        <v>67</v>
      </c>
    </row>
    <row r="51" ht="14.25" customHeight="1">
      <c r="A51" s="5" t="s">
        <v>225</v>
      </c>
      <c r="B51" s="3">
        <v>1220</v>
      </c>
      <c r="C51" s="3">
        <v>835</v>
      </c>
      <c r="D51" s="3">
        <v>995</v>
      </c>
      <c r="E51" s="4">
        <v>150</v>
      </c>
    </row>
    <row r="52" ht="14.25" customHeight="1">
      <c r="A52" s="5" t="s">
        <v>229</v>
      </c>
      <c r="B52" s="3">
        <v>1200</v>
      </c>
      <c r="C52" s="3">
        <v>800</v>
      </c>
      <c r="D52" s="3">
        <v>900</v>
      </c>
      <c r="E52" s="4">
        <v>40</v>
      </c>
    </row>
    <row r="53" ht="14.25" customHeight="1">
      <c r="A53" s="5" t="s">
        <v>234</v>
      </c>
      <c r="B53" s="3">
        <v>1200</v>
      </c>
      <c r="C53" s="3">
        <v>800</v>
      </c>
      <c r="D53" s="3">
        <v>970</v>
      </c>
      <c r="E53" s="4">
        <v>62</v>
      </c>
    </row>
    <row r="54" ht="14.25" customHeight="1">
      <c r="A54" s="5" t="s">
        <v>237</v>
      </c>
      <c r="B54" s="3">
        <v>1200</v>
      </c>
      <c r="C54" s="3">
        <v>800</v>
      </c>
      <c r="D54" s="3">
        <v>970</v>
      </c>
      <c r="E54" s="4">
        <v>67</v>
      </c>
    </row>
    <row r="55" ht="14.25" customHeight="1">
      <c r="A55" s="5" t="s">
        <v>240</v>
      </c>
      <c r="B55" s="3">
        <v>1200</v>
      </c>
      <c r="C55" s="3">
        <v>800</v>
      </c>
      <c r="D55" s="3">
        <v>350</v>
      </c>
      <c r="E55" s="4">
        <v>38</v>
      </c>
    </row>
    <row r="56" ht="14.25" customHeight="1">
      <c r="A56" s="5" t="s">
        <v>257</v>
      </c>
      <c r="B56" s="3">
        <v>1235</v>
      </c>
      <c r="C56" s="3">
        <v>835</v>
      </c>
      <c r="D56" s="3">
        <v>967</v>
      </c>
      <c r="E56" s="4">
        <v>54</v>
      </c>
    </row>
    <row r="57" ht="14.25" customHeight="1">
      <c r="A57" s="5" t="s">
        <v>259</v>
      </c>
      <c r="B57" s="3">
        <v>1200</v>
      </c>
      <c r="C57" s="3">
        <v>800</v>
      </c>
      <c r="D57" s="3">
        <v>420</v>
      </c>
      <c r="E57" s="4">
        <v>10</v>
      </c>
    </row>
    <row r="58" ht="14.25" customHeight="1">
      <c r="A58" s="5" t="s">
        <v>262</v>
      </c>
      <c r="B58" s="3">
        <v>1850</v>
      </c>
      <c r="C58" s="3">
        <v>940</v>
      </c>
      <c r="D58" s="3">
        <v>920</v>
      </c>
      <c r="E58" s="4">
        <v>90</v>
      </c>
    </row>
    <row r="59" ht="14.25" customHeight="1">
      <c r="A59" s="5" t="s">
        <v>265</v>
      </c>
      <c r="B59" s="3">
        <v>1200</v>
      </c>
      <c r="C59" s="3">
        <v>800</v>
      </c>
      <c r="D59" s="3">
        <v>980</v>
      </c>
      <c r="E59" s="4">
        <v>60</v>
      </c>
    </row>
    <row r="60" ht="14.25" customHeight="1">
      <c r="A60" s="5" t="s">
        <v>269</v>
      </c>
      <c r="B60" s="3">
        <v>1200</v>
      </c>
      <c r="C60" s="3">
        <v>800</v>
      </c>
      <c r="D60" s="3">
        <v>450</v>
      </c>
      <c r="E60" s="4">
        <v>65</v>
      </c>
    </row>
    <row r="61" ht="14.25" customHeight="1">
      <c r="A61" s="5" t="s">
        <v>272</v>
      </c>
      <c r="B61" s="3">
        <v>1800</v>
      </c>
      <c r="C61" s="3">
        <v>1235</v>
      </c>
      <c r="D61" s="3">
        <v>730</v>
      </c>
      <c r="E61" s="4">
        <v>175</v>
      </c>
    </row>
    <row r="62" ht="14.25" customHeight="1">
      <c r="A62" s="5" t="s">
        <v>274</v>
      </c>
      <c r="B62" s="3">
        <v>1200</v>
      </c>
      <c r="C62" s="3">
        <v>800</v>
      </c>
      <c r="D62" s="3">
        <v>400</v>
      </c>
      <c r="E62" s="4">
        <v>60</v>
      </c>
    </row>
    <row r="63" ht="14.25" customHeight="1">
      <c r="A63" s="5" t="s">
        <v>284</v>
      </c>
      <c r="B63" s="3">
        <v>1200</v>
      </c>
      <c r="C63" s="3">
        <v>800</v>
      </c>
      <c r="D63" s="3">
        <v>975</v>
      </c>
      <c r="E63" s="4">
        <v>47</v>
      </c>
    </row>
    <row r="64" ht="14.25" customHeight="1">
      <c r="A64" s="5" t="s">
        <v>291</v>
      </c>
      <c r="B64" s="3">
        <v>2800</v>
      </c>
      <c r="C64" s="3">
        <v>1200</v>
      </c>
      <c r="D64" s="3">
        <v>1510</v>
      </c>
      <c r="E64" s="4">
        <v>350</v>
      </c>
    </row>
    <row r="65" ht="14.25" customHeight="1">
      <c r="A65" s="5" t="s">
        <v>301</v>
      </c>
      <c r="B65" s="3">
        <v>1200</v>
      </c>
      <c r="C65" s="3">
        <v>800</v>
      </c>
      <c r="D65" s="3">
        <v>1000</v>
      </c>
      <c r="E65" s="4">
        <v>50</v>
      </c>
    </row>
    <row r="66" ht="14.25" customHeight="1">
      <c r="A66" s="5" t="s">
        <v>311</v>
      </c>
      <c r="B66" s="3">
        <v>1200</v>
      </c>
      <c r="C66" s="3">
        <v>800</v>
      </c>
      <c r="D66" s="3">
        <v>1400</v>
      </c>
      <c r="E66" s="4">
        <v>55</v>
      </c>
    </row>
    <row r="67" ht="14.25" customHeight="1">
      <c r="A67" s="5" t="s">
        <v>315</v>
      </c>
      <c r="B67" s="3">
        <v>1230</v>
      </c>
      <c r="C67" s="3">
        <v>1020</v>
      </c>
      <c r="D67" s="3">
        <v>800</v>
      </c>
      <c r="E67" s="4">
        <v>50</v>
      </c>
    </row>
    <row r="68" ht="14.25" customHeight="1">
      <c r="A68" s="5" t="s">
        <v>321</v>
      </c>
      <c r="B68" s="3">
        <v>1200</v>
      </c>
      <c r="C68" s="3">
        <v>800</v>
      </c>
      <c r="D68" s="3">
        <v>350</v>
      </c>
      <c r="E68" s="4">
        <v>42</v>
      </c>
    </row>
    <row r="69" ht="14.25" customHeight="1">
      <c r="A69" s="5" t="s">
        <v>324</v>
      </c>
      <c r="B69" s="3">
        <v>1200</v>
      </c>
      <c r="C69" s="3">
        <v>800</v>
      </c>
      <c r="D69" s="3">
        <v>350</v>
      </c>
      <c r="E69" s="4">
        <v>40</v>
      </c>
    </row>
    <row r="70" ht="14.25" customHeight="1">
      <c r="A70" s="5" t="s">
        <v>327</v>
      </c>
      <c r="B70" s="3">
        <v>1200</v>
      </c>
      <c r="C70" s="3">
        <v>800</v>
      </c>
      <c r="D70" s="3">
        <v>500</v>
      </c>
      <c r="E70" s="4">
        <v>50</v>
      </c>
    </row>
    <row r="71" ht="14.25" customHeight="1">
      <c r="A71" s="5" t="s">
        <v>329</v>
      </c>
      <c r="B71" s="3">
        <v>1600</v>
      </c>
      <c r="C71" s="3">
        <v>1200</v>
      </c>
      <c r="D71" s="3">
        <v>750</v>
      </c>
      <c r="E71" s="4">
        <v>80</v>
      </c>
    </row>
    <row r="72" ht="14.25" customHeight="1">
      <c r="A72" s="5" t="s">
        <v>332</v>
      </c>
      <c r="B72" s="3">
        <v>1200</v>
      </c>
      <c r="C72" s="3">
        <v>800</v>
      </c>
      <c r="D72" s="3">
        <v>350</v>
      </c>
      <c r="E72" s="4">
        <v>50</v>
      </c>
    </row>
    <row r="73" ht="14.25" customHeight="1">
      <c r="A73" s="5" t="s">
        <v>335</v>
      </c>
      <c r="B73" s="3">
        <v>1200</v>
      </c>
      <c r="C73" s="3">
        <v>800</v>
      </c>
      <c r="D73" s="3">
        <v>350</v>
      </c>
      <c r="E73" s="4">
        <v>40</v>
      </c>
    </row>
    <row r="74" ht="14.25" customHeight="1">
      <c r="A74" s="5" t="s">
        <v>338</v>
      </c>
      <c r="B74" s="3">
        <v>1200</v>
      </c>
      <c r="C74" s="3">
        <v>800</v>
      </c>
      <c r="D74" s="3">
        <v>600</v>
      </c>
      <c r="E74" s="4">
        <v>50</v>
      </c>
    </row>
    <row r="75" ht="14.25" customHeight="1">
      <c r="A75" s="5" t="s">
        <v>341</v>
      </c>
      <c r="B75" s="3">
        <v>1200</v>
      </c>
      <c r="C75" s="3">
        <v>800</v>
      </c>
      <c r="D75" s="3">
        <v>990</v>
      </c>
      <c r="E75" s="4">
        <v>110</v>
      </c>
    </row>
    <row r="76" ht="14.25" customHeight="1">
      <c r="A76" s="5" t="s">
        <v>344</v>
      </c>
      <c r="B76" s="3">
        <v>1220</v>
      </c>
      <c r="C76" s="3">
        <v>835</v>
      </c>
      <c r="D76" s="3">
        <v>500</v>
      </c>
      <c r="E76" s="4">
        <v>60</v>
      </c>
    </row>
    <row r="77" ht="14.25" customHeight="1">
      <c r="A77" s="5" t="s">
        <v>347</v>
      </c>
      <c r="B77" s="3">
        <v>1220</v>
      </c>
      <c r="C77" s="3">
        <v>835</v>
      </c>
      <c r="D77" s="3">
        <v>500</v>
      </c>
      <c r="E77" s="4">
        <v>50</v>
      </c>
    </row>
    <row r="78" ht="14.25" customHeight="1">
      <c r="A78" s="5" t="s">
        <v>350</v>
      </c>
      <c r="B78" s="3">
        <v>1220</v>
      </c>
      <c r="C78" s="3">
        <v>835</v>
      </c>
      <c r="D78" s="3">
        <v>995</v>
      </c>
      <c r="E78" s="4">
        <v>120</v>
      </c>
    </row>
    <row r="79" ht="14.25" customHeight="1">
      <c r="A79" s="5" t="s">
        <v>353</v>
      </c>
      <c r="B79" s="3">
        <v>1200</v>
      </c>
      <c r="C79" s="3">
        <v>800</v>
      </c>
      <c r="D79" s="3">
        <v>700</v>
      </c>
      <c r="E79" s="4">
        <v>80</v>
      </c>
    </row>
    <row r="80" ht="14.25" customHeight="1">
      <c r="A80" s="5" t="s">
        <v>356</v>
      </c>
      <c r="B80" s="3">
        <v>1220</v>
      </c>
      <c r="C80" s="3">
        <v>835</v>
      </c>
      <c r="D80" s="3">
        <v>500</v>
      </c>
      <c r="E80" s="4">
        <v>107</v>
      </c>
    </row>
    <row r="81" ht="14.25" customHeight="1">
      <c r="A81" s="5" t="s">
        <v>359</v>
      </c>
      <c r="B81" s="3">
        <v>1200</v>
      </c>
      <c r="C81" s="3">
        <v>800</v>
      </c>
      <c r="D81" s="3">
        <v>650</v>
      </c>
      <c r="E81" s="4">
        <v>70</v>
      </c>
    </row>
    <row r="82" ht="14.25" customHeight="1">
      <c r="A82" s="5" t="s">
        <v>362</v>
      </c>
      <c r="B82" s="3">
        <v>1200</v>
      </c>
      <c r="C82" s="3">
        <v>800</v>
      </c>
      <c r="D82" s="3">
        <v>990</v>
      </c>
      <c r="E82" s="4">
        <v>50</v>
      </c>
    </row>
    <row r="83" ht="14.25" customHeight="1">
      <c r="A83" s="5" t="s">
        <v>366</v>
      </c>
      <c r="B83" s="3">
        <v>1200</v>
      </c>
      <c r="C83" s="3">
        <v>800</v>
      </c>
      <c r="D83" s="3">
        <v>990</v>
      </c>
      <c r="E83" s="4">
        <v>85</v>
      </c>
    </row>
    <row r="84" ht="14.25" customHeight="1">
      <c r="A84" s="5" t="s">
        <v>369</v>
      </c>
      <c r="B84" s="3">
        <v>1200</v>
      </c>
      <c r="C84" s="3">
        <v>800</v>
      </c>
      <c r="D84" s="3">
        <v>984</v>
      </c>
      <c r="E84" s="4">
        <v>75</v>
      </c>
    </row>
    <row r="85" ht="14.25" customHeight="1">
      <c r="A85" s="5" t="s">
        <v>372</v>
      </c>
      <c r="B85" s="3">
        <v>1200</v>
      </c>
      <c r="C85" s="3">
        <v>800</v>
      </c>
      <c r="D85" s="3">
        <v>500</v>
      </c>
      <c r="E85" s="4">
        <v>40</v>
      </c>
    </row>
    <row r="86" ht="14.25" customHeight="1">
      <c r="A86" s="5" t="s">
        <v>375</v>
      </c>
      <c r="B86" s="3">
        <v>1200</v>
      </c>
      <c r="C86" s="3">
        <v>800</v>
      </c>
      <c r="D86" s="3">
        <v>500</v>
      </c>
      <c r="E86" s="4">
        <v>35</v>
      </c>
    </row>
    <row r="87" ht="14.25" customHeight="1">
      <c r="A87" s="5" t="s">
        <v>378</v>
      </c>
      <c r="B87" s="3">
        <v>1600</v>
      </c>
      <c r="C87" s="3">
        <v>1200</v>
      </c>
      <c r="D87" s="3">
        <v>990</v>
      </c>
      <c r="E87" s="4">
        <v>100</v>
      </c>
    </row>
    <row r="88" ht="14.25" customHeight="1">
      <c r="A88" s="5" t="s">
        <v>381</v>
      </c>
      <c r="B88" s="3">
        <v>1200</v>
      </c>
      <c r="C88" s="3">
        <v>800</v>
      </c>
      <c r="D88" s="3">
        <v>500</v>
      </c>
      <c r="E88" s="4">
        <v>50</v>
      </c>
    </row>
    <row r="89" ht="14.25" customHeight="1">
      <c r="A89" s="5" t="s">
        <v>384</v>
      </c>
      <c r="B89" s="3">
        <v>1200</v>
      </c>
      <c r="C89" s="3">
        <v>800</v>
      </c>
      <c r="D89" s="3">
        <v>500</v>
      </c>
      <c r="E89" s="4">
        <v>50</v>
      </c>
    </row>
    <row r="90" ht="14.25" customHeight="1">
      <c r="A90" s="5" t="s">
        <v>387</v>
      </c>
      <c r="B90" s="3">
        <v>1200</v>
      </c>
      <c r="C90" s="3">
        <v>800</v>
      </c>
      <c r="D90" s="3">
        <v>1100</v>
      </c>
      <c r="E90" s="4">
        <v>60</v>
      </c>
    </row>
    <row r="91" ht="14.25" customHeight="1">
      <c r="A91" s="5" t="s">
        <v>390</v>
      </c>
      <c r="B91" s="3">
        <v>1200</v>
      </c>
      <c r="C91" s="3">
        <v>800</v>
      </c>
      <c r="D91" s="3">
        <v>250</v>
      </c>
      <c r="E91" s="4">
        <v>65</v>
      </c>
    </row>
    <row r="92" ht="14.25" customHeight="1">
      <c r="A92" s="5" t="s">
        <v>393</v>
      </c>
      <c r="B92" s="3">
        <v>1200</v>
      </c>
      <c r="C92" s="3">
        <v>800</v>
      </c>
      <c r="D92" s="3">
        <v>620</v>
      </c>
      <c r="E92" s="4">
        <v>70</v>
      </c>
    </row>
    <row r="93" ht="14.25" customHeight="1">
      <c r="A93" s="5" t="s">
        <v>396</v>
      </c>
      <c r="B93" s="3">
        <v>1200</v>
      </c>
      <c r="C93" s="3">
        <v>800</v>
      </c>
      <c r="D93" s="3">
        <v>438</v>
      </c>
      <c r="E93" s="4">
        <v>81</v>
      </c>
    </row>
    <row r="94" ht="14.25" customHeight="1">
      <c r="A94" s="5" t="s">
        <v>398</v>
      </c>
      <c r="B94" s="3">
        <v>1200</v>
      </c>
      <c r="C94" s="3">
        <v>800</v>
      </c>
      <c r="D94" s="3">
        <v>480</v>
      </c>
      <c r="E94" s="4">
        <v>40</v>
      </c>
    </row>
    <row r="95" ht="14.25" customHeight="1">
      <c r="A95" s="5" t="s">
        <v>402</v>
      </c>
      <c r="B95" s="3">
        <v>1200</v>
      </c>
      <c r="C95" s="3">
        <v>800</v>
      </c>
      <c r="D95" s="3">
        <v>100</v>
      </c>
      <c r="E95" s="4">
        <v>88</v>
      </c>
    </row>
    <row r="96" ht="14.25" customHeight="1">
      <c r="A96" s="5" t="s">
        <v>405</v>
      </c>
      <c r="B96" s="3">
        <v>1200</v>
      </c>
      <c r="C96" s="3">
        <v>800</v>
      </c>
      <c r="D96" s="3">
        <v>440</v>
      </c>
      <c r="E96" s="4">
        <v>43</v>
      </c>
    </row>
    <row r="97" ht="14.25" customHeight="1">
      <c r="A97" s="5" t="s">
        <v>408</v>
      </c>
      <c r="B97" s="3">
        <v>1200</v>
      </c>
      <c r="C97" s="3">
        <v>800</v>
      </c>
      <c r="D97" s="3">
        <v>300</v>
      </c>
      <c r="E97" s="4">
        <v>24</v>
      </c>
    </row>
    <row r="98" ht="14.25" customHeight="1">
      <c r="A98" s="5" t="s">
        <v>411</v>
      </c>
      <c r="B98" s="3">
        <v>1200</v>
      </c>
      <c r="C98" s="3">
        <v>800</v>
      </c>
      <c r="D98" s="3">
        <v>1070</v>
      </c>
      <c r="E98" s="4">
        <v>72</v>
      </c>
    </row>
    <row r="99" ht="14.25" customHeight="1">
      <c r="A99" s="5" t="s">
        <v>414</v>
      </c>
      <c r="B99" s="3">
        <v>1200</v>
      </c>
      <c r="C99" s="3">
        <v>800</v>
      </c>
      <c r="D99" s="3">
        <v>910</v>
      </c>
      <c r="E99" s="4">
        <v>30</v>
      </c>
    </row>
    <row r="100" ht="14.25" customHeight="1">
      <c r="A100" s="5" t="s">
        <v>417</v>
      </c>
      <c r="B100" s="3">
        <v>1200</v>
      </c>
      <c r="C100" s="3">
        <v>800</v>
      </c>
      <c r="D100" s="3">
        <v>910</v>
      </c>
      <c r="E100" s="4">
        <v>30</v>
      </c>
    </row>
    <row r="101" ht="14.25" customHeight="1">
      <c r="A101" s="5" t="s">
        <v>420</v>
      </c>
      <c r="B101" s="3">
        <v>800</v>
      </c>
      <c r="C101" s="3">
        <v>1200</v>
      </c>
      <c r="D101" s="3">
        <v>340</v>
      </c>
      <c r="E101" s="4">
        <v>70</v>
      </c>
    </row>
    <row r="102" ht="14.25" customHeight="1">
      <c r="A102" s="5" t="s">
        <v>423</v>
      </c>
      <c r="B102" s="3">
        <v>1200</v>
      </c>
      <c r="C102" s="3">
        <v>800</v>
      </c>
      <c r="D102" s="3">
        <v>900</v>
      </c>
      <c r="E102" s="4">
        <v>92</v>
      </c>
    </row>
    <row r="103" ht="14.25" customHeight="1">
      <c r="A103" s="5" t="s">
        <v>426</v>
      </c>
      <c r="B103" s="3">
        <v>1200</v>
      </c>
      <c r="C103" s="3">
        <v>800</v>
      </c>
      <c r="D103" s="3">
        <v>1000</v>
      </c>
      <c r="E103" s="4">
        <v>84</v>
      </c>
    </row>
    <row r="104" ht="14.25" customHeight="1">
      <c r="A104" s="5" t="s">
        <v>430</v>
      </c>
      <c r="B104" s="3">
        <v>1200</v>
      </c>
      <c r="C104" s="3">
        <v>800</v>
      </c>
      <c r="D104" s="3">
        <v>1440</v>
      </c>
      <c r="E104" s="4">
        <v>250</v>
      </c>
    </row>
    <row r="105" ht="14.25" customHeight="1">
      <c r="A105" s="5" t="s">
        <v>435</v>
      </c>
      <c r="B105" s="3">
        <v>1220</v>
      </c>
      <c r="C105" s="3">
        <v>835</v>
      </c>
      <c r="D105" s="3">
        <v>995</v>
      </c>
      <c r="E105" s="4">
        <v>147</v>
      </c>
    </row>
    <row r="106" ht="14.25" customHeight="1">
      <c r="A106" s="5" t="s">
        <v>439</v>
      </c>
      <c r="B106" s="3">
        <v>1180</v>
      </c>
      <c r="C106" s="3">
        <v>800</v>
      </c>
      <c r="D106" s="3">
        <v>950</v>
      </c>
      <c r="E106" s="4">
        <v>75</v>
      </c>
    </row>
    <row r="107" ht="14.25" customHeight="1">
      <c r="A107" s="5" t="s">
        <v>442</v>
      </c>
      <c r="B107" s="3">
        <v>1600</v>
      </c>
      <c r="C107" s="3">
        <v>1200</v>
      </c>
      <c r="D107" s="3">
        <v>1450</v>
      </c>
      <c r="E107" s="4">
        <v>184</v>
      </c>
    </row>
    <row r="108" ht="14.25" customHeight="1">
      <c r="A108" s="5" t="s">
        <v>446</v>
      </c>
      <c r="B108" s="3">
        <v>1240</v>
      </c>
      <c r="C108" s="3">
        <v>835</v>
      </c>
      <c r="D108" s="3">
        <v>990</v>
      </c>
      <c r="E108" s="4">
        <v>230</v>
      </c>
    </row>
    <row r="109" ht="14.25" customHeight="1">
      <c r="A109" s="5" t="s">
        <v>451</v>
      </c>
      <c r="B109" s="3">
        <v>1200</v>
      </c>
      <c r="C109" s="3">
        <v>800</v>
      </c>
      <c r="D109" s="3">
        <v>332</v>
      </c>
      <c r="E109" s="4">
        <v>5.6</v>
      </c>
    </row>
    <row r="110" ht="14.25" customHeight="1">
      <c r="A110" s="5" t="s">
        <v>454</v>
      </c>
      <c r="B110" s="3">
        <v>1220</v>
      </c>
      <c r="C110" s="3">
        <v>835</v>
      </c>
      <c r="D110" s="3">
        <v>500</v>
      </c>
      <c r="E110" s="4">
        <v>45</v>
      </c>
    </row>
    <row r="111" ht="14.25" customHeight="1">
      <c r="A111" s="5" t="s">
        <v>457</v>
      </c>
      <c r="B111" s="3">
        <v>1240</v>
      </c>
      <c r="C111" s="3">
        <v>835</v>
      </c>
      <c r="D111" s="3">
        <v>970</v>
      </c>
      <c r="E111" s="4">
        <v>92</v>
      </c>
    </row>
    <row r="112" ht="14.25" customHeight="1">
      <c r="A112" s="5" t="s">
        <v>461</v>
      </c>
      <c r="B112" s="3">
        <v>800</v>
      </c>
      <c r="C112" s="3">
        <v>1200</v>
      </c>
      <c r="D112" s="3">
        <v>720</v>
      </c>
      <c r="E112" s="4">
        <v>12.06</v>
      </c>
    </row>
    <row r="113" ht="14.25" customHeight="1">
      <c r="A113" s="5" t="s">
        <v>468</v>
      </c>
      <c r="B113" s="3">
        <v>1200</v>
      </c>
      <c r="C113" s="3">
        <v>800</v>
      </c>
      <c r="D113" s="3">
        <v>975</v>
      </c>
      <c r="E113" s="4">
        <v>63</v>
      </c>
    </row>
    <row r="114" ht="14.25" customHeight="1">
      <c r="A114" s="5" t="s">
        <v>470</v>
      </c>
      <c r="B114" s="3">
        <v>1240</v>
      </c>
      <c r="C114" s="3">
        <v>835</v>
      </c>
      <c r="D114" s="3">
        <v>990</v>
      </c>
      <c r="E114" s="4">
        <v>122</v>
      </c>
    </row>
    <row r="115" ht="14.25" customHeight="1">
      <c r="A115" s="5" t="s">
        <v>475</v>
      </c>
      <c r="B115" s="3">
        <v>1240</v>
      </c>
      <c r="C115" s="3">
        <v>835</v>
      </c>
      <c r="D115" s="3">
        <v>990</v>
      </c>
      <c r="E115" s="4">
        <v>105</v>
      </c>
    </row>
    <row r="116" ht="14.25" customHeight="1">
      <c r="A116" s="5" t="s">
        <v>478</v>
      </c>
      <c r="B116" s="3">
        <v>1200</v>
      </c>
      <c r="C116" s="3">
        <v>835</v>
      </c>
      <c r="D116" s="3">
        <v>500</v>
      </c>
      <c r="E116" s="4">
        <v>107</v>
      </c>
    </row>
    <row r="117" ht="14.25" customHeight="1">
      <c r="A117" s="5" t="s">
        <v>481</v>
      </c>
      <c r="B117" s="3">
        <v>1220</v>
      </c>
      <c r="C117" s="3">
        <v>835</v>
      </c>
      <c r="D117" s="3">
        <v>995</v>
      </c>
      <c r="E117" s="4">
        <v>52</v>
      </c>
    </row>
    <row r="118" ht="14.25" customHeight="1">
      <c r="A118" s="5" t="s">
        <v>484</v>
      </c>
      <c r="B118" s="3">
        <v>1200</v>
      </c>
      <c r="C118" s="3">
        <v>800</v>
      </c>
      <c r="D118" s="3">
        <v>920</v>
      </c>
      <c r="E118" s="4">
        <v>47</v>
      </c>
    </row>
    <row r="119" ht="14.25" customHeight="1">
      <c r="A119" s="5" t="s">
        <v>488</v>
      </c>
      <c r="B119" s="3">
        <v>1200</v>
      </c>
      <c r="C119" s="3">
        <v>800</v>
      </c>
      <c r="D119" s="3">
        <v>660</v>
      </c>
      <c r="E119" s="4">
        <v>134</v>
      </c>
    </row>
    <row r="120" ht="14.25" customHeight="1">
      <c r="A120" s="5" t="s">
        <v>490</v>
      </c>
      <c r="B120" s="3">
        <v>1200</v>
      </c>
      <c r="C120" s="3">
        <v>800</v>
      </c>
      <c r="D120" s="3">
        <v>900</v>
      </c>
      <c r="E120" s="4">
        <v>55</v>
      </c>
    </row>
    <row r="121" ht="14.25" customHeight="1">
      <c r="A121" s="5" t="s">
        <v>496</v>
      </c>
      <c r="B121" s="3">
        <v>1200</v>
      </c>
      <c r="C121" s="3">
        <v>800</v>
      </c>
      <c r="D121" s="3">
        <v>995</v>
      </c>
      <c r="E121" s="4">
        <v>47</v>
      </c>
    </row>
    <row r="122" ht="14.25" customHeight="1">
      <c r="A122" s="5" t="s">
        <v>499</v>
      </c>
      <c r="B122" s="3">
        <v>1200</v>
      </c>
      <c r="C122" s="3">
        <v>800</v>
      </c>
      <c r="D122" s="3">
        <v>995</v>
      </c>
      <c r="E122" s="4">
        <v>47</v>
      </c>
    </row>
    <row r="123" ht="14.25" customHeight="1">
      <c r="A123" s="5" t="s">
        <v>503</v>
      </c>
      <c r="B123" s="3">
        <v>1235</v>
      </c>
      <c r="C123" s="3">
        <v>835</v>
      </c>
      <c r="D123" s="3">
        <v>985</v>
      </c>
      <c r="E123" s="4">
        <v>300</v>
      </c>
    </row>
    <row r="124" ht="14.25" customHeight="1">
      <c r="A124" s="5" t="s">
        <v>506</v>
      </c>
      <c r="B124" s="3">
        <v>1220</v>
      </c>
      <c r="C124" s="3">
        <v>835</v>
      </c>
      <c r="D124" s="3">
        <v>500</v>
      </c>
      <c r="E124" s="4">
        <v>50</v>
      </c>
    </row>
    <row r="125" ht="14.25" customHeight="1">
      <c r="A125" s="5" t="s">
        <v>514</v>
      </c>
      <c r="B125" s="3">
        <v>1200</v>
      </c>
      <c r="C125" s="3">
        <v>800</v>
      </c>
      <c r="D125" s="3">
        <v>1000</v>
      </c>
      <c r="E125" s="4">
        <v>116.5</v>
      </c>
    </row>
    <row r="126" ht="14.25" customHeight="1">
      <c r="A126" s="5" t="s">
        <v>517</v>
      </c>
      <c r="B126" s="3">
        <v>1220</v>
      </c>
      <c r="C126" s="3">
        <v>835</v>
      </c>
      <c r="D126" s="3">
        <v>990</v>
      </c>
      <c r="E126" s="4">
        <v>55</v>
      </c>
    </row>
    <row r="127" ht="14.25" customHeight="1">
      <c r="A127" s="5" t="s">
        <v>519</v>
      </c>
      <c r="B127" s="3">
        <v>800</v>
      </c>
      <c r="C127" s="3">
        <v>1200</v>
      </c>
      <c r="D127" s="3">
        <v>585</v>
      </c>
      <c r="E127" s="4">
        <v>10</v>
      </c>
    </row>
    <row r="128" ht="14.25" customHeight="1">
      <c r="A128" s="5" t="s">
        <v>522</v>
      </c>
      <c r="B128" s="3">
        <v>1206</v>
      </c>
      <c r="C128" s="3">
        <v>800</v>
      </c>
      <c r="D128" s="3">
        <v>240</v>
      </c>
      <c r="E128" s="4">
        <v>32</v>
      </c>
    </row>
    <row r="129" ht="14.25" customHeight="1">
      <c r="A129" s="5" t="s">
        <v>531</v>
      </c>
      <c r="B129" s="3">
        <v>1200</v>
      </c>
      <c r="C129" s="3">
        <v>800</v>
      </c>
      <c r="D129" s="3">
        <v>280</v>
      </c>
      <c r="E129" s="4">
        <v>12</v>
      </c>
    </row>
    <row r="130" ht="14.25" customHeight="1">
      <c r="A130" s="5" t="s">
        <v>535</v>
      </c>
      <c r="B130" s="3">
        <v>1200</v>
      </c>
      <c r="C130" s="3">
        <v>800</v>
      </c>
      <c r="D130" s="3">
        <v>1000</v>
      </c>
      <c r="E130" s="4">
        <v>75</v>
      </c>
    </row>
    <row r="131" ht="14.25" customHeight="1">
      <c r="A131" s="5" t="s">
        <v>537</v>
      </c>
      <c r="B131" s="3">
        <v>1220</v>
      </c>
      <c r="C131" s="3">
        <v>835</v>
      </c>
      <c r="D131" s="3">
        <v>995</v>
      </c>
      <c r="E131" s="4">
        <v>150</v>
      </c>
    </row>
    <row r="132" ht="14.25" customHeight="1">
      <c r="A132" s="5" t="s">
        <v>539</v>
      </c>
      <c r="B132" s="3">
        <v>1220</v>
      </c>
      <c r="C132" s="3">
        <v>835</v>
      </c>
      <c r="D132" s="3">
        <v>995</v>
      </c>
      <c r="E132" s="4">
        <v>153</v>
      </c>
    </row>
    <row r="133" ht="14.25" customHeight="1">
      <c r="A133" s="5" t="s">
        <v>542</v>
      </c>
      <c r="B133" s="3">
        <v>1220</v>
      </c>
      <c r="C133" s="3">
        <v>835</v>
      </c>
      <c r="D133" s="3">
        <v>995</v>
      </c>
      <c r="E133" s="4">
        <v>155</v>
      </c>
    </row>
    <row r="134" ht="14.25" customHeight="1">
      <c r="A134" s="5" t="s">
        <v>545</v>
      </c>
      <c r="B134" s="3">
        <v>1240</v>
      </c>
      <c r="C134" s="3">
        <v>835</v>
      </c>
      <c r="D134" s="3">
        <v>970</v>
      </c>
      <c r="E134" s="4">
        <v>164.5</v>
      </c>
    </row>
    <row r="135" ht="14.25" customHeight="1">
      <c r="A135" s="5" t="s">
        <v>547</v>
      </c>
      <c r="B135" s="3">
        <v>1200</v>
      </c>
      <c r="C135" s="3">
        <v>800</v>
      </c>
      <c r="D135" s="3">
        <v>980</v>
      </c>
      <c r="E135" s="4">
        <v>75</v>
      </c>
    </row>
    <row r="136" ht="14.25" customHeight="1">
      <c r="A136" s="5" t="s">
        <v>553</v>
      </c>
      <c r="B136" s="3">
        <v>1200</v>
      </c>
      <c r="C136" s="3">
        <v>800</v>
      </c>
      <c r="D136" s="3">
        <v>936</v>
      </c>
      <c r="E136" s="4">
        <v>57.6</v>
      </c>
    </row>
    <row r="137" ht="14.25" customHeight="1">
      <c r="A137" s="5" t="s">
        <v>558</v>
      </c>
      <c r="B137" s="3">
        <v>1200</v>
      </c>
      <c r="C137" s="3">
        <v>800</v>
      </c>
      <c r="D137" s="3">
        <v>985</v>
      </c>
      <c r="E137" s="4">
        <v>70</v>
      </c>
    </row>
    <row r="138" ht="14.25" customHeight="1">
      <c r="A138" s="5" t="s">
        <v>561</v>
      </c>
      <c r="B138" s="3">
        <v>1500</v>
      </c>
      <c r="C138" s="3">
        <v>600</v>
      </c>
      <c r="D138" s="3">
        <v>890</v>
      </c>
      <c r="E138" s="4">
        <v>71</v>
      </c>
    </row>
    <row r="139" ht="14.25" customHeight="1">
      <c r="A139" s="5" t="s">
        <v>566</v>
      </c>
      <c r="B139" s="3">
        <v>1240</v>
      </c>
      <c r="C139" s="3">
        <v>835</v>
      </c>
      <c r="D139" s="3">
        <v>990</v>
      </c>
      <c r="E139" s="4">
        <v>109</v>
      </c>
    </row>
    <row r="140" ht="14.25" customHeight="1">
      <c r="A140" s="5" t="s">
        <v>571</v>
      </c>
      <c r="B140" s="3">
        <v>1200</v>
      </c>
      <c r="C140" s="3">
        <v>1000</v>
      </c>
      <c r="D140" s="3">
        <v>1020</v>
      </c>
      <c r="E140" s="4">
        <v>70</v>
      </c>
    </row>
    <row r="141" ht="14.25" customHeight="1">
      <c r="A141" s="5" t="s">
        <v>574</v>
      </c>
      <c r="B141" s="3">
        <v>1240</v>
      </c>
      <c r="C141" s="3">
        <v>835</v>
      </c>
      <c r="D141" s="3">
        <v>970</v>
      </c>
      <c r="E141" s="4">
        <v>233</v>
      </c>
    </row>
    <row r="142" ht="14.25" customHeight="1">
      <c r="A142" s="5" t="s">
        <v>577</v>
      </c>
      <c r="B142" s="3">
        <v>1200</v>
      </c>
      <c r="C142" s="3">
        <v>800</v>
      </c>
      <c r="D142" s="3">
        <v>1026</v>
      </c>
      <c r="E142" s="4">
        <v>120</v>
      </c>
    </row>
    <row r="143" ht="14.25" customHeight="1">
      <c r="A143" s="5" t="s">
        <v>583</v>
      </c>
      <c r="B143" s="3">
        <v>1200</v>
      </c>
      <c r="C143" s="3">
        <v>800</v>
      </c>
      <c r="D143" s="3">
        <v>600</v>
      </c>
      <c r="E143" s="4">
        <v>50</v>
      </c>
    </row>
    <row r="144" ht="14.25" customHeight="1">
      <c r="A144" s="5" t="s">
        <v>592</v>
      </c>
      <c r="B144" s="3">
        <v>1200</v>
      </c>
      <c r="C144" s="3">
        <v>800</v>
      </c>
      <c r="D144" s="3">
        <v>980</v>
      </c>
      <c r="E144" s="4">
        <v>85</v>
      </c>
    </row>
    <row r="145" ht="14.25" customHeight="1">
      <c r="A145" s="5" t="s">
        <v>594</v>
      </c>
      <c r="B145" s="3">
        <v>1200</v>
      </c>
      <c r="C145" s="3">
        <v>800</v>
      </c>
      <c r="D145" s="3">
        <v>882</v>
      </c>
      <c r="E145" s="4">
        <v>48</v>
      </c>
    </row>
    <row r="146" ht="14.25" customHeight="1">
      <c r="A146" s="5" t="s">
        <v>599</v>
      </c>
      <c r="B146" s="3">
        <v>1200</v>
      </c>
      <c r="C146" s="3">
        <v>800</v>
      </c>
      <c r="D146" s="3">
        <v>925</v>
      </c>
      <c r="E146" s="4">
        <v>66</v>
      </c>
    </row>
    <row r="147" ht="14.25" customHeight="1">
      <c r="A147" s="5" t="s">
        <v>607</v>
      </c>
      <c r="B147" s="3">
        <v>1200</v>
      </c>
      <c r="C147" s="3">
        <v>800</v>
      </c>
      <c r="D147" s="3">
        <v>1000</v>
      </c>
      <c r="E147" s="4">
        <v>100</v>
      </c>
    </row>
    <row r="148" ht="14.25" customHeight="1">
      <c r="A148" s="5" t="s">
        <v>610</v>
      </c>
      <c r="B148" s="3">
        <v>1240</v>
      </c>
      <c r="C148" s="3">
        <v>835</v>
      </c>
      <c r="D148" s="3">
        <v>999</v>
      </c>
      <c r="E148" s="4">
        <v>99</v>
      </c>
    </row>
    <row r="149" ht="14.25" customHeight="1">
      <c r="A149" s="5" t="s">
        <v>620</v>
      </c>
      <c r="B149" s="3">
        <v>1200</v>
      </c>
      <c r="C149" s="3">
        <v>800</v>
      </c>
      <c r="D149" s="3">
        <v>400</v>
      </c>
      <c r="E149" s="4">
        <v>50</v>
      </c>
    </row>
    <row r="150" ht="14.25" customHeight="1">
      <c r="A150" s="5" t="s">
        <v>625</v>
      </c>
      <c r="B150" s="3">
        <v>1200</v>
      </c>
      <c r="C150" s="3">
        <v>800</v>
      </c>
      <c r="D150" s="3">
        <v>1000</v>
      </c>
      <c r="E150" s="4">
        <v>76</v>
      </c>
    </row>
    <row r="151" ht="14.25" customHeight="1">
      <c r="A151" s="5" t="s">
        <v>628</v>
      </c>
      <c r="B151" s="3">
        <v>1200</v>
      </c>
      <c r="C151" s="3">
        <v>800</v>
      </c>
      <c r="D151" s="3">
        <v>1000</v>
      </c>
      <c r="E151" s="4">
        <v>76</v>
      </c>
    </row>
    <row r="152" ht="14.25" customHeight="1">
      <c r="A152" s="5" t="s">
        <v>633</v>
      </c>
      <c r="B152" s="3">
        <v>800</v>
      </c>
      <c r="C152" s="3">
        <v>1200</v>
      </c>
      <c r="D152" s="3">
        <v>1120</v>
      </c>
      <c r="E152" s="4">
        <v>33.6</v>
      </c>
    </row>
    <row r="153" ht="14.25" customHeight="1">
      <c r="A153" s="5" t="s">
        <v>635</v>
      </c>
      <c r="B153" s="3">
        <v>800</v>
      </c>
      <c r="C153" s="3">
        <v>1200</v>
      </c>
      <c r="D153" s="3">
        <v>840</v>
      </c>
      <c r="E153" s="4">
        <v>30</v>
      </c>
    </row>
    <row r="154" ht="14.25" customHeight="1">
      <c r="A154" s="5" t="s">
        <v>638</v>
      </c>
      <c r="B154" s="3">
        <v>1200</v>
      </c>
      <c r="C154" s="3">
        <v>800</v>
      </c>
      <c r="D154" s="3">
        <v>995</v>
      </c>
      <c r="E154" s="4">
        <v>94</v>
      </c>
    </row>
    <row r="155" ht="14.25" customHeight="1">
      <c r="A155" s="5" t="s">
        <v>641</v>
      </c>
      <c r="B155" s="3">
        <v>1200</v>
      </c>
      <c r="C155" s="3">
        <v>800</v>
      </c>
      <c r="D155" s="3">
        <v>1026</v>
      </c>
      <c r="E155" s="4">
        <v>121</v>
      </c>
    </row>
    <row r="156" ht="14.25" customHeight="1">
      <c r="A156" s="5" t="s">
        <v>644</v>
      </c>
      <c r="B156" s="3">
        <v>1200</v>
      </c>
      <c r="C156" s="3">
        <v>800</v>
      </c>
      <c r="D156" s="3">
        <v>840</v>
      </c>
      <c r="E156" s="4">
        <v>24</v>
      </c>
    </row>
    <row r="157" ht="14.25" customHeight="1">
      <c r="A157" s="5" t="s">
        <v>646</v>
      </c>
      <c r="B157" s="3">
        <v>1200</v>
      </c>
      <c r="C157" s="3">
        <v>800</v>
      </c>
      <c r="D157" s="3">
        <v>1000</v>
      </c>
      <c r="E157" s="4">
        <v>50</v>
      </c>
    </row>
    <row r="158" ht="14.25" customHeight="1">
      <c r="A158" s="5" t="s">
        <v>655</v>
      </c>
      <c r="B158" s="3">
        <v>1240</v>
      </c>
      <c r="C158" s="3">
        <v>835</v>
      </c>
      <c r="D158" s="3">
        <v>970</v>
      </c>
      <c r="E158" s="4">
        <v>200</v>
      </c>
    </row>
    <row r="159" ht="14.25" customHeight="1">
      <c r="A159" s="5" t="s">
        <v>659</v>
      </c>
      <c r="B159" s="3">
        <v>1240</v>
      </c>
      <c r="C159" s="3">
        <v>835</v>
      </c>
      <c r="D159" s="3">
        <v>1000</v>
      </c>
      <c r="E159" s="4">
        <v>160</v>
      </c>
    </row>
    <row r="160" ht="14.25" customHeight="1">
      <c r="A160" s="5" t="s">
        <v>662</v>
      </c>
      <c r="B160" s="3">
        <v>1235</v>
      </c>
      <c r="C160" s="3">
        <v>835</v>
      </c>
      <c r="D160" s="3">
        <v>985</v>
      </c>
      <c r="E160" s="4">
        <v>66</v>
      </c>
    </row>
    <row r="161" ht="14.25" customHeight="1">
      <c r="A161" s="5" t="s">
        <v>665</v>
      </c>
      <c r="B161" s="3">
        <v>1200</v>
      </c>
      <c r="C161" s="3">
        <v>800</v>
      </c>
      <c r="D161" s="3">
        <v>300</v>
      </c>
      <c r="E161" s="4">
        <v>35</v>
      </c>
    </row>
    <row r="162" ht="14.25" customHeight="1">
      <c r="A162" s="5" t="s">
        <v>668</v>
      </c>
      <c r="B162" s="3">
        <v>1220</v>
      </c>
      <c r="C162" s="3">
        <v>835</v>
      </c>
      <c r="D162" s="3">
        <v>500</v>
      </c>
      <c r="E162" s="4">
        <v>110</v>
      </c>
    </row>
    <row r="163" ht="14.25" customHeight="1">
      <c r="A163" s="5" t="s">
        <v>671</v>
      </c>
      <c r="B163" s="3">
        <v>1230</v>
      </c>
      <c r="C163" s="3">
        <v>830</v>
      </c>
      <c r="D163" s="3">
        <v>755</v>
      </c>
      <c r="E163" s="4">
        <v>37</v>
      </c>
    </row>
    <row r="164" ht="14.25" customHeight="1">
      <c r="A164" s="5" t="s">
        <v>675</v>
      </c>
      <c r="B164" s="3">
        <v>1200</v>
      </c>
      <c r="C164" s="3">
        <v>800</v>
      </c>
      <c r="D164" s="3">
        <v>1000</v>
      </c>
      <c r="E164" s="4">
        <v>45</v>
      </c>
    </row>
    <row r="165" ht="14.25" customHeight="1">
      <c r="A165" s="5" t="s">
        <v>678</v>
      </c>
      <c r="B165" s="3">
        <v>1600</v>
      </c>
      <c r="C165" s="3">
        <v>1200</v>
      </c>
      <c r="D165" s="3">
        <v>740</v>
      </c>
      <c r="E165" s="4">
        <v>68</v>
      </c>
    </row>
    <row r="166" ht="14.25" customHeight="1">
      <c r="A166" s="5" t="s">
        <v>680</v>
      </c>
      <c r="B166" s="3">
        <v>1540</v>
      </c>
      <c r="C166" s="3">
        <v>1140</v>
      </c>
      <c r="D166" s="3">
        <v>375</v>
      </c>
      <c r="E166" s="4">
        <v>5.7</v>
      </c>
    </row>
    <row r="167" ht="14.25" customHeight="1">
      <c r="A167" s="5" t="s">
        <v>682</v>
      </c>
      <c r="B167" s="3">
        <v>1200</v>
      </c>
      <c r="C167" s="3">
        <v>800</v>
      </c>
      <c r="D167" s="3">
        <v>450</v>
      </c>
      <c r="E167" s="4">
        <v>24</v>
      </c>
    </row>
    <row r="168" ht="14.25" customHeight="1">
      <c r="A168" s="5" t="s">
        <v>684</v>
      </c>
      <c r="B168" s="3">
        <v>1200</v>
      </c>
      <c r="C168" s="3">
        <v>800</v>
      </c>
      <c r="D168" s="3">
        <v>560</v>
      </c>
      <c r="E168" s="4">
        <v>35</v>
      </c>
    </row>
    <row r="169" ht="14.25" customHeight="1">
      <c r="A169" s="5" t="s">
        <v>688</v>
      </c>
      <c r="B169" s="3">
        <v>1240</v>
      </c>
      <c r="C169" s="3">
        <v>835</v>
      </c>
      <c r="D169" s="3">
        <v>970</v>
      </c>
      <c r="E169" s="4">
        <v>202.5</v>
      </c>
    </row>
    <row r="170" ht="14.25" customHeight="1">
      <c r="A170" s="5" t="s">
        <v>691</v>
      </c>
      <c r="B170" s="3">
        <v>1200</v>
      </c>
      <c r="C170" s="3">
        <v>800</v>
      </c>
      <c r="D170" s="3">
        <v>810</v>
      </c>
      <c r="E170" s="4">
        <v>6</v>
      </c>
    </row>
    <row r="171" ht="14.25" customHeight="1">
      <c r="A171" s="5" t="s">
        <v>694</v>
      </c>
      <c r="B171" s="3">
        <v>1200</v>
      </c>
      <c r="C171" s="3">
        <v>800</v>
      </c>
      <c r="D171" s="3">
        <v>441</v>
      </c>
      <c r="E171" s="4">
        <v>49</v>
      </c>
    </row>
    <row r="172" ht="14.25" customHeight="1">
      <c r="A172" s="5" t="s">
        <v>696</v>
      </c>
      <c r="B172" s="3">
        <v>1200</v>
      </c>
      <c r="C172" s="3">
        <v>800</v>
      </c>
      <c r="D172" s="3">
        <v>1009</v>
      </c>
      <c r="E172" s="4">
        <v>71</v>
      </c>
    </row>
    <row r="173" ht="14.25" customHeight="1">
      <c r="A173" s="5" t="s">
        <v>699</v>
      </c>
      <c r="B173" s="3">
        <v>1220</v>
      </c>
      <c r="C173" s="3">
        <v>840</v>
      </c>
      <c r="D173" s="3">
        <v>500</v>
      </c>
      <c r="E173" s="4">
        <v>111</v>
      </c>
    </row>
    <row r="174" ht="14.25" customHeight="1">
      <c r="A174" s="5" t="s">
        <v>701</v>
      </c>
      <c r="B174" s="3">
        <v>1200</v>
      </c>
      <c r="C174" s="3">
        <v>800</v>
      </c>
      <c r="D174" s="3">
        <v>882</v>
      </c>
      <c r="E174" s="4">
        <v>74</v>
      </c>
    </row>
    <row r="175" ht="14.25" customHeight="1">
      <c r="A175" s="5" t="s">
        <v>703</v>
      </c>
      <c r="B175" s="3">
        <v>1200</v>
      </c>
      <c r="C175" s="3">
        <v>800</v>
      </c>
      <c r="D175" s="3">
        <v>819</v>
      </c>
      <c r="E175" s="4">
        <v>70</v>
      </c>
    </row>
    <row r="176" ht="14.25" customHeight="1">
      <c r="A176" s="5" t="s">
        <v>707</v>
      </c>
      <c r="B176" s="3">
        <v>1200</v>
      </c>
      <c r="C176" s="3">
        <v>800</v>
      </c>
      <c r="D176" s="3">
        <v>984</v>
      </c>
      <c r="E176" s="4">
        <v>61</v>
      </c>
    </row>
    <row r="177" ht="14.25" customHeight="1">
      <c r="A177" s="5" t="s">
        <v>709</v>
      </c>
      <c r="B177" s="3">
        <v>1200</v>
      </c>
      <c r="C177" s="3">
        <v>800</v>
      </c>
      <c r="D177" s="3">
        <v>1000</v>
      </c>
      <c r="E177" s="4">
        <v>63.5</v>
      </c>
    </row>
    <row r="178" ht="14.25" customHeight="1">
      <c r="A178" s="5" t="s">
        <v>711</v>
      </c>
      <c r="B178" s="3">
        <v>1200</v>
      </c>
      <c r="C178" s="3">
        <v>800</v>
      </c>
      <c r="D178" s="3">
        <v>969</v>
      </c>
      <c r="E178" s="4">
        <v>37</v>
      </c>
    </row>
    <row r="179" ht="14.25" customHeight="1">
      <c r="A179" s="5" t="s">
        <v>714</v>
      </c>
      <c r="B179" s="3">
        <v>1220</v>
      </c>
      <c r="C179" s="3">
        <v>835</v>
      </c>
      <c r="D179" s="3">
        <v>500</v>
      </c>
      <c r="E179" s="4">
        <v>108</v>
      </c>
    </row>
    <row r="180" ht="14.25" customHeight="1">
      <c r="A180" s="5" t="s">
        <v>717</v>
      </c>
      <c r="B180" s="3">
        <v>1200</v>
      </c>
      <c r="C180" s="3">
        <v>800</v>
      </c>
      <c r="D180" s="3">
        <v>285</v>
      </c>
      <c r="E180" s="4">
        <v>12</v>
      </c>
    </row>
    <row r="181" ht="14.25" customHeight="1">
      <c r="A181" s="5" t="s">
        <v>720</v>
      </c>
      <c r="B181" s="3">
        <v>1200</v>
      </c>
      <c r="C181" s="3">
        <v>800</v>
      </c>
      <c r="D181" s="3">
        <v>970</v>
      </c>
      <c r="E181" s="4">
        <v>168</v>
      </c>
    </row>
    <row r="182" ht="14.25" customHeight="1">
      <c r="A182" s="5" t="s">
        <v>722</v>
      </c>
      <c r="B182" s="3">
        <v>1200</v>
      </c>
      <c r="C182" s="3">
        <v>800</v>
      </c>
      <c r="D182" s="3">
        <v>1000</v>
      </c>
      <c r="E182" s="4">
        <v>63.5</v>
      </c>
    </row>
    <row r="183" ht="14.25" customHeight="1">
      <c r="A183" s="5" t="s">
        <v>725</v>
      </c>
      <c r="B183" s="3">
        <v>1200</v>
      </c>
      <c r="C183" s="3">
        <v>800</v>
      </c>
      <c r="D183" s="3">
        <v>984</v>
      </c>
      <c r="E183" s="4">
        <v>37</v>
      </c>
    </row>
    <row r="184" ht="14.25" customHeight="1">
      <c r="A184" s="5" t="s">
        <v>728</v>
      </c>
      <c r="B184" s="3">
        <v>1200</v>
      </c>
      <c r="C184" s="3">
        <v>800</v>
      </c>
      <c r="D184" s="3">
        <v>995</v>
      </c>
      <c r="E184" s="4">
        <v>64</v>
      </c>
    </row>
    <row r="185" ht="14.25" customHeight="1">
      <c r="A185" s="5" t="s">
        <v>730</v>
      </c>
      <c r="B185" s="3">
        <v>2650</v>
      </c>
      <c r="C185" s="3">
        <v>835</v>
      </c>
      <c r="D185" s="3">
        <v>500</v>
      </c>
      <c r="E185" s="4">
        <v>160</v>
      </c>
    </row>
    <row r="186" ht="14.25" customHeight="1">
      <c r="A186" s="5" t="s">
        <v>733</v>
      </c>
      <c r="B186" s="3">
        <v>1200</v>
      </c>
      <c r="C186" s="3">
        <v>800</v>
      </c>
      <c r="D186" s="3">
        <v>1026</v>
      </c>
      <c r="E186" s="4">
        <v>73</v>
      </c>
    </row>
    <row r="187" ht="14.25" customHeight="1">
      <c r="A187" s="5" t="s">
        <v>736</v>
      </c>
      <c r="B187" s="3">
        <v>1240</v>
      </c>
      <c r="C187" s="3">
        <v>835</v>
      </c>
      <c r="D187" s="3">
        <v>970</v>
      </c>
      <c r="E187" s="4">
        <v>147</v>
      </c>
    </row>
    <row r="188" ht="14.25" customHeight="1">
      <c r="A188" s="5" t="s">
        <v>740</v>
      </c>
      <c r="B188" s="3">
        <v>1200</v>
      </c>
      <c r="C188" s="3">
        <v>800</v>
      </c>
      <c r="D188" s="3">
        <v>330</v>
      </c>
      <c r="E188" s="4">
        <v>30</v>
      </c>
    </row>
    <row r="189" ht="14.25" customHeight="1">
      <c r="A189" s="5" t="s">
        <v>742</v>
      </c>
      <c r="B189" s="3">
        <v>1200</v>
      </c>
      <c r="C189" s="3">
        <v>800</v>
      </c>
      <c r="D189" s="3">
        <v>710</v>
      </c>
      <c r="E189" s="4">
        <v>35</v>
      </c>
    </row>
    <row r="190" ht="14.25" customHeight="1">
      <c r="A190" s="5" t="s">
        <v>745</v>
      </c>
      <c r="B190" s="3">
        <v>1200</v>
      </c>
      <c r="C190" s="3">
        <v>800</v>
      </c>
      <c r="D190" s="3">
        <v>540</v>
      </c>
      <c r="E190" s="4">
        <v>31</v>
      </c>
    </row>
    <row r="191" ht="14.25" customHeight="1">
      <c r="A191" s="5" t="s">
        <v>747</v>
      </c>
      <c r="B191" s="3">
        <v>1240</v>
      </c>
      <c r="C191" s="3">
        <v>835</v>
      </c>
      <c r="D191" s="3">
        <v>970</v>
      </c>
      <c r="E191" s="4">
        <v>100</v>
      </c>
    </row>
    <row r="192" ht="14.25" customHeight="1">
      <c r="A192" s="5" t="s">
        <v>752</v>
      </c>
      <c r="B192" s="3">
        <v>1200</v>
      </c>
      <c r="C192" s="3">
        <v>800</v>
      </c>
      <c r="D192" s="3">
        <v>1024</v>
      </c>
      <c r="E192" s="4">
        <v>65</v>
      </c>
    </row>
    <row r="193" ht="14.25" customHeight="1">
      <c r="A193" s="5" t="s">
        <v>754</v>
      </c>
      <c r="B193" s="3">
        <v>1200</v>
      </c>
      <c r="C193" s="3">
        <v>800</v>
      </c>
      <c r="D193" s="3">
        <v>1000</v>
      </c>
      <c r="E193" s="4">
        <v>68</v>
      </c>
    </row>
    <row r="194" ht="14.25" customHeight="1">
      <c r="A194" s="5" t="s">
        <v>756</v>
      </c>
      <c r="B194" s="3">
        <v>1200</v>
      </c>
      <c r="C194" s="3">
        <v>800</v>
      </c>
      <c r="D194" s="3">
        <v>419</v>
      </c>
      <c r="E194" s="4">
        <v>33</v>
      </c>
    </row>
    <row r="195" ht="14.25" customHeight="1">
      <c r="A195" s="5" t="s">
        <v>758</v>
      </c>
      <c r="B195" s="3">
        <v>1200</v>
      </c>
      <c r="C195" s="3">
        <v>800</v>
      </c>
      <c r="D195" s="3">
        <v>1000</v>
      </c>
      <c r="E195" s="4">
        <v>35</v>
      </c>
    </row>
    <row r="196" ht="14.25" customHeight="1">
      <c r="A196" s="5" t="s">
        <v>762</v>
      </c>
      <c r="B196" s="3">
        <v>1200</v>
      </c>
      <c r="C196" s="3">
        <v>800</v>
      </c>
      <c r="D196" s="3">
        <v>344</v>
      </c>
      <c r="E196" s="4">
        <v>34.6</v>
      </c>
    </row>
    <row r="197" ht="14.25" customHeight="1">
      <c r="A197" s="5" t="s">
        <v>765</v>
      </c>
      <c r="B197" s="3">
        <v>1200</v>
      </c>
      <c r="C197" s="3">
        <v>800</v>
      </c>
      <c r="D197" s="3">
        <v>200</v>
      </c>
      <c r="E197" s="4">
        <v>35</v>
      </c>
    </row>
    <row r="198" ht="14.25" customHeight="1">
      <c r="A198" s="5" t="s">
        <v>768</v>
      </c>
      <c r="B198" s="3">
        <v>1200</v>
      </c>
      <c r="C198" s="3">
        <v>800</v>
      </c>
      <c r="D198" s="3">
        <v>441</v>
      </c>
      <c r="E198" s="4">
        <v>120</v>
      </c>
    </row>
    <row r="199" ht="14.25" customHeight="1">
      <c r="A199" s="5" t="s">
        <v>771</v>
      </c>
      <c r="B199" s="3">
        <v>1220</v>
      </c>
      <c r="C199" s="3">
        <v>820</v>
      </c>
      <c r="D199" s="3">
        <v>990</v>
      </c>
      <c r="E199" s="4">
        <v>120</v>
      </c>
    </row>
    <row r="200" ht="14.25" customHeight="1">
      <c r="A200" s="5" t="s">
        <v>774</v>
      </c>
      <c r="B200" s="3">
        <v>1400</v>
      </c>
      <c r="C200" s="3">
        <v>820</v>
      </c>
      <c r="D200" s="3">
        <v>995</v>
      </c>
      <c r="E200" s="4">
        <v>150</v>
      </c>
    </row>
    <row r="201" ht="14.25" customHeight="1">
      <c r="A201" s="5" t="s">
        <v>776</v>
      </c>
      <c r="B201" s="3">
        <v>800</v>
      </c>
      <c r="C201" s="3">
        <v>1200</v>
      </c>
      <c r="D201" s="3">
        <v>620</v>
      </c>
      <c r="E201" s="4">
        <v>20</v>
      </c>
    </row>
    <row r="202" ht="14.25" customHeight="1">
      <c r="A202" s="5" t="s">
        <v>778</v>
      </c>
      <c r="B202" s="3">
        <v>1200</v>
      </c>
      <c r="C202" s="3">
        <v>800</v>
      </c>
      <c r="D202" s="3">
        <v>1000</v>
      </c>
      <c r="E202" s="4">
        <v>20</v>
      </c>
    </row>
    <row r="203" ht="14.25" customHeight="1">
      <c r="A203" s="5" t="s">
        <v>781</v>
      </c>
      <c r="B203" s="3">
        <v>1200</v>
      </c>
      <c r="C203" s="3">
        <v>800</v>
      </c>
      <c r="D203" s="3">
        <v>1092</v>
      </c>
      <c r="E203" s="4">
        <v>8.8</v>
      </c>
    </row>
    <row r="204" ht="14.25" customHeight="1">
      <c r="A204" s="5" t="s">
        <v>785</v>
      </c>
      <c r="B204" s="3">
        <v>1200</v>
      </c>
      <c r="C204" s="3">
        <v>800</v>
      </c>
      <c r="D204" s="3">
        <v>1000</v>
      </c>
      <c r="E204" s="4">
        <v>35</v>
      </c>
    </row>
    <row r="205" ht="14.25" customHeight="1">
      <c r="A205" s="5" t="s">
        <v>789</v>
      </c>
      <c r="B205" s="3">
        <v>1200</v>
      </c>
      <c r="C205" s="3">
        <v>800</v>
      </c>
      <c r="D205" s="3">
        <v>424</v>
      </c>
      <c r="E205" s="4">
        <v>35.68</v>
      </c>
    </row>
    <row r="206" ht="14.25" customHeight="1">
      <c r="A206" s="5" t="s">
        <v>792</v>
      </c>
      <c r="B206" s="3">
        <v>1240</v>
      </c>
      <c r="C206" s="3">
        <v>835</v>
      </c>
      <c r="D206" s="3">
        <v>970</v>
      </c>
      <c r="E206" s="4">
        <v>125</v>
      </c>
    </row>
    <row r="207" ht="14.25" customHeight="1">
      <c r="A207" s="5" t="s">
        <v>794</v>
      </c>
      <c r="B207" s="3">
        <v>1600</v>
      </c>
      <c r="C207" s="3">
        <v>1200</v>
      </c>
      <c r="D207" s="3">
        <v>990</v>
      </c>
      <c r="E207" s="4">
        <v>166</v>
      </c>
    </row>
    <row r="208" ht="14.25" customHeight="1">
      <c r="A208" s="5" t="s">
        <v>797</v>
      </c>
      <c r="B208" s="6">
        <v>1200</v>
      </c>
      <c r="C208" s="6">
        <v>800</v>
      </c>
      <c r="D208" s="6">
        <v>196</v>
      </c>
      <c r="E208" s="6">
        <v>8</v>
      </c>
    </row>
    <row r="209" ht="14.25" customHeight="1">
      <c r="A209" s="5" t="s">
        <v>800</v>
      </c>
      <c r="B209" s="3">
        <v>1200</v>
      </c>
      <c r="C209" s="3">
        <v>800</v>
      </c>
      <c r="D209" s="3">
        <v>1000</v>
      </c>
      <c r="E209" s="4">
        <v>35</v>
      </c>
    </row>
    <row r="210" ht="14.25" customHeight="1">
      <c r="A210" s="5" t="s">
        <v>802</v>
      </c>
      <c r="B210" s="3">
        <v>1200</v>
      </c>
      <c r="C210" s="3">
        <v>800</v>
      </c>
      <c r="D210" s="3">
        <v>800</v>
      </c>
      <c r="E210" s="4">
        <v>18</v>
      </c>
    </row>
    <row r="211" ht="14.25" customHeight="1">
      <c r="A211" s="5" t="s">
        <v>805</v>
      </c>
      <c r="B211" s="3">
        <v>1200</v>
      </c>
      <c r="C211" s="3">
        <v>800</v>
      </c>
      <c r="D211" s="3">
        <v>984</v>
      </c>
      <c r="E211" s="4">
        <v>85</v>
      </c>
    </row>
    <row r="212" ht="14.25" customHeight="1">
      <c r="A212" s="5" t="s">
        <v>807</v>
      </c>
      <c r="B212" s="3">
        <v>1200</v>
      </c>
      <c r="C212" s="3">
        <v>800</v>
      </c>
      <c r="D212" s="3">
        <v>852</v>
      </c>
      <c r="E212" s="4">
        <v>9.6</v>
      </c>
    </row>
    <row r="213" ht="14.25" customHeight="1">
      <c r="A213" s="5" t="s">
        <v>812</v>
      </c>
      <c r="B213" s="3">
        <v>1200</v>
      </c>
      <c r="C213" s="3">
        <v>800</v>
      </c>
      <c r="D213" s="3">
        <v>1000</v>
      </c>
      <c r="E213" s="4">
        <v>78.15</v>
      </c>
    </row>
    <row r="214" ht="14.25" customHeight="1">
      <c r="A214" s="5" t="s">
        <v>815</v>
      </c>
      <c r="B214" s="3">
        <v>1600</v>
      </c>
      <c r="C214" s="3">
        <v>1200</v>
      </c>
      <c r="D214" s="3">
        <v>1100</v>
      </c>
      <c r="E214" s="4">
        <v>120</v>
      </c>
    </row>
    <row r="215" ht="14.25" customHeight="1">
      <c r="A215" s="5" t="s">
        <v>821</v>
      </c>
      <c r="B215" s="3">
        <v>1200</v>
      </c>
      <c r="C215" s="3">
        <v>800</v>
      </c>
      <c r="D215" s="3">
        <v>180</v>
      </c>
      <c r="E215" s="4">
        <v>12</v>
      </c>
    </row>
    <row r="216" ht="14.25" customHeight="1">
      <c r="A216" s="5" t="s">
        <v>827</v>
      </c>
      <c r="B216" s="3">
        <v>1200</v>
      </c>
      <c r="C216" s="3">
        <v>800</v>
      </c>
      <c r="D216" s="3">
        <v>1000</v>
      </c>
      <c r="E216" s="4">
        <v>50</v>
      </c>
    </row>
    <row r="217" ht="14.25" customHeight="1">
      <c r="A217" s="5" t="s">
        <v>836</v>
      </c>
      <c r="B217" s="3">
        <v>1200</v>
      </c>
      <c r="C217" s="3">
        <v>800</v>
      </c>
      <c r="D217" s="3">
        <v>882</v>
      </c>
      <c r="E217" s="4">
        <v>48</v>
      </c>
    </row>
    <row r="218" ht="14.25" customHeight="1">
      <c r="A218" s="5" t="s">
        <v>839</v>
      </c>
      <c r="B218" s="3">
        <v>1200</v>
      </c>
      <c r="C218" s="3">
        <v>800</v>
      </c>
      <c r="D218" s="3">
        <v>300</v>
      </c>
      <c r="E218" s="4">
        <v>33</v>
      </c>
    </row>
    <row r="219" ht="14.25" customHeight="1">
      <c r="A219" s="5" t="s">
        <v>842</v>
      </c>
      <c r="B219" s="3">
        <v>1200</v>
      </c>
      <c r="C219" s="3">
        <v>800</v>
      </c>
      <c r="D219" s="3">
        <v>900</v>
      </c>
      <c r="E219" s="4">
        <v>45</v>
      </c>
    </row>
    <row r="220" ht="14.25" customHeight="1">
      <c r="A220" s="5" t="s">
        <v>846</v>
      </c>
      <c r="B220" s="3">
        <v>1200</v>
      </c>
      <c r="C220" s="3">
        <v>800</v>
      </c>
      <c r="D220" s="3">
        <v>800</v>
      </c>
      <c r="E220" s="4">
        <v>50</v>
      </c>
    </row>
    <row r="221" ht="14.25" customHeight="1">
      <c r="A221" s="5" t="s">
        <v>849</v>
      </c>
      <c r="B221" s="3">
        <v>1200</v>
      </c>
      <c r="C221" s="3">
        <v>800</v>
      </c>
      <c r="D221" s="3">
        <v>990</v>
      </c>
      <c r="E221" s="4">
        <v>150</v>
      </c>
    </row>
    <row r="222" ht="14.25" customHeight="1">
      <c r="A222" s="5" t="s">
        <v>852</v>
      </c>
      <c r="B222" s="3">
        <v>1200</v>
      </c>
      <c r="C222" s="3">
        <v>800</v>
      </c>
      <c r="D222" s="3">
        <v>300</v>
      </c>
      <c r="E222" s="4">
        <v>33</v>
      </c>
    </row>
    <row r="223" ht="14.25" customHeight="1">
      <c r="A223" s="5" t="s">
        <v>855</v>
      </c>
      <c r="B223" s="3">
        <v>1200</v>
      </c>
      <c r="C223" s="3">
        <v>800</v>
      </c>
      <c r="D223" s="3">
        <v>1400</v>
      </c>
      <c r="E223" s="4">
        <v>50</v>
      </c>
    </row>
    <row r="224" ht="14.25" customHeight="1">
      <c r="A224" s="5" t="s">
        <v>860</v>
      </c>
      <c r="B224" s="3">
        <v>1200</v>
      </c>
      <c r="C224" s="3">
        <v>800</v>
      </c>
      <c r="D224" s="3">
        <v>984</v>
      </c>
      <c r="E224" s="4">
        <v>33</v>
      </c>
    </row>
    <row r="225" ht="14.25" customHeight="1">
      <c r="A225" s="5" t="s">
        <v>863</v>
      </c>
      <c r="B225" s="3">
        <v>1200</v>
      </c>
      <c r="C225" s="3">
        <v>800</v>
      </c>
      <c r="D225" s="3">
        <v>1000</v>
      </c>
      <c r="E225" s="4">
        <v>50</v>
      </c>
    </row>
    <row r="226" ht="14.25" customHeight="1">
      <c r="A226" s="5" t="s">
        <v>867</v>
      </c>
      <c r="B226" s="3">
        <v>1200</v>
      </c>
      <c r="C226" s="3">
        <v>800</v>
      </c>
      <c r="D226" s="3">
        <v>1000</v>
      </c>
      <c r="E226" s="4">
        <v>43</v>
      </c>
    </row>
    <row r="227" ht="14.25" customHeight="1">
      <c r="A227" s="5" t="s">
        <v>870</v>
      </c>
      <c r="B227" s="3">
        <v>1200</v>
      </c>
      <c r="C227" s="3">
        <v>800</v>
      </c>
      <c r="D227" s="3">
        <v>400</v>
      </c>
      <c r="E227" s="4">
        <v>41</v>
      </c>
    </row>
    <row r="228" ht="14.25" customHeight="1">
      <c r="A228" s="5" t="s">
        <v>874</v>
      </c>
      <c r="B228" s="3">
        <v>1200</v>
      </c>
      <c r="C228" s="3">
        <v>800</v>
      </c>
      <c r="D228" s="3">
        <v>1000</v>
      </c>
      <c r="E228" s="4">
        <v>50</v>
      </c>
    </row>
    <row r="229" ht="14.25" customHeight="1">
      <c r="A229" s="5" t="s">
        <v>882</v>
      </c>
      <c r="B229" s="3">
        <v>2800</v>
      </c>
      <c r="C229" s="3">
        <v>1200</v>
      </c>
      <c r="D229" s="3">
        <v>1500</v>
      </c>
      <c r="E229" s="4">
        <v>375</v>
      </c>
    </row>
    <row r="230" ht="14.25" customHeight="1">
      <c r="A230" s="5" t="s">
        <v>886</v>
      </c>
      <c r="B230" s="3">
        <v>1200</v>
      </c>
      <c r="C230" s="3">
        <v>800</v>
      </c>
      <c r="D230" s="3">
        <v>300</v>
      </c>
      <c r="E230" s="4">
        <v>30</v>
      </c>
    </row>
    <row r="231" ht="14.25" customHeight="1">
      <c r="A231" s="5" t="s">
        <v>892</v>
      </c>
      <c r="B231" s="3">
        <v>1200</v>
      </c>
      <c r="C231" s="3">
        <v>800</v>
      </c>
      <c r="D231" s="3">
        <v>1000</v>
      </c>
      <c r="E231" s="4">
        <v>40</v>
      </c>
    </row>
    <row r="232" ht="14.25" customHeight="1">
      <c r="A232" s="5" t="s">
        <v>895</v>
      </c>
      <c r="B232" s="3">
        <v>1200</v>
      </c>
      <c r="C232" s="3">
        <v>800</v>
      </c>
      <c r="D232" s="3">
        <v>500</v>
      </c>
      <c r="E232" s="4">
        <v>30</v>
      </c>
    </row>
    <row r="233" ht="14.25" customHeight="1">
      <c r="A233" s="5" t="s">
        <v>898</v>
      </c>
      <c r="B233" s="3">
        <v>1200</v>
      </c>
      <c r="C233" s="3">
        <v>800</v>
      </c>
      <c r="D233" s="3">
        <v>1400</v>
      </c>
      <c r="E233" s="4">
        <v>60</v>
      </c>
    </row>
    <row r="234" ht="14.25" customHeight="1">
      <c r="A234" s="5" t="s">
        <v>900</v>
      </c>
      <c r="B234" s="3">
        <v>1200</v>
      </c>
      <c r="C234" s="3">
        <v>800</v>
      </c>
      <c r="D234" s="3">
        <v>1400</v>
      </c>
      <c r="E234" s="4">
        <v>60</v>
      </c>
    </row>
    <row r="235" ht="14.25" customHeight="1">
      <c r="A235" s="5" t="s">
        <v>904</v>
      </c>
      <c r="B235" s="3">
        <v>1200</v>
      </c>
      <c r="C235" s="3">
        <v>800</v>
      </c>
      <c r="D235" s="3">
        <v>900</v>
      </c>
      <c r="E235" s="4">
        <v>110</v>
      </c>
    </row>
    <row r="236" ht="14.25" customHeight="1">
      <c r="A236" s="5" t="s">
        <v>907</v>
      </c>
      <c r="B236" s="3">
        <v>1800</v>
      </c>
      <c r="C236" s="3">
        <v>820</v>
      </c>
      <c r="D236" s="3">
        <v>995</v>
      </c>
      <c r="E236" s="4">
        <v>212</v>
      </c>
    </row>
    <row r="237" ht="14.25" customHeight="1">
      <c r="A237" s="5" t="s">
        <v>910</v>
      </c>
      <c r="B237" s="3">
        <v>1200</v>
      </c>
      <c r="C237" s="3">
        <v>800</v>
      </c>
      <c r="D237" s="3">
        <v>1000</v>
      </c>
      <c r="E237" s="4">
        <v>50</v>
      </c>
    </row>
    <row r="238" ht="14.25" customHeight="1">
      <c r="A238" s="5" t="s">
        <v>913</v>
      </c>
      <c r="B238" s="3">
        <v>1200</v>
      </c>
      <c r="C238" s="3">
        <v>800</v>
      </c>
      <c r="D238" s="3">
        <v>935</v>
      </c>
      <c r="E238" s="4">
        <v>100</v>
      </c>
    </row>
    <row r="239" ht="14.25" customHeight="1">
      <c r="A239" s="5" t="s">
        <v>916</v>
      </c>
      <c r="B239" s="3">
        <v>1800</v>
      </c>
      <c r="C239" s="3">
        <v>820</v>
      </c>
      <c r="D239" s="3">
        <v>995</v>
      </c>
      <c r="E239" s="4">
        <v>212</v>
      </c>
    </row>
    <row r="240" ht="14.25" customHeight="1">
      <c r="A240" s="5" t="s">
        <v>919</v>
      </c>
      <c r="B240" s="3">
        <v>1200</v>
      </c>
      <c r="C240" s="3">
        <v>800</v>
      </c>
      <c r="D240" s="3">
        <v>978</v>
      </c>
      <c r="E240" s="4">
        <v>55</v>
      </c>
    </row>
    <row r="241" ht="14.25" customHeight="1">
      <c r="A241" s="5" t="s">
        <v>922</v>
      </c>
      <c r="B241" s="3">
        <v>1600</v>
      </c>
      <c r="C241" s="3">
        <v>1200</v>
      </c>
      <c r="D241" s="3">
        <v>900</v>
      </c>
      <c r="E241" s="4">
        <v>10</v>
      </c>
    </row>
    <row r="242" ht="14.25" customHeight="1">
      <c r="A242" s="5" t="s">
        <v>926</v>
      </c>
      <c r="B242" s="3">
        <v>1200</v>
      </c>
      <c r="C242" s="3">
        <v>800</v>
      </c>
      <c r="D242" s="3">
        <v>700</v>
      </c>
      <c r="E242" s="4">
        <v>55</v>
      </c>
    </row>
    <row r="243" ht="14.25" customHeight="1">
      <c r="A243" s="5" t="s">
        <v>929</v>
      </c>
      <c r="B243" s="3">
        <v>3000</v>
      </c>
      <c r="C243" s="3">
        <v>820</v>
      </c>
      <c r="D243" s="3">
        <v>850</v>
      </c>
      <c r="E243" s="4">
        <v>258</v>
      </c>
    </row>
    <row r="244" ht="14.25" customHeight="1">
      <c r="A244" s="5" t="s">
        <v>932</v>
      </c>
      <c r="B244" s="3">
        <v>1200</v>
      </c>
      <c r="C244" s="3">
        <v>800</v>
      </c>
      <c r="D244" s="3">
        <v>998</v>
      </c>
      <c r="E244" s="4">
        <v>48</v>
      </c>
    </row>
    <row r="245" ht="14.25" customHeight="1">
      <c r="A245" s="5" t="s">
        <v>935</v>
      </c>
      <c r="B245" s="3">
        <v>1200</v>
      </c>
      <c r="C245" s="3">
        <v>800</v>
      </c>
      <c r="D245" s="3">
        <v>467</v>
      </c>
      <c r="E245" s="4">
        <v>24</v>
      </c>
    </row>
    <row r="246" ht="14.25" customHeight="1">
      <c r="A246" s="5" t="s">
        <v>938</v>
      </c>
      <c r="B246" s="3">
        <v>1200</v>
      </c>
      <c r="C246" s="3">
        <v>800</v>
      </c>
      <c r="D246" s="3">
        <v>335</v>
      </c>
      <c r="E246" s="4">
        <v>40</v>
      </c>
    </row>
    <row r="247" ht="14.25" customHeight="1">
      <c r="A247" s="5" t="s">
        <v>941</v>
      </c>
      <c r="B247" s="3">
        <v>1200</v>
      </c>
      <c r="C247" s="3">
        <v>800</v>
      </c>
      <c r="D247" s="3">
        <v>1000</v>
      </c>
      <c r="E247" s="4">
        <v>51</v>
      </c>
    </row>
    <row r="248" ht="14.25" customHeight="1">
      <c r="A248" s="5" t="s">
        <v>944</v>
      </c>
      <c r="B248" s="3">
        <v>1200</v>
      </c>
      <c r="C248" s="3">
        <v>800</v>
      </c>
      <c r="D248" s="3">
        <v>958</v>
      </c>
      <c r="E248" s="4">
        <v>126</v>
      </c>
    </row>
    <row r="249" ht="14.25" customHeight="1">
      <c r="A249" s="5" t="s">
        <v>946</v>
      </c>
      <c r="B249" s="3">
        <v>1200</v>
      </c>
      <c r="C249" s="3">
        <v>800</v>
      </c>
      <c r="D249" s="3">
        <v>1000</v>
      </c>
      <c r="E249" s="4">
        <v>51</v>
      </c>
    </row>
    <row r="250" ht="14.25" customHeight="1">
      <c r="A250" s="5" t="s">
        <v>949</v>
      </c>
      <c r="B250" s="3">
        <v>1200</v>
      </c>
      <c r="C250" s="3">
        <v>800</v>
      </c>
      <c r="D250" s="3">
        <v>335</v>
      </c>
      <c r="E250" s="4">
        <v>38</v>
      </c>
    </row>
    <row r="251" ht="14.25" customHeight="1">
      <c r="A251" s="5" t="s">
        <v>952</v>
      </c>
      <c r="B251" s="3">
        <v>1200</v>
      </c>
      <c r="C251" s="3">
        <v>800</v>
      </c>
      <c r="D251" s="3">
        <v>1000</v>
      </c>
      <c r="E251" s="4">
        <v>35</v>
      </c>
    </row>
    <row r="252" ht="14.25" customHeight="1">
      <c r="A252" s="5" t="s">
        <v>956</v>
      </c>
      <c r="B252" s="3">
        <v>1200</v>
      </c>
      <c r="C252" s="3">
        <v>800</v>
      </c>
      <c r="D252" s="3">
        <v>600</v>
      </c>
      <c r="E252" s="4">
        <v>50</v>
      </c>
    </row>
    <row r="253" ht="14.25" customHeight="1">
      <c r="A253" s="5" t="s">
        <v>958</v>
      </c>
      <c r="B253" s="3">
        <v>1220</v>
      </c>
      <c r="C253" s="3">
        <v>820</v>
      </c>
      <c r="D253" s="3">
        <v>990</v>
      </c>
      <c r="E253" s="4">
        <v>110</v>
      </c>
    </row>
    <row r="254" ht="14.25" customHeight="1">
      <c r="A254" s="5" t="s">
        <v>961</v>
      </c>
      <c r="B254" s="3">
        <v>1200</v>
      </c>
      <c r="C254" s="3">
        <v>800</v>
      </c>
      <c r="D254" s="3">
        <v>630</v>
      </c>
      <c r="E254" s="4">
        <v>30</v>
      </c>
    </row>
    <row r="255" ht="14.25" customHeight="1">
      <c r="A255" s="5" t="s">
        <v>963</v>
      </c>
      <c r="B255" s="3">
        <v>1220</v>
      </c>
      <c r="C255" s="3">
        <v>820</v>
      </c>
      <c r="D255" s="3">
        <v>990</v>
      </c>
      <c r="E255" s="4">
        <v>80</v>
      </c>
    </row>
    <row r="256" ht="14.25" customHeight="1">
      <c r="A256" s="5" t="s">
        <v>967</v>
      </c>
      <c r="B256" s="3">
        <v>1200</v>
      </c>
      <c r="C256" s="3">
        <v>800</v>
      </c>
      <c r="D256" s="3">
        <v>1000</v>
      </c>
      <c r="E256" s="4">
        <v>30</v>
      </c>
    </row>
    <row r="257" ht="14.25" customHeight="1">
      <c r="A257" s="5" t="s">
        <v>971</v>
      </c>
      <c r="B257" s="3">
        <v>1200</v>
      </c>
      <c r="C257" s="3">
        <v>800</v>
      </c>
      <c r="D257" s="3">
        <v>500</v>
      </c>
      <c r="E257" s="4">
        <v>50</v>
      </c>
    </row>
    <row r="258" ht="14.25" customHeight="1">
      <c r="A258" s="5" t="s">
        <v>978</v>
      </c>
      <c r="B258" s="3">
        <v>1240</v>
      </c>
      <c r="C258" s="3">
        <v>835</v>
      </c>
      <c r="D258" s="3">
        <v>288</v>
      </c>
      <c r="E258" s="4">
        <v>192</v>
      </c>
    </row>
    <row r="259" ht="14.25" customHeight="1">
      <c r="A259" s="5" t="s">
        <v>981</v>
      </c>
      <c r="B259" s="3">
        <v>1200</v>
      </c>
      <c r="C259" s="3">
        <v>800</v>
      </c>
      <c r="D259" s="3">
        <v>1000</v>
      </c>
      <c r="E259" s="4">
        <v>6.32</v>
      </c>
    </row>
    <row r="260" ht="14.25" customHeight="1">
      <c r="A260" s="5" t="s">
        <v>985</v>
      </c>
      <c r="B260" s="3">
        <v>1240</v>
      </c>
      <c r="C260" s="3">
        <v>835</v>
      </c>
      <c r="D260" s="3">
        <v>970</v>
      </c>
      <c r="E260" s="4">
        <v>80</v>
      </c>
    </row>
    <row r="261" ht="14.25" customHeight="1">
      <c r="A261" s="5" t="s">
        <v>988</v>
      </c>
      <c r="B261" s="3">
        <v>1200</v>
      </c>
      <c r="C261" s="3">
        <v>800</v>
      </c>
      <c r="D261" s="3">
        <v>704</v>
      </c>
      <c r="E261" s="4">
        <v>41</v>
      </c>
    </row>
    <row r="262" ht="14.25" customHeight="1">
      <c r="A262" s="5" t="s">
        <v>991</v>
      </c>
      <c r="B262" s="3">
        <v>1200</v>
      </c>
      <c r="C262" s="3">
        <v>800</v>
      </c>
      <c r="D262" s="3">
        <v>300</v>
      </c>
      <c r="E262" s="4">
        <v>35</v>
      </c>
    </row>
    <row r="263" ht="14.25" customHeight="1">
      <c r="A263" s="5" t="s">
        <v>993</v>
      </c>
      <c r="B263" s="3">
        <v>1200</v>
      </c>
      <c r="C263" s="3">
        <v>800</v>
      </c>
      <c r="D263" s="3">
        <v>300</v>
      </c>
      <c r="E263" s="4">
        <v>35</v>
      </c>
    </row>
    <row r="264" ht="14.25" customHeight="1">
      <c r="A264" s="5" t="s">
        <v>996</v>
      </c>
      <c r="B264" s="3">
        <v>1200</v>
      </c>
      <c r="C264" s="3">
        <v>800</v>
      </c>
      <c r="D264" s="3">
        <v>1000</v>
      </c>
      <c r="E264" s="4">
        <v>40</v>
      </c>
    </row>
    <row r="265" ht="14.25" customHeight="1">
      <c r="A265" s="5" t="s">
        <v>999</v>
      </c>
      <c r="B265" s="3">
        <v>1200</v>
      </c>
      <c r="C265" s="3">
        <v>800</v>
      </c>
      <c r="D265" s="3">
        <v>350</v>
      </c>
      <c r="E265" s="4">
        <v>35</v>
      </c>
    </row>
    <row r="266" ht="14.25" customHeight="1">
      <c r="A266" s="5" t="s">
        <v>1002</v>
      </c>
      <c r="B266" s="3">
        <v>1240</v>
      </c>
      <c r="C266" s="3">
        <v>835</v>
      </c>
      <c r="D266" s="3">
        <v>970</v>
      </c>
      <c r="E266" s="4">
        <v>110</v>
      </c>
    </row>
    <row r="267" ht="14.25" customHeight="1">
      <c r="A267" s="5" t="s">
        <v>1005</v>
      </c>
      <c r="B267" s="3">
        <v>1200</v>
      </c>
      <c r="C267" s="3">
        <v>800</v>
      </c>
      <c r="D267" s="3">
        <v>500</v>
      </c>
      <c r="E267" s="4">
        <v>33</v>
      </c>
    </row>
    <row r="268" ht="14.25" customHeight="1">
      <c r="A268" s="5" t="s">
        <v>1008</v>
      </c>
      <c r="B268" s="3">
        <v>1200</v>
      </c>
      <c r="C268" s="3">
        <v>800</v>
      </c>
      <c r="D268" s="3">
        <v>1000</v>
      </c>
      <c r="E268" s="4">
        <v>55</v>
      </c>
    </row>
    <row r="269" ht="14.25" customHeight="1">
      <c r="A269" s="5" t="s">
        <v>1012</v>
      </c>
      <c r="B269" s="3">
        <v>1200</v>
      </c>
      <c r="C269" s="3">
        <v>800</v>
      </c>
      <c r="D269" s="3">
        <v>1000</v>
      </c>
      <c r="E269" s="4">
        <v>62</v>
      </c>
    </row>
    <row r="270" ht="14.25" customHeight="1">
      <c r="A270" s="5" t="s">
        <v>1022</v>
      </c>
      <c r="B270" s="3">
        <v>1200</v>
      </c>
      <c r="C270" s="3">
        <v>800</v>
      </c>
      <c r="D270" s="3">
        <v>200</v>
      </c>
      <c r="E270" s="4">
        <v>20</v>
      </c>
    </row>
    <row r="271" ht="14.25" customHeight="1">
      <c r="A271" s="5" t="s">
        <v>1025</v>
      </c>
      <c r="B271" s="3">
        <v>1200</v>
      </c>
      <c r="C271" s="3">
        <v>800</v>
      </c>
      <c r="D271" s="3">
        <v>1000</v>
      </c>
      <c r="E271" s="4">
        <v>35</v>
      </c>
    </row>
    <row r="272" ht="14.25" customHeight="1">
      <c r="A272" s="5" t="s">
        <v>1033</v>
      </c>
      <c r="B272" s="3">
        <v>1200</v>
      </c>
      <c r="C272" s="3">
        <v>800</v>
      </c>
      <c r="D272" s="3">
        <v>750</v>
      </c>
      <c r="E272" s="4">
        <v>35</v>
      </c>
    </row>
    <row r="273" ht="14.25" customHeight="1">
      <c r="A273" s="5" t="s">
        <v>1037</v>
      </c>
      <c r="B273" s="3">
        <v>1220</v>
      </c>
      <c r="C273" s="3">
        <v>820</v>
      </c>
      <c r="D273" s="3">
        <v>990</v>
      </c>
      <c r="E273" s="4">
        <v>80</v>
      </c>
    </row>
    <row r="274" ht="14.25" customHeight="1">
      <c r="A274" s="5" t="s">
        <v>1041</v>
      </c>
      <c r="B274" s="3">
        <v>1200</v>
      </c>
      <c r="C274" s="3">
        <v>800</v>
      </c>
      <c r="D274" s="3">
        <v>398</v>
      </c>
      <c r="E274" s="4">
        <v>51</v>
      </c>
    </row>
    <row r="275" ht="14.25" customHeight="1">
      <c r="A275" s="5" t="s">
        <v>1043</v>
      </c>
      <c r="B275" s="3">
        <v>1200</v>
      </c>
      <c r="C275" s="3">
        <v>800</v>
      </c>
      <c r="D275" s="3">
        <v>976</v>
      </c>
      <c r="E275" s="4">
        <v>79</v>
      </c>
    </row>
    <row r="276" ht="14.25" customHeight="1">
      <c r="A276" s="5" t="s">
        <v>1046</v>
      </c>
      <c r="B276" s="3">
        <v>1200</v>
      </c>
      <c r="C276" s="3">
        <v>800</v>
      </c>
      <c r="D276" s="3">
        <v>840</v>
      </c>
      <c r="E276" s="4">
        <v>85.2</v>
      </c>
    </row>
    <row r="277" ht="14.25" customHeight="1">
      <c r="A277" s="5" t="s">
        <v>1049</v>
      </c>
      <c r="B277" s="3">
        <v>1200</v>
      </c>
      <c r="C277" s="3">
        <v>800</v>
      </c>
      <c r="D277" s="3">
        <v>250</v>
      </c>
      <c r="E277" s="4">
        <v>35</v>
      </c>
    </row>
    <row r="278" ht="14.25" customHeight="1">
      <c r="A278" s="5" t="s">
        <v>1052</v>
      </c>
      <c r="B278" s="3">
        <v>1200</v>
      </c>
      <c r="C278" s="3">
        <v>800</v>
      </c>
      <c r="D278" s="3">
        <v>1000</v>
      </c>
      <c r="E278" s="4">
        <v>35</v>
      </c>
    </row>
    <row r="279" ht="14.25" customHeight="1">
      <c r="A279" s="5" t="s">
        <v>1055</v>
      </c>
      <c r="B279" s="3">
        <v>1200</v>
      </c>
      <c r="C279" s="3">
        <v>800</v>
      </c>
      <c r="D279" s="3">
        <v>1100</v>
      </c>
      <c r="E279" s="4">
        <v>65</v>
      </c>
    </row>
    <row r="280" ht="14.25" customHeight="1">
      <c r="A280" s="5" t="s">
        <v>1058</v>
      </c>
      <c r="B280" s="3">
        <v>1200</v>
      </c>
      <c r="C280" s="3">
        <v>800</v>
      </c>
      <c r="D280" s="3">
        <v>550</v>
      </c>
      <c r="E280" s="4">
        <v>35</v>
      </c>
    </row>
    <row r="281" ht="14.25" customHeight="1">
      <c r="A281" s="5" t="s">
        <v>1061</v>
      </c>
      <c r="B281" s="3">
        <v>1200</v>
      </c>
      <c r="C281" s="3">
        <v>800</v>
      </c>
      <c r="D281" s="3">
        <v>260</v>
      </c>
      <c r="E281" s="4">
        <v>30</v>
      </c>
    </row>
    <row r="282" ht="14.25" customHeight="1">
      <c r="A282" s="5" t="s">
        <v>1065</v>
      </c>
      <c r="B282" s="3">
        <v>1200</v>
      </c>
      <c r="C282" s="3">
        <v>800</v>
      </c>
      <c r="D282" s="3">
        <v>250</v>
      </c>
      <c r="E282" s="4">
        <v>30</v>
      </c>
    </row>
    <row r="283" ht="14.25" customHeight="1">
      <c r="A283" s="5" t="s">
        <v>1068</v>
      </c>
      <c r="B283" s="3">
        <v>1200</v>
      </c>
      <c r="C283" s="3">
        <v>800</v>
      </c>
      <c r="D283" s="3">
        <v>1000</v>
      </c>
      <c r="E283" s="4">
        <v>40</v>
      </c>
    </row>
    <row r="284" ht="14.25" customHeight="1">
      <c r="A284" s="5" t="s">
        <v>1071</v>
      </c>
      <c r="B284" s="3">
        <v>1200</v>
      </c>
      <c r="C284" s="3">
        <v>800</v>
      </c>
      <c r="D284" s="3">
        <v>900</v>
      </c>
      <c r="E284" s="4">
        <v>65</v>
      </c>
    </row>
    <row r="285" ht="14.25" customHeight="1">
      <c r="A285" s="5" t="s">
        <v>1076</v>
      </c>
      <c r="B285" s="3">
        <v>1220</v>
      </c>
      <c r="C285" s="3">
        <v>835</v>
      </c>
      <c r="D285" s="3">
        <v>995</v>
      </c>
      <c r="E285" s="4">
        <v>145</v>
      </c>
    </row>
    <row r="286" ht="14.25" customHeight="1">
      <c r="A286" s="5" t="s">
        <v>1082</v>
      </c>
      <c r="B286" s="3">
        <v>1600</v>
      </c>
      <c r="C286" s="3">
        <v>820</v>
      </c>
      <c r="D286" s="3">
        <v>995</v>
      </c>
      <c r="E286" s="4">
        <v>170</v>
      </c>
    </row>
    <row r="287" ht="14.25" customHeight="1">
      <c r="A287" s="5" t="s">
        <v>1085</v>
      </c>
      <c r="B287" s="3">
        <v>1200</v>
      </c>
      <c r="C287" s="3">
        <v>800</v>
      </c>
      <c r="D287" s="3">
        <v>1100</v>
      </c>
      <c r="E287" s="4">
        <v>30</v>
      </c>
    </row>
    <row r="288" ht="14.25" customHeight="1">
      <c r="A288" s="5" t="s">
        <v>1088</v>
      </c>
      <c r="B288" s="3">
        <v>1200</v>
      </c>
      <c r="C288" s="3">
        <v>800</v>
      </c>
      <c r="D288" s="3">
        <v>1000</v>
      </c>
      <c r="E288" s="4">
        <v>60</v>
      </c>
    </row>
    <row r="289" ht="14.25" customHeight="1">
      <c r="A289" s="5" t="s">
        <v>1091</v>
      </c>
      <c r="B289" s="3">
        <v>1200</v>
      </c>
      <c r="C289" s="3">
        <v>800</v>
      </c>
      <c r="D289" s="3">
        <v>1000</v>
      </c>
      <c r="E289" s="4">
        <v>60</v>
      </c>
    </row>
    <row r="290" ht="14.25" customHeight="1">
      <c r="A290" s="5" t="s">
        <v>1094</v>
      </c>
      <c r="B290" s="3">
        <v>800</v>
      </c>
      <c r="C290" s="3">
        <v>1200</v>
      </c>
      <c r="D290" s="3">
        <v>819</v>
      </c>
      <c r="E290" s="4">
        <v>7.2</v>
      </c>
    </row>
    <row r="291" ht="14.25" customHeight="1">
      <c r="A291" s="5" t="s">
        <v>1097</v>
      </c>
      <c r="B291" s="3">
        <v>1200</v>
      </c>
      <c r="C291" s="3">
        <v>800</v>
      </c>
      <c r="D291" s="3">
        <v>400</v>
      </c>
      <c r="E291" s="4">
        <v>30</v>
      </c>
    </row>
    <row r="292" ht="14.25" customHeight="1">
      <c r="A292" s="5" t="s">
        <v>1100</v>
      </c>
      <c r="B292" s="3">
        <v>1200</v>
      </c>
      <c r="C292" s="3">
        <v>800</v>
      </c>
      <c r="D292" s="3">
        <v>1000</v>
      </c>
      <c r="E292" s="4">
        <v>50</v>
      </c>
    </row>
    <row r="293" ht="14.25" customHeight="1">
      <c r="A293" s="5" t="s">
        <v>1103</v>
      </c>
      <c r="B293" s="3">
        <v>1200</v>
      </c>
      <c r="C293" s="3">
        <v>800</v>
      </c>
      <c r="D293" s="3">
        <v>356</v>
      </c>
      <c r="E293" s="4">
        <v>3.2</v>
      </c>
    </row>
    <row r="294" ht="14.25" customHeight="1">
      <c r="A294" s="5" t="s">
        <v>1106</v>
      </c>
      <c r="B294" s="3">
        <v>1200</v>
      </c>
      <c r="C294" s="3">
        <v>800</v>
      </c>
      <c r="D294" s="3">
        <v>720</v>
      </c>
      <c r="E294" s="4">
        <v>45</v>
      </c>
    </row>
    <row r="295" ht="14.25" customHeight="1">
      <c r="A295" s="5" t="s">
        <v>1109</v>
      </c>
      <c r="B295" s="3">
        <v>800</v>
      </c>
      <c r="C295" s="3">
        <v>1200</v>
      </c>
      <c r="D295" s="3">
        <v>280</v>
      </c>
      <c r="E295" s="4">
        <v>6</v>
      </c>
    </row>
    <row r="296" ht="14.25" customHeight="1">
      <c r="A296" s="5" t="s">
        <v>1111</v>
      </c>
      <c r="B296" s="3">
        <v>1600</v>
      </c>
      <c r="C296" s="3">
        <v>1200</v>
      </c>
      <c r="D296" s="3">
        <v>730</v>
      </c>
      <c r="E296" s="4">
        <v>150</v>
      </c>
    </row>
    <row r="297" ht="14.25" customHeight="1">
      <c r="A297" s="5" t="s">
        <v>1114</v>
      </c>
      <c r="B297" s="3">
        <v>1200</v>
      </c>
      <c r="C297" s="3">
        <v>800</v>
      </c>
      <c r="D297" s="3">
        <v>450</v>
      </c>
      <c r="E297" s="4">
        <v>35</v>
      </c>
    </row>
    <row r="298" ht="14.25" customHeight="1">
      <c r="A298" s="5" t="s">
        <v>1117</v>
      </c>
      <c r="B298" s="3">
        <v>1200</v>
      </c>
      <c r="C298" s="3">
        <v>800</v>
      </c>
      <c r="D298" s="3">
        <v>920</v>
      </c>
      <c r="E298" s="4">
        <v>50</v>
      </c>
    </row>
    <row r="299" ht="14.25" customHeight="1">
      <c r="A299" s="5" t="s">
        <v>1120</v>
      </c>
      <c r="B299" s="3">
        <v>1200</v>
      </c>
      <c r="C299" s="3">
        <v>800</v>
      </c>
      <c r="D299" s="3">
        <v>650</v>
      </c>
      <c r="E299" s="4">
        <v>35</v>
      </c>
    </row>
    <row r="300" ht="14.25" customHeight="1">
      <c r="A300" s="5" t="s">
        <v>1123</v>
      </c>
      <c r="B300" s="3">
        <v>1200</v>
      </c>
      <c r="C300" s="3">
        <v>800</v>
      </c>
      <c r="D300" s="3">
        <v>550</v>
      </c>
      <c r="E300" s="4">
        <v>35</v>
      </c>
    </row>
    <row r="301" ht="14.25" customHeight="1">
      <c r="A301" s="5" t="s">
        <v>1126</v>
      </c>
      <c r="B301" s="3">
        <v>1200</v>
      </c>
      <c r="C301" s="3">
        <v>800</v>
      </c>
      <c r="D301" s="3">
        <v>250</v>
      </c>
      <c r="E301" s="4">
        <v>30</v>
      </c>
    </row>
    <row r="302" ht="14.25" customHeight="1">
      <c r="A302" s="5" t="s">
        <v>1128</v>
      </c>
      <c r="B302" s="3">
        <v>1200</v>
      </c>
      <c r="C302" s="3">
        <v>800</v>
      </c>
      <c r="D302" s="3">
        <v>300</v>
      </c>
      <c r="E302" s="4">
        <v>30</v>
      </c>
    </row>
    <row r="303" ht="14.25" customHeight="1">
      <c r="A303" s="5" t="s">
        <v>1130</v>
      </c>
      <c r="B303" s="3">
        <v>1200</v>
      </c>
      <c r="C303" s="3">
        <v>800</v>
      </c>
      <c r="D303" s="3">
        <v>300</v>
      </c>
      <c r="E303" s="4">
        <v>30</v>
      </c>
    </row>
    <row r="304" ht="14.25" customHeight="1">
      <c r="A304" s="5" t="s">
        <v>1133</v>
      </c>
      <c r="B304" s="3">
        <v>1200</v>
      </c>
      <c r="C304" s="3">
        <v>800</v>
      </c>
      <c r="D304" s="3">
        <v>250</v>
      </c>
      <c r="E304" s="4">
        <v>30</v>
      </c>
    </row>
    <row r="305" ht="14.25" customHeight="1">
      <c r="A305" s="5" t="s">
        <v>1136</v>
      </c>
      <c r="B305" s="3">
        <v>1200</v>
      </c>
      <c r="C305" s="3">
        <v>800</v>
      </c>
      <c r="D305" s="3">
        <v>800</v>
      </c>
      <c r="E305" s="4">
        <v>40</v>
      </c>
    </row>
    <row r="306" ht="14.25" customHeight="1">
      <c r="A306" s="5" t="s">
        <v>1139</v>
      </c>
      <c r="B306" s="3">
        <v>1500</v>
      </c>
      <c r="C306" s="3">
        <v>820</v>
      </c>
      <c r="D306" s="3">
        <v>995</v>
      </c>
      <c r="E306" s="4">
        <v>145</v>
      </c>
    </row>
    <row r="307" ht="14.25" customHeight="1">
      <c r="A307" s="5" t="s">
        <v>1142</v>
      </c>
      <c r="B307" s="3">
        <v>1400</v>
      </c>
      <c r="C307" s="3">
        <v>820</v>
      </c>
      <c r="D307" s="3">
        <v>995</v>
      </c>
      <c r="E307" s="4">
        <v>199</v>
      </c>
    </row>
    <row r="308" ht="14.25" customHeight="1">
      <c r="A308" s="5" t="s">
        <v>1145</v>
      </c>
      <c r="B308" s="3">
        <v>1200</v>
      </c>
      <c r="C308" s="3">
        <v>800</v>
      </c>
      <c r="D308" s="3">
        <v>350</v>
      </c>
      <c r="E308" s="4">
        <v>30</v>
      </c>
    </row>
    <row r="309" ht="14.25" customHeight="1">
      <c r="A309" s="5" t="s">
        <v>1148</v>
      </c>
      <c r="B309" s="3">
        <v>1200</v>
      </c>
      <c r="C309" s="3">
        <v>800</v>
      </c>
      <c r="D309" s="3">
        <v>250</v>
      </c>
      <c r="E309" s="4">
        <v>30</v>
      </c>
    </row>
    <row r="310" ht="14.25" customHeight="1">
      <c r="A310" s="5" t="s">
        <v>1151</v>
      </c>
      <c r="B310" s="3">
        <v>1200</v>
      </c>
      <c r="C310" s="3">
        <v>800</v>
      </c>
      <c r="D310" s="3">
        <v>350</v>
      </c>
      <c r="E310" s="4">
        <v>30</v>
      </c>
    </row>
    <row r="311" ht="14.25" customHeight="1">
      <c r="A311" s="5" t="s">
        <v>1154</v>
      </c>
      <c r="B311" s="3">
        <v>1200</v>
      </c>
      <c r="C311" s="3">
        <v>800</v>
      </c>
      <c r="D311" s="3">
        <v>300</v>
      </c>
      <c r="E311" s="4">
        <v>30</v>
      </c>
    </row>
    <row r="312" ht="14.25" customHeight="1">
      <c r="A312" s="5" t="s">
        <v>1157</v>
      </c>
      <c r="B312" s="3">
        <v>1200</v>
      </c>
      <c r="C312" s="3">
        <v>800</v>
      </c>
      <c r="D312" s="3">
        <v>300</v>
      </c>
      <c r="E312" s="4">
        <v>30</v>
      </c>
    </row>
    <row r="313" ht="14.25" customHeight="1">
      <c r="A313" s="5" t="s">
        <v>1160</v>
      </c>
      <c r="B313" s="3">
        <v>1235</v>
      </c>
      <c r="C313" s="3">
        <v>835</v>
      </c>
      <c r="D313" s="3">
        <v>967</v>
      </c>
      <c r="E313" s="4">
        <v>38</v>
      </c>
    </row>
    <row r="314" ht="14.25" customHeight="1">
      <c r="A314" s="5" t="s">
        <v>1162</v>
      </c>
      <c r="B314" s="3">
        <v>1200</v>
      </c>
      <c r="C314" s="3">
        <v>800</v>
      </c>
      <c r="D314" s="3">
        <v>700</v>
      </c>
      <c r="E314" s="4">
        <v>30</v>
      </c>
    </row>
    <row r="315" ht="14.25" customHeight="1">
      <c r="A315" s="5" t="s">
        <v>1166</v>
      </c>
      <c r="B315" s="3">
        <v>1200</v>
      </c>
      <c r="C315" s="3">
        <v>800</v>
      </c>
      <c r="D315" s="3">
        <v>1100</v>
      </c>
      <c r="E315" s="4">
        <v>75</v>
      </c>
    </row>
    <row r="316" ht="14.25" customHeight="1">
      <c r="A316" s="5" t="s">
        <v>1170</v>
      </c>
      <c r="B316" s="3">
        <v>2400</v>
      </c>
      <c r="C316" s="3">
        <v>1900</v>
      </c>
      <c r="D316" s="3">
        <v>1500</v>
      </c>
      <c r="E316" s="4">
        <v>440</v>
      </c>
    </row>
    <row r="317" ht="14.25" customHeight="1">
      <c r="A317" s="5" t="s">
        <v>1175</v>
      </c>
      <c r="B317" s="3">
        <v>1200</v>
      </c>
      <c r="C317" s="3">
        <v>800</v>
      </c>
      <c r="D317" s="3">
        <v>1000</v>
      </c>
      <c r="E317" s="4">
        <v>6.4</v>
      </c>
    </row>
    <row r="318" ht="14.25" customHeight="1">
      <c r="A318" s="5" t="s">
        <v>1182</v>
      </c>
      <c r="B318" s="6">
        <v>1200</v>
      </c>
      <c r="C318" s="6">
        <v>800</v>
      </c>
      <c r="D318" s="6">
        <v>147</v>
      </c>
      <c r="E318" s="6">
        <v>10</v>
      </c>
    </row>
    <row r="319" ht="14.25" customHeight="1">
      <c r="A319" s="5" t="s">
        <v>1185</v>
      </c>
      <c r="B319" s="3">
        <v>800</v>
      </c>
      <c r="C319" s="3">
        <v>1200</v>
      </c>
      <c r="D319" s="3">
        <v>450</v>
      </c>
      <c r="E319" s="4">
        <v>10</v>
      </c>
    </row>
    <row r="320" ht="14.25" customHeight="1">
      <c r="A320" s="5" t="s">
        <v>1188</v>
      </c>
      <c r="B320" s="3">
        <v>1800</v>
      </c>
      <c r="C320" s="3">
        <v>820</v>
      </c>
      <c r="D320" s="3">
        <v>500</v>
      </c>
      <c r="E320" s="4">
        <v>150</v>
      </c>
    </row>
    <row r="321" ht="14.25" customHeight="1">
      <c r="A321" s="5" t="s">
        <v>1190</v>
      </c>
      <c r="B321" s="3">
        <v>1200</v>
      </c>
      <c r="C321" s="3">
        <v>800</v>
      </c>
      <c r="D321" s="3">
        <v>1200</v>
      </c>
      <c r="E321" s="4">
        <v>35</v>
      </c>
    </row>
    <row r="322" ht="14.25" customHeight="1">
      <c r="A322" s="5" t="s">
        <v>1193</v>
      </c>
      <c r="B322" s="3">
        <v>1200</v>
      </c>
      <c r="C322" s="3">
        <v>800</v>
      </c>
      <c r="D322" s="3">
        <v>450</v>
      </c>
      <c r="E322" s="4">
        <v>35</v>
      </c>
    </row>
    <row r="323" ht="14.25" customHeight="1">
      <c r="A323" s="5" t="s">
        <v>1196</v>
      </c>
      <c r="B323" s="3">
        <v>1400</v>
      </c>
      <c r="C323" s="3">
        <v>820</v>
      </c>
      <c r="D323" s="3">
        <v>500</v>
      </c>
      <c r="E323" s="4">
        <v>35</v>
      </c>
    </row>
    <row r="324" ht="14.25" customHeight="1">
      <c r="A324" s="5" t="s">
        <v>1202</v>
      </c>
      <c r="B324" s="3">
        <v>1400</v>
      </c>
      <c r="C324" s="3">
        <v>820</v>
      </c>
      <c r="D324" s="3">
        <v>500</v>
      </c>
      <c r="E324" s="4">
        <v>100</v>
      </c>
    </row>
    <row r="325" ht="14.25" customHeight="1">
      <c r="A325" s="5" t="s">
        <v>1204</v>
      </c>
      <c r="B325" s="3">
        <v>1200</v>
      </c>
      <c r="C325" s="3">
        <v>800</v>
      </c>
      <c r="D325" s="3">
        <v>300</v>
      </c>
      <c r="E325" s="4">
        <v>30</v>
      </c>
    </row>
    <row r="326" ht="14.25" customHeight="1">
      <c r="A326" s="5" t="s">
        <v>1212</v>
      </c>
      <c r="B326" s="3">
        <v>1200</v>
      </c>
      <c r="C326" s="3">
        <v>800</v>
      </c>
      <c r="D326" s="3">
        <v>1200</v>
      </c>
      <c r="E326" s="4">
        <v>35</v>
      </c>
    </row>
    <row r="327" ht="14.25" customHeight="1">
      <c r="A327" s="5" t="s">
        <v>1214</v>
      </c>
      <c r="B327" s="3">
        <v>1200</v>
      </c>
      <c r="C327" s="3">
        <v>800</v>
      </c>
      <c r="D327" s="3">
        <v>500</v>
      </c>
      <c r="E327" s="4">
        <v>30</v>
      </c>
    </row>
    <row r="328" ht="14.25" customHeight="1">
      <c r="A328" s="5" t="s">
        <v>1217</v>
      </c>
      <c r="B328" s="3">
        <v>1200</v>
      </c>
      <c r="C328" s="3">
        <v>800</v>
      </c>
      <c r="D328" s="3">
        <v>364</v>
      </c>
      <c r="E328" s="4">
        <v>29</v>
      </c>
    </row>
    <row r="329" ht="14.25" customHeight="1">
      <c r="A329" s="5" t="s">
        <v>1220</v>
      </c>
      <c r="B329" s="3">
        <v>1200</v>
      </c>
      <c r="C329" s="3">
        <v>800</v>
      </c>
      <c r="D329" s="3">
        <v>600</v>
      </c>
      <c r="E329" s="4">
        <v>30</v>
      </c>
    </row>
    <row r="330" ht="14.25" customHeight="1">
      <c r="A330" s="5" t="s">
        <v>1221</v>
      </c>
      <c r="B330" s="3">
        <v>1200</v>
      </c>
      <c r="C330" s="3">
        <v>800</v>
      </c>
      <c r="D330" s="3">
        <v>700</v>
      </c>
      <c r="E330" s="4">
        <v>35</v>
      </c>
    </row>
    <row r="331" ht="14.25" customHeight="1">
      <c r="A331" s="5" t="s">
        <v>1225</v>
      </c>
      <c r="B331" s="3">
        <v>1200</v>
      </c>
      <c r="C331" s="3">
        <v>800</v>
      </c>
      <c r="D331" s="3">
        <v>976</v>
      </c>
      <c r="E331" s="4">
        <v>49</v>
      </c>
    </row>
    <row r="332" ht="14.25" customHeight="1">
      <c r="A332" s="5" t="s">
        <v>1227</v>
      </c>
      <c r="B332" s="3">
        <v>1200</v>
      </c>
      <c r="C332" s="3">
        <v>800</v>
      </c>
      <c r="D332" s="3">
        <v>1000</v>
      </c>
      <c r="E332" s="4">
        <v>35</v>
      </c>
    </row>
    <row r="333" ht="14.25" customHeight="1">
      <c r="A333" s="5" t="s">
        <v>1230</v>
      </c>
      <c r="B333" s="3">
        <v>1240</v>
      </c>
      <c r="C333" s="3">
        <v>835</v>
      </c>
      <c r="D333" s="3">
        <v>970</v>
      </c>
      <c r="E333" s="4">
        <v>84</v>
      </c>
    </row>
    <row r="334" ht="14.25" customHeight="1">
      <c r="A334" s="5" t="s">
        <v>1233</v>
      </c>
      <c r="B334" s="3">
        <v>1200</v>
      </c>
      <c r="C334" s="3">
        <v>800</v>
      </c>
      <c r="D334" s="3">
        <v>1000</v>
      </c>
      <c r="E334" s="4">
        <v>40</v>
      </c>
    </row>
    <row r="335" ht="14.25" customHeight="1">
      <c r="A335" s="5" t="s">
        <v>1236</v>
      </c>
      <c r="B335" s="3">
        <v>1220</v>
      </c>
      <c r="C335" s="3">
        <v>835</v>
      </c>
      <c r="D335" s="3">
        <v>995</v>
      </c>
      <c r="E335" s="4">
        <v>140</v>
      </c>
    </row>
    <row r="336" ht="14.25" customHeight="1">
      <c r="A336" s="5" t="s">
        <v>1239</v>
      </c>
      <c r="B336" s="3">
        <v>1500</v>
      </c>
      <c r="C336" s="3">
        <v>820</v>
      </c>
      <c r="D336" s="3">
        <v>995</v>
      </c>
      <c r="E336" s="4">
        <v>180</v>
      </c>
    </row>
    <row r="337" ht="14.25" customHeight="1">
      <c r="A337" s="5" t="s">
        <v>1242</v>
      </c>
      <c r="B337" s="3">
        <v>1200</v>
      </c>
      <c r="C337" s="3">
        <v>800</v>
      </c>
      <c r="D337" s="3">
        <v>700</v>
      </c>
      <c r="E337" s="4">
        <v>35</v>
      </c>
    </row>
    <row r="338" ht="14.25" customHeight="1">
      <c r="A338" s="5" t="s">
        <v>1245</v>
      </c>
      <c r="B338" s="3">
        <v>1200</v>
      </c>
      <c r="C338" s="3">
        <v>800</v>
      </c>
      <c r="D338" s="3">
        <v>450</v>
      </c>
      <c r="E338" s="4">
        <v>30</v>
      </c>
    </row>
    <row r="339" ht="14.25" customHeight="1">
      <c r="A339" s="5" t="s">
        <v>1247</v>
      </c>
      <c r="B339" s="3">
        <v>1200</v>
      </c>
      <c r="C339" s="3">
        <v>800</v>
      </c>
      <c r="D339" s="3">
        <v>1100</v>
      </c>
      <c r="E339" s="4">
        <v>40</v>
      </c>
    </row>
    <row r="340" ht="14.25" customHeight="1">
      <c r="A340" s="5" t="s">
        <v>1250</v>
      </c>
      <c r="B340" s="3">
        <v>1200</v>
      </c>
      <c r="C340" s="3">
        <v>800</v>
      </c>
      <c r="D340" s="3">
        <v>250</v>
      </c>
      <c r="E340" s="4">
        <v>30</v>
      </c>
    </row>
    <row r="341" ht="14.25" customHeight="1">
      <c r="A341" s="5" t="s">
        <v>1253</v>
      </c>
      <c r="B341" s="3">
        <v>1200</v>
      </c>
      <c r="C341" s="3">
        <v>800</v>
      </c>
      <c r="D341" s="3">
        <v>900</v>
      </c>
      <c r="E341" s="4">
        <v>50</v>
      </c>
    </row>
    <row r="342" ht="14.25" customHeight="1">
      <c r="A342" s="5" t="s">
        <v>1256</v>
      </c>
      <c r="B342" s="3">
        <v>1200</v>
      </c>
      <c r="C342" s="3">
        <v>800</v>
      </c>
      <c r="D342" s="3">
        <v>744</v>
      </c>
      <c r="E342" s="4">
        <v>49</v>
      </c>
    </row>
    <row r="343" ht="14.25" customHeight="1">
      <c r="A343" s="5" t="s">
        <v>1259</v>
      </c>
      <c r="B343" s="3">
        <v>1200</v>
      </c>
      <c r="C343" s="3">
        <v>800</v>
      </c>
      <c r="D343" s="3">
        <v>950</v>
      </c>
      <c r="E343" s="4">
        <v>75</v>
      </c>
    </row>
    <row r="344" ht="14.25" customHeight="1">
      <c r="A344" s="5" t="s">
        <v>1262</v>
      </c>
      <c r="B344" s="3">
        <v>1220</v>
      </c>
      <c r="C344" s="3">
        <v>835</v>
      </c>
      <c r="D344" s="3">
        <v>500</v>
      </c>
      <c r="E344" s="4">
        <v>105</v>
      </c>
    </row>
    <row r="345" ht="14.25" customHeight="1">
      <c r="A345" s="5" t="s">
        <v>1265</v>
      </c>
      <c r="B345" s="3">
        <v>1230</v>
      </c>
      <c r="C345" s="3">
        <v>830</v>
      </c>
      <c r="D345" s="3">
        <v>755</v>
      </c>
      <c r="E345" s="4">
        <v>37</v>
      </c>
    </row>
    <row r="346" ht="14.25" customHeight="1">
      <c r="A346" s="5" t="s">
        <v>1268</v>
      </c>
      <c r="B346" s="3">
        <v>1500</v>
      </c>
      <c r="C346" s="3">
        <v>835</v>
      </c>
      <c r="D346" s="3">
        <v>500</v>
      </c>
      <c r="E346" s="4">
        <v>110</v>
      </c>
    </row>
    <row r="347" ht="14.25" customHeight="1">
      <c r="A347" s="5" t="s">
        <v>1271</v>
      </c>
      <c r="B347" s="3">
        <v>1200</v>
      </c>
      <c r="C347" s="3">
        <v>800</v>
      </c>
      <c r="D347" s="3">
        <v>260</v>
      </c>
      <c r="E347" s="4">
        <v>50</v>
      </c>
    </row>
    <row r="348" ht="14.25" customHeight="1">
      <c r="A348" s="5" t="s">
        <v>1274</v>
      </c>
      <c r="B348" s="3">
        <v>1200</v>
      </c>
      <c r="C348" s="3">
        <v>800</v>
      </c>
      <c r="D348" s="3">
        <v>300</v>
      </c>
      <c r="E348" s="4">
        <v>35</v>
      </c>
    </row>
    <row r="349" ht="14.25" customHeight="1">
      <c r="A349" s="5" t="s">
        <v>1277</v>
      </c>
      <c r="B349" s="3">
        <v>1600</v>
      </c>
      <c r="C349" s="3">
        <v>1200</v>
      </c>
      <c r="D349" s="3">
        <v>740</v>
      </c>
      <c r="E349" s="4">
        <v>55</v>
      </c>
    </row>
    <row r="350" ht="14.25" customHeight="1">
      <c r="A350" s="5" t="s">
        <v>1279</v>
      </c>
      <c r="B350" s="3">
        <v>1200</v>
      </c>
      <c r="C350" s="3">
        <v>800</v>
      </c>
      <c r="D350" s="3">
        <v>260</v>
      </c>
      <c r="E350" s="4">
        <v>35</v>
      </c>
    </row>
    <row r="351" ht="14.25" customHeight="1">
      <c r="A351" s="5" t="s">
        <v>1282</v>
      </c>
      <c r="B351" s="3">
        <v>1200</v>
      </c>
      <c r="C351" s="3">
        <v>800</v>
      </c>
      <c r="D351" s="3">
        <v>513</v>
      </c>
      <c r="E351" s="4">
        <v>31</v>
      </c>
    </row>
    <row r="352" ht="14.25" customHeight="1">
      <c r="A352" s="5" t="s">
        <v>1284</v>
      </c>
      <c r="B352" s="3">
        <v>1200</v>
      </c>
      <c r="C352" s="3">
        <v>800</v>
      </c>
      <c r="D352" s="3">
        <v>500</v>
      </c>
      <c r="E352" s="4">
        <v>35</v>
      </c>
    </row>
    <row r="353" ht="14.25" customHeight="1">
      <c r="A353" s="5" t="s">
        <v>1287</v>
      </c>
      <c r="B353" s="3">
        <v>1200</v>
      </c>
      <c r="C353" s="3">
        <v>800</v>
      </c>
      <c r="D353" s="3">
        <v>1044</v>
      </c>
      <c r="E353" s="4">
        <v>61</v>
      </c>
    </row>
    <row r="354" ht="14.25" customHeight="1">
      <c r="A354" s="5" t="s">
        <v>1289</v>
      </c>
      <c r="B354" s="3">
        <v>1200</v>
      </c>
      <c r="C354" s="3">
        <v>800</v>
      </c>
      <c r="D354" s="3">
        <v>250</v>
      </c>
      <c r="E354" s="4">
        <v>30</v>
      </c>
    </row>
    <row r="355" ht="14.25" customHeight="1">
      <c r="A355" s="5" t="s">
        <v>1292</v>
      </c>
      <c r="B355" s="3">
        <v>1200</v>
      </c>
      <c r="C355" s="3">
        <v>800</v>
      </c>
      <c r="D355" s="3">
        <v>1000</v>
      </c>
      <c r="E355" s="4">
        <v>35</v>
      </c>
    </row>
    <row r="356" ht="14.25" customHeight="1">
      <c r="A356" s="5" t="s">
        <v>1295</v>
      </c>
      <c r="B356" s="3">
        <v>1180</v>
      </c>
      <c r="C356" s="3">
        <v>815</v>
      </c>
      <c r="D356" s="3">
        <v>840</v>
      </c>
      <c r="E356" s="4">
        <v>150</v>
      </c>
    </row>
    <row r="357" ht="14.25" customHeight="1">
      <c r="A357" s="5" t="s">
        <v>1297</v>
      </c>
      <c r="B357" s="3">
        <v>1200</v>
      </c>
      <c r="C357" s="3">
        <v>800</v>
      </c>
      <c r="D357" s="3">
        <v>260</v>
      </c>
      <c r="E357" s="4">
        <v>35</v>
      </c>
    </row>
    <row r="358" ht="14.25" customHeight="1">
      <c r="A358" s="5" t="s">
        <v>1299</v>
      </c>
      <c r="B358" s="3">
        <v>1200</v>
      </c>
      <c r="C358" s="3">
        <v>800</v>
      </c>
      <c r="D358" s="3">
        <v>300</v>
      </c>
      <c r="E358" s="4">
        <v>35</v>
      </c>
    </row>
    <row r="359" ht="14.25" customHeight="1">
      <c r="A359" s="5" t="s">
        <v>1302</v>
      </c>
      <c r="B359" s="3">
        <v>1200</v>
      </c>
      <c r="C359" s="3">
        <v>800</v>
      </c>
      <c r="D359" s="3">
        <v>300</v>
      </c>
      <c r="E359" s="4">
        <v>35</v>
      </c>
    </row>
    <row r="360" ht="14.25" customHeight="1">
      <c r="A360" s="5" t="s">
        <v>1305</v>
      </c>
      <c r="B360" s="3">
        <v>1400</v>
      </c>
      <c r="C360" s="3">
        <v>820</v>
      </c>
      <c r="D360" s="3">
        <v>995</v>
      </c>
      <c r="E360" s="4">
        <v>175</v>
      </c>
    </row>
    <row r="361" ht="14.25" customHeight="1">
      <c r="A361" s="5" t="s">
        <v>1308</v>
      </c>
      <c r="B361" s="3">
        <v>1200</v>
      </c>
      <c r="C361" s="3">
        <v>800</v>
      </c>
      <c r="D361" s="3">
        <v>1000</v>
      </c>
      <c r="E361" s="4">
        <v>50</v>
      </c>
    </row>
    <row r="362" ht="14.25" customHeight="1">
      <c r="A362" s="5" t="s">
        <v>1311</v>
      </c>
      <c r="B362" s="3">
        <v>1200</v>
      </c>
      <c r="C362" s="3">
        <v>800</v>
      </c>
      <c r="D362" s="3">
        <v>1000</v>
      </c>
      <c r="E362" s="4">
        <v>50</v>
      </c>
    </row>
    <row r="363" ht="14.25" customHeight="1">
      <c r="A363" s="5" t="s">
        <v>1314</v>
      </c>
      <c r="B363" s="3">
        <v>1200</v>
      </c>
      <c r="C363" s="3">
        <v>800</v>
      </c>
      <c r="D363" s="3">
        <v>1000</v>
      </c>
      <c r="E363" s="4">
        <v>40</v>
      </c>
    </row>
    <row r="364" ht="14.25" customHeight="1">
      <c r="A364" s="5" t="s">
        <v>1316</v>
      </c>
      <c r="B364" s="3">
        <v>1200</v>
      </c>
      <c r="C364" s="3">
        <v>800</v>
      </c>
      <c r="D364" s="3">
        <v>250</v>
      </c>
      <c r="E364" s="4">
        <v>20</v>
      </c>
    </row>
    <row r="365" ht="14.25" customHeight="1">
      <c r="A365" s="5" t="s">
        <v>1319</v>
      </c>
      <c r="B365" s="3">
        <v>1220</v>
      </c>
      <c r="C365" s="3">
        <v>825</v>
      </c>
      <c r="D365" s="3">
        <v>500</v>
      </c>
      <c r="E365" s="4">
        <v>105</v>
      </c>
    </row>
    <row r="366" ht="14.25" customHeight="1">
      <c r="A366" s="5" t="s">
        <v>1322</v>
      </c>
      <c r="B366" s="3">
        <v>1200</v>
      </c>
      <c r="C366" s="3">
        <v>800</v>
      </c>
      <c r="D366" s="3">
        <v>330</v>
      </c>
      <c r="E366" s="4">
        <v>28.6</v>
      </c>
    </row>
    <row r="367" ht="14.25" customHeight="1">
      <c r="A367" s="5" t="s">
        <v>1324</v>
      </c>
      <c r="B367" s="3">
        <v>1200</v>
      </c>
      <c r="C367" s="3">
        <v>800</v>
      </c>
      <c r="D367" s="3">
        <v>200</v>
      </c>
      <c r="E367" s="4">
        <v>3.6</v>
      </c>
    </row>
    <row r="368" ht="14.25" customHeight="1">
      <c r="A368" s="5" t="s">
        <v>1327</v>
      </c>
      <c r="B368" s="3">
        <v>1200</v>
      </c>
      <c r="C368" s="3">
        <v>800</v>
      </c>
      <c r="D368" s="3">
        <v>605</v>
      </c>
      <c r="E368" s="4">
        <v>37</v>
      </c>
    </row>
    <row r="369" ht="14.25" customHeight="1">
      <c r="A369" s="5" t="s">
        <v>1331</v>
      </c>
      <c r="B369" s="3">
        <v>1200</v>
      </c>
      <c r="C369" s="3">
        <v>800</v>
      </c>
      <c r="D369" s="3">
        <v>1026</v>
      </c>
      <c r="E369" s="4">
        <v>97</v>
      </c>
    </row>
    <row r="370" ht="14.25" customHeight="1">
      <c r="A370" s="5" t="s">
        <v>1334</v>
      </c>
      <c r="B370" s="3">
        <v>1200</v>
      </c>
      <c r="C370" s="3">
        <v>800</v>
      </c>
      <c r="D370" s="3">
        <v>840</v>
      </c>
      <c r="E370" s="4">
        <v>49</v>
      </c>
    </row>
    <row r="371" ht="14.25" customHeight="1">
      <c r="A371" s="5" t="s">
        <v>1336</v>
      </c>
      <c r="B371" s="3">
        <v>1200</v>
      </c>
      <c r="C371" s="3">
        <v>800</v>
      </c>
      <c r="D371" s="3">
        <v>980</v>
      </c>
      <c r="E371" s="4">
        <v>50</v>
      </c>
    </row>
    <row r="372" ht="14.25" customHeight="1">
      <c r="A372" s="5" t="s">
        <v>1339</v>
      </c>
      <c r="B372" s="3">
        <v>1200</v>
      </c>
      <c r="C372" s="3">
        <v>800</v>
      </c>
      <c r="D372" s="3">
        <v>588</v>
      </c>
      <c r="E372" s="4">
        <v>37</v>
      </c>
    </row>
    <row r="373" ht="14.25" customHeight="1">
      <c r="A373" s="5" t="s">
        <v>1341</v>
      </c>
      <c r="B373" s="3">
        <v>1200</v>
      </c>
      <c r="C373" s="3">
        <v>800</v>
      </c>
      <c r="D373" s="3">
        <v>300</v>
      </c>
      <c r="E373" s="4">
        <v>30</v>
      </c>
    </row>
    <row r="374" ht="14.25" customHeight="1">
      <c r="A374" s="5" t="s">
        <v>1343</v>
      </c>
      <c r="B374" s="3">
        <v>1200</v>
      </c>
      <c r="C374" s="3">
        <v>800</v>
      </c>
      <c r="D374" s="3">
        <v>536</v>
      </c>
      <c r="E374" s="4">
        <v>33</v>
      </c>
    </row>
    <row r="375" ht="14.25" customHeight="1">
      <c r="A375" s="5" t="s">
        <v>1346</v>
      </c>
      <c r="B375" s="3">
        <v>1200</v>
      </c>
      <c r="C375" s="3">
        <v>800</v>
      </c>
      <c r="D375" s="3">
        <v>550</v>
      </c>
      <c r="E375" s="4">
        <v>35</v>
      </c>
    </row>
    <row r="376" ht="14.25" customHeight="1">
      <c r="A376" s="5" t="s">
        <v>1349</v>
      </c>
      <c r="B376" s="3">
        <v>1560</v>
      </c>
      <c r="C376" s="3">
        <v>1220</v>
      </c>
      <c r="D376" s="3">
        <v>1535</v>
      </c>
      <c r="E376" s="4">
        <v>156</v>
      </c>
    </row>
    <row r="377" ht="14.25" customHeight="1">
      <c r="A377" s="5" t="s">
        <v>1352</v>
      </c>
      <c r="B377" s="3">
        <v>1200</v>
      </c>
      <c r="C377" s="3">
        <v>800</v>
      </c>
      <c r="D377" s="3">
        <v>900</v>
      </c>
      <c r="E377" s="4">
        <v>100</v>
      </c>
    </row>
    <row r="378" ht="14.25" customHeight="1">
      <c r="A378" s="5" t="s">
        <v>1354</v>
      </c>
      <c r="B378" s="3">
        <v>1200</v>
      </c>
      <c r="C378" s="3">
        <v>800</v>
      </c>
      <c r="D378" s="3">
        <v>900</v>
      </c>
      <c r="E378" s="4">
        <v>100</v>
      </c>
    </row>
    <row r="379" ht="14.25" customHeight="1">
      <c r="A379" s="5" t="s">
        <v>1361</v>
      </c>
      <c r="B379" s="3">
        <v>1200</v>
      </c>
      <c r="C379" s="3">
        <v>800</v>
      </c>
      <c r="D379" s="3">
        <v>1044</v>
      </c>
      <c r="E379" s="4">
        <v>34</v>
      </c>
    </row>
    <row r="380" ht="14.25" customHeight="1">
      <c r="A380" s="5" t="s">
        <v>1363</v>
      </c>
      <c r="B380" s="3">
        <v>1200</v>
      </c>
      <c r="C380" s="3">
        <v>800</v>
      </c>
      <c r="D380" s="3">
        <v>995</v>
      </c>
      <c r="E380" s="4">
        <v>40</v>
      </c>
    </row>
    <row r="381" ht="14.25" customHeight="1">
      <c r="A381" s="5" t="s">
        <v>1366</v>
      </c>
      <c r="B381" s="3">
        <v>1560</v>
      </c>
      <c r="C381" s="3">
        <v>1220</v>
      </c>
      <c r="D381" s="3">
        <v>1535</v>
      </c>
      <c r="E381" s="4">
        <v>156</v>
      </c>
    </row>
    <row r="382" ht="14.25" customHeight="1">
      <c r="A382" s="5" t="s">
        <v>1371</v>
      </c>
      <c r="B382" s="3">
        <v>1200</v>
      </c>
      <c r="C382" s="3">
        <v>800</v>
      </c>
      <c r="D382" s="3">
        <v>900</v>
      </c>
      <c r="E382" s="4">
        <v>30</v>
      </c>
    </row>
    <row r="383" ht="14.25" customHeight="1">
      <c r="A383" s="5" t="s">
        <v>1374</v>
      </c>
      <c r="B383" s="3">
        <v>1400</v>
      </c>
      <c r="C383" s="3">
        <v>820</v>
      </c>
      <c r="D383" s="3">
        <v>995</v>
      </c>
      <c r="E383" s="4">
        <v>176</v>
      </c>
    </row>
    <row r="384" ht="14.25" customHeight="1">
      <c r="A384" s="5" t="s">
        <v>1376</v>
      </c>
      <c r="B384" s="3">
        <v>1200</v>
      </c>
      <c r="C384" s="3">
        <v>800</v>
      </c>
      <c r="D384" s="3">
        <v>270</v>
      </c>
      <c r="E384" s="4">
        <v>40</v>
      </c>
    </row>
    <row r="385" ht="14.25" customHeight="1">
      <c r="A385" s="5" t="s">
        <v>1379</v>
      </c>
      <c r="B385" s="3">
        <v>1200</v>
      </c>
      <c r="C385" s="3">
        <v>800</v>
      </c>
      <c r="D385" s="3">
        <v>992</v>
      </c>
      <c r="E385" s="4">
        <v>36.2</v>
      </c>
    </row>
    <row r="386" ht="14.25" customHeight="1">
      <c r="A386" s="5" t="s">
        <v>1382</v>
      </c>
      <c r="B386" s="3">
        <v>1200</v>
      </c>
      <c r="C386" s="3">
        <v>800</v>
      </c>
      <c r="D386" s="3">
        <v>848</v>
      </c>
      <c r="E386" s="4">
        <v>11.2</v>
      </c>
    </row>
    <row r="387" ht="14.25" customHeight="1">
      <c r="A387" s="5" t="s">
        <v>1385</v>
      </c>
      <c r="B387" s="3">
        <v>1200</v>
      </c>
      <c r="C387" s="3">
        <v>800</v>
      </c>
      <c r="D387" s="3">
        <v>819</v>
      </c>
      <c r="E387" s="4">
        <v>4.8</v>
      </c>
    </row>
    <row r="388" ht="14.25" customHeight="1">
      <c r="A388" s="5" t="s">
        <v>1388</v>
      </c>
      <c r="B388" s="3">
        <v>1350</v>
      </c>
      <c r="C388" s="3">
        <v>800</v>
      </c>
      <c r="D388" s="3">
        <v>444</v>
      </c>
      <c r="E388" s="4">
        <v>2.5</v>
      </c>
    </row>
    <row r="389" ht="14.25" customHeight="1">
      <c r="A389" s="5" t="s">
        <v>1394</v>
      </c>
      <c r="B389" s="3">
        <v>1200</v>
      </c>
      <c r="C389" s="3">
        <v>800</v>
      </c>
      <c r="D389" s="3">
        <v>400</v>
      </c>
      <c r="E389" s="4">
        <v>12.8</v>
      </c>
    </row>
    <row r="390" ht="14.25" customHeight="1">
      <c r="A390" s="5" t="s">
        <v>1397</v>
      </c>
      <c r="B390" s="3">
        <v>1200</v>
      </c>
      <c r="C390" s="3">
        <v>800</v>
      </c>
      <c r="D390" s="3">
        <v>400</v>
      </c>
      <c r="E390" s="4">
        <v>3.6</v>
      </c>
    </row>
    <row r="391" ht="14.25" customHeight="1">
      <c r="A391" s="5" t="s">
        <v>1400</v>
      </c>
      <c r="B391" s="3">
        <v>1200</v>
      </c>
      <c r="C391" s="3">
        <v>800</v>
      </c>
      <c r="D391" s="3">
        <v>445</v>
      </c>
      <c r="E391" s="4">
        <v>30</v>
      </c>
    </row>
    <row r="392" ht="14.25" customHeight="1">
      <c r="A392" s="5" t="s">
        <v>1403</v>
      </c>
      <c r="B392" s="3">
        <v>1200</v>
      </c>
      <c r="C392" s="3">
        <v>800</v>
      </c>
      <c r="D392" s="3">
        <v>1005</v>
      </c>
      <c r="E392" s="4">
        <v>67</v>
      </c>
    </row>
    <row r="393" ht="14.25" customHeight="1">
      <c r="A393" s="5" t="s">
        <v>1405</v>
      </c>
      <c r="B393" s="3">
        <v>1200</v>
      </c>
      <c r="C393" s="3">
        <v>800</v>
      </c>
      <c r="D393" s="3">
        <v>1000</v>
      </c>
      <c r="E393" s="4">
        <v>70</v>
      </c>
    </row>
    <row r="394" ht="14.25" customHeight="1">
      <c r="A394" s="5" t="s">
        <v>1408</v>
      </c>
      <c r="B394" s="3">
        <v>1200</v>
      </c>
      <c r="C394" s="3">
        <v>800</v>
      </c>
      <c r="D394" s="3">
        <v>400</v>
      </c>
      <c r="E394" s="4">
        <v>43</v>
      </c>
    </row>
    <row r="395" ht="14.25" customHeight="1">
      <c r="A395" s="5" t="s">
        <v>1412</v>
      </c>
      <c r="B395" s="3">
        <v>1350</v>
      </c>
      <c r="C395" s="3">
        <v>800</v>
      </c>
      <c r="D395" s="3">
        <v>444</v>
      </c>
      <c r="E395" s="4">
        <v>100</v>
      </c>
    </row>
    <row r="396" ht="14.25" customHeight="1">
      <c r="A396" s="5" t="s">
        <v>1415</v>
      </c>
      <c r="B396" s="3">
        <v>1200</v>
      </c>
      <c r="C396" s="3">
        <v>800</v>
      </c>
      <c r="D396" s="3">
        <v>850</v>
      </c>
      <c r="E396" s="4">
        <v>35</v>
      </c>
    </row>
    <row r="397" ht="14.25" customHeight="1">
      <c r="A397" s="5" t="s">
        <v>1418</v>
      </c>
      <c r="B397" s="3">
        <v>1200</v>
      </c>
      <c r="C397" s="3">
        <v>800</v>
      </c>
      <c r="D397" s="3">
        <v>630</v>
      </c>
      <c r="E397" s="4">
        <v>10</v>
      </c>
    </row>
    <row r="398" ht="14.25" customHeight="1">
      <c r="A398" s="5" t="s">
        <v>1421</v>
      </c>
      <c r="B398" s="3">
        <v>1200</v>
      </c>
      <c r="C398" s="3">
        <v>800</v>
      </c>
      <c r="D398" s="3">
        <v>1000</v>
      </c>
      <c r="E398" s="4">
        <v>60</v>
      </c>
    </row>
    <row r="399" ht="14.25" customHeight="1">
      <c r="A399" s="5" t="s">
        <v>1424</v>
      </c>
      <c r="B399" s="3">
        <v>1200</v>
      </c>
      <c r="C399" s="3">
        <v>800</v>
      </c>
      <c r="D399" s="3">
        <v>350</v>
      </c>
      <c r="E399" s="4">
        <v>50</v>
      </c>
    </row>
    <row r="400" ht="14.25" customHeight="1">
      <c r="A400" s="5" t="s">
        <v>1431</v>
      </c>
      <c r="B400" s="3">
        <v>1200</v>
      </c>
      <c r="C400" s="3">
        <v>800</v>
      </c>
      <c r="D400" s="3">
        <v>1236</v>
      </c>
      <c r="E400" s="4">
        <v>33.8</v>
      </c>
    </row>
    <row r="401" ht="14.25" customHeight="1">
      <c r="A401" s="5" t="s">
        <v>1433</v>
      </c>
      <c r="B401" s="3">
        <v>1800</v>
      </c>
      <c r="C401" s="3">
        <v>820</v>
      </c>
      <c r="D401" s="3">
        <v>500</v>
      </c>
      <c r="E401" s="4">
        <v>150</v>
      </c>
    </row>
    <row r="402" ht="14.25" customHeight="1">
      <c r="A402" s="5" t="s">
        <v>1436</v>
      </c>
      <c r="B402" s="3">
        <v>1200</v>
      </c>
      <c r="C402" s="3">
        <v>800</v>
      </c>
      <c r="D402" s="3">
        <v>1000</v>
      </c>
      <c r="E402" s="4">
        <v>67</v>
      </c>
    </row>
    <row r="403" ht="14.25" customHeight="1">
      <c r="A403" s="5" t="s">
        <v>1439</v>
      </c>
      <c r="B403" s="3">
        <v>1200</v>
      </c>
      <c r="C403" s="3">
        <v>800</v>
      </c>
      <c r="D403" s="3">
        <v>1824</v>
      </c>
      <c r="E403" s="4">
        <v>88</v>
      </c>
    </row>
    <row r="404" ht="14.25" customHeight="1">
      <c r="A404" s="5" t="s">
        <v>1444</v>
      </c>
      <c r="B404" s="3">
        <v>1200</v>
      </c>
      <c r="C404" s="3">
        <v>800</v>
      </c>
      <c r="D404" s="3">
        <v>600</v>
      </c>
      <c r="E404" s="4">
        <v>32</v>
      </c>
    </row>
    <row r="405" ht="14.25" customHeight="1">
      <c r="A405" s="5" t="s">
        <v>1447</v>
      </c>
      <c r="B405" s="3">
        <v>1200</v>
      </c>
      <c r="C405" s="3">
        <v>800</v>
      </c>
      <c r="D405" s="3">
        <v>840</v>
      </c>
      <c r="E405" s="4">
        <v>63</v>
      </c>
    </row>
    <row r="406" ht="14.25" customHeight="1">
      <c r="A406" s="5" t="s">
        <v>1450</v>
      </c>
      <c r="B406" s="6">
        <v>1200</v>
      </c>
      <c r="C406" s="6">
        <v>800</v>
      </c>
      <c r="D406" s="6">
        <v>248</v>
      </c>
      <c r="E406" s="6">
        <v>4</v>
      </c>
    </row>
    <row r="407" ht="14.25" customHeight="1">
      <c r="A407" s="5" t="s">
        <v>1453</v>
      </c>
      <c r="B407" s="3">
        <v>1200</v>
      </c>
      <c r="C407" s="3">
        <v>800</v>
      </c>
      <c r="D407" s="3">
        <v>300</v>
      </c>
      <c r="E407" s="4">
        <v>4</v>
      </c>
    </row>
    <row r="408" ht="14.25" customHeight="1">
      <c r="A408" s="5" t="s">
        <v>1456</v>
      </c>
      <c r="B408" s="3">
        <v>1400</v>
      </c>
      <c r="C408" s="3">
        <v>820</v>
      </c>
      <c r="D408" s="3">
        <v>995</v>
      </c>
      <c r="E408" s="4">
        <v>145</v>
      </c>
    </row>
    <row r="409" ht="14.25" customHeight="1">
      <c r="A409" s="5" t="s">
        <v>1459</v>
      </c>
      <c r="B409" s="3">
        <v>1400</v>
      </c>
      <c r="C409" s="3">
        <v>820</v>
      </c>
      <c r="D409" s="3">
        <v>995</v>
      </c>
      <c r="E409" s="4">
        <v>145</v>
      </c>
    </row>
    <row r="410" ht="14.25" customHeight="1">
      <c r="A410" s="5" t="s">
        <v>1465</v>
      </c>
      <c r="B410" s="3">
        <v>1200</v>
      </c>
      <c r="C410" s="3">
        <v>800</v>
      </c>
      <c r="D410" s="3">
        <v>280</v>
      </c>
      <c r="E410" s="4">
        <v>21.36</v>
      </c>
    </row>
    <row r="411" ht="14.25" customHeight="1">
      <c r="A411" s="5" t="s">
        <v>1467</v>
      </c>
      <c r="B411" s="3">
        <v>1240</v>
      </c>
      <c r="C411" s="3">
        <v>835</v>
      </c>
      <c r="D411" s="3">
        <v>990</v>
      </c>
      <c r="E411" s="4">
        <v>95</v>
      </c>
    </row>
    <row r="412" ht="14.25" customHeight="1">
      <c r="A412" s="5" t="s">
        <v>1470</v>
      </c>
      <c r="B412" s="3">
        <v>1200</v>
      </c>
      <c r="C412" s="3">
        <v>800</v>
      </c>
      <c r="D412" s="3">
        <v>882</v>
      </c>
      <c r="E412" s="4">
        <v>43.2</v>
      </c>
    </row>
    <row r="413" ht="14.25" customHeight="1">
      <c r="A413" s="5" t="s">
        <v>1473</v>
      </c>
      <c r="B413" s="3">
        <v>1220</v>
      </c>
      <c r="C413" s="3">
        <v>820</v>
      </c>
      <c r="D413" s="3">
        <v>990</v>
      </c>
      <c r="E413" s="4">
        <v>2</v>
      </c>
    </row>
    <row r="414" ht="14.25" customHeight="1">
      <c r="A414" s="5" t="s">
        <v>1475</v>
      </c>
      <c r="B414" s="3">
        <v>1200</v>
      </c>
      <c r="C414" s="3">
        <v>800</v>
      </c>
      <c r="D414" s="3">
        <v>300</v>
      </c>
      <c r="E414" s="4">
        <v>14.4</v>
      </c>
    </row>
    <row r="415" ht="14.25" customHeight="1">
      <c r="A415" s="5" t="s">
        <v>1478</v>
      </c>
      <c r="B415" s="3">
        <v>1200</v>
      </c>
      <c r="C415" s="3">
        <v>800</v>
      </c>
      <c r="D415" s="3">
        <v>1000</v>
      </c>
      <c r="E415" s="4">
        <v>30</v>
      </c>
    </row>
    <row r="416" ht="14.25" customHeight="1">
      <c r="A416" s="5" t="s">
        <v>1482</v>
      </c>
      <c r="B416" s="3">
        <v>1200</v>
      </c>
      <c r="C416" s="3">
        <v>800</v>
      </c>
      <c r="D416" s="3">
        <v>513</v>
      </c>
      <c r="E416" s="4">
        <v>30.4</v>
      </c>
    </row>
    <row r="417" ht="14.25" customHeight="1">
      <c r="A417" s="5" t="s">
        <v>1485</v>
      </c>
      <c r="B417" s="3">
        <v>800</v>
      </c>
      <c r="C417" s="3">
        <v>1200</v>
      </c>
      <c r="D417" s="3">
        <v>369</v>
      </c>
      <c r="E417" s="4">
        <v>6</v>
      </c>
    </row>
    <row r="418" ht="14.25" customHeight="1">
      <c r="A418" s="5" t="s">
        <v>1488</v>
      </c>
      <c r="B418" s="3">
        <v>1200</v>
      </c>
      <c r="C418" s="3">
        <v>800</v>
      </c>
      <c r="D418" s="3">
        <v>1464</v>
      </c>
      <c r="E418" s="4">
        <v>80.08</v>
      </c>
    </row>
    <row r="419" ht="14.25" customHeight="1">
      <c r="A419" s="5" t="s">
        <v>1492</v>
      </c>
      <c r="B419" s="3">
        <v>1200</v>
      </c>
      <c r="C419" s="3">
        <v>800</v>
      </c>
      <c r="D419" s="3">
        <v>340</v>
      </c>
      <c r="E419" s="4">
        <v>33</v>
      </c>
    </row>
    <row r="420" ht="14.25" customHeight="1">
      <c r="A420" s="5" t="s">
        <v>1495</v>
      </c>
      <c r="B420" s="3">
        <v>800</v>
      </c>
      <c r="C420" s="3">
        <v>1200</v>
      </c>
      <c r="D420" s="3">
        <v>660</v>
      </c>
      <c r="E420" s="4">
        <v>60</v>
      </c>
    </row>
    <row r="421" ht="14.25" customHeight="1">
      <c r="A421" s="5" t="s">
        <v>1498</v>
      </c>
      <c r="B421" s="3">
        <v>800</v>
      </c>
      <c r="C421" s="3">
        <v>1200</v>
      </c>
      <c r="D421" s="3">
        <v>995</v>
      </c>
      <c r="E421" s="4">
        <v>144</v>
      </c>
    </row>
    <row r="422" ht="14.25" customHeight="1">
      <c r="A422" s="5" t="s">
        <v>1500</v>
      </c>
      <c r="B422" s="3">
        <v>1200</v>
      </c>
      <c r="C422" s="3">
        <v>800</v>
      </c>
      <c r="D422" s="3">
        <v>1000</v>
      </c>
      <c r="E422" s="4">
        <v>60</v>
      </c>
    </row>
    <row r="423" ht="14.25" customHeight="1">
      <c r="A423" s="5" t="s">
        <v>1503</v>
      </c>
      <c r="B423" s="3">
        <v>1200</v>
      </c>
      <c r="C423" s="3">
        <v>800</v>
      </c>
      <c r="D423" s="3">
        <v>1000</v>
      </c>
      <c r="E423" s="4">
        <v>35</v>
      </c>
    </row>
    <row r="424" ht="14.25" customHeight="1">
      <c r="A424" s="5" t="s">
        <v>1506</v>
      </c>
      <c r="B424" s="3">
        <v>1200</v>
      </c>
      <c r="C424" s="3">
        <v>800</v>
      </c>
      <c r="D424" s="3">
        <v>140</v>
      </c>
      <c r="E424" s="4">
        <v>50</v>
      </c>
    </row>
    <row r="425" ht="14.25" customHeight="1">
      <c r="A425" s="5" t="s">
        <v>1511</v>
      </c>
      <c r="B425" s="3">
        <v>1200</v>
      </c>
      <c r="C425" s="3">
        <v>800</v>
      </c>
      <c r="D425" s="3">
        <v>996</v>
      </c>
      <c r="E425" s="4">
        <v>34.6</v>
      </c>
    </row>
    <row r="426" ht="14.25" customHeight="1">
      <c r="A426" s="5" t="s">
        <v>1514</v>
      </c>
      <c r="B426" s="3">
        <v>1200</v>
      </c>
      <c r="C426" s="3">
        <v>800</v>
      </c>
      <c r="D426" s="3">
        <v>980</v>
      </c>
      <c r="E426" s="4">
        <v>91</v>
      </c>
    </row>
    <row r="427" ht="14.25" customHeight="1">
      <c r="A427" s="5" t="s">
        <v>1516</v>
      </c>
      <c r="B427" s="3">
        <v>800</v>
      </c>
      <c r="C427" s="3">
        <v>1200</v>
      </c>
      <c r="D427" s="3">
        <v>1000</v>
      </c>
      <c r="E427" s="4">
        <v>4.8</v>
      </c>
    </row>
    <row r="428" ht="14.25" customHeight="1">
      <c r="A428" s="5" t="s">
        <v>1519</v>
      </c>
      <c r="B428" s="3">
        <v>1200</v>
      </c>
      <c r="C428" s="3">
        <v>800</v>
      </c>
      <c r="D428" s="3">
        <v>816</v>
      </c>
      <c r="E428" s="4">
        <v>33</v>
      </c>
    </row>
    <row r="429" ht="14.25" customHeight="1">
      <c r="A429" s="5" t="s">
        <v>1522</v>
      </c>
      <c r="B429" s="3">
        <v>1200</v>
      </c>
      <c r="C429" s="3">
        <v>800</v>
      </c>
      <c r="D429" s="3">
        <v>708</v>
      </c>
      <c r="E429" s="4">
        <v>41</v>
      </c>
    </row>
    <row r="430" ht="14.25" customHeight="1">
      <c r="A430" s="5" t="s">
        <v>1524</v>
      </c>
      <c r="B430" s="3">
        <v>800</v>
      </c>
      <c r="C430" s="3">
        <v>1200</v>
      </c>
      <c r="D430" s="3">
        <v>672</v>
      </c>
      <c r="E430" s="4">
        <v>8</v>
      </c>
    </row>
    <row r="431" ht="14.25" customHeight="1">
      <c r="A431" s="5" t="s">
        <v>1526</v>
      </c>
      <c r="B431" s="3">
        <v>800</v>
      </c>
      <c r="C431" s="3">
        <v>1200</v>
      </c>
      <c r="D431" s="3">
        <v>564</v>
      </c>
      <c r="E431" s="4">
        <v>16</v>
      </c>
    </row>
    <row r="432" ht="14.25" customHeight="1">
      <c r="A432" s="5" t="s">
        <v>1529</v>
      </c>
      <c r="B432" s="3">
        <v>1200</v>
      </c>
      <c r="C432" s="3">
        <v>800</v>
      </c>
      <c r="D432" s="3">
        <v>579</v>
      </c>
      <c r="E432" s="4">
        <v>34</v>
      </c>
    </row>
    <row r="433" ht="14.25" customHeight="1">
      <c r="A433" s="5" t="s">
        <v>1532</v>
      </c>
      <c r="B433" s="3">
        <v>1220</v>
      </c>
      <c r="C433" s="3">
        <v>835</v>
      </c>
      <c r="D433" s="3">
        <v>500</v>
      </c>
      <c r="E433" s="4">
        <v>110</v>
      </c>
    </row>
    <row r="434" ht="14.25" customHeight="1">
      <c r="A434" s="5" t="s">
        <v>1536</v>
      </c>
      <c r="B434" s="3">
        <v>1200</v>
      </c>
      <c r="C434" s="3">
        <v>800</v>
      </c>
      <c r="D434" s="3">
        <v>1144</v>
      </c>
      <c r="E434" s="4">
        <v>57</v>
      </c>
    </row>
    <row r="435" ht="14.25" customHeight="1">
      <c r="A435" s="5" t="s">
        <v>1540</v>
      </c>
      <c r="B435" s="3">
        <v>1600</v>
      </c>
      <c r="C435" s="3">
        <v>1200</v>
      </c>
      <c r="D435" s="3">
        <v>990</v>
      </c>
      <c r="E435" s="4">
        <v>166</v>
      </c>
    </row>
    <row r="436" ht="14.25" customHeight="1">
      <c r="A436" s="5" t="s">
        <v>1543</v>
      </c>
      <c r="B436" s="3">
        <v>1200</v>
      </c>
      <c r="C436" s="3">
        <v>800</v>
      </c>
      <c r="D436" s="3">
        <v>438</v>
      </c>
      <c r="E436" s="4">
        <v>49</v>
      </c>
    </row>
    <row r="437" ht="14.25" customHeight="1">
      <c r="A437" s="5" t="s">
        <v>1545</v>
      </c>
      <c r="B437" s="3">
        <v>1200</v>
      </c>
      <c r="C437" s="3">
        <v>800</v>
      </c>
      <c r="D437" s="3">
        <v>1000</v>
      </c>
      <c r="E437" s="4">
        <v>105</v>
      </c>
    </row>
    <row r="438" ht="14.25" customHeight="1">
      <c r="A438" s="5" t="s">
        <v>1547</v>
      </c>
      <c r="B438" s="3">
        <v>800</v>
      </c>
      <c r="C438" s="3">
        <v>1200</v>
      </c>
      <c r="D438" s="3">
        <v>300</v>
      </c>
      <c r="E438" s="4">
        <v>24</v>
      </c>
    </row>
    <row r="439" ht="14.25" customHeight="1">
      <c r="A439" s="5" t="s">
        <v>1553</v>
      </c>
      <c r="B439" s="3">
        <v>1200</v>
      </c>
      <c r="C439" s="3">
        <v>800</v>
      </c>
      <c r="D439" s="3">
        <v>984</v>
      </c>
      <c r="E439" s="4">
        <v>49</v>
      </c>
    </row>
    <row r="440" ht="14.25" customHeight="1">
      <c r="A440" s="5" t="s">
        <v>1555</v>
      </c>
      <c r="B440" s="3">
        <v>1200</v>
      </c>
      <c r="C440" s="3">
        <v>800</v>
      </c>
      <c r="D440" s="3">
        <v>147</v>
      </c>
      <c r="E440" s="4">
        <v>109</v>
      </c>
    </row>
    <row r="441" ht="14.25" customHeight="1">
      <c r="A441" s="5" t="s">
        <v>1558</v>
      </c>
      <c r="B441" s="3">
        <v>1500</v>
      </c>
      <c r="C441" s="3">
        <v>820</v>
      </c>
      <c r="D441" s="3">
        <v>500</v>
      </c>
      <c r="E441" s="4">
        <v>124</v>
      </c>
    </row>
    <row r="442" ht="14.25" customHeight="1">
      <c r="A442" s="5" t="s">
        <v>1561</v>
      </c>
      <c r="B442" s="3">
        <v>800</v>
      </c>
      <c r="C442" s="3">
        <v>1200</v>
      </c>
      <c r="D442" s="3">
        <v>200</v>
      </c>
      <c r="E442" s="4">
        <v>8</v>
      </c>
    </row>
    <row r="443" ht="14.25" customHeight="1">
      <c r="A443" s="5" t="s">
        <v>1565</v>
      </c>
      <c r="B443" s="3">
        <v>1220</v>
      </c>
      <c r="C443" s="3">
        <v>820</v>
      </c>
      <c r="D443" s="3">
        <v>990</v>
      </c>
      <c r="E443" s="4">
        <v>80</v>
      </c>
    </row>
    <row r="444" ht="14.25" customHeight="1">
      <c r="A444" s="5" t="s">
        <v>1568</v>
      </c>
      <c r="B444" s="3">
        <v>1200</v>
      </c>
      <c r="C444" s="3">
        <v>800</v>
      </c>
      <c r="D444" s="3">
        <v>250</v>
      </c>
      <c r="E444" s="4">
        <v>29</v>
      </c>
    </row>
    <row r="445" ht="14.25" customHeight="1">
      <c r="A445" s="5" t="s">
        <v>1571</v>
      </c>
      <c r="B445" s="3">
        <v>2650</v>
      </c>
      <c r="C445" s="3">
        <v>835</v>
      </c>
      <c r="D445" s="3">
        <v>500</v>
      </c>
      <c r="E445" s="4">
        <v>155</v>
      </c>
    </row>
    <row r="446" ht="14.25" customHeight="1">
      <c r="A446" s="5" t="s">
        <v>1574</v>
      </c>
      <c r="B446" s="3">
        <v>1200</v>
      </c>
      <c r="C446" s="3">
        <v>800</v>
      </c>
      <c r="D446" s="3">
        <v>600</v>
      </c>
      <c r="E446" s="4">
        <v>40</v>
      </c>
    </row>
    <row r="447" ht="14.25" customHeight="1">
      <c r="A447" s="5" t="s">
        <v>1577</v>
      </c>
      <c r="B447" s="3">
        <v>1200</v>
      </c>
      <c r="C447" s="3">
        <v>800</v>
      </c>
      <c r="D447" s="3">
        <v>700</v>
      </c>
      <c r="E447" s="4">
        <v>35</v>
      </c>
    </row>
    <row r="448" ht="14.25" customHeight="1">
      <c r="A448" s="5" t="s">
        <v>1580</v>
      </c>
      <c r="B448" s="3">
        <v>1200</v>
      </c>
      <c r="C448" s="3">
        <v>800</v>
      </c>
      <c r="D448" s="3">
        <v>650</v>
      </c>
      <c r="E448" s="4">
        <v>35</v>
      </c>
    </row>
    <row r="449" ht="14.25" customHeight="1">
      <c r="A449" s="5" t="s">
        <v>1583</v>
      </c>
      <c r="B449" s="3">
        <v>1200</v>
      </c>
      <c r="C449" s="3">
        <v>800</v>
      </c>
      <c r="D449" s="3">
        <v>510</v>
      </c>
      <c r="E449" s="4">
        <v>8.4</v>
      </c>
    </row>
    <row r="450" ht="14.25" customHeight="1">
      <c r="A450" s="5" t="s">
        <v>1586</v>
      </c>
      <c r="B450" s="3">
        <v>1200</v>
      </c>
      <c r="C450" s="3">
        <v>800</v>
      </c>
      <c r="D450" s="3">
        <v>450</v>
      </c>
      <c r="E450" s="4">
        <v>40</v>
      </c>
    </row>
    <row r="451" ht="14.25" customHeight="1">
      <c r="A451" s="5" t="s">
        <v>1588</v>
      </c>
      <c r="B451" s="3">
        <v>1200</v>
      </c>
      <c r="C451" s="3">
        <v>800</v>
      </c>
      <c r="D451" s="3">
        <v>250</v>
      </c>
      <c r="E451" s="4">
        <v>30</v>
      </c>
    </row>
    <row r="452" ht="14.25" customHeight="1">
      <c r="A452" s="5" t="s">
        <v>1591</v>
      </c>
      <c r="B452" s="3">
        <v>1200</v>
      </c>
      <c r="C452" s="3">
        <v>800</v>
      </c>
      <c r="D452" s="3">
        <v>300</v>
      </c>
      <c r="E452" s="4">
        <v>30</v>
      </c>
    </row>
    <row r="453" ht="14.25" customHeight="1">
      <c r="A453" s="5" t="s">
        <v>1594</v>
      </c>
      <c r="B453" s="3">
        <v>1200</v>
      </c>
      <c r="C453" s="3">
        <v>800</v>
      </c>
      <c r="D453" s="3">
        <v>600</v>
      </c>
      <c r="E453" s="4">
        <v>35</v>
      </c>
    </row>
    <row r="454" ht="14.25" customHeight="1">
      <c r="A454" s="5" t="s">
        <v>1596</v>
      </c>
      <c r="B454" s="3">
        <v>1200</v>
      </c>
      <c r="C454" s="3">
        <v>800</v>
      </c>
      <c r="D454" s="3">
        <v>600</v>
      </c>
      <c r="E454" s="4">
        <v>35</v>
      </c>
    </row>
    <row r="455" ht="14.25" customHeight="1">
      <c r="A455" s="5" t="s">
        <v>1598</v>
      </c>
      <c r="B455" s="3">
        <v>1200</v>
      </c>
      <c r="C455" s="3">
        <v>800</v>
      </c>
      <c r="D455" s="3">
        <v>450</v>
      </c>
      <c r="E455" s="4">
        <v>30</v>
      </c>
    </row>
    <row r="456" ht="14.25" customHeight="1">
      <c r="A456" s="5" t="s">
        <v>1600</v>
      </c>
      <c r="B456" s="3">
        <v>1200</v>
      </c>
      <c r="C456" s="3">
        <v>800</v>
      </c>
      <c r="D456" s="3">
        <v>350</v>
      </c>
      <c r="E456" s="4">
        <v>30</v>
      </c>
    </row>
    <row r="457" ht="14.25" customHeight="1">
      <c r="A457" s="5" t="s">
        <v>1602</v>
      </c>
      <c r="B457" s="3">
        <v>1200</v>
      </c>
      <c r="C457" s="3">
        <v>800</v>
      </c>
      <c r="D457" s="3">
        <v>400</v>
      </c>
      <c r="E457" s="4">
        <v>35</v>
      </c>
    </row>
    <row r="458" ht="14.25" customHeight="1">
      <c r="A458" s="5" t="s">
        <v>1605</v>
      </c>
      <c r="B458" s="3">
        <v>1200</v>
      </c>
      <c r="C458" s="3">
        <v>800</v>
      </c>
      <c r="D458" s="3">
        <v>220</v>
      </c>
      <c r="E458" s="4">
        <v>30</v>
      </c>
    </row>
    <row r="459" ht="14.25" customHeight="1">
      <c r="A459" s="5" t="s">
        <v>1608</v>
      </c>
      <c r="B459" s="3">
        <v>1200</v>
      </c>
      <c r="C459" s="3">
        <v>800</v>
      </c>
      <c r="D459" s="3">
        <v>200</v>
      </c>
      <c r="E459" s="4">
        <v>35</v>
      </c>
    </row>
    <row r="460" ht="14.25" customHeight="1">
      <c r="A460" s="5" t="s">
        <v>1612</v>
      </c>
      <c r="B460" s="3">
        <v>1200</v>
      </c>
      <c r="C460" s="3">
        <v>800</v>
      </c>
      <c r="D460" s="3">
        <v>840</v>
      </c>
      <c r="E460" s="4">
        <v>56</v>
      </c>
    </row>
    <row r="461" ht="14.25" customHeight="1">
      <c r="A461" s="5" t="s">
        <v>1615</v>
      </c>
      <c r="B461" s="3">
        <v>1200</v>
      </c>
      <c r="C461" s="3">
        <v>800</v>
      </c>
      <c r="D461" s="3">
        <v>1000</v>
      </c>
      <c r="E461" s="4">
        <v>35</v>
      </c>
    </row>
    <row r="462" ht="14.25" customHeight="1">
      <c r="A462" s="5" t="s">
        <v>1618</v>
      </c>
      <c r="B462" s="3">
        <v>1200</v>
      </c>
      <c r="C462" s="3">
        <v>800</v>
      </c>
      <c r="D462" s="3">
        <v>250</v>
      </c>
      <c r="E462" s="4">
        <v>35</v>
      </c>
    </row>
    <row r="463" ht="14.25" customHeight="1">
      <c r="A463" s="5" t="s">
        <v>1621</v>
      </c>
      <c r="B463" s="3">
        <v>1200</v>
      </c>
      <c r="C463" s="3">
        <v>800</v>
      </c>
      <c r="D463" s="3">
        <v>1000</v>
      </c>
      <c r="E463" s="4">
        <v>30</v>
      </c>
    </row>
    <row r="464" ht="14.25" customHeight="1">
      <c r="A464" s="5" t="s">
        <v>1624</v>
      </c>
      <c r="B464" s="3">
        <v>1200</v>
      </c>
      <c r="C464" s="3">
        <v>800</v>
      </c>
      <c r="D464" s="3">
        <v>900</v>
      </c>
      <c r="E464" s="4">
        <v>35</v>
      </c>
    </row>
    <row r="465" ht="14.25" customHeight="1">
      <c r="A465" s="5" t="s">
        <v>1627</v>
      </c>
      <c r="B465" s="3">
        <v>1200</v>
      </c>
      <c r="C465" s="3">
        <v>800</v>
      </c>
      <c r="D465" s="3">
        <v>210</v>
      </c>
      <c r="E465" s="4">
        <v>35</v>
      </c>
    </row>
    <row r="466" ht="14.25" customHeight="1">
      <c r="A466" s="5" t="s">
        <v>1629</v>
      </c>
      <c r="B466" s="3">
        <v>1235</v>
      </c>
      <c r="C466" s="3">
        <v>835</v>
      </c>
      <c r="D466" s="3">
        <v>967</v>
      </c>
      <c r="E466" s="4">
        <v>40</v>
      </c>
    </row>
    <row r="467" ht="14.25" customHeight="1">
      <c r="A467" s="5" t="s">
        <v>1632</v>
      </c>
      <c r="B467" s="3">
        <v>1200</v>
      </c>
      <c r="C467" s="3">
        <v>800</v>
      </c>
      <c r="D467" s="3">
        <v>372</v>
      </c>
      <c r="E467" s="4">
        <v>35</v>
      </c>
    </row>
    <row r="468" ht="14.25" customHeight="1">
      <c r="A468" s="5" t="s">
        <v>1635</v>
      </c>
      <c r="B468" s="3">
        <v>1200</v>
      </c>
      <c r="C468" s="3">
        <v>800</v>
      </c>
      <c r="D468" s="3">
        <v>450</v>
      </c>
      <c r="E468" s="4">
        <v>45</v>
      </c>
    </row>
    <row r="469" ht="14.25" customHeight="1">
      <c r="A469" s="5" t="s">
        <v>1638</v>
      </c>
      <c r="B469" s="3">
        <v>1200</v>
      </c>
      <c r="C469" s="3">
        <v>800</v>
      </c>
      <c r="D469" s="3">
        <v>688</v>
      </c>
      <c r="E469" s="4">
        <v>38</v>
      </c>
    </row>
    <row r="470" ht="14.25" customHeight="1">
      <c r="A470" s="5" t="s">
        <v>1640</v>
      </c>
      <c r="B470" s="3">
        <v>1200</v>
      </c>
      <c r="C470" s="3">
        <v>800</v>
      </c>
      <c r="D470" s="3">
        <v>250</v>
      </c>
      <c r="E470" s="4">
        <v>30</v>
      </c>
    </row>
    <row r="471" ht="14.25" customHeight="1">
      <c r="A471" s="5" t="s">
        <v>1643</v>
      </c>
      <c r="B471" s="3">
        <v>1200</v>
      </c>
      <c r="C471" s="3">
        <v>800</v>
      </c>
      <c r="D471" s="3">
        <v>300</v>
      </c>
      <c r="E471" s="4">
        <v>30</v>
      </c>
    </row>
    <row r="472" ht="14.25" customHeight="1">
      <c r="A472" s="5" t="s">
        <v>1646</v>
      </c>
      <c r="B472" s="3">
        <v>1200</v>
      </c>
      <c r="C472" s="3">
        <v>800</v>
      </c>
      <c r="D472" s="3">
        <v>1000</v>
      </c>
      <c r="E472" s="4">
        <v>40</v>
      </c>
    </row>
    <row r="473" ht="14.25" customHeight="1">
      <c r="A473" s="5" t="s">
        <v>1651</v>
      </c>
      <c r="B473" s="3">
        <v>1200</v>
      </c>
      <c r="C473" s="3">
        <v>800</v>
      </c>
      <c r="D473" s="3">
        <v>568</v>
      </c>
      <c r="E473" s="4">
        <v>14</v>
      </c>
    </row>
    <row r="474" ht="14.25" customHeight="1">
      <c r="A474" s="5" t="s">
        <v>1654</v>
      </c>
      <c r="B474" s="3">
        <v>1240</v>
      </c>
      <c r="C474" s="3">
        <v>835</v>
      </c>
      <c r="D474" s="3">
        <v>995</v>
      </c>
      <c r="E474" s="4">
        <v>110</v>
      </c>
    </row>
    <row r="475" ht="14.25" customHeight="1">
      <c r="A475" s="5" t="s">
        <v>1662</v>
      </c>
      <c r="B475" s="3">
        <v>1600</v>
      </c>
      <c r="C475" s="3">
        <v>820</v>
      </c>
      <c r="D475" s="3">
        <v>995</v>
      </c>
      <c r="E475" s="4">
        <v>100</v>
      </c>
    </row>
    <row r="476" ht="14.25" customHeight="1">
      <c r="A476" s="5" t="s">
        <v>1667</v>
      </c>
      <c r="B476" s="3">
        <v>1220</v>
      </c>
      <c r="C476" s="3">
        <v>820</v>
      </c>
      <c r="D476" s="3">
        <v>990</v>
      </c>
      <c r="E476" s="4">
        <v>79</v>
      </c>
    </row>
    <row r="477" ht="14.25" customHeight="1">
      <c r="A477" s="5" t="s">
        <v>1671</v>
      </c>
      <c r="B477" s="3">
        <v>1200</v>
      </c>
      <c r="C477" s="3">
        <v>800</v>
      </c>
      <c r="D477" s="3">
        <v>1000</v>
      </c>
      <c r="E477" s="4">
        <v>40</v>
      </c>
    </row>
    <row r="478" ht="14.25" customHeight="1">
      <c r="A478" s="5" t="s">
        <v>1676</v>
      </c>
      <c r="B478" s="3">
        <v>1200</v>
      </c>
      <c r="C478" s="3">
        <v>800</v>
      </c>
      <c r="D478" s="3">
        <v>675</v>
      </c>
      <c r="E478" s="4">
        <v>20</v>
      </c>
    </row>
    <row r="479" ht="14.25" customHeight="1">
      <c r="A479" s="5" t="s">
        <v>1679</v>
      </c>
      <c r="B479" s="3">
        <v>1200</v>
      </c>
      <c r="C479" s="3">
        <v>800</v>
      </c>
      <c r="D479" s="3">
        <v>675</v>
      </c>
      <c r="E479" s="4">
        <v>20</v>
      </c>
    </row>
    <row r="480" ht="14.25" customHeight="1">
      <c r="A480" s="5" t="s">
        <v>1683</v>
      </c>
      <c r="B480" s="3">
        <v>1200</v>
      </c>
      <c r="C480" s="3">
        <v>800</v>
      </c>
      <c r="D480" s="3">
        <v>250</v>
      </c>
      <c r="E480" s="4">
        <v>30</v>
      </c>
    </row>
    <row r="481" ht="14.25" customHeight="1">
      <c r="A481" s="5" t="s">
        <v>1687</v>
      </c>
      <c r="B481" s="3">
        <v>2400</v>
      </c>
      <c r="C481" s="3">
        <v>1900</v>
      </c>
      <c r="D481" s="3">
        <v>1500</v>
      </c>
      <c r="E481" s="4">
        <v>350</v>
      </c>
    </row>
    <row r="482" ht="14.25" customHeight="1">
      <c r="A482" s="5" t="s">
        <v>1692</v>
      </c>
      <c r="B482" s="3">
        <v>1200</v>
      </c>
      <c r="C482" s="3">
        <v>600</v>
      </c>
      <c r="D482" s="3">
        <v>370</v>
      </c>
      <c r="E482" s="4">
        <v>12</v>
      </c>
    </row>
    <row r="483" ht="14.25" customHeight="1">
      <c r="A483" s="5" t="s">
        <v>1698</v>
      </c>
      <c r="B483" s="3">
        <v>790</v>
      </c>
      <c r="C483" s="3">
        <v>1200</v>
      </c>
      <c r="D483" s="3">
        <v>844</v>
      </c>
      <c r="E483" s="4">
        <v>34.04</v>
      </c>
    </row>
    <row r="484" ht="14.25" customHeight="1">
      <c r="A484" s="5" t="s">
        <v>1706</v>
      </c>
      <c r="B484" s="3">
        <v>1200</v>
      </c>
      <c r="C484" s="3">
        <v>800</v>
      </c>
      <c r="D484" s="3">
        <v>840</v>
      </c>
      <c r="E484" s="4">
        <v>10.8</v>
      </c>
    </row>
    <row r="485" ht="14.25" customHeight="1">
      <c r="A485" s="5" t="s">
        <v>1710</v>
      </c>
      <c r="B485" s="3">
        <v>1235</v>
      </c>
      <c r="C485" s="3">
        <v>835</v>
      </c>
      <c r="D485" s="3">
        <v>967</v>
      </c>
      <c r="E485" s="4">
        <v>50</v>
      </c>
    </row>
    <row r="486" ht="14.25" customHeight="1">
      <c r="A486" s="5" t="s">
        <v>1713</v>
      </c>
      <c r="B486" s="3">
        <v>1200</v>
      </c>
      <c r="C486" s="3">
        <v>800</v>
      </c>
      <c r="D486" s="3">
        <v>300</v>
      </c>
      <c r="E486" s="4">
        <v>32</v>
      </c>
    </row>
    <row r="487" ht="14.25" customHeight="1">
      <c r="A487" s="5" t="s">
        <v>1716</v>
      </c>
      <c r="B487" s="3">
        <v>1200</v>
      </c>
      <c r="C487" s="3">
        <v>800</v>
      </c>
      <c r="D487" s="3">
        <v>520</v>
      </c>
      <c r="E487" s="4">
        <v>12</v>
      </c>
    </row>
    <row r="488" ht="14.25" customHeight="1">
      <c r="A488" s="5" t="s">
        <v>1719</v>
      </c>
      <c r="B488" s="3">
        <v>1080</v>
      </c>
      <c r="C488" s="3">
        <v>675</v>
      </c>
      <c r="D488" s="3">
        <v>540</v>
      </c>
      <c r="E488" s="4">
        <v>14</v>
      </c>
    </row>
    <row r="489" ht="14.25" customHeight="1">
      <c r="A489" s="5" t="s">
        <v>1722</v>
      </c>
      <c r="B489" s="3">
        <v>800</v>
      </c>
      <c r="C489" s="3">
        <v>1200</v>
      </c>
      <c r="D489" s="3">
        <v>300</v>
      </c>
      <c r="E489" s="4">
        <v>18</v>
      </c>
    </row>
    <row r="490" ht="14.25" customHeight="1">
      <c r="A490" s="5" t="s">
        <v>1726</v>
      </c>
      <c r="B490" s="3">
        <v>1500</v>
      </c>
      <c r="C490" s="3">
        <v>820</v>
      </c>
      <c r="D490" s="3">
        <v>500</v>
      </c>
      <c r="E490" s="4">
        <v>115</v>
      </c>
    </row>
    <row r="491" ht="14.25" customHeight="1">
      <c r="A491" s="5" t="s">
        <v>1732</v>
      </c>
      <c r="B491" s="3">
        <v>1200</v>
      </c>
      <c r="C491" s="3">
        <v>800</v>
      </c>
      <c r="D491" s="3">
        <v>900</v>
      </c>
      <c r="E491" s="4">
        <v>50</v>
      </c>
    </row>
    <row r="492" ht="14.25" customHeight="1">
      <c r="A492" s="5" t="s">
        <v>1735</v>
      </c>
      <c r="B492" s="3">
        <v>1200</v>
      </c>
      <c r="C492" s="3">
        <v>800</v>
      </c>
      <c r="D492" s="3">
        <v>620</v>
      </c>
      <c r="E492" s="4">
        <v>45</v>
      </c>
    </row>
    <row r="493" ht="14.25" customHeight="1">
      <c r="A493" s="5" t="s">
        <v>1738</v>
      </c>
      <c r="B493" s="3">
        <v>1200</v>
      </c>
      <c r="C493" s="3">
        <v>800</v>
      </c>
      <c r="D493" s="3">
        <v>300</v>
      </c>
      <c r="E493" s="4">
        <v>40</v>
      </c>
    </row>
    <row r="494" ht="14.25" customHeight="1">
      <c r="A494" s="5" t="s">
        <v>1741</v>
      </c>
      <c r="B494" s="3">
        <v>1200</v>
      </c>
      <c r="C494" s="3">
        <v>800</v>
      </c>
      <c r="D494" s="3">
        <v>650</v>
      </c>
      <c r="E494" s="4">
        <v>65</v>
      </c>
    </row>
    <row r="495" ht="14.25" customHeight="1">
      <c r="A495" s="5" t="s">
        <v>1745</v>
      </c>
      <c r="B495" s="3">
        <v>1200</v>
      </c>
      <c r="C495" s="3">
        <v>800</v>
      </c>
      <c r="D495" s="3">
        <v>304</v>
      </c>
      <c r="E495" s="4">
        <v>10</v>
      </c>
    </row>
    <row r="496" ht="14.25" customHeight="1">
      <c r="A496" s="5" t="s">
        <v>1747</v>
      </c>
      <c r="B496" s="3">
        <v>1200</v>
      </c>
      <c r="C496" s="3">
        <v>800</v>
      </c>
      <c r="D496" s="3">
        <v>840</v>
      </c>
      <c r="E496" s="4">
        <v>63</v>
      </c>
    </row>
    <row r="497" ht="14.25" customHeight="1">
      <c r="A497" s="5" t="s">
        <v>1750</v>
      </c>
      <c r="B497" s="3">
        <v>1200</v>
      </c>
      <c r="C497" s="3">
        <v>800</v>
      </c>
      <c r="D497" s="3">
        <v>1100</v>
      </c>
      <c r="E497" s="4">
        <v>75</v>
      </c>
    </row>
    <row r="498" ht="14.25" customHeight="1">
      <c r="A498" s="5" t="s">
        <v>1753</v>
      </c>
      <c r="B498" s="3">
        <v>800</v>
      </c>
      <c r="C498" s="3">
        <v>1200</v>
      </c>
      <c r="D498" s="3">
        <v>228</v>
      </c>
      <c r="E498" s="4">
        <v>21</v>
      </c>
    </row>
    <row r="499" ht="14.25" customHeight="1">
      <c r="A499" s="5" t="s">
        <v>1756</v>
      </c>
      <c r="B499" s="3">
        <v>1600</v>
      </c>
      <c r="C499" s="3">
        <v>820</v>
      </c>
      <c r="D499" s="3">
        <v>995</v>
      </c>
      <c r="E499" s="4">
        <v>182</v>
      </c>
    </row>
    <row r="500" ht="14.25" customHeight="1">
      <c r="A500" s="5" t="s">
        <v>1759</v>
      </c>
      <c r="B500" s="3">
        <v>1600</v>
      </c>
      <c r="C500" s="3">
        <v>820</v>
      </c>
      <c r="D500" s="3">
        <v>995</v>
      </c>
      <c r="E500" s="4">
        <v>170</v>
      </c>
    </row>
    <row r="501" ht="14.25" customHeight="1">
      <c r="A501" s="5" t="s">
        <v>1762</v>
      </c>
      <c r="B501" s="3">
        <v>1600</v>
      </c>
      <c r="C501" s="3">
        <v>820</v>
      </c>
      <c r="D501" s="3">
        <v>995</v>
      </c>
      <c r="E501" s="4">
        <v>170</v>
      </c>
    </row>
    <row r="502" ht="14.25" customHeight="1">
      <c r="A502" s="5" t="s">
        <v>1768</v>
      </c>
      <c r="B502" s="3">
        <v>1200</v>
      </c>
      <c r="C502" s="3">
        <v>800</v>
      </c>
      <c r="D502" s="3">
        <v>250</v>
      </c>
      <c r="E502" s="4">
        <v>30</v>
      </c>
    </row>
    <row r="503" ht="14.25" customHeight="1">
      <c r="A503" s="5" t="s">
        <v>1775</v>
      </c>
      <c r="B503" s="3">
        <v>1200</v>
      </c>
      <c r="C503" s="3">
        <v>800</v>
      </c>
      <c r="D503" s="3">
        <v>500</v>
      </c>
      <c r="E503" s="4">
        <v>35</v>
      </c>
    </row>
    <row r="504" ht="14.25" customHeight="1">
      <c r="A504" s="5" t="s">
        <v>1778</v>
      </c>
      <c r="B504" s="3">
        <v>1200</v>
      </c>
      <c r="C504" s="3">
        <v>800</v>
      </c>
      <c r="D504" s="3">
        <v>640</v>
      </c>
      <c r="E504" s="4">
        <v>16</v>
      </c>
    </row>
    <row r="505" ht="14.25" customHeight="1">
      <c r="A505" s="5" t="s">
        <v>1781</v>
      </c>
      <c r="B505" s="3">
        <v>1200</v>
      </c>
      <c r="C505" s="3">
        <v>800</v>
      </c>
      <c r="D505" s="3">
        <v>970</v>
      </c>
      <c r="E505" s="4">
        <v>17.4</v>
      </c>
    </row>
    <row r="506" ht="14.25" customHeight="1">
      <c r="A506" s="5" t="s">
        <v>1784</v>
      </c>
      <c r="B506" s="3">
        <v>1600</v>
      </c>
      <c r="C506" s="3">
        <v>820</v>
      </c>
      <c r="D506" s="3">
        <v>995</v>
      </c>
      <c r="E506" s="4">
        <v>50</v>
      </c>
    </row>
    <row r="507" ht="14.25" customHeight="1">
      <c r="A507" s="5" t="s">
        <v>1786</v>
      </c>
      <c r="B507" s="3">
        <v>2100</v>
      </c>
      <c r="C507" s="3">
        <v>1035</v>
      </c>
      <c r="D507" s="3">
        <v>995</v>
      </c>
      <c r="E507" s="4">
        <v>250</v>
      </c>
    </row>
    <row r="508" ht="14.25" customHeight="1">
      <c r="A508" s="5" t="s">
        <v>1790</v>
      </c>
      <c r="B508" s="3">
        <v>1200</v>
      </c>
      <c r="C508" s="3">
        <v>800</v>
      </c>
      <c r="D508" s="3">
        <v>810</v>
      </c>
      <c r="E508" s="4">
        <v>4</v>
      </c>
    </row>
    <row r="509" ht="14.25" customHeight="1">
      <c r="A509" s="5" t="s">
        <v>1794</v>
      </c>
      <c r="B509" s="6">
        <v>790</v>
      </c>
      <c r="C509" s="6">
        <v>1200</v>
      </c>
      <c r="D509" s="6">
        <v>550</v>
      </c>
      <c r="E509" s="6">
        <v>1.2</v>
      </c>
    </row>
    <row r="510" ht="14.25" customHeight="1">
      <c r="A510" s="5" t="s">
        <v>1797</v>
      </c>
      <c r="B510" s="3">
        <v>1200</v>
      </c>
      <c r="C510" s="3">
        <v>800</v>
      </c>
      <c r="D510" s="3">
        <v>416</v>
      </c>
      <c r="E510" s="4">
        <v>7.2</v>
      </c>
    </row>
    <row r="511" ht="14.25" customHeight="1">
      <c r="A511" s="5" t="s">
        <v>1803</v>
      </c>
      <c r="B511" s="3">
        <v>1600</v>
      </c>
      <c r="C511" s="3">
        <v>820</v>
      </c>
      <c r="D511" s="3">
        <v>9955</v>
      </c>
      <c r="E511" s="4">
        <v>171</v>
      </c>
    </row>
    <row r="512" ht="14.25" customHeight="1">
      <c r="A512" s="5" t="s">
        <v>1808</v>
      </c>
      <c r="B512" s="3">
        <v>1200</v>
      </c>
      <c r="C512" s="3">
        <v>800</v>
      </c>
      <c r="D512" s="3">
        <v>124</v>
      </c>
      <c r="E512" s="4">
        <v>3.2</v>
      </c>
    </row>
    <row r="513" ht="14.25" customHeight="1">
      <c r="A513" s="5" t="s">
        <v>1811</v>
      </c>
      <c r="B513" s="3">
        <v>1220</v>
      </c>
      <c r="C513" s="3">
        <v>820</v>
      </c>
      <c r="D513" s="3">
        <v>990</v>
      </c>
      <c r="E513" s="4">
        <v>181</v>
      </c>
    </row>
    <row r="514" ht="14.25" customHeight="1">
      <c r="A514" s="5" t="s">
        <v>1816</v>
      </c>
      <c r="B514" s="3">
        <v>1200</v>
      </c>
      <c r="C514" s="3">
        <v>800</v>
      </c>
      <c r="D514" s="3">
        <v>840</v>
      </c>
      <c r="E514" s="4">
        <v>42</v>
      </c>
    </row>
    <row r="515" ht="14.25" customHeight="1">
      <c r="A515" s="5" t="s">
        <v>1820</v>
      </c>
      <c r="B515" s="3">
        <v>1200</v>
      </c>
      <c r="C515" s="3">
        <v>800</v>
      </c>
      <c r="D515" s="3">
        <v>858</v>
      </c>
      <c r="E515" s="4">
        <v>49</v>
      </c>
    </row>
    <row r="516" ht="14.25" customHeight="1">
      <c r="A516" s="5" t="s">
        <v>1823</v>
      </c>
      <c r="B516" s="3">
        <v>1200</v>
      </c>
      <c r="C516" s="3">
        <v>800</v>
      </c>
      <c r="D516" s="3">
        <v>516</v>
      </c>
      <c r="E516" s="4">
        <v>50</v>
      </c>
    </row>
    <row r="517" ht="14.25" customHeight="1">
      <c r="A517" s="5" t="s">
        <v>1826</v>
      </c>
      <c r="B517" s="3">
        <v>1200</v>
      </c>
      <c r="C517" s="3">
        <v>800</v>
      </c>
      <c r="D517" s="3">
        <v>600</v>
      </c>
      <c r="E517" s="4">
        <v>37</v>
      </c>
    </row>
    <row r="518" ht="14.25" customHeight="1">
      <c r="A518" s="5" t="s">
        <v>1830</v>
      </c>
      <c r="B518" s="3">
        <v>1210</v>
      </c>
      <c r="C518" s="3">
        <v>810</v>
      </c>
      <c r="D518" s="3">
        <v>840</v>
      </c>
      <c r="E518" s="4">
        <v>43</v>
      </c>
    </row>
    <row r="519" ht="14.25" customHeight="1">
      <c r="A519" s="5" t="s">
        <v>1833</v>
      </c>
      <c r="B519" s="3">
        <v>1200</v>
      </c>
      <c r="C519" s="3">
        <v>800</v>
      </c>
      <c r="D519" s="3">
        <v>880</v>
      </c>
      <c r="E519" s="4">
        <v>139.4</v>
      </c>
    </row>
    <row r="520" ht="14.25" customHeight="1">
      <c r="A520" s="5" t="s">
        <v>1837</v>
      </c>
      <c r="B520" s="3">
        <v>1200</v>
      </c>
      <c r="C520" s="3">
        <v>800</v>
      </c>
      <c r="D520" s="3">
        <v>625</v>
      </c>
      <c r="E520" s="4">
        <v>67</v>
      </c>
    </row>
    <row r="521" ht="14.25" customHeight="1">
      <c r="A521" s="5" t="s">
        <v>1841</v>
      </c>
      <c r="B521" s="3">
        <v>1200</v>
      </c>
      <c r="C521" s="3">
        <v>800</v>
      </c>
      <c r="D521" s="3">
        <v>625</v>
      </c>
      <c r="E521" s="4">
        <v>67</v>
      </c>
    </row>
    <row r="522" ht="14.25" customHeight="1">
      <c r="A522" s="5" t="s">
        <v>1844</v>
      </c>
      <c r="B522" s="3">
        <v>1200</v>
      </c>
      <c r="C522" s="3">
        <v>1200</v>
      </c>
      <c r="D522" s="3">
        <v>588</v>
      </c>
      <c r="E522" s="4">
        <v>185</v>
      </c>
    </row>
    <row r="523" ht="14.25" customHeight="1">
      <c r="A523" s="5" t="s">
        <v>1847</v>
      </c>
      <c r="B523" s="3">
        <v>1200</v>
      </c>
      <c r="C523" s="3">
        <v>800</v>
      </c>
      <c r="D523" s="3">
        <v>640</v>
      </c>
      <c r="E523" s="4">
        <v>57</v>
      </c>
    </row>
    <row r="524" ht="14.25" customHeight="1">
      <c r="A524" s="5" t="s">
        <v>1850</v>
      </c>
      <c r="B524" s="3">
        <v>1200</v>
      </c>
      <c r="C524" s="3">
        <v>800</v>
      </c>
      <c r="D524" s="3">
        <v>882</v>
      </c>
      <c r="E524" s="4">
        <v>73</v>
      </c>
    </row>
    <row r="525" ht="14.25" customHeight="1">
      <c r="A525" s="5" t="s">
        <v>1853</v>
      </c>
      <c r="B525" s="3">
        <v>1200</v>
      </c>
      <c r="C525" s="3">
        <v>800</v>
      </c>
      <c r="D525" s="3">
        <v>840</v>
      </c>
      <c r="E525" s="4">
        <v>67</v>
      </c>
    </row>
    <row r="526" ht="14.25" customHeight="1">
      <c r="A526" s="5" t="s">
        <v>1856</v>
      </c>
      <c r="B526" s="3">
        <v>1200</v>
      </c>
      <c r="C526" s="3">
        <v>800</v>
      </c>
      <c r="D526" s="3">
        <v>680</v>
      </c>
      <c r="E526" s="4">
        <v>65</v>
      </c>
    </row>
    <row r="527" ht="14.25" customHeight="1">
      <c r="A527" s="5" t="s">
        <v>1860</v>
      </c>
      <c r="B527" s="3">
        <v>1200</v>
      </c>
      <c r="C527" s="3">
        <v>800</v>
      </c>
      <c r="D527" s="3">
        <v>780</v>
      </c>
      <c r="E527" s="4">
        <v>40</v>
      </c>
    </row>
    <row r="528" ht="14.25" customHeight="1">
      <c r="A528" s="5" t="s">
        <v>1863</v>
      </c>
      <c r="B528" s="3">
        <v>1200</v>
      </c>
      <c r="C528" s="3">
        <v>800</v>
      </c>
      <c r="D528" s="3">
        <v>980</v>
      </c>
      <c r="E528" s="4">
        <v>37</v>
      </c>
    </row>
    <row r="529" ht="14.25" customHeight="1">
      <c r="A529" s="5" t="s">
        <v>1866</v>
      </c>
      <c r="B529" s="3">
        <v>1200</v>
      </c>
      <c r="C529" s="3">
        <v>800</v>
      </c>
      <c r="D529" s="3">
        <v>350</v>
      </c>
      <c r="E529" s="4">
        <v>41</v>
      </c>
    </row>
    <row r="530" ht="14.25" customHeight="1">
      <c r="A530" s="5" t="s">
        <v>1869</v>
      </c>
      <c r="B530" s="3">
        <v>1200</v>
      </c>
      <c r="C530" s="3">
        <v>800</v>
      </c>
      <c r="D530" s="3">
        <v>738</v>
      </c>
      <c r="E530" s="4">
        <v>50</v>
      </c>
    </row>
    <row r="531" ht="14.25" customHeight="1">
      <c r="A531" s="5" t="s">
        <v>1873</v>
      </c>
      <c r="B531" s="3">
        <v>1200</v>
      </c>
      <c r="C531" s="3">
        <v>800</v>
      </c>
      <c r="D531" s="3">
        <v>967</v>
      </c>
      <c r="E531" s="4">
        <v>36.2</v>
      </c>
    </row>
    <row r="532" ht="14.25" customHeight="1">
      <c r="A532" s="5" t="s">
        <v>1876</v>
      </c>
      <c r="B532" s="3">
        <v>1200</v>
      </c>
      <c r="C532" s="3">
        <v>800</v>
      </c>
      <c r="D532" s="3">
        <v>967</v>
      </c>
      <c r="E532" s="4">
        <v>36.2</v>
      </c>
    </row>
    <row r="533" ht="14.25" customHeight="1">
      <c r="A533" s="5" t="s">
        <v>1878</v>
      </c>
      <c r="B533" s="3">
        <v>1200</v>
      </c>
      <c r="C533" s="3">
        <v>1200</v>
      </c>
      <c r="D533" s="3">
        <v>880</v>
      </c>
      <c r="E533" s="4">
        <v>206</v>
      </c>
    </row>
    <row r="534" ht="14.25" customHeight="1">
      <c r="A534" s="5" t="s">
        <v>1881</v>
      </c>
      <c r="B534" s="3">
        <v>790</v>
      </c>
      <c r="C534" s="3">
        <v>585</v>
      </c>
      <c r="D534" s="3">
        <v>142</v>
      </c>
      <c r="E534" s="4">
        <v>34</v>
      </c>
    </row>
    <row r="535" ht="14.25" customHeight="1">
      <c r="A535" s="5" t="s">
        <v>1884</v>
      </c>
      <c r="B535" s="3">
        <v>1200</v>
      </c>
      <c r="C535" s="3">
        <v>800</v>
      </c>
      <c r="D535" s="3">
        <v>144</v>
      </c>
      <c r="E535" s="4">
        <v>37</v>
      </c>
    </row>
    <row r="536" ht="14.25" customHeight="1">
      <c r="A536" s="5" t="s">
        <v>1887</v>
      </c>
      <c r="B536" s="3">
        <v>1600</v>
      </c>
      <c r="C536" s="3">
        <v>820</v>
      </c>
      <c r="D536" s="3">
        <v>995</v>
      </c>
      <c r="E536" s="4">
        <v>179</v>
      </c>
    </row>
    <row r="537" ht="14.25" customHeight="1">
      <c r="A537" s="5" t="s">
        <v>1890</v>
      </c>
      <c r="B537" s="3">
        <v>1200</v>
      </c>
      <c r="C537" s="3">
        <v>800</v>
      </c>
      <c r="D537" s="3">
        <v>880</v>
      </c>
      <c r="E537" s="4">
        <v>85</v>
      </c>
    </row>
    <row r="538" ht="14.25" customHeight="1">
      <c r="A538" s="5" t="s">
        <v>1893</v>
      </c>
      <c r="B538" s="3">
        <v>1200</v>
      </c>
      <c r="C538" s="3">
        <v>800</v>
      </c>
      <c r="D538" s="3">
        <v>500</v>
      </c>
      <c r="E538" s="4">
        <v>153</v>
      </c>
    </row>
    <row r="539" ht="14.25" customHeight="1">
      <c r="A539" s="5" t="s">
        <v>1896</v>
      </c>
      <c r="B539" s="3">
        <v>1200</v>
      </c>
      <c r="C539" s="3">
        <v>800</v>
      </c>
      <c r="D539" s="3">
        <v>880</v>
      </c>
      <c r="E539" s="4">
        <v>85</v>
      </c>
    </row>
    <row r="540" ht="14.25" customHeight="1">
      <c r="A540" s="5" t="s">
        <v>1899</v>
      </c>
      <c r="B540" s="3">
        <v>1200</v>
      </c>
      <c r="C540" s="3">
        <v>800</v>
      </c>
      <c r="D540" s="3">
        <v>900</v>
      </c>
      <c r="E540" s="4">
        <v>50</v>
      </c>
    </row>
    <row r="541" ht="14.25" customHeight="1">
      <c r="A541" s="5" t="s">
        <v>1902</v>
      </c>
      <c r="B541" s="3">
        <v>1200</v>
      </c>
      <c r="C541" s="3">
        <v>800</v>
      </c>
      <c r="D541" s="3">
        <v>730</v>
      </c>
      <c r="E541" s="4">
        <v>40</v>
      </c>
    </row>
    <row r="542" ht="14.25" customHeight="1">
      <c r="A542" s="5" t="s">
        <v>1905</v>
      </c>
      <c r="B542" s="3">
        <v>1200</v>
      </c>
      <c r="C542" s="3">
        <v>800</v>
      </c>
      <c r="D542" s="3">
        <v>500</v>
      </c>
      <c r="E542" s="4">
        <v>45</v>
      </c>
    </row>
    <row r="543" ht="14.25" customHeight="1">
      <c r="A543" s="5" t="s">
        <v>1908</v>
      </c>
      <c r="B543" s="3">
        <v>1200</v>
      </c>
      <c r="C543" s="3">
        <v>800</v>
      </c>
      <c r="D543" s="3">
        <v>328</v>
      </c>
      <c r="E543" s="4">
        <v>35</v>
      </c>
    </row>
    <row r="544" ht="14.25" customHeight="1">
      <c r="A544" s="5" t="s">
        <v>1911</v>
      </c>
      <c r="B544" s="3">
        <v>800</v>
      </c>
      <c r="C544" s="3">
        <v>1200</v>
      </c>
      <c r="D544" s="3">
        <v>880</v>
      </c>
      <c r="E544" s="4">
        <v>50</v>
      </c>
    </row>
    <row r="545" ht="14.25" customHeight="1">
      <c r="A545" s="5" t="s">
        <v>1914</v>
      </c>
      <c r="B545" s="3">
        <v>1200</v>
      </c>
      <c r="C545" s="3">
        <v>800</v>
      </c>
      <c r="D545" s="3">
        <v>630</v>
      </c>
      <c r="E545" s="4">
        <v>37</v>
      </c>
    </row>
    <row r="546" ht="14.25" customHeight="1">
      <c r="A546" s="5" t="s">
        <v>1917</v>
      </c>
      <c r="B546" s="3">
        <v>800</v>
      </c>
      <c r="C546" s="3">
        <v>1200</v>
      </c>
      <c r="D546" s="3">
        <v>900</v>
      </c>
      <c r="E546" s="4">
        <v>50</v>
      </c>
    </row>
    <row r="547" ht="14.25" customHeight="1">
      <c r="A547" s="5" t="s">
        <v>1921</v>
      </c>
      <c r="B547" s="3">
        <v>1200</v>
      </c>
      <c r="C547" s="3">
        <v>800</v>
      </c>
      <c r="D547" s="3">
        <v>890</v>
      </c>
      <c r="E547" s="4">
        <v>37</v>
      </c>
    </row>
    <row r="548" ht="14.25" customHeight="1">
      <c r="A548" s="5" t="s">
        <v>1924</v>
      </c>
      <c r="B548" s="3">
        <v>1200</v>
      </c>
      <c r="C548" s="3">
        <v>800</v>
      </c>
      <c r="D548" s="3">
        <v>500</v>
      </c>
      <c r="E548" s="4">
        <v>125</v>
      </c>
    </row>
    <row r="549" ht="14.25" customHeight="1">
      <c r="A549" s="5" t="s">
        <v>1927</v>
      </c>
      <c r="B549" s="3">
        <v>1200</v>
      </c>
      <c r="C549" s="3">
        <v>800</v>
      </c>
      <c r="D549" s="3">
        <v>9</v>
      </c>
      <c r="E549" s="4">
        <v>39</v>
      </c>
    </row>
    <row r="550" ht="14.25" customHeight="1">
      <c r="A550" s="5" t="s">
        <v>1930</v>
      </c>
      <c r="B550" s="3">
        <v>1235</v>
      </c>
      <c r="C550" s="3">
        <v>835</v>
      </c>
      <c r="D550" s="3">
        <v>967</v>
      </c>
      <c r="E550" s="4">
        <v>38</v>
      </c>
    </row>
    <row r="551" ht="14.25" customHeight="1">
      <c r="A551" s="5" t="s">
        <v>1933</v>
      </c>
      <c r="B551" s="3">
        <v>1235</v>
      </c>
      <c r="C551" s="3">
        <v>835</v>
      </c>
      <c r="D551" s="3">
        <v>967</v>
      </c>
      <c r="E551" s="4">
        <v>38</v>
      </c>
    </row>
    <row r="552" ht="14.25" customHeight="1">
      <c r="A552" s="5" t="s">
        <v>1939</v>
      </c>
      <c r="B552" s="3">
        <v>1200</v>
      </c>
      <c r="C552" s="3">
        <v>800</v>
      </c>
      <c r="D552" s="3">
        <v>445</v>
      </c>
      <c r="E552" s="4">
        <v>65</v>
      </c>
    </row>
    <row r="553" ht="14.25" customHeight="1">
      <c r="A553" s="5" t="s">
        <v>1941</v>
      </c>
      <c r="B553" s="3">
        <v>1200</v>
      </c>
      <c r="C553" s="3">
        <v>800</v>
      </c>
      <c r="D553" s="3">
        <v>600</v>
      </c>
      <c r="E553" s="4">
        <v>37.8</v>
      </c>
    </row>
    <row r="554" ht="14.25" customHeight="1">
      <c r="A554" s="5" t="s">
        <v>1945</v>
      </c>
      <c r="B554" s="3">
        <v>1200</v>
      </c>
      <c r="C554" s="3">
        <v>800</v>
      </c>
      <c r="D554" s="3">
        <v>416</v>
      </c>
      <c r="E554" s="4">
        <v>7.2</v>
      </c>
    </row>
    <row r="555" ht="14.25" customHeight="1">
      <c r="A555" s="5" t="s">
        <v>1949</v>
      </c>
      <c r="B555" s="3">
        <v>1200</v>
      </c>
      <c r="C555" s="3">
        <v>800</v>
      </c>
      <c r="D555" s="3">
        <v>441</v>
      </c>
      <c r="E555" s="4">
        <v>8.4</v>
      </c>
    </row>
    <row r="556" ht="14.25" customHeight="1">
      <c r="A556" s="5" t="s">
        <v>1952</v>
      </c>
      <c r="B556" s="3">
        <v>1200</v>
      </c>
      <c r="C556" s="3">
        <v>800</v>
      </c>
      <c r="D556" s="3">
        <v>568</v>
      </c>
      <c r="E556" s="4">
        <v>8</v>
      </c>
    </row>
    <row r="557" ht="14.25" customHeight="1">
      <c r="A557" s="5" t="s">
        <v>1956</v>
      </c>
      <c r="B557" s="6">
        <v>1200</v>
      </c>
      <c r="C557" s="6">
        <v>800</v>
      </c>
      <c r="D557" s="6">
        <v>246</v>
      </c>
      <c r="E557" s="6">
        <v>4</v>
      </c>
    </row>
    <row r="558" ht="14.25" customHeight="1">
      <c r="A558" s="5" t="s">
        <v>1959</v>
      </c>
      <c r="B558" s="3">
        <v>1200</v>
      </c>
      <c r="C558" s="3">
        <v>800</v>
      </c>
      <c r="D558" s="3">
        <v>810</v>
      </c>
      <c r="E558" s="4">
        <v>4</v>
      </c>
    </row>
    <row r="559" ht="14.25" customHeight="1">
      <c r="A559" s="5" t="s">
        <v>1965</v>
      </c>
      <c r="B559" s="6">
        <v>800</v>
      </c>
      <c r="C559" s="6">
        <v>1200</v>
      </c>
      <c r="D559" s="3">
        <v>300</v>
      </c>
      <c r="E559" s="4">
        <v>16</v>
      </c>
    </row>
    <row r="560" ht="14.25" customHeight="1">
      <c r="A560" s="5" t="s">
        <v>1970</v>
      </c>
      <c r="B560" s="6">
        <v>1200</v>
      </c>
      <c r="C560" s="6">
        <v>800</v>
      </c>
      <c r="D560" s="6">
        <v>170</v>
      </c>
      <c r="E560" s="6">
        <v>3.6</v>
      </c>
    </row>
    <row r="561" ht="14.25" customHeight="1">
      <c r="A561" s="5" t="s">
        <v>1973</v>
      </c>
      <c r="B561" s="3">
        <v>1200</v>
      </c>
      <c r="C561" s="3">
        <v>800</v>
      </c>
      <c r="D561" s="3">
        <v>450</v>
      </c>
      <c r="E561" s="4">
        <v>5.4</v>
      </c>
    </row>
    <row r="562" ht="14.25" customHeight="1">
      <c r="A562" s="5" t="s">
        <v>1977</v>
      </c>
      <c r="B562" s="6">
        <v>1200</v>
      </c>
      <c r="C562" s="6">
        <v>800</v>
      </c>
      <c r="D562" s="6">
        <v>120</v>
      </c>
      <c r="E562" s="6">
        <v>2.4</v>
      </c>
    </row>
    <row r="563" ht="14.25" customHeight="1">
      <c r="A563" s="5" t="s">
        <v>1982</v>
      </c>
      <c r="B563" s="6">
        <v>1200</v>
      </c>
      <c r="C563" s="6">
        <v>800</v>
      </c>
      <c r="D563" s="6">
        <v>240</v>
      </c>
      <c r="E563" s="6">
        <v>16</v>
      </c>
    </row>
    <row r="564" ht="14.25" customHeight="1">
      <c r="A564" s="5" t="s">
        <v>1985</v>
      </c>
      <c r="B564" s="3">
        <v>1200</v>
      </c>
      <c r="C564" s="3">
        <v>800</v>
      </c>
      <c r="D564" s="3">
        <v>688</v>
      </c>
      <c r="E564" s="4">
        <v>39</v>
      </c>
    </row>
    <row r="565" ht="14.25" customHeight="1">
      <c r="A565" s="5" t="s">
        <v>1989</v>
      </c>
      <c r="B565" s="6">
        <v>1200</v>
      </c>
      <c r="C565" s="6">
        <v>800</v>
      </c>
      <c r="D565" s="3">
        <v>1136</v>
      </c>
      <c r="E565" s="4">
        <v>14</v>
      </c>
    </row>
    <row r="566" ht="14.25" customHeight="1">
      <c r="A566" s="5" t="s">
        <v>1992</v>
      </c>
      <c r="B566" s="3">
        <v>1200</v>
      </c>
      <c r="C566" s="3">
        <v>800</v>
      </c>
      <c r="D566" s="3">
        <v>840</v>
      </c>
      <c r="E566" s="4">
        <v>63</v>
      </c>
    </row>
    <row r="567" ht="14.25" customHeight="1">
      <c r="A567" s="5" t="s">
        <v>1995</v>
      </c>
      <c r="B567" s="3">
        <v>1200</v>
      </c>
      <c r="C567" s="3">
        <v>800</v>
      </c>
      <c r="D567" s="3">
        <v>840</v>
      </c>
      <c r="E567" s="4">
        <v>63</v>
      </c>
    </row>
    <row r="568" ht="14.25" customHeight="1">
      <c r="A568" s="5" t="s">
        <v>1998</v>
      </c>
      <c r="B568" s="3">
        <v>1200</v>
      </c>
      <c r="C568" s="3">
        <v>800</v>
      </c>
      <c r="D568" s="3">
        <v>120</v>
      </c>
      <c r="E568" s="4">
        <v>25.8</v>
      </c>
    </row>
    <row r="569" ht="14.25" customHeight="1">
      <c r="A569" s="5" t="s">
        <v>2001</v>
      </c>
      <c r="B569" s="3">
        <v>800</v>
      </c>
      <c r="C569" s="3">
        <v>1200</v>
      </c>
      <c r="D569" s="3">
        <v>630</v>
      </c>
      <c r="E569" s="4">
        <v>24</v>
      </c>
    </row>
    <row r="570" ht="14.25" customHeight="1">
      <c r="A570" s="5" t="s">
        <v>2004</v>
      </c>
      <c r="B570" s="3">
        <v>1200</v>
      </c>
      <c r="C570" s="3">
        <v>800</v>
      </c>
      <c r="D570" s="3">
        <v>520</v>
      </c>
      <c r="E570" s="4">
        <v>9.6</v>
      </c>
    </row>
    <row r="571" ht="14.25" customHeight="1">
      <c r="A571" s="5" t="s">
        <v>2006</v>
      </c>
      <c r="B571" s="3">
        <v>1235</v>
      </c>
      <c r="C571" s="3">
        <v>835</v>
      </c>
      <c r="D571" s="3">
        <v>967</v>
      </c>
      <c r="E571" s="4">
        <v>38</v>
      </c>
    </row>
    <row r="572" ht="14.25" customHeight="1">
      <c r="A572" s="5" t="s">
        <v>2009</v>
      </c>
      <c r="B572" s="3">
        <v>1235</v>
      </c>
      <c r="C572" s="3">
        <v>835</v>
      </c>
      <c r="D572" s="3">
        <v>967</v>
      </c>
      <c r="E572" s="4">
        <v>38</v>
      </c>
    </row>
    <row r="573" ht="14.25" customHeight="1">
      <c r="A573" s="5" t="s">
        <v>2018</v>
      </c>
      <c r="B573" s="3">
        <v>1200</v>
      </c>
      <c r="C573" s="3">
        <v>800</v>
      </c>
      <c r="D573" s="3">
        <v>142</v>
      </c>
      <c r="E573" s="4">
        <v>3.2</v>
      </c>
    </row>
    <row r="574" ht="14.25" customHeight="1">
      <c r="A574" s="5" t="s">
        <v>2021</v>
      </c>
      <c r="B574" s="3">
        <v>1200</v>
      </c>
      <c r="C574" s="3">
        <v>800</v>
      </c>
      <c r="D574" s="3">
        <v>142</v>
      </c>
      <c r="E574" s="4">
        <v>3.6</v>
      </c>
    </row>
    <row r="575" ht="14.25" customHeight="1">
      <c r="A575" s="5" t="s">
        <v>2024</v>
      </c>
      <c r="B575" s="3">
        <v>1200</v>
      </c>
      <c r="C575" s="3">
        <v>800</v>
      </c>
      <c r="D575" s="3">
        <v>142</v>
      </c>
      <c r="E575" s="4">
        <v>3.2</v>
      </c>
    </row>
    <row r="576" ht="14.25" customHeight="1">
      <c r="A576" s="5" t="s">
        <v>2027</v>
      </c>
      <c r="B576" s="3">
        <v>1200</v>
      </c>
      <c r="C576" s="3">
        <v>800</v>
      </c>
      <c r="D576" s="3">
        <v>218</v>
      </c>
      <c r="E576" s="4">
        <v>4</v>
      </c>
    </row>
    <row r="577" ht="14.25" customHeight="1">
      <c r="A577" s="5" t="s">
        <v>2030</v>
      </c>
      <c r="B577" s="3">
        <v>1200</v>
      </c>
      <c r="C577" s="3">
        <v>800</v>
      </c>
      <c r="D577" s="3">
        <v>735</v>
      </c>
      <c r="E577" s="4">
        <v>45</v>
      </c>
    </row>
    <row r="578" ht="14.25" customHeight="1">
      <c r="A578" s="5" t="s">
        <v>2033</v>
      </c>
      <c r="B578" s="3">
        <v>1200</v>
      </c>
      <c r="C578" s="3">
        <v>800</v>
      </c>
      <c r="D578" s="3">
        <v>480</v>
      </c>
      <c r="E578" s="4">
        <v>73</v>
      </c>
    </row>
    <row r="579" ht="14.25" customHeight="1">
      <c r="A579" s="5" t="s">
        <v>2036</v>
      </c>
      <c r="B579" s="3">
        <v>1200</v>
      </c>
      <c r="C579" s="3">
        <v>800</v>
      </c>
      <c r="D579" s="3">
        <v>560</v>
      </c>
      <c r="E579" s="4">
        <v>40</v>
      </c>
    </row>
    <row r="580" ht="14.25" customHeight="1">
      <c r="A580" s="5" t="s">
        <v>2039</v>
      </c>
      <c r="B580" s="3">
        <v>1200</v>
      </c>
      <c r="C580" s="3">
        <v>800</v>
      </c>
      <c r="D580" s="3">
        <v>520</v>
      </c>
      <c r="E580" s="4">
        <v>36</v>
      </c>
    </row>
    <row r="581" ht="14.25" customHeight="1">
      <c r="A581" s="5" t="s">
        <v>2042</v>
      </c>
      <c r="B581" s="3">
        <v>1200</v>
      </c>
      <c r="C581" s="3">
        <v>800</v>
      </c>
      <c r="D581" s="3">
        <v>780</v>
      </c>
      <c r="E581" s="4">
        <v>49</v>
      </c>
    </row>
    <row r="582" ht="14.25" customHeight="1">
      <c r="A582" s="5" t="s">
        <v>2045</v>
      </c>
      <c r="B582" s="3">
        <v>1200</v>
      </c>
      <c r="C582" s="3">
        <v>800</v>
      </c>
      <c r="D582" s="3">
        <v>780</v>
      </c>
      <c r="E582" s="4">
        <v>49</v>
      </c>
    </row>
    <row r="583" ht="14.25" customHeight="1">
      <c r="A583" s="5" t="s">
        <v>2048</v>
      </c>
      <c r="B583" s="3">
        <v>1400</v>
      </c>
      <c r="C583" s="3">
        <v>820</v>
      </c>
      <c r="D583" s="3">
        <v>500</v>
      </c>
      <c r="E583" s="4">
        <v>109</v>
      </c>
    </row>
    <row r="584" ht="14.25" customHeight="1">
      <c r="A584" s="5" t="s">
        <v>2051</v>
      </c>
      <c r="B584" s="3">
        <v>1200</v>
      </c>
      <c r="C584" s="3">
        <v>800</v>
      </c>
      <c r="D584" s="3">
        <v>480</v>
      </c>
      <c r="E584" s="4">
        <v>38</v>
      </c>
    </row>
    <row r="585" ht="14.25" customHeight="1">
      <c r="A585" s="5" t="s">
        <v>2054</v>
      </c>
      <c r="B585" s="3">
        <v>1200</v>
      </c>
      <c r="C585" s="3">
        <v>800</v>
      </c>
      <c r="D585" s="3">
        <v>480</v>
      </c>
      <c r="E585" s="4">
        <v>38</v>
      </c>
    </row>
    <row r="586" ht="14.25" customHeight="1">
      <c r="A586" s="5" t="s">
        <v>2057</v>
      </c>
      <c r="B586" s="3">
        <v>1200</v>
      </c>
      <c r="C586" s="3">
        <v>800</v>
      </c>
      <c r="D586" s="3">
        <v>630</v>
      </c>
      <c r="E586" s="4">
        <v>40</v>
      </c>
    </row>
    <row r="587" ht="14.25" customHeight="1">
      <c r="A587" s="5" t="s">
        <v>2060</v>
      </c>
      <c r="B587" s="3">
        <v>1200</v>
      </c>
      <c r="C587" s="3">
        <v>800</v>
      </c>
      <c r="D587" s="3">
        <v>480</v>
      </c>
      <c r="E587" s="4">
        <v>40</v>
      </c>
    </row>
    <row r="588" ht="14.25" customHeight="1">
      <c r="A588" s="5" t="s">
        <v>2066</v>
      </c>
      <c r="B588" s="3">
        <v>1200</v>
      </c>
      <c r="C588" s="3">
        <v>800</v>
      </c>
      <c r="D588" s="3">
        <v>284</v>
      </c>
      <c r="E588" s="4">
        <v>12</v>
      </c>
    </row>
    <row r="589" ht="14.25" customHeight="1">
      <c r="A589" s="5" t="s">
        <v>2071</v>
      </c>
      <c r="B589" s="3">
        <v>1200</v>
      </c>
      <c r="C589" s="3">
        <v>800</v>
      </c>
      <c r="D589" s="3">
        <v>900</v>
      </c>
      <c r="E589" s="4">
        <v>40</v>
      </c>
    </row>
    <row r="590" ht="14.25" customHeight="1">
      <c r="A590" s="5" t="s">
        <v>2074</v>
      </c>
      <c r="B590" s="3">
        <v>1200</v>
      </c>
      <c r="C590" s="3">
        <v>800</v>
      </c>
      <c r="D590" s="3">
        <v>900</v>
      </c>
      <c r="E590" s="4">
        <v>40</v>
      </c>
    </row>
    <row r="591" ht="14.25" customHeight="1">
      <c r="A591" s="5" t="s">
        <v>2077</v>
      </c>
      <c r="B591" s="3">
        <v>1200</v>
      </c>
      <c r="C591" s="3">
        <v>800</v>
      </c>
      <c r="D591" s="3">
        <v>980</v>
      </c>
      <c r="E591" s="4">
        <v>126</v>
      </c>
    </row>
    <row r="592" ht="14.25" customHeight="1">
      <c r="A592" s="5" t="s">
        <v>2080</v>
      </c>
      <c r="B592" s="3">
        <v>1200</v>
      </c>
      <c r="C592" s="3">
        <v>800</v>
      </c>
      <c r="D592" s="3">
        <v>284</v>
      </c>
      <c r="E592" s="4">
        <v>4</v>
      </c>
    </row>
    <row r="593" ht="14.25" customHeight="1">
      <c r="A593" s="5" t="s">
        <v>2084</v>
      </c>
      <c r="B593" s="3">
        <v>1200</v>
      </c>
      <c r="C593" s="3">
        <v>800</v>
      </c>
      <c r="D593" s="3">
        <v>360</v>
      </c>
      <c r="E593" s="4">
        <v>24</v>
      </c>
    </row>
    <row r="594" ht="14.25" customHeight="1">
      <c r="A594" s="5" t="s">
        <v>2086</v>
      </c>
      <c r="B594" s="3">
        <v>800</v>
      </c>
      <c r="C594" s="3">
        <v>1200</v>
      </c>
      <c r="D594" s="3">
        <v>330</v>
      </c>
      <c r="E594" s="4">
        <v>72</v>
      </c>
    </row>
    <row r="595" ht="14.25" customHeight="1">
      <c r="A595" s="5" t="s">
        <v>2089</v>
      </c>
      <c r="B595" s="3">
        <v>1200</v>
      </c>
      <c r="C595" s="3">
        <v>800</v>
      </c>
      <c r="D595" s="3">
        <v>410</v>
      </c>
      <c r="E595" s="4">
        <v>8</v>
      </c>
    </row>
    <row r="596" ht="14.25" customHeight="1">
      <c r="A596" s="5" t="s">
        <v>2093</v>
      </c>
      <c r="B596" s="3">
        <v>1170</v>
      </c>
      <c r="C596" s="3">
        <v>790</v>
      </c>
      <c r="D596" s="3">
        <v>356</v>
      </c>
      <c r="E596" s="4">
        <v>5.6</v>
      </c>
    </row>
    <row r="597" ht="14.25" customHeight="1">
      <c r="A597" s="5" t="s">
        <v>2096</v>
      </c>
      <c r="B597" s="3">
        <v>1200</v>
      </c>
      <c r="C597" s="3">
        <v>800</v>
      </c>
      <c r="D597" s="3">
        <v>360</v>
      </c>
      <c r="E597" s="4">
        <v>6.4</v>
      </c>
    </row>
    <row r="598" ht="14.25" customHeight="1">
      <c r="A598" s="5" t="s">
        <v>2102</v>
      </c>
      <c r="B598" s="3">
        <v>1200</v>
      </c>
      <c r="C598" s="3">
        <v>800</v>
      </c>
      <c r="D598" s="3">
        <v>750</v>
      </c>
      <c r="E598" s="4">
        <v>400</v>
      </c>
    </row>
    <row r="599" ht="14.25" customHeight="1">
      <c r="A599" s="5" t="s">
        <v>2109</v>
      </c>
      <c r="B599" s="3">
        <v>3020</v>
      </c>
      <c r="C599" s="3">
        <v>780</v>
      </c>
      <c r="D599" s="3">
        <v>750</v>
      </c>
      <c r="E599" s="4">
        <v>250</v>
      </c>
    </row>
    <row r="600" ht="14.25" customHeight="1">
      <c r="A600" s="5" t="s">
        <v>2113</v>
      </c>
      <c r="B600" s="3">
        <v>1200</v>
      </c>
      <c r="C600" s="3">
        <v>1200</v>
      </c>
      <c r="D600" s="3">
        <v>1000</v>
      </c>
      <c r="E600" s="4">
        <v>170</v>
      </c>
    </row>
    <row r="601" ht="14.25" customHeight="1">
      <c r="A601" s="5" t="s">
        <v>2116</v>
      </c>
      <c r="B601" s="3">
        <v>1200</v>
      </c>
      <c r="C601" s="3">
        <v>800</v>
      </c>
      <c r="D601" s="3">
        <v>880</v>
      </c>
      <c r="E601" s="4">
        <v>24</v>
      </c>
    </row>
    <row r="602" ht="14.25" customHeight="1">
      <c r="A602" s="5" t="s">
        <v>2119</v>
      </c>
      <c r="B602" s="3">
        <v>1200</v>
      </c>
      <c r="C602" s="3">
        <v>800</v>
      </c>
      <c r="D602" s="3">
        <v>880</v>
      </c>
      <c r="E602" s="4">
        <v>24</v>
      </c>
    </row>
    <row r="603" ht="14.25" customHeight="1">
      <c r="A603" s="5" t="s">
        <v>2122</v>
      </c>
      <c r="B603" s="3">
        <v>1200</v>
      </c>
      <c r="C603" s="3">
        <v>800</v>
      </c>
      <c r="D603" s="3">
        <v>880</v>
      </c>
      <c r="E603" s="4">
        <v>24</v>
      </c>
    </row>
    <row r="604" ht="14.25" customHeight="1">
      <c r="A604" s="5" t="s">
        <v>2132</v>
      </c>
      <c r="B604" s="3">
        <v>1200</v>
      </c>
      <c r="C604" s="3">
        <v>800</v>
      </c>
      <c r="D604" s="3">
        <v>250</v>
      </c>
      <c r="E604" s="4">
        <v>4.2</v>
      </c>
    </row>
    <row r="605" ht="14.25" customHeight="1">
      <c r="A605" s="5" t="s">
        <v>2135</v>
      </c>
      <c r="B605" s="3">
        <v>1200</v>
      </c>
      <c r="C605" s="3">
        <v>800</v>
      </c>
      <c r="D605" s="3">
        <v>600</v>
      </c>
      <c r="E605" s="4">
        <v>49</v>
      </c>
    </row>
    <row r="606" ht="14.25" customHeight="1">
      <c r="A606" s="5" t="s">
        <v>2139</v>
      </c>
      <c r="B606" s="3">
        <v>1200</v>
      </c>
      <c r="C606" s="3">
        <v>800</v>
      </c>
      <c r="D606" s="3">
        <v>890</v>
      </c>
      <c r="E606" s="4">
        <v>37</v>
      </c>
    </row>
    <row r="607" ht="14.25" customHeight="1">
      <c r="A607" s="5" t="s">
        <v>2141</v>
      </c>
      <c r="B607" s="3">
        <v>1200</v>
      </c>
      <c r="C607" s="3">
        <v>800</v>
      </c>
      <c r="D607" s="3">
        <v>400</v>
      </c>
      <c r="E607" s="4">
        <v>35</v>
      </c>
    </row>
    <row r="608" ht="14.25" customHeight="1">
      <c r="A608" s="5" t="s">
        <v>2143</v>
      </c>
      <c r="B608" s="3">
        <v>1200</v>
      </c>
      <c r="C608" s="3">
        <v>800</v>
      </c>
      <c r="D608" s="3">
        <v>650</v>
      </c>
      <c r="E608" s="4">
        <v>40</v>
      </c>
    </row>
    <row r="609" ht="14.25" customHeight="1">
      <c r="A609" s="5" t="s">
        <v>2147</v>
      </c>
      <c r="B609" s="3">
        <v>1200</v>
      </c>
      <c r="C609" s="3">
        <v>800</v>
      </c>
      <c r="D609" s="3">
        <v>417</v>
      </c>
      <c r="E609" s="4">
        <v>37</v>
      </c>
    </row>
    <row r="610" ht="14.25" customHeight="1">
      <c r="A610" s="5" t="s">
        <v>2150</v>
      </c>
      <c r="B610" s="3">
        <v>1200</v>
      </c>
      <c r="C610" s="3">
        <v>800</v>
      </c>
      <c r="D610" s="3">
        <v>819</v>
      </c>
      <c r="E610" s="4">
        <v>37</v>
      </c>
    </row>
    <row r="611" ht="14.25" customHeight="1">
      <c r="A611" s="5" t="s">
        <v>2156</v>
      </c>
      <c r="B611" s="3">
        <v>1200</v>
      </c>
      <c r="C611" s="3">
        <v>1200</v>
      </c>
      <c r="D611" s="3">
        <v>1000</v>
      </c>
      <c r="E611" s="4">
        <v>170.8</v>
      </c>
    </row>
    <row r="612" ht="14.25" customHeight="1">
      <c r="A612" s="5" t="s">
        <v>2159</v>
      </c>
      <c r="B612" s="3">
        <v>1400</v>
      </c>
      <c r="C612" s="3">
        <v>820</v>
      </c>
      <c r="D612" s="3">
        <v>480</v>
      </c>
      <c r="E612" s="4">
        <v>113</v>
      </c>
    </row>
    <row r="613" ht="14.25" customHeight="1">
      <c r="A613" s="5" t="s">
        <v>2162</v>
      </c>
      <c r="B613" s="3">
        <v>1240</v>
      </c>
      <c r="C613" s="3">
        <v>835</v>
      </c>
      <c r="D613" s="3">
        <v>1000</v>
      </c>
      <c r="E613" s="4">
        <v>218</v>
      </c>
    </row>
    <row r="614" ht="14.25" customHeight="1">
      <c r="A614" s="5" t="s">
        <v>2165</v>
      </c>
      <c r="B614" s="3">
        <v>1200</v>
      </c>
      <c r="C614" s="3">
        <v>800</v>
      </c>
      <c r="D614" s="3">
        <v>582</v>
      </c>
      <c r="E614" s="4">
        <v>35</v>
      </c>
    </row>
    <row r="615" ht="14.25" customHeight="1">
      <c r="A615" s="5" t="s">
        <v>2168</v>
      </c>
      <c r="B615" s="3">
        <v>1600</v>
      </c>
      <c r="C615" s="3">
        <v>820</v>
      </c>
      <c r="D615" s="3">
        <v>995</v>
      </c>
      <c r="E615" s="4">
        <v>120</v>
      </c>
    </row>
    <row r="616" ht="14.25" customHeight="1">
      <c r="A616" s="5" t="s">
        <v>2171</v>
      </c>
      <c r="B616" s="3">
        <v>1200</v>
      </c>
      <c r="C616" s="3">
        <v>800</v>
      </c>
      <c r="D616" s="3">
        <v>480</v>
      </c>
      <c r="E616" s="4">
        <v>50</v>
      </c>
    </row>
    <row r="617" ht="14.25" customHeight="1">
      <c r="A617" s="5" t="s">
        <v>2173</v>
      </c>
      <c r="B617" s="3">
        <v>1200</v>
      </c>
      <c r="C617" s="3">
        <v>800</v>
      </c>
      <c r="D617" s="3">
        <v>880</v>
      </c>
      <c r="E617" s="4">
        <v>53.6</v>
      </c>
    </row>
    <row r="618" ht="14.25" customHeight="1">
      <c r="A618" s="5" t="s">
        <v>2176</v>
      </c>
      <c r="B618" s="3">
        <v>1200</v>
      </c>
      <c r="C618" s="3">
        <v>800</v>
      </c>
      <c r="D618" s="3">
        <v>984</v>
      </c>
      <c r="E618" s="4">
        <v>49</v>
      </c>
    </row>
    <row r="619" ht="14.25" customHeight="1">
      <c r="A619" s="5" t="s">
        <v>2179</v>
      </c>
      <c r="B619" s="3">
        <v>1200</v>
      </c>
      <c r="C619" s="3">
        <v>800</v>
      </c>
      <c r="D619" s="3">
        <v>1000</v>
      </c>
      <c r="E619" s="4">
        <v>35</v>
      </c>
    </row>
    <row r="620" ht="14.25" customHeight="1">
      <c r="A620" s="5" t="s">
        <v>2182</v>
      </c>
      <c r="B620" s="3">
        <v>1240</v>
      </c>
      <c r="C620" s="3">
        <v>835</v>
      </c>
      <c r="D620" s="3">
        <v>970</v>
      </c>
      <c r="E620" s="4">
        <v>150</v>
      </c>
    </row>
    <row r="621" ht="14.25" customHeight="1">
      <c r="A621" s="5" t="s">
        <v>2185</v>
      </c>
      <c r="B621" s="3">
        <v>1200</v>
      </c>
      <c r="C621" s="3">
        <v>800</v>
      </c>
      <c r="D621" s="3">
        <v>588</v>
      </c>
      <c r="E621" s="4">
        <v>41</v>
      </c>
    </row>
    <row r="622" ht="14.25" customHeight="1">
      <c r="A622" s="5" t="s">
        <v>2188</v>
      </c>
      <c r="B622" s="3">
        <v>1200</v>
      </c>
      <c r="C622" s="3">
        <v>800</v>
      </c>
      <c r="D622" s="3">
        <v>550</v>
      </c>
      <c r="E622" s="4">
        <v>35</v>
      </c>
    </row>
    <row r="623" ht="14.25" customHeight="1">
      <c r="A623" s="5" t="s">
        <v>2191</v>
      </c>
      <c r="B623" s="3">
        <v>1200</v>
      </c>
      <c r="C623" s="3">
        <v>800</v>
      </c>
      <c r="D623" s="3">
        <v>805</v>
      </c>
      <c r="E623" s="4">
        <v>36.2</v>
      </c>
    </row>
    <row r="624" ht="14.25" customHeight="1">
      <c r="A624" s="5" t="s">
        <v>2194</v>
      </c>
      <c r="B624" s="3">
        <v>1200</v>
      </c>
      <c r="C624" s="3">
        <v>800</v>
      </c>
      <c r="D624" s="3">
        <v>441</v>
      </c>
      <c r="E624" s="4">
        <v>49</v>
      </c>
    </row>
    <row r="625" ht="14.25" customHeight="1">
      <c r="A625" s="5" t="s">
        <v>2197</v>
      </c>
      <c r="B625" s="3">
        <v>1200</v>
      </c>
      <c r="C625" s="3">
        <v>800</v>
      </c>
      <c r="D625" s="3">
        <v>805</v>
      </c>
      <c r="E625" s="4">
        <v>36.2</v>
      </c>
    </row>
    <row r="626" ht="14.25" customHeight="1">
      <c r="A626" s="5" t="s">
        <v>2200</v>
      </c>
      <c r="B626" s="3">
        <v>1200</v>
      </c>
      <c r="C626" s="3">
        <v>800</v>
      </c>
      <c r="D626" s="3">
        <v>1000</v>
      </c>
      <c r="E626" s="4">
        <v>74</v>
      </c>
    </row>
    <row r="627" ht="14.25" customHeight="1">
      <c r="A627" s="5" t="s">
        <v>2202</v>
      </c>
      <c r="B627" s="3">
        <v>1200</v>
      </c>
      <c r="C627" s="3">
        <v>800</v>
      </c>
      <c r="D627" s="3">
        <v>900</v>
      </c>
      <c r="E627" s="4">
        <v>40</v>
      </c>
    </row>
    <row r="628" ht="14.25" customHeight="1">
      <c r="A628" s="5" t="s">
        <v>2205</v>
      </c>
      <c r="B628" s="3">
        <v>1200</v>
      </c>
      <c r="C628" s="3">
        <v>1200</v>
      </c>
      <c r="D628" s="3">
        <v>1000</v>
      </c>
      <c r="E628" s="4">
        <v>200</v>
      </c>
    </row>
    <row r="629" ht="14.25" customHeight="1">
      <c r="A629" s="5" t="s">
        <v>2208</v>
      </c>
      <c r="B629" s="3">
        <v>1200</v>
      </c>
      <c r="C629" s="3">
        <v>1200</v>
      </c>
      <c r="D629" s="3">
        <v>800</v>
      </c>
      <c r="E629" s="4">
        <v>200</v>
      </c>
    </row>
    <row r="630" ht="14.25" customHeight="1">
      <c r="A630" s="5" t="s">
        <v>2210</v>
      </c>
      <c r="B630" s="3">
        <v>1200</v>
      </c>
      <c r="C630" s="3">
        <v>800</v>
      </c>
      <c r="D630" s="3">
        <v>574</v>
      </c>
      <c r="E630" s="4">
        <v>39</v>
      </c>
    </row>
    <row r="631" ht="14.25" customHeight="1">
      <c r="A631" s="5" t="s">
        <v>2213</v>
      </c>
      <c r="B631" s="3">
        <v>1240</v>
      </c>
      <c r="C631" s="3">
        <v>835</v>
      </c>
      <c r="D631" s="3">
        <v>990</v>
      </c>
      <c r="E631" s="4">
        <v>145</v>
      </c>
    </row>
    <row r="632" ht="14.25" customHeight="1">
      <c r="A632" s="5" t="s">
        <v>2217</v>
      </c>
      <c r="B632" s="3">
        <v>1200</v>
      </c>
      <c r="C632" s="3">
        <v>800</v>
      </c>
      <c r="D632" s="3">
        <v>414</v>
      </c>
      <c r="E632" s="4">
        <v>31</v>
      </c>
    </row>
    <row r="633" ht="14.25" customHeight="1">
      <c r="A633" s="5" t="s">
        <v>2220</v>
      </c>
      <c r="B633" s="3">
        <v>1200</v>
      </c>
      <c r="C633" s="3">
        <v>800</v>
      </c>
      <c r="D633" s="3">
        <v>400</v>
      </c>
      <c r="E633" s="4">
        <v>35</v>
      </c>
    </row>
    <row r="634" ht="14.25" customHeight="1">
      <c r="A634" s="5" t="s">
        <v>2225</v>
      </c>
      <c r="B634" s="3">
        <v>1240</v>
      </c>
      <c r="C634" s="3">
        <v>835</v>
      </c>
      <c r="D634" s="3">
        <v>970</v>
      </c>
      <c r="E634" s="4">
        <v>93</v>
      </c>
    </row>
    <row r="635" ht="14.25" customHeight="1">
      <c r="A635" s="5" t="s">
        <v>2229</v>
      </c>
      <c r="B635" s="3">
        <v>1800</v>
      </c>
      <c r="C635" s="3">
        <v>820</v>
      </c>
      <c r="D635" s="3">
        <v>500</v>
      </c>
      <c r="E635" s="4">
        <v>140</v>
      </c>
    </row>
    <row r="636" ht="14.25" customHeight="1">
      <c r="A636" s="5" t="s">
        <v>2233</v>
      </c>
      <c r="B636" s="3">
        <v>1200</v>
      </c>
      <c r="C636" s="3">
        <v>800</v>
      </c>
      <c r="D636" s="3">
        <v>495</v>
      </c>
      <c r="E636" s="4">
        <v>75</v>
      </c>
    </row>
    <row r="637" ht="14.25" customHeight="1">
      <c r="A637" s="5" t="s">
        <v>2242</v>
      </c>
      <c r="B637" s="3">
        <v>1600</v>
      </c>
      <c r="C637" s="3">
        <v>1200</v>
      </c>
      <c r="D637" s="3">
        <v>730</v>
      </c>
      <c r="E637" s="4">
        <v>482</v>
      </c>
    </row>
    <row r="638" ht="14.25" customHeight="1">
      <c r="A638" s="5" t="s">
        <v>2245</v>
      </c>
      <c r="B638" s="3">
        <v>1600</v>
      </c>
      <c r="C638" s="3">
        <v>1200</v>
      </c>
      <c r="D638" s="3">
        <v>730</v>
      </c>
      <c r="E638" s="4">
        <v>430</v>
      </c>
    </row>
    <row r="639" ht="14.25" customHeight="1">
      <c r="A639" s="5" t="s">
        <v>2249</v>
      </c>
      <c r="B639" s="3">
        <v>1600</v>
      </c>
      <c r="C639" s="3">
        <v>1200</v>
      </c>
      <c r="D639" s="3">
        <v>730</v>
      </c>
      <c r="E639" s="4">
        <v>386</v>
      </c>
    </row>
    <row r="640" ht="14.25" customHeight="1">
      <c r="A640" s="5" t="s">
        <v>2253</v>
      </c>
      <c r="B640" s="3">
        <v>1600</v>
      </c>
      <c r="C640" s="3">
        <v>1200</v>
      </c>
      <c r="D640" s="3">
        <v>730</v>
      </c>
      <c r="E640" s="4">
        <v>401</v>
      </c>
    </row>
    <row r="641" ht="14.25" customHeight="1">
      <c r="A641" s="5" t="s">
        <v>2256</v>
      </c>
      <c r="B641" s="3">
        <v>1600</v>
      </c>
      <c r="C641" s="3">
        <v>1200</v>
      </c>
      <c r="D641" s="3">
        <v>730</v>
      </c>
      <c r="E641" s="4">
        <v>346</v>
      </c>
    </row>
    <row r="642" ht="14.25" customHeight="1">
      <c r="A642" s="5" t="s">
        <v>2259</v>
      </c>
      <c r="B642" s="3">
        <v>1200</v>
      </c>
      <c r="C642" s="3">
        <v>800</v>
      </c>
      <c r="D642" s="3">
        <v>900</v>
      </c>
      <c r="E642" s="4">
        <v>72</v>
      </c>
    </row>
    <row r="643" ht="14.25" customHeight="1">
      <c r="A643" s="5" t="s">
        <v>2264</v>
      </c>
      <c r="B643" s="3">
        <v>1200</v>
      </c>
      <c r="C643" s="3">
        <v>800</v>
      </c>
      <c r="D643" s="3">
        <v>100</v>
      </c>
      <c r="E643" s="4">
        <v>20</v>
      </c>
    </row>
    <row r="644" ht="14.25" customHeight="1">
      <c r="A644" s="5" t="s">
        <v>5457</v>
      </c>
      <c r="B644" s="3">
        <v>0</v>
      </c>
      <c r="C644" s="3">
        <v>0</v>
      </c>
      <c r="D644" s="3">
        <v>0</v>
      </c>
      <c r="E644" s="4">
        <v>0</v>
      </c>
    </row>
    <row r="645" ht="14.25" customHeight="1">
      <c r="B645" s="3"/>
      <c r="C645" s="3"/>
      <c r="D645" s="3"/>
      <c r="E645" s="4"/>
    </row>
    <row r="646" ht="14.25" customHeight="1">
      <c r="B646" s="3"/>
      <c r="C646" s="3"/>
      <c r="D646" s="3"/>
      <c r="E646" s="4"/>
    </row>
    <row r="647" ht="14.25" customHeight="1">
      <c r="B647" s="3"/>
      <c r="C647" s="3"/>
      <c r="D647" s="3"/>
      <c r="E647" s="4"/>
    </row>
    <row r="648" ht="14.25" customHeight="1">
      <c r="B648" s="3"/>
      <c r="C648" s="3"/>
      <c r="D648" s="3"/>
      <c r="E648" s="4"/>
    </row>
    <row r="649" ht="14.25" customHeight="1">
      <c r="B649" s="3"/>
      <c r="C649" s="3"/>
      <c r="D649" s="3"/>
      <c r="E649" s="4"/>
    </row>
    <row r="650" ht="14.25" customHeight="1">
      <c r="B650" s="3"/>
      <c r="C650" s="3"/>
      <c r="D650" s="3"/>
      <c r="E650" s="4"/>
    </row>
    <row r="651" ht="14.25" customHeight="1">
      <c r="B651" s="3"/>
      <c r="C651" s="3"/>
      <c r="D651" s="3"/>
      <c r="E651" s="4"/>
    </row>
    <row r="652" ht="14.25" customHeight="1">
      <c r="B652" s="3"/>
      <c r="C652" s="3"/>
      <c r="D652" s="3"/>
      <c r="E652" s="4"/>
    </row>
    <row r="653" ht="14.25" customHeight="1">
      <c r="B653" s="3"/>
      <c r="C653" s="3"/>
      <c r="D653" s="3"/>
      <c r="E653" s="4"/>
    </row>
    <row r="654" ht="14.25" customHeight="1">
      <c r="B654" s="3"/>
      <c r="C654" s="3"/>
      <c r="D654" s="3"/>
      <c r="E654" s="4"/>
    </row>
    <row r="655" ht="14.25" customHeight="1">
      <c r="B655" s="3"/>
      <c r="C655" s="3"/>
      <c r="D655" s="3"/>
      <c r="E655" s="4"/>
    </row>
    <row r="656" ht="14.25" customHeight="1">
      <c r="B656" s="3"/>
      <c r="C656" s="3"/>
      <c r="D656" s="3"/>
      <c r="E656" s="4"/>
    </row>
    <row r="657" ht="14.25" customHeight="1">
      <c r="B657" s="3"/>
      <c r="C657" s="3"/>
      <c r="D657" s="3"/>
      <c r="E657" s="4"/>
    </row>
    <row r="658" ht="14.25" customHeight="1">
      <c r="B658" s="3"/>
      <c r="C658" s="3"/>
      <c r="D658" s="3"/>
      <c r="E658" s="4"/>
    </row>
    <row r="659" ht="14.25" customHeight="1">
      <c r="B659" s="3"/>
      <c r="C659" s="3"/>
      <c r="D659" s="3"/>
      <c r="E659" s="4"/>
    </row>
    <row r="660" ht="14.25" customHeight="1">
      <c r="B660" s="3"/>
      <c r="C660" s="3"/>
      <c r="D660" s="3"/>
      <c r="E660" s="4"/>
    </row>
    <row r="661" ht="14.25" customHeight="1">
      <c r="B661" s="3"/>
      <c r="C661" s="3"/>
      <c r="D661" s="3"/>
      <c r="E661" s="4"/>
    </row>
    <row r="662" ht="14.25" customHeight="1">
      <c r="B662" s="3"/>
      <c r="C662" s="3"/>
      <c r="D662" s="3"/>
      <c r="E662" s="4"/>
    </row>
    <row r="663" ht="14.25" customHeight="1">
      <c r="B663" s="3"/>
      <c r="C663" s="3"/>
      <c r="D663" s="3"/>
      <c r="E663" s="4"/>
    </row>
    <row r="664" ht="14.25" customHeight="1">
      <c r="B664" s="3"/>
      <c r="C664" s="3"/>
      <c r="D664" s="3"/>
      <c r="E664" s="4"/>
    </row>
    <row r="665" ht="14.25" customHeight="1">
      <c r="B665" s="3"/>
      <c r="C665" s="3"/>
      <c r="D665" s="3"/>
      <c r="E665" s="4"/>
    </row>
    <row r="666" ht="14.25" customHeight="1">
      <c r="B666" s="3"/>
      <c r="C666" s="3"/>
      <c r="D666" s="3"/>
      <c r="E666" s="4"/>
    </row>
    <row r="667" ht="14.25" customHeight="1">
      <c r="B667" s="3"/>
      <c r="C667" s="3"/>
      <c r="D667" s="3"/>
      <c r="E667" s="4"/>
    </row>
    <row r="668" ht="14.25" customHeight="1">
      <c r="B668" s="3"/>
      <c r="C668" s="3"/>
      <c r="D668" s="3"/>
      <c r="E668" s="4"/>
    </row>
    <row r="669" ht="14.25" customHeight="1">
      <c r="B669" s="3"/>
      <c r="C669" s="3"/>
      <c r="D669" s="3"/>
      <c r="E669" s="4"/>
    </row>
    <row r="670" ht="14.25" customHeight="1">
      <c r="B670" s="3"/>
      <c r="C670" s="3"/>
      <c r="D670" s="3"/>
      <c r="E670" s="4"/>
    </row>
    <row r="671" ht="14.25" customHeight="1">
      <c r="B671" s="3"/>
      <c r="C671" s="3"/>
      <c r="D671" s="3"/>
      <c r="E671" s="4"/>
    </row>
    <row r="672" ht="14.25" customHeight="1">
      <c r="B672" s="3"/>
      <c r="C672" s="3"/>
      <c r="D672" s="3"/>
      <c r="E672" s="4"/>
    </row>
    <row r="673" ht="14.25" customHeight="1">
      <c r="B673" s="3"/>
      <c r="C673" s="3"/>
      <c r="D673" s="3"/>
      <c r="E673" s="4"/>
    </row>
    <row r="674" ht="14.25" customHeight="1">
      <c r="B674" s="3"/>
      <c r="C674" s="3"/>
      <c r="D674" s="3"/>
      <c r="E674" s="4"/>
    </row>
    <row r="675" ht="14.25" customHeight="1">
      <c r="B675" s="3"/>
      <c r="C675" s="3"/>
      <c r="D675" s="3"/>
      <c r="E675" s="4"/>
    </row>
    <row r="676" ht="14.25" customHeight="1">
      <c r="B676" s="3"/>
      <c r="C676" s="3"/>
      <c r="D676" s="3"/>
      <c r="E676" s="4"/>
    </row>
    <row r="677" ht="14.25" customHeight="1">
      <c r="B677" s="3"/>
      <c r="C677" s="3"/>
      <c r="D677" s="3"/>
      <c r="E677" s="4"/>
    </row>
    <row r="678" ht="14.25" customHeight="1">
      <c r="B678" s="3"/>
      <c r="C678" s="3"/>
      <c r="D678" s="3"/>
      <c r="E678" s="4"/>
    </row>
    <row r="679" ht="14.25" customHeight="1">
      <c r="B679" s="3"/>
      <c r="C679" s="3"/>
      <c r="D679" s="3"/>
      <c r="E679" s="4"/>
    </row>
    <row r="680" ht="14.25" customHeight="1">
      <c r="B680" s="3"/>
      <c r="C680" s="3"/>
      <c r="D680" s="3"/>
      <c r="E680" s="4"/>
    </row>
    <row r="681" ht="14.25" customHeight="1">
      <c r="B681" s="3"/>
      <c r="C681" s="3"/>
      <c r="D681" s="3"/>
      <c r="E681" s="4"/>
    </row>
    <row r="682" ht="14.25" customHeight="1">
      <c r="B682" s="3"/>
      <c r="C682" s="3"/>
      <c r="D682" s="3"/>
      <c r="E682" s="4"/>
    </row>
    <row r="683" ht="14.25" customHeight="1">
      <c r="B683" s="3"/>
      <c r="C683" s="3"/>
      <c r="D683" s="3"/>
      <c r="E683" s="4"/>
    </row>
    <row r="684" ht="14.25" customHeight="1">
      <c r="B684" s="3"/>
      <c r="C684" s="3"/>
      <c r="D684" s="3"/>
      <c r="E684" s="4"/>
    </row>
    <row r="685" ht="14.25" customHeight="1">
      <c r="B685" s="3"/>
      <c r="C685" s="3"/>
      <c r="D685" s="3"/>
      <c r="E685" s="4"/>
    </row>
    <row r="686" ht="14.25" customHeight="1">
      <c r="B686" s="3"/>
      <c r="C686" s="3"/>
      <c r="D686" s="3"/>
      <c r="E686" s="4"/>
    </row>
    <row r="687" ht="14.25" customHeight="1">
      <c r="B687" s="3"/>
      <c r="C687" s="3"/>
      <c r="D687" s="3"/>
      <c r="E687" s="4"/>
    </row>
    <row r="688" ht="14.25" customHeight="1">
      <c r="B688" s="3"/>
      <c r="C688" s="3"/>
      <c r="D688" s="3"/>
      <c r="E688" s="4"/>
    </row>
    <row r="689" ht="14.25" customHeight="1">
      <c r="B689" s="3"/>
      <c r="C689" s="3"/>
      <c r="D689" s="3"/>
      <c r="E689" s="4"/>
    </row>
    <row r="690" ht="14.25" customHeight="1">
      <c r="B690" s="3"/>
      <c r="C690" s="3"/>
      <c r="D690" s="3"/>
      <c r="E690" s="4"/>
    </row>
    <row r="691" ht="14.25" customHeight="1">
      <c r="B691" s="3"/>
      <c r="C691" s="3"/>
      <c r="D691" s="3"/>
      <c r="E691" s="4"/>
    </row>
    <row r="692" ht="14.25" customHeight="1">
      <c r="B692" s="3"/>
      <c r="C692" s="3"/>
      <c r="D692" s="3"/>
      <c r="E692" s="4"/>
    </row>
    <row r="693" ht="14.25" customHeight="1">
      <c r="B693" s="3"/>
      <c r="C693" s="3"/>
      <c r="D693" s="3"/>
      <c r="E693" s="4"/>
    </row>
    <row r="694" ht="14.25" customHeight="1">
      <c r="B694" s="3"/>
      <c r="C694" s="3"/>
      <c r="D694" s="3"/>
      <c r="E694" s="4"/>
    </row>
    <row r="695" ht="14.25" customHeight="1">
      <c r="B695" s="3"/>
      <c r="C695" s="3"/>
      <c r="D695" s="3"/>
      <c r="E695" s="4"/>
    </row>
    <row r="696" ht="14.25" customHeight="1">
      <c r="B696" s="3"/>
      <c r="C696" s="3"/>
      <c r="D696" s="3"/>
      <c r="E696" s="4"/>
    </row>
    <row r="697" ht="14.25" customHeight="1">
      <c r="B697" s="3"/>
      <c r="C697" s="3"/>
      <c r="D697" s="3"/>
      <c r="E697" s="4"/>
    </row>
    <row r="698" ht="14.25" customHeight="1">
      <c r="B698" s="3"/>
      <c r="C698" s="3"/>
      <c r="D698" s="3"/>
      <c r="E698" s="4"/>
    </row>
    <row r="699" ht="14.25" customHeight="1">
      <c r="B699" s="3"/>
      <c r="C699" s="3"/>
      <c r="D699" s="3"/>
      <c r="E699" s="4"/>
    </row>
    <row r="700" ht="14.25" customHeight="1">
      <c r="B700" s="3"/>
      <c r="C700" s="3"/>
      <c r="D700" s="3"/>
      <c r="E700" s="4"/>
    </row>
    <row r="701" ht="14.25" customHeight="1">
      <c r="B701" s="3"/>
      <c r="C701" s="3"/>
      <c r="D701" s="3"/>
      <c r="E701" s="4"/>
    </row>
    <row r="702" ht="14.25" customHeight="1">
      <c r="B702" s="3"/>
      <c r="C702" s="3"/>
      <c r="D702" s="3"/>
      <c r="E702" s="4"/>
    </row>
    <row r="703" ht="14.25" customHeight="1">
      <c r="B703" s="3"/>
      <c r="C703" s="3"/>
      <c r="D703" s="3"/>
      <c r="E703" s="4"/>
    </row>
    <row r="704" ht="14.25" customHeight="1">
      <c r="B704" s="3"/>
      <c r="C704" s="3"/>
      <c r="D704" s="3"/>
      <c r="E704" s="4"/>
    </row>
    <row r="705" ht="14.25" customHeight="1">
      <c r="B705" s="3"/>
      <c r="C705" s="3"/>
      <c r="D705" s="3"/>
      <c r="E705" s="4"/>
    </row>
    <row r="706" ht="14.25" customHeight="1">
      <c r="B706" s="3"/>
      <c r="C706" s="3"/>
      <c r="D706" s="3"/>
      <c r="E706" s="4"/>
    </row>
    <row r="707" ht="14.25" customHeight="1">
      <c r="B707" s="3"/>
      <c r="C707" s="3"/>
      <c r="D707" s="3"/>
      <c r="E707" s="4"/>
    </row>
    <row r="708" ht="14.25" customHeight="1">
      <c r="B708" s="3"/>
      <c r="C708" s="3"/>
      <c r="D708" s="3"/>
      <c r="E708" s="4"/>
    </row>
    <row r="709" ht="14.25" customHeight="1">
      <c r="B709" s="3"/>
      <c r="C709" s="3"/>
      <c r="D709" s="3"/>
      <c r="E709" s="4"/>
    </row>
    <row r="710" ht="14.25" customHeight="1">
      <c r="B710" s="3"/>
      <c r="C710" s="3"/>
      <c r="D710" s="3"/>
      <c r="E710" s="4"/>
    </row>
    <row r="711" ht="14.25" customHeight="1">
      <c r="B711" s="3"/>
      <c r="C711" s="3"/>
      <c r="D711" s="3"/>
      <c r="E711" s="4"/>
    </row>
    <row r="712" ht="14.25" customHeight="1">
      <c r="B712" s="3"/>
      <c r="C712" s="3"/>
      <c r="D712" s="3"/>
      <c r="E712" s="4"/>
    </row>
    <row r="713" ht="14.25" customHeight="1">
      <c r="B713" s="3"/>
      <c r="C713" s="3"/>
      <c r="D713" s="3"/>
      <c r="E713" s="4"/>
    </row>
    <row r="714" ht="14.25" customHeight="1">
      <c r="B714" s="3"/>
      <c r="C714" s="3"/>
      <c r="D714" s="3"/>
      <c r="E714" s="4"/>
    </row>
    <row r="715" ht="14.25" customHeight="1">
      <c r="B715" s="3"/>
      <c r="C715" s="3"/>
      <c r="D715" s="3"/>
      <c r="E715" s="4"/>
    </row>
    <row r="716" ht="14.25" customHeight="1">
      <c r="B716" s="3"/>
      <c r="C716" s="3"/>
      <c r="D716" s="3"/>
      <c r="E716" s="4"/>
    </row>
    <row r="717" ht="14.25" customHeight="1">
      <c r="B717" s="3"/>
      <c r="C717" s="3"/>
      <c r="D717" s="3"/>
      <c r="E717" s="4"/>
    </row>
    <row r="718" ht="14.25" customHeight="1">
      <c r="B718" s="3"/>
      <c r="C718" s="3"/>
      <c r="D718" s="3"/>
      <c r="E718" s="4"/>
    </row>
    <row r="719" ht="14.25" customHeight="1">
      <c r="B719" s="3"/>
      <c r="C719" s="3"/>
      <c r="D719" s="3"/>
      <c r="E719" s="4"/>
    </row>
    <row r="720" ht="14.25" customHeight="1">
      <c r="B720" s="3"/>
      <c r="C720" s="3"/>
      <c r="D720" s="3"/>
      <c r="E720" s="4"/>
    </row>
    <row r="721" ht="14.25" customHeight="1">
      <c r="B721" s="3"/>
      <c r="C721" s="3"/>
      <c r="D721" s="3"/>
      <c r="E721" s="4"/>
    </row>
    <row r="722" ht="14.25" customHeight="1">
      <c r="B722" s="3"/>
      <c r="C722" s="3"/>
      <c r="D722" s="3"/>
      <c r="E722" s="4"/>
    </row>
    <row r="723" ht="14.25" customHeight="1">
      <c r="B723" s="3"/>
      <c r="C723" s="3"/>
      <c r="D723" s="3"/>
      <c r="E723" s="4"/>
    </row>
    <row r="724" ht="14.25" customHeight="1">
      <c r="B724" s="3"/>
      <c r="C724" s="3"/>
      <c r="D724" s="3"/>
      <c r="E724" s="4"/>
    </row>
    <row r="725" ht="14.25" customHeight="1">
      <c r="B725" s="3"/>
      <c r="C725" s="3"/>
      <c r="D725" s="3"/>
      <c r="E725" s="4"/>
    </row>
    <row r="726" ht="14.25" customHeight="1">
      <c r="B726" s="3"/>
      <c r="C726" s="3"/>
      <c r="D726" s="3"/>
      <c r="E726" s="4"/>
    </row>
    <row r="727" ht="14.25" customHeight="1">
      <c r="B727" s="3"/>
      <c r="C727" s="3"/>
      <c r="D727" s="3"/>
      <c r="E727" s="4"/>
    </row>
    <row r="728" ht="14.25" customHeight="1">
      <c r="B728" s="3"/>
      <c r="C728" s="3"/>
      <c r="D728" s="3"/>
      <c r="E728" s="4"/>
    </row>
    <row r="729" ht="14.25" customHeight="1">
      <c r="B729" s="3"/>
      <c r="C729" s="3"/>
      <c r="D729" s="3"/>
      <c r="E729" s="4"/>
    </row>
    <row r="730" ht="14.25" customHeight="1">
      <c r="B730" s="3"/>
      <c r="C730" s="3"/>
      <c r="D730" s="3"/>
      <c r="E730" s="4"/>
    </row>
    <row r="731" ht="14.25" customHeight="1">
      <c r="B731" s="3"/>
      <c r="C731" s="3"/>
      <c r="D731" s="3"/>
      <c r="E731" s="4"/>
    </row>
    <row r="732" ht="14.25" customHeight="1">
      <c r="B732" s="3"/>
      <c r="C732" s="3"/>
      <c r="D732" s="3"/>
      <c r="E732" s="4"/>
    </row>
    <row r="733" ht="14.25" customHeight="1">
      <c r="B733" s="3"/>
      <c r="C733" s="3"/>
      <c r="D733" s="3"/>
      <c r="E733" s="4"/>
    </row>
    <row r="734" ht="14.25" customHeight="1">
      <c r="B734" s="3"/>
      <c r="C734" s="3"/>
      <c r="D734" s="3"/>
      <c r="E734" s="4"/>
    </row>
    <row r="735" ht="14.25" customHeight="1">
      <c r="B735" s="3"/>
      <c r="C735" s="3"/>
      <c r="D735" s="3"/>
      <c r="E735" s="4"/>
    </row>
    <row r="736" ht="14.25" customHeight="1">
      <c r="B736" s="3"/>
      <c r="C736" s="3"/>
      <c r="D736" s="3"/>
      <c r="E736" s="4"/>
    </row>
    <row r="737" ht="14.25" customHeight="1">
      <c r="B737" s="3"/>
      <c r="C737" s="3"/>
      <c r="D737" s="3"/>
      <c r="E737" s="4"/>
    </row>
    <row r="738" ht="14.25" customHeight="1">
      <c r="B738" s="3"/>
      <c r="C738" s="3"/>
      <c r="D738" s="3"/>
      <c r="E738" s="4"/>
    </row>
    <row r="739" ht="14.25" customHeight="1">
      <c r="B739" s="3"/>
      <c r="C739" s="3"/>
      <c r="D739" s="3"/>
      <c r="E739" s="4"/>
    </row>
    <row r="740" ht="14.25" customHeight="1">
      <c r="B740" s="3"/>
      <c r="C740" s="3"/>
      <c r="D740" s="3"/>
      <c r="E740" s="4"/>
    </row>
    <row r="741" ht="14.25" customHeight="1">
      <c r="B741" s="3"/>
      <c r="C741" s="3"/>
      <c r="D741" s="3"/>
      <c r="E741" s="4"/>
    </row>
    <row r="742" ht="14.25" customHeight="1">
      <c r="B742" s="3"/>
      <c r="C742" s="3"/>
      <c r="D742" s="3"/>
      <c r="E742" s="4"/>
    </row>
    <row r="743" ht="14.25" customHeight="1">
      <c r="B743" s="3"/>
      <c r="C743" s="3"/>
      <c r="D743" s="3"/>
      <c r="E743" s="4"/>
    </row>
    <row r="744" ht="14.25" customHeight="1">
      <c r="B744" s="3"/>
      <c r="C744" s="3"/>
      <c r="D744" s="3"/>
      <c r="E744" s="4"/>
    </row>
    <row r="745" ht="14.25" customHeight="1">
      <c r="B745" s="3"/>
      <c r="C745" s="3"/>
      <c r="D745" s="3"/>
      <c r="E745" s="4"/>
    </row>
    <row r="746" ht="14.25" customHeight="1">
      <c r="B746" s="3"/>
      <c r="C746" s="3"/>
      <c r="D746" s="3"/>
      <c r="E746" s="4"/>
    </row>
    <row r="747" ht="14.25" customHeight="1">
      <c r="B747" s="3"/>
      <c r="C747" s="3"/>
      <c r="D747" s="3"/>
      <c r="E747" s="4"/>
    </row>
    <row r="748" ht="14.25" customHeight="1">
      <c r="B748" s="3"/>
      <c r="C748" s="3"/>
      <c r="D748" s="3"/>
      <c r="E748" s="4"/>
    </row>
    <row r="749" ht="14.25" customHeight="1">
      <c r="B749" s="3"/>
      <c r="C749" s="3"/>
      <c r="D749" s="3"/>
      <c r="E749" s="4"/>
    </row>
    <row r="750" ht="14.25" customHeight="1">
      <c r="B750" s="3"/>
      <c r="C750" s="3"/>
      <c r="D750" s="3"/>
      <c r="E750" s="4"/>
    </row>
    <row r="751" ht="14.25" customHeight="1">
      <c r="B751" s="3"/>
      <c r="C751" s="3"/>
      <c r="D751" s="3"/>
      <c r="E751" s="4"/>
    </row>
    <row r="752" ht="14.25" customHeight="1">
      <c r="B752" s="3"/>
      <c r="C752" s="3"/>
      <c r="D752" s="3"/>
      <c r="E752" s="4"/>
    </row>
    <row r="753" ht="14.25" customHeight="1">
      <c r="B753" s="3"/>
      <c r="C753" s="3"/>
      <c r="D753" s="3"/>
      <c r="E753" s="4"/>
    </row>
    <row r="754" ht="14.25" customHeight="1">
      <c r="B754" s="3"/>
      <c r="C754" s="3"/>
      <c r="D754" s="3"/>
      <c r="E754" s="4"/>
    </row>
    <row r="755" ht="14.25" customHeight="1">
      <c r="B755" s="3"/>
      <c r="C755" s="3"/>
      <c r="D755" s="3"/>
      <c r="E755" s="4"/>
    </row>
    <row r="756" ht="14.25" customHeight="1">
      <c r="B756" s="3"/>
      <c r="C756" s="3"/>
      <c r="D756" s="3"/>
      <c r="E756" s="4"/>
    </row>
    <row r="757" ht="14.25" customHeight="1">
      <c r="B757" s="3"/>
      <c r="C757" s="3"/>
      <c r="D757" s="3"/>
      <c r="E757" s="4"/>
    </row>
    <row r="758" ht="14.25" customHeight="1">
      <c r="B758" s="3"/>
      <c r="C758" s="3"/>
      <c r="D758" s="3"/>
      <c r="E758" s="4"/>
    </row>
    <row r="759" ht="14.25" customHeight="1">
      <c r="B759" s="3"/>
      <c r="C759" s="3"/>
      <c r="D759" s="3"/>
      <c r="E759" s="4"/>
    </row>
    <row r="760" ht="14.25" customHeight="1">
      <c r="B760" s="3"/>
      <c r="C760" s="3"/>
      <c r="D760" s="3"/>
      <c r="E760" s="4"/>
    </row>
    <row r="761" ht="14.25" customHeight="1">
      <c r="B761" s="3"/>
      <c r="C761" s="3"/>
      <c r="D761" s="3"/>
      <c r="E761" s="4"/>
    </row>
    <row r="762" ht="14.25" customHeight="1">
      <c r="B762" s="3"/>
      <c r="C762" s="3"/>
      <c r="D762" s="3"/>
      <c r="E762" s="4"/>
    </row>
    <row r="763" ht="14.25" customHeight="1">
      <c r="B763" s="3"/>
      <c r="C763" s="3"/>
      <c r="D763" s="3"/>
      <c r="E763" s="4"/>
    </row>
    <row r="764" ht="14.25" customHeight="1">
      <c r="B764" s="3"/>
      <c r="C764" s="3"/>
      <c r="D764" s="3"/>
      <c r="E764" s="4"/>
    </row>
    <row r="765" ht="14.25" customHeight="1">
      <c r="B765" s="3"/>
      <c r="C765" s="3"/>
      <c r="D765" s="3"/>
      <c r="E765" s="4"/>
    </row>
    <row r="766" ht="14.25" customHeight="1">
      <c r="B766" s="3"/>
      <c r="C766" s="3"/>
      <c r="D766" s="3"/>
      <c r="E766" s="4"/>
    </row>
    <row r="767" ht="14.25" customHeight="1">
      <c r="B767" s="3"/>
      <c r="C767" s="3"/>
      <c r="D767" s="3"/>
      <c r="E767" s="4"/>
    </row>
    <row r="768" ht="14.25" customHeight="1">
      <c r="B768" s="3"/>
      <c r="C768" s="3"/>
      <c r="D768" s="3"/>
      <c r="E768" s="4"/>
    </row>
    <row r="769" ht="14.25" customHeight="1">
      <c r="B769" s="3"/>
      <c r="C769" s="3"/>
      <c r="D769" s="3"/>
      <c r="E769" s="4"/>
    </row>
    <row r="770" ht="14.25" customHeight="1">
      <c r="B770" s="3"/>
      <c r="C770" s="3"/>
      <c r="D770" s="3"/>
      <c r="E770" s="4"/>
    </row>
    <row r="771" ht="14.25" customHeight="1">
      <c r="B771" s="3"/>
      <c r="C771" s="3"/>
      <c r="D771" s="3"/>
      <c r="E771" s="4"/>
    </row>
    <row r="772" ht="14.25" customHeight="1">
      <c r="B772" s="3"/>
      <c r="C772" s="3"/>
      <c r="D772" s="3"/>
      <c r="E772" s="4"/>
    </row>
    <row r="773" ht="14.25" customHeight="1">
      <c r="B773" s="3"/>
      <c r="C773" s="3"/>
      <c r="D773" s="3"/>
      <c r="E773" s="4"/>
    </row>
    <row r="774" ht="14.25" customHeight="1">
      <c r="B774" s="3"/>
      <c r="C774" s="3"/>
      <c r="D774" s="3"/>
      <c r="E774" s="4"/>
    </row>
    <row r="775" ht="14.25" customHeight="1">
      <c r="B775" s="3"/>
      <c r="C775" s="3"/>
      <c r="D775" s="3"/>
      <c r="E775" s="4"/>
    </row>
    <row r="776" ht="14.25" customHeight="1">
      <c r="B776" s="3"/>
      <c r="C776" s="3"/>
      <c r="D776" s="3"/>
      <c r="E776" s="4"/>
    </row>
    <row r="777" ht="14.25" customHeight="1">
      <c r="B777" s="3"/>
      <c r="C777" s="3"/>
      <c r="D777" s="3"/>
      <c r="E777" s="4"/>
    </row>
    <row r="778" ht="14.25" customHeight="1">
      <c r="B778" s="3"/>
      <c r="C778" s="3"/>
      <c r="D778" s="3"/>
      <c r="E778" s="4"/>
    </row>
    <row r="779" ht="14.25" customHeight="1">
      <c r="B779" s="3"/>
      <c r="C779" s="3"/>
      <c r="D779" s="3"/>
      <c r="E779" s="4"/>
    </row>
    <row r="780" ht="14.25" customHeight="1">
      <c r="B780" s="3"/>
      <c r="C780" s="3"/>
      <c r="D780" s="3"/>
      <c r="E780" s="4"/>
    </row>
    <row r="781" ht="14.25" customHeight="1">
      <c r="B781" s="3"/>
      <c r="C781" s="3"/>
      <c r="D781" s="3"/>
      <c r="E781" s="4"/>
    </row>
    <row r="782" ht="14.25" customHeight="1">
      <c r="B782" s="3"/>
      <c r="C782" s="3"/>
      <c r="D782" s="3"/>
      <c r="E782" s="4"/>
    </row>
    <row r="783" ht="14.25" customHeight="1">
      <c r="B783" s="3"/>
      <c r="C783" s="3"/>
      <c r="D783" s="3"/>
      <c r="E783" s="4"/>
    </row>
    <row r="784" ht="14.25" customHeight="1">
      <c r="B784" s="3"/>
      <c r="C784" s="3"/>
      <c r="D784" s="3"/>
      <c r="E784" s="4"/>
    </row>
    <row r="785" ht="14.25" customHeight="1">
      <c r="B785" s="3"/>
      <c r="C785" s="3"/>
      <c r="D785" s="3"/>
      <c r="E785" s="4"/>
    </row>
    <row r="786" ht="14.25" customHeight="1">
      <c r="B786" s="3"/>
      <c r="C786" s="3"/>
      <c r="D786" s="3"/>
      <c r="E786" s="4"/>
    </row>
    <row r="787" ht="14.25" customHeight="1">
      <c r="B787" s="3"/>
      <c r="C787" s="3"/>
      <c r="D787" s="3"/>
      <c r="E787" s="4"/>
    </row>
    <row r="788" ht="14.25" customHeight="1">
      <c r="B788" s="3"/>
      <c r="C788" s="3"/>
      <c r="D788" s="3"/>
      <c r="E788" s="4"/>
    </row>
    <row r="789" ht="14.25" customHeight="1">
      <c r="B789" s="3"/>
      <c r="C789" s="3"/>
      <c r="D789" s="3"/>
      <c r="E789" s="4"/>
    </row>
    <row r="790" ht="14.25" customHeight="1">
      <c r="B790" s="3"/>
      <c r="C790" s="3"/>
      <c r="D790" s="3"/>
      <c r="E790" s="4"/>
    </row>
    <row r="791" ht="14.25" customHeight="1">
      <c r="B791" s="3"/>
      <c r="C791" s="3"/>
      <c r="D791" s="3"/>
      <c r="E791" s="4"/>
    </row>
    <row r="792" ht="14.25" customHeight="1">
      <c r="B792" s="3"/>
      <c r="C792" s="3"/>
      <c r="D792" s="3"/>
      <c r="E792" s="4"/>
    </row>
    <row r="793" ht="14.25" customHeight="1">
      <c r="B793" s="3"/>
      <c r="C793" s="3"/>
      <c r="D793" s="3"/>
      <c r="E793" s="4"/>
    </row>
    <row r="794" ht="14.25" customHeight="1">
      <c r="B794" s="3"/>
      <c r="C794" s="3"/>
      <c r="D794" s="3"/>
      <c r="E794" s="4"/>
    </row>
    <row r="795" ht="14.25" customHeight="1">
      <c r="B795" s="3"/>
      <c r="C795" s="3"/>
      <c r="D795" s="3"/>
      <c r="E795" s="4"/>
    </row>
    <row r="796" ht="14.25" customHeight="1">
      <c r="B796" s="3"/>
      <c r="C796" s="3"/>
      <c r="D796" s="3"/>
      <c r="E796" s="4"/>
    </row>
    <row r="797" ht="14.25" customHeight="1">
      <c r="B797" s="3"/>
      <c r="C797" s="3"/>
      <c r="D797" s="3"/>
      <c r="E797" s="4"/>
    </row>
    <row r="798" ht="14.25" customHeight="1">
      <c r="B798" s="3"/>
      <c r="C798" s="3"/>
      <c r="D798" s="3"/>
      <c r="E798" s="4"/>
    </row>
    <row r="799" ht="14.25" customHeight="1">
      <c r="B799" s="3"/>
      <c r="C799" s="3"/>
      <c r="D799" s="3"/>
      <c r="E799" s="4"/>
    </row>
    <row r="800" ht="14.25" customHeight="1">
      <c r="B800" s="3"/>
      <c r="C800" s="3"/>
      <c r="D800" s="3"/>
      <c r="E800" s="4"/>
    </row>
    <row r="801" ht="14.25" customHeight="1">
      <c r="B801" s="3"/>
      <c r="C801" s="3"/>
      <c r="D801" s="3"/>
      <c r="E801" s="4"/>
    </row>
    <row r="802" ht="14.25" customHeight="1">
      <c r="B802" s="3"/>
      <c r="C802" s="3"/>
      <c r="D802" s="3"/>
      <c r="E802" s="4"/>
    </row>
    <row r="803" ht="14.25" customHeight="1">
      <c r="B803" s="3"/>
      <c r="C803" s="3"/>
      <c r="D803" s="3"/>
      <c r="E803" s="4"/>
    </row>
    <row r="804" ht="14.25" customHeight="1">
      <c r="B804" s="3"/>
      <c r="C804" s="3"/>
      <c r="D804" s="3"/>
      <c r="E804" s="4"/>
    </row>
    <row r="805" ht="14.25" customHeight="1">
      <c r="B805" s="3"/>
      <c r="C805" s="3"/>
      <c r="D805" s="3"/>
      <c r="E805" s="4"/>
    </row>
    <row r="806" ht="14.25" customHeight="1">
      <c r="B806" s="3"/>
      <c r="C806" s="3"/>
      <c r="D806" s="3"/>
      <c r="E806" s="4"/>
    </row>
    <row r="807" ht="14.25" customHeight="1">
      <c r="B807" s="3"/>
      <c r="C807" s="3"/>
      <c r="D807" s="3"/>
      <c r="E807" s="4"/>
    </row>
    <row r="808" ht="14.25" customHeight="1">
      <c r="B808" s="3"/>
      <c r="C808" s="3"/>
      <c r="D808" s="3"/>
      <c r="E808" s="4"/>
    </row>
    <row r="809" ht="14.25" customHeight="1">
      <c r="B809" s="3"/>
      <c r="C809" s="3"/>
      <c r="D809" s="3"/>
      <c r="E809" s="4"/>
    </row>
    <row r="810" ht="14.25" customHeight="1">
      <c r="B810" s="3"/>
      <c r="C810" s="3"/>
      <c r="D810" s="3"/>
      <c r="E810" s="4"/>
    </row>
    <row r="811" ht="14.25" customHeight="1">
      <c r="B811" s="3"/>
      <c r="C811" s="3"/>
      <c r="D811" s="3"/>
      <c r="E811" s="4"/>
    </row>
    <row r="812" ht="14.25" customHeight="1">
      <c r="B812" s="3"/>
      <c r="C812" s="3"/>
      <c r="D812" s="3"/>
      <c r="E812" s="4"/>
    </row>
    <row r="813" ht="14.25" customHeight="1">
      <c r="B813" s="3"/>
      <c r="C813" s="3"/>
      <c r="D813" s="3"/>
      <c r="E813" s="4"/>
    </row>
    <row r="814" ht="14.25" customHeight="1">
      <c r="B814" s="3"/>
      <c r="C814" s="3"/>
      <c r="D814" s="3"/>
      <c r="E814" s="4"/>
    </row>
    <row r="815" ht="14.25" customHeight="1">
      <c r="B815" s="3"/>
      <c r="C815" s="3"/>
      <c r="D815" s="3"/>
      <c r="E815" s="4"/>
    </row>
    <row r="816" ht="14.25" customHeight="1">
      <c r="B816" s="3"/>
      <c r="C816" s="3"/>
      <c r="D816" s="3"/>
      <c r="E816" s="4"/>
    </row>
    <row r="817" ht="14.25" customHeight="1">
      <c r="B817" s="3"/>
      <c r="C817" s="3"/>
      <c r="D817" s="3"/>
      <c r="E817" s="4"/>
    </row>
    <row r="818" ht="14.25" customHeight="1">
      <c r="B818" s="3"/>
      <c r="C818" s="3"/>
      <c r="D818" s="3"/>
      <c r="E818" s="4"/>
    </row>
    <row r="819" ht="14.25" customHeight="1">
      <c r="B819" s="3"/>
      <c r="C819" s="3"/>
      <c r="D819" s="3"/>
      <c r="E819" s="4"/>
    </row>
    <row r="820" ht="14.25" customHeight="1">
      <c r="B820" s="3"/>
      <c r="C820" s="3"/>
      <c r="D820" s="3"/>
      <c r="E820" s="4"/>
    </row>
    <row r="821" ht="14.25" customHeight="1">
      <c r="B821" s="3"/>
      <c r="C821" s="3"/>
      <c r="D821" s="3"/>
      <c r="E821" s="4"/>
    </row>
    <row r="822" ht="14.25" customHeight="1">
      <c r="B822" s="3"/>
      <c r="C822" s="3"/>
      <c r="D822" s="3"/>
      <c r="E822" s="4"/>
    </row>
    <row r="823" ht="14.25" customHeight="1">
      <c r="B823" s="3"/>
      <c r="C823" s="3"/>
      <c r="D823" s="3"/>
      <c r="E823" s="4"/>
    </row>
    <row r="824" ht="14.25" customHeight="1">
      <c r="B824" s="3"/>
      <c r="C824" s="3"/>
      <c r="D824" s="3"/>
      <c r="E824" s="4"/>
    </row>
    <row r="825" ht="14.25" customHeight="1">
      <c r="B825" s="3"/>
      <c r="C825" s="3"/>
      <c r="D825" s="3"/>
      <c r="E825" s="4"/>
    </row>
    <row r="826" ht="14.25" customHeight="1">
      <c r="B826" s="3"/>
      <c r="C826" s="3"/>
      <c r="D826" s="3"/>
      <c r="E826" s="4"/>
    </row>
    <row r="827" ht="14.25" customHeight="1">
      <c r="B827" s="3"/>
      <c r="C827" s="3"/>
      <c r="D827" s="3"/>
      <c r="E827" s="4"/>
    </row>
    <row r="828" ht="14.25" customHeight="1">
      <c r="B828" s="3"/>
      <c r="C828" s="3"/>
      <c r="D828" s="3"/>
      <c r="E828" s="4"/>
    </row>
    <row r="829" ht="14.25" customHeight="1">
      <c r="B829" s="3"/>
      <c r="C829" s="3"/>
      <c r="D829" s="3"/>
      <c r="E829" s="4"/>
    </row>
    <row r="830" ht="14.25" customHeight="1">
      <c r="B830" s="3"/>
      <c r="C830" s="3"/>
      <c r="D830" s="3"/>
      <c r="E830" s="4"/>
    </row>
    <row r="831" ht="14.25" customHeight="1">
      <c r="B831" s="3"/>
      <c r="C831" s="3"/>
      <c r="D831" s="3"/>
      <c r="E831" s="4"/>
    </row>
    <row r="832" ht="14.25" customHeight="1">
      <c r="B832" s="3"/>
      <c r="C832" s="3"/>
      <c r="D832" s="3"/>
      <c r="E832" s="4"/>
    </row>
    <row r="833" ht="14.25" customHeight="1">
      <c r="B833" s="3"/>
      <c r="C833" s="3"/>
      <c r="D833" s="3"/>
      <c r="E833" s="4"/>
    </row>
    <row r="834" ht="14.25" customHeight="1">
      <c r="B834" s="3"/>
      <c r="C834" s="3"/>
      <c r="D834" s="3"/>
      <c r="E834" s="4"/>
    </row>
    <row r="835" ht="14.25" customHeight="1">
      <c r="B835" s="3"/>
      <c r="C835" s="3"/>
      <c r="D835" s="3"/>
      <c r="E835" s="4"/>
    </row>
    <row r="836" ht="14.25" customHeight="1">
      <c r="B836" s="3"/>
      <c r="C836" s="3"/>
      <c r="D836" s="3"/>
      <c r="E836" s="4"/>
    </row>
    <row r="837" ht="14.25" customHeight="1">
      <c r="B837" s="3"/>
      <c r="C837" s="3"/>
      <c r="D837" s="3"/>
      <c r="E837" s="4"/>
    </row>
    <row r="838" ht="14.25" customHeight="1">
      <c r="B838" s="3"/>
      <c r="C838" s="3"/>
      <c r="D838" s="3"/>
      <c r="E838" s="4"/>
    </row>
    <row r="839" ht="14.25" customHeight="1">
      <c r="B839" s="3"/>
      <c r="C839" s="3"/>
      <c r="D839" s="3"/>
      <c r="E839" s="4"/>
    </row>
    <row r="840" ht="14.25" customHeight="1">
      <c r="B840" s="3"/>
      <c r="C840" s="3"/>
      <c r="D840" s="3"/>
      <c r="E840" s="4"/>
    </row>
    <row r="841" ht="14.25" customHeight="1">
      <c r="B841" s="3"/>
      <c r="C841" s="3"/>
      <c r="D841" s="3"/>
      <c r="E841" s="4"/>
    </row>
    <row r="842" ht="14.25" customHeight="1">
      <c r="B842" s="3"/>
      <c r="C842" s="3"/>
      <c r="D842" s="3"/>
      <c r="E842" s="4"/>
    </row>
    <row r="843" ht="14.25" customHeight="1">
      <c r="B843" s="3"/>
      <c r="C843" s="3"/>
      <c r="D843" s="3"/>
      <c r="E843" s="4"/>
    </row>
    <row r="844" ht="14.25" customHeight="1">
      <c r="B844" s="3"/>
      <c r="C844" s="3"/>
      <c r="D844" s="3"/>
      <c r="E844" s="4"/>
    </row>
    <row r="845" ht="14.25" customHeight="1">
      <c r="B845" s="3"/>
      <c r="C845" s="3"/>
      <c r="D845" s="3"/>
      <c r="E845" s="4"/>
    </row>
    <row r="846" ht="14.25" customHeight="1">
      <c r="B846" s="3"/>
      <c r="C846" s="3"/>
      <c r="D846" s="3"/>
      <c r="E846" s="4"/>
    </row>
    <row r="847" ht="14.25" customHeight="1">
      <c r="B847" s="3"/>
      <c r="C847" s="3"/>
      <c r="D847" s="3"/>
      <c r="E847" s="4"/>
    </row>
    <row r="848" ht="14.25" customHeight="1">
      <c r="B848" s="3"/>
      <c r="C848" s="3"/>
      <c r="D848" s="3"/>
      <c r="E848" s="4"/>
    </row>
    <row r="849" ht="14.25" customHeight="1">
      <c r="B849" s="3"/>
      <c r="C849" s="3"/>
      <c r="D849" s="3"/>
      <c r="E849" s="4"/>
    </row>
    <row r="850" ht="14.25" customHeight="1">
      <c r="B850" s="3"/>
      <c r="C850" s="3"/>
      <c r="D850" s="3"/>
      <c r="E850" s="4"/>
    </row>
    <row r="851" ht="14.25" customHeight="1">
      <c r="B851" s="3"/>
      <c r="C851" s="3"/>
      <c r="D851" s="3"/>
      <c r="E851" s="4"/>
    </row>
    <row r="852" ht="14.25" customHeight="1">
      <c r="B852" s="3"/>
      <c r="C852" s="3"/>
      <c r="D852" s="3"/>
      <c r="E852" s="4"/>
    </row>
    <row r="853" ht="14.25" customHeight="1">
      <c r="B853" s="3"/>
      <c r="C853" s="3"/>
      <c r="D853" s="3"/>
      <c r="E853" s="4"/>
    </row>
    <row r="854" ht="14.25" customHeight="1">
      <c r="B854" s="3"/>
      <c r="C854" s="3"/>
      <c r="D854" s="3"/>
      <c r="E854" s="4"/>
    </row>
    <row r="855" ht="14.25" customHeight="1">
      <c r="B855" s="3"/>
      <c r="C855" s="3"/>
      <c r="D855" s="3"/>
      <c r="E855" s="4"/>
    </row>
    <row r="856" ht="14.25" customHeight="1">
      <c r="B856" s="3"/>
      <c r="C856" s="3"/>
      <c r="D856" s="3"/>
      <c r="E856" s="4"/>
    </row>
    <row r="857" ht="14.25" customHeight="1">
      <c r="B857" s="3"/>
      <c r="C857" s="3"/>
      <c r="D857" s="3"/>
      <c r="E857" s="4"/>
    </row>
    <row r="858" ht="14.25" customHeight="1">
      <c r="B858" s="3"/>
      <c r="C858" s="3"/>
      <c r="D858" s="3"/>
      <c r="E858" s="4"/>
    </row>
    <row r="859" ht="14.25" customHeight="1">
      <c r="B859" s="3"/>
      <c r="C859" s="3"/>
      <c r="D859" s="3"/>
      <c r="E859" s="4"/>
    </row>
    <row r="860" ht="14.25" customHeight="1">
      <c r="B860" s="3"/>
      <c r="C860" s="3"/>
      <c r="D860" s="3"/>
      <c r="E860" s="4"/>
    </row>
    <row r="861" ht="14.25" customHeight="1">
      <c r="B861" s="3"/>
      <c r="C861" s="3"/>
      <c r="D861" s="3"/>
      <c r="E861" s="4"/>
    </row>
    <row r="862" ht="14.25" customHeight="1">
      <c r="B862" s="3"/>
      <c r="C862" s="3"/>
      <c r="D862" s="3"/>
      <c r="E862" s="4"/>
    </row>
    <row r="863" ht="14.25" customHeight="1">
      <c r="B863" s="3"/>
      <c r="C863" s="3"/>
      <c r="D863" s="3"/>
      <c r="E863" s="4"/>
    </row>
    <row r="864" ht="14.25" customHeight="1">
      <c r="B864" s="3"/>
      <c r="C864" s="3"/>
      <c r="D864" s="3"/>
      <c r="E864" s="4"/>
    </row>
    <row r="865" ht="14.25" customHeight="1">
      <c r="B865" s="3"/>
      <c r="C865" s="3"/>
      <c r="D865" s="3"/>
      <c r="E865" s="4"/>
    </row>
    <row r="866" ht="14.25" customHeight="1">
      <c r="B866" s="3"/>
      <c r="C866" s="3"/>
      <c r="D866" s="3"/>
      <c r="E866" s="4"/>
    </row>
    <row r="867" ht="14.25" customHeight="1">
      <c r="B867" s="3"/>
      <c r="C867" s="3"/>
      <c r="D867" s="3"/>
      <c r="E867" s="4"/>
    </row>
    <row r="868" ht="14.25" customHeight="1">
      <c r="B868" s="3"/>
      <c r="C868" s="3"/>
      <c r="D868" s="3"/>
      <c r="E868" s="4"/>
    </row>
    <row r="869" ht="14.25" customHeight="1">
      <c r="B869" s="3"/>
      <c r="C869" s="3"/>
      <c r="D869" s="3"/>
      <c r="E869" s="4"/>
    </row>
    <row r="870" ht="14.25" customHeight="1">
      <c r="B870" s="3"/>
      <c r="C870" s="3"/>
      <c r="D870" s="3"/>
      <c r="E870" s="4"/>
    </row>
    <row r="871" ht="14.25" customHeight="1">
      <c r="B871" s="3"/>
      <c r="C871" s="3"/>
      <c r="D871" s="3"/>
      <c r="E871" s="4"/>
    </row>
    <row r="872" ht="14.25" customHeight="1">
      <c r="B872" s="3"/>
      <c r="C872" s="3"/>
      <c r="D872" s="3"/>
      <c r="E872" s="4"/>
    </row>
    <row r="873" ht="14.25" customHeight="1">
      <c r="B873" s="3"/>
      <c r="C873" s="3"/>
      <c r="D873" s="3"/>
      <c r="E873" s="4"/>
    </row>
    <row r="874" ht="14.25" customHeight="1">
      <c r="B874" s="3"/>
      <c r="C874" s="3"/>
      <c r="D874" s="3"/>
      <c r="E874" s="4"/>
    </row>
    <row r="875" ht="14.25" customHeight="1">
      <c r="B875" s="3"/>
      <c r="C875" s="3"/>
      <c r="D875" s="3"/>
      <c r="E875" s="4"/>
    </row>
    <row r="876" ht="14.25" customHeight="1">
      <c r="B876" s="3"/>
      <c r="C876" s="3"/>
      <c r="D876" s="3"/>
      <c r="E876" s="4"/>
    </row>
    <row r="877" ht="14.25" customHeight="1">
      <c r="B877" s="3"/>
      <c r="C877" s="3"/>
      <c r="D877" s="3"/>
      <c r="E877" s="4"/>
    </row>
    <row r="878" ht="14.25" customHeight="1">
      <c r="B878" s="3"/>
      <c r="C878" s="3"/>
      <c r="D878" s="3"/>
      <c r="E878" s="4"/>
    </row>
    <row r="879" ht="14.25" customHeight="1">
      <c r="B879" s="3"/>
      <c r="C879" s="3"/>
      <c r="D879" s="3"/>
      <c r="E879" s="4"/>
    </row>
    <row r="880" ht="14.25" customHeight="1">
      <c r="B880" s="3"/>
      <c r="C880" s="3"/>
      <c r="D880" s="3"/>
      <c r="E880" s="4"/>
    </row>
    <row r="881" ht="14.25" customHeight="1">
      <c r="B881" s="3"/>
      <c r="C881" s="3"/>
      <c r="D881" s="3"/>
      <c r="E881" s="4"/>
    </row>
    <row r="882" ht="14.25" customHeight="1">
      <c r="B882" s="3"/>
      <c r="C882" s="3"/>
      <c r="D882" s="3"/>
      <c r="E882" s="4"/>
    </row>
    <row r="883" ht="14.25" customHeight="1">
      <c r="B883" s="3"/>
      <c r="C883" s="3"/>
      <c r="D883" s="3"/>
      <c r="E883" s="4"/>
    </row>
    <row r="884" ht="14.25" customHeight="1">
      <c r="B884" s="3"/>
      <c r="C884" s="3"/>
      <c r="D884" s="3"/>
      <c r="E884" s="4"/>
    </row>
    <row r="885" ht="14.25" customHeight="1">
      <c r="B885" s="3"/>
      <c r="C885" s="3"/>
      <c r="D885" s="3"/>
      <c r="E885" s="4"/>
    </row>
    <row r="886" ht="14.25" customHeight="1">
      <c r="B886" s="3"/>
      <c r="C886" s="3"/>
      <c r="D886" s="3"/>
      <c r="E886" s="4"/>
    </row>
    <row r="887" ht="14.25" customHeight="1">
      <c r="B887" s="3"/>
      <c r="C887" s="3"/>
      <c r="D887" s="3"/>
      <c r="E887" s="4"/>
    </row>
    <row r="888" ht="14.25" customHeight="1">
      <c r="B888" s="3"/>
      <c r="C888" s="3"/>
      <c r="D888" s="3"/>
      <c r="E888" s="4"/>
    </row>
    <row r="889" ht="14.25" customHeight="1">
      <c r="B889" s="3"/>
      <c r="C889" s="3"/>
      <c r="D889" s="3"/>
      <c r="E889" s="4"/>
    </row>
    <row r="890" ht="14.25" customHeight="1">
      <c r="B890" s="3"/>
      <c r="C890" s="3"/>
      <c r="D890" s="3"/>
      <c r="E890" s="4"/>
    </row>
    <row r="891" ht="14.25" customHeight="1">
      <c r="B891" s="3"/>
      <c r="C891" s="3"/>
      <c r="D891" s="3"/>
      <c r="E891" s="4"/>
    </row>
    <row r="892" ht="14.25" customHeight="1">
      <c r="B892" s="3"/>
      <c r="C892" s="3"/>
      <c r="D892" s="3"/>
      <c r="E892" s="4"/>
    </row>
    <row r="893" ht="14.25" customHeight="1">
      <c r="B893" s="3"/>
      <c r="C893" s="3"/>
      <c r="D893" s="3"/>
      <c r="E893" s="4"/>
    </row>
    <row r="894" ht="14.25" customHeight="1">
      <c r="B894" s="3"/>
      <c r="C894" s="3"/>
      <c r="D894" s="3"/>
      <c r="E894" s="4"/>
    </row>
    <row r="895" ht="14.25" customHeight="1">
      <c r="B895" s="3"/>
      <c r="C895" s="3"/>
      <c r="D895" s="3"/>
      <c r="E895" s="4"/>
    </row>
    <row r="896" ht="14.25" customHeight="1">
      <c r="B896" s="3"/>
      <c r="C896" s="3"/>
      <c r="D896" s="3"/>
      <c r="E896" s="4"/>
    </row>
    <row r="897" ht="14.25" customHeight="1">
      <c r="B897" s="3"/>
      <c r="C897" s="3"/>
      <c r="D897" s="3"/>
      <c r="E897" s="4"/>
    </row>
    <row r="898" ht="14.25" customHeight="1">
      <c r="B898" s="3"/>
      <c r="C898" s="3"/>
      <c r="D898" s="3"/>
      <c r="E898" s="4"/>
    </row>
    <row r="899" ht="14.25" customHeight="1">
      <c r="B899" s="3"/>
      <c r="C899" s="3"/>
      <c r="D899" s="3"/>
      <c r="E899" s="4"/>
    </row>
    <row r="900" ht="14.25" customHeight="1">
      <c r="B900" s="3"/>
      <c r="C900" s="3"/>
      <c r="D900" s="3"/>
      <c r="E900" s="4"/>
    </row>
    <row r="901" ht="14.25" customHeight="1">
      <c r="B901" s="3"/>
      <c r="C901" s="3"/>
      <c r="D901" s="3"/>
      <c r="E901" s="4"/>
    </row>
    <row r="902" ht="14.25" customHeight="1">
      <c r="B902" s="3"/>
      <c r="C902" s="3"/>
      <c r="D902" s="3"/>
      <c r="E902" s="4"/>
    </row>
    <row r="903" ht="14.25" customHeight="1">
      <c r="B903" s="3"/>
      <c r="C903" s="3"/>
      <c r="D903" s="3"/>
      <c r="E903" s="4"/>
    </row>
    <row r="904" ht="14.25" customHeight="1">
      <c r="B904" s="3"/>
      <c r="C904" s="3"/>
      <c r="D904" s="3"/>
      <c r="E904" s="4"/>
    </row>
    <row r="905" ht="14.25" customHeight="1">
      <c r="B905" s="3"/>
      <c r="C905" s="3"/>
      <c r="D905" s="3"/>
      <c r="E905" s="4"/>
    </row>
    <row r="906" ht="14.25" customHeight="1">
      <c r="B906" s="3"/>
      <c r="C906" s="3"/>
      <c r="D906" s="3"/>
      <c r="E906" s="4"/>
    </row>
    <row r="907" ht="14.25" customHeight="1">
      <c r="B907" s="3"/>
      <c r="C907" s="3"/>
      <c r="D907" s="3"/>
      <c r="E907" s="4"/>
    </row>
    <row r="908" ht="14.25" customHeight="1">
      <c r="B908" s="3"/>
      <c r="C908" s="3"/>
      <c r="D908" s="3"/>
      <c r="E908" s="4"/>
    </row>
    <row r="909" ht="14.25" customHeight="1">
      <c r="B909" s="3"/>
      <c r="C909" s="3"/>
      <c r="D909" s="3"/>
      <c r="E909" s="4"/>
    </row>
    <row r="910" ht="14.25" customHeight="1">
      <c r="B910" s="3"/>
      <c r="C910" s="3"/>
      <c r="D910" s="3"/>
      <c r="E910" s="4"/>
    </row>
    <row r="911" ht="14.25" customHeight="1">
      <c r="B911" s="3"/>
      <c r="C911" s="3"/>
      <c r="D911" s="3"/>
      <c r="E911" s="4"/>
    </row>
    <row r="912" ht="14.25" customHeight="1">
      <c r="B912" s="3"/>
      <c r="C912" s="3"/>
      <c r="D912" s="3"/>
      <c r="E912" s="4"/>
    </row>
    <row r="913" ht="14.25" customHeight="1">
      <c r="B913" s="3"/>
      <c r="C913" s="3"/>
      <c r="D913" s="3"/>
      <c r="E913" s="4"/>
    </row>
    <row r="914" ht="14.25" customHeight="1">
      <c r="B914" s="3"/>
      <c r="C914" s="3"/>
      <c r="D914" s="3"/>
      <c r="E914" s="4"/>
    </row>
    <row r="915" ht="14.25" customHeight="1">
      <c r="B915" s="3"/>
      <c r="C915" s="3"/>
      <c r="D915" s="3"/>
      <c r="E915" s="4"/>
    </row>
    <row r="916" ht="14.25" customHeight="1">
      <c r="B916" s="3"/>
      <c r="C916" s="3"/>
      <c r="D916" s="3"/>
      <c r="E916" s="4"/>
    </row>
    <row r="917" ht="14.25" customHeight="1">
      <c r="B917" s="3"/>
      <c r="C917" s="3"/>
      <c r="D917" s="3"/>
      <c r="E917" s="4"/>
    </row>
    <row r="918" ht="14.25" customHeight="1">
      <c r="B918" s="3"/>
      <c r="C918" s="3"/>
      <c r="D918" s="3"/>
      <c r="E918" s="4"/>
    </row>
    <row r="919" ht="14.25" customHeight="1">
      <c r="B919" s="3"/>
      <c r="C919" s="3"/>
      <c r="D919" s="3"/>
      <c r="E919" s="4"/>
    </row>
    <row r="920" ht="14.25" customHeight="1">
      <c r="B920" s="3"/>
      <c r="C920" s="3"/>
      <c r="D920" s="3"/>
      <c r="E920" s="4"/>
    </row>
    <row r="921" ht="14.25" customHeight="1">
      <c r="B921" s="3"/>
      <c r="C921" s="3"/>
      <c r="D921" s="3"/>
      <c r="E921" s="4"/>
    </row>
    <row r="922" ht="14.25" customHeight="1">
      <c r="B922" s="3"/>
      <c r="C922" s="3"/>
      <c r="D922" s="3"/>
      <c r="E922" s="4"/>
    </row>
    <row r="923" ht="14.25" customHeight="1">
      <c r="B923" s="3"/>
      <c r="C923" s="3"/>
      <c r="D923" s="3"/>
      <c r="E923" s="4"/>
    </row>
    <row r="924" ht="14.25" customHeight="1">
      <c r="B924" s="3"/>
      <c r="C924" s="3"/>
      <c r="D924" s="3"/>
      <c r="E924" s="4"/>
    </row>
    <row r="925" ht="14.25" customHeight="1">
      <c r="B925" s="3"/>
      <c r="C925" s="3"/>
      <c r="D925" s="3"/>
      <c r="E925" s="4"/>
    </row>
    <row r="926" ht="14.25" customHeight="1">
      <c r="B926" s="3"/>
      <c r="C926" s="3"/>
      <c r="D926" s="3"/>
      <c r="E926" s="4"/>
    </row>
    <row r="927" ht="14.25" customHeight="1">
      <c r="B927" s="3"/>
      <c r="C927" s="3"/>
      <c r="D927" s="3"/>
      <c r="E927" s="4"/>
    </row>
    <row r="928" ht="14.25" customHeight="1">
      <c r="B928" s="3"/>
      <c r="C928" s="3"/>
      <c r="D928" s="3"/>
      <c r="E928" s="4"/>
    </row>
    <row r="929" ht="14.25" customHeight="1">
      <c r="B929" s="3"/>
      <c r="C929" s="3"/>
      <c r="D929" s="3"/>
      <c r="E929" s="4"/>
    </row>
    <row r="930" ht="14.25" customHeight="1">
      <c r="B930" s="3"/>
      <c r="C930" s="3"/>
      <c r="D930" s="3"/>
      <c r="E930" s="4"/>
    </row>
    <row r="931" ht="14.25" customHeight="1">
      <c r="B931" s="3"/>
      <c r="C931" s="3"/>
      <c r="D931" s="3"/>
      <c r="E931" s="4"/>
    </row>
    <row r="932" ht="14.25" customHeight="1">
      <c r="B932" s="3"/>
      <c r="C932" s="3"/>
      <c r="D932" s="3"/>
      <c r="E932" s="4"/>
    </row>
    <row r="933" ht="14.25" customHeight="1">
      <c r="B933" s="3"/>
      <c r="C933" s="3"/>
      <c r="D933" s="3"/>
      <c r="E933" s="4"/>
    </row>
    <row r="934" ht="14.25" customHeight="1">
      <c r="B934" s="3"/>
      <c r="C934" s="3"/>
      <c r="D934" s="3"/>
      <c r="E934" s="4"/>
    </row>
    <row r="935" ht="14.25" customHeight="1">
      <c r="B935" s="3"/>
      <c r="C935" s="3"/>
      <c r="D935" s="3"/>
      <c r="E935" s="4"/>
    </row>
    <row r="936" ht="14.25" customHeight="1">
      <c r="B936" s="3"/>
      <c r="C936" s="3"/>
      <c r="D936" s="3"/>
      <c r="E936" s="4"/>
    </row>
    <row r="937" ht="14.25" customHeight="1">
      <c r="B937" s="3"/>
      <c r="C937" s="3"/>
      <c r="D937" s="3"/>
      <c r="E937" s="4"/>
    </row>
    <row r="938" ht="14.25" customHeight="1">
      <c r="B938" s="3"/>
      <c r="C938" s="3"/>
      <c r="D938" s="3"/>
      <c r="E938" s="4"/>
    </row>
    <row r="939" ht="14.25" customHeight="1">
      <c r="B939" s="3"/>
      <c r="C939" s="3"/>
      <c r="D939" s="3"/>
      <c r="E939" s="4"/>
    </row>
    <row r="940" ht="14.25" customHeight="1">
      <c r="B940" s="3"/>
      <c r="C940" s="3"/>
      <c r="D940" s="3"/>
      <c r="E940" s="4"/>
    </row>
    <row r="941" ht="14.25" customHeight="1">
      <c r="B941" s="3"/>
      <c r="C941" s="3"/>
      <c r="D941" s="3"/>
      <c r="E941" s="4"/>
    </row>
    <row r="942" ht="14.25" customHeight="1">
      <c r="B942" s="3"/>
      <c r="C942" s="3"/>
      <c r="D942" s="3"/>
      <c r="E942" s="4"/>
    </row>
    <row r="943" ht="14.25" customHeight="1">
      <c r="B943" s="3"/>
      <c r="C943" s="3"/>
      <c r="D943" s="3"/>
      <c r="E943" s="4"/>
    </row>
    <row r="944" ht="14.25" customHeight="1">
      <c r="B944" s="3"/>
      <c r="C944" s="3"/>
      <c r="D944" s="3"/>
      <c r="E944" s="4"/>
    </row>
    <row r="945" ht="14.25" customHeight="1">
      <c r="B945" s="3"/>
      <c r="C945" s="3"/>
      <c r="D945" s="3"/>
      <c r="E945" s="4"/>
    </row>
    <row r="946" ht="14.25" customHeight="1">
      <c r="B946" s="3"/>
      <c r="C946" s="3"/>
      <c r="D946" s="3"/>
      <c r="E946" s="4"/>
    </row>
    <row r="947" ht="14.25" customHeight="1">
      <c r="B947" s="3"/>
      <c r="C947" s="3"/>
      <c r="D947" s="3"/>
      <c r="E947" s="4"/>
    </row>
    <row r="948" ht="14.25" customHeight="1">
      <c r="B948" s="3"/>
      <c r="C948" s="3"/>
      <c r="D948" s="3"/>
      <c r="E948" s="4"/>
    </row>
    <row r="949" ht="14.25" customHeight="1">
      <c r="B949" s="3"/>
      <c r="C949" s="3"/>
      <c r="D949" s="3"/>
      <c r="E949" s="4"/>
    </row>
    <row r="950" ht="14.25" customHeight="1">
      <c r="B950" s="3"/>
      <c r="C950" s="3"/>
      <c r="D950" s="3"/>
      <c r="E950" s="4"/>
    </row>
    <row r="951" ht="14.25" customHeight="1">
      <c r="B951" s="3"/>
      <c r="C951" s="3"/>
      <c r="D951" s="3"/>
      <c r="E951" s="4"/>
    </row>
    <row r="952" ht="14.25" customHeight="1">
      <c r="B952" s="3"/>
      <c r="C952" s="3"/>
      <c r="D952" s="3"/>
      <c r="E952" s="4"/>
    </row>
    <row r="953" ht="14.25" customHeight="1">
      <c r="B953" s="3"/>
      <c r="C953" s="3"/>
      <c r="D953" s="3"/>
      <c r="E953" s="4"/>
    </row>
    <row r="954" ht="14.25" customHeight="1">
      <c r="B954" s="3"/>
      <c r="C954" s="3"/>
      <c r="D954" s="3"/>
      <c r="E954" s="4"/>
    </row>
    <row r="955" ht="14.25" customHeight="1">
      <c r="B955" s="3"/>
      <c r="C955" s="3"/>
      <c r="D955" s="3"/>
      <c r="E955" s="4"/>
    </row>
    <row r="956" ht="14.25" customHeight="1">
      <c r="B956" s="3"/>
      <c r="C956" s="3"/>
      <c r="D956" s="3"/>
      <c r="E956" s="4"/>
    </row>
    <row r="957" ht="14.25" customHeight="1">
      <c r="B957" s="3"/>
      <c r="C957" s="3"/>
      <c r="D957" s="3"/>
      <c r="E957" s="4"/>
    </row>
    <row r="958" ht="14.25" customHeight="1">
      <c r="B958" s="3"/>
      <c r="C958" s="3"/>
      <c r="D958" s="3"/>
      <c r="E958" s="4"/>
    </row>
    <row r="959" ht="14.25" customHeight="1">
      <c r="B959" s="3"/>
      <c r="C959" s="3"/>
      <c r="D959" s="3"/>
      <c r="E959" s="4"/>
    </row>
    <row r="960" ht="14.25" customHeight="1">
      <c r="B960" s="3"/>
      <c r="C960" s="3"/>
      <c r="D960" s="3"/>
      <c r="E960" s="4"/>
    </row>
    <row r="961" ht="14.25" customHeight="1">
      <c r="B961" s="3"/>
      <c r="C961" s="3"/>
      <c r="D961" s="3"/>
      <c r="E961" s="4"/>
    </row>
    <row r="962" ht="14.25" customHeight="1">
      <c r="B962" s="3"/>
      <c r="C962" s="3"/>
      <c r="D962" s="3"/>
      <c r="E962" s="4"/>
    </row>
    <row r="963" ht="14.25" customHeight="1">
      <c r="B963" s="3"/>
      <c r="C963" s="3"/>
      <c r="D963" s="3"/>
      <c r="E963" s="4"/>
    </row>
    <row r="964" ht="14.25" customHeight="1">
      <c r="B964" s="3"/>
      <c r="C964" s="3"/>
      <c r="D964" s="3"/>
      <c r="E964" s="4"/>
    </row>
    <row r="965" ht="14.25" customHeight="1">
      <c r="B965" s="3"/>
      <c r="C965" s="3"/>
      <c r="D965" s="3"/>
      <c r="E965" s="4"/>
    </row>
    <row r="966" ht="14.25" customHeight="1">
      <c r="B966" s="3"/>
      <c r="C966" s="3"/>
      <c r="D966" s="3"/>
      <c r="E966" s="4"/>
    </row>
    <row r="967" ht="14.25" customHeight="1">
      <c r="B967" s="3"/>
      <c r="C967" s="3"/>
      <c r="D967" s="3"/>
      <c r="E967" s="4"/>
    </row>
    <row r="968" ht="14.25" customHeight="1">
      <c r="B968" s="3"/>
      <c r="C968" s="3"/>
      <c r="D968" s="3"/>
      <c r="E968" s="4"/>
    </row>
    <row r="969" ht="14.25" customHeight="1">
      <c r="B969" s="3"/>
      <c r="C969" s="3"/>
      <c r="D969" s="3"/>
      <c r="E969" s="4"/>
    </row>
    <row r="970" ht="14.25" customHeight="1">
      <c r="B970" s="3"/>
      <c r="C970" s="3"/>
      <c r="D970" s="3"/>
      <c r="E970" s="4"/>
    </row>
    <row r="971" ht="14.25" customHeight="1">
      <c r="B971" s="3"/>
      <c r="C971" s="3"/>
      <c r="D971" s="3"/>
      <c r="E971" s="4"/>
    </row>
    <row r="972" ht="14.25" customHeight="1">
      <c r="B972" s="3"/>
      <c r="C972" s="3"/>
      <c r="D972" s="3"/>
      <c r="E972" s="4"/>
    </row>
    <row r="973" ht="14.25" customHeight="1">
      <c r="B973" s="3"/>
      <c r="C973" s="3"/>
      <c r="D973" s="3"/>
      <c r="E973" s="4"/>
    </row>
    <row r="974" ht="14.25" customHeight="1">
      <c r="B974" s="3"/>
      <c r="C974" s="3"/>
      <c r="D974" s="3"/>
      <c r="E974" s="4"/>
    </row>
    <row r="975" ht="14.25" customHeight="1">
      <c r="B975" s="3"/>
      <c r="C975" s="3"/>
      <c r="D975" s="3"/>
      <c r="E975" s="4"/>
    </row>
    <row r="976" ht="14.25" customHeight="1">
      <c r="B976" s="3"/>
      <c r="C976" s="3"/>
      <c r="D976" s="3"/>
      <c r="E976" s="4"/>
    </row>
    <row r="977" ht="14.25" customHeight="1">
      <c r="B977" s="3"/>
      <c r="C977" s="3"/>
      <c r="D977" s="3"/>
      <c r="E977" s="4"/>
    </row>
    <row r="978" ht="14.25" customHeight="1">
      <c r="B978" s="3"/>
      <c r="C978" s="3"/>
      <c r="D978" s="3"/>
      <c r="E978" s="4"/>
    </row>
    <row r="979" ht="14.25" customHeight="1">
      <c r="B979" s="3"/>
      <c r="C979" s="3"/>
      <c r="D979" s="3"/>
      <c r="E979" s="4"/>
    </row>
    <row r="980" ht="14.25" customHeight="1">
      <c r="B980" s="3"/>
      <c r="C980" s="3"/>
      <c r="D980" s="3"/>
      <c r="E980" s="4"/>
    </row>
    <row r="981" ht="14.25" customHeight="1">
      <c r="B981" s="3"/>
      <c r="C981" s="3"/>
      <c r="D981" s="3"/>
      <c r="E981" s="4"/>
    </row>
    <row r="982" ht="14.25" customHeight="1">
      <c r="B982" s="3"/>
      <c r="C982" s="3"/>
      <c r="D982" s="3"/>
      <c r="E982" s="4"/>
    </row>
    <row r="983" ht="14.25" customHeight="1">
      <c r="B983" s="3"/>
      <c r="C983" s="3"/>
      <c r="D983" s="3"/>
      <c r="E983" s="4"/>
    </row>
    <row r="984" ht="14.25" customHeight="1">
      <c r="B984" s="3"/>
      <c r="C984" s="3"/>
      <c r="D984" s="3"/>
      <c r="E984" s="4"/>
    </row>
    <row r="985" ht="14.25" customHeight="1">
      <c r="B985" s="3"/>
      <c r="C985" s="3"/>
      <c r="D985" s="3"/>
      <c r="E985" s="4"/>
    </row>
    <row r="986" ht="14.25" customHeight="1">
      <c r="B986" s="3"/>
      <c r="C986" s="3"/>
      <c r="D986" s="3"/>
      <c r="E986" s="4"/>
    </row>
    <row r="987" ht="14.25" customHeight="1">
      <c r="B987" s="3"/>
      <c r="C987" s="3"/>
      <c r="D987" s="3"/>
      <c r="E987" s="4"/>
    </row>
    <row r="988" ht="14.25" customHeight="1">
      <c r="B988" s="3"/>
      <c r="C988" s="3"/>
      <c r="D988" s="3"/>
      <c r="E988" s="4"/>
    </row>
    <row r="989" ht="14.25" customHeight="1">
      <c r="B989" s="3"/>
      <c r="C989" s="3"/>
      <c r="D989" s="3"/>
      <c r="E989" s="4"/>
    </row>
    <row r="990" ht="14.25" customHeight="1">
      <c r="B990" s="3"/>
      <c r="C990" s="3"/>
      <c r="D990" s="3"/>
      <c r="E990" s="4"/>
    </row>
    <row r="991" ht="14.25" customHeight="1">
      <c r="B991" s="3"/>
      <c r="C991" s="3"/>
      <c r="D991" s="3"/>
      <c r="E991" s="4"/>
    </row>
    <row r="992" ht="14.25" customHeight="1">
      <c r="B992" s="3"/>
      <c r="C992" s="3"/>
      <c r="D992" s="3"/>
      <c r="E992" s="4"/>
    </row>
    <row r="993" ht="14.25" customHeight="1">
      <c r="B993" s="3"/>
      <c r="C993" s="3"/>
      <c r="D993" s="3"/>
      <c r="E993" s="4"/>
    </row>
    <row r="994" ht="14.25" customHeight="1">
      <c r="B994" s="3"/>
      <c r="C994" s="3"/>
      <c r="D994" s="3"/>
      <c r="E994" s="4"/>
    </row>
    <row r="995" ht="14.25" customHeight="1">
      <c r="B995" s="3"/>
      <c r="C995" s="3"/>
      <c r="D995" s="3"/>
      <c r="E995" s="4"/>
    </row>
    <row r="996" ht="14.25" customHeight="1">
      <c r="B996" s="3"/>
      <c r="C996" s="3"/>
      <c r="D996" s="3"/>
      <c r="E996" s="4"/>
    </row>
    <row r="997" ht="14.25" customHeight="1">
      <c r="B997" s="3"/>
      <c r="C997" s="3"/>
      <c r="D997" s="3"/>
      <c r="E997" s="4"/>
    </row>
    <row r="998" ht="14.25" customHeight="1">
      <c r="B998" s="3"/>
      <c r="C998" s="3"/>
      <c r="D998" s="3"/>
      <c r="E998" s="4"/>
    </row>
    <row r="999" ht="14.25" customHeight="1">
      <c r="B999" s="3"/>
      <c r="C999" s="3"/>
      <c r="D999" s="3"/>
      <c r="E999" s="4"/>
    </row>
    <row r="1000" ht="14.25" customHeight="1">
      <c r="B1000" s="3"/>
      <c r="C1000" s="3"/>
      <c r="D1000" s="3"/>
      <c r="E1000" s="4"/>
    </row>
  </sheetData>
  <autoFilter ref="A1:E643" xr:uid="{00000000-0009-0000-0000-000007000000}"/>
  <pageMargins left="0.7" right="0.7" top="0.75" bottom="0.75" header="0" footer="0"/>
  <pageSetup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11"/>
  <sheetViews>
    <sheetView workbookViewId="0">
      <selection activeCell="A1010" sqref="A1:A1010"/>
    </sheetView>
  </sheetViews>
  <sheetFormatPr defaultColWidth="12.6171875" defaultRowHeight="15" customHeight="1"/>
  <cols>
    <col min="1" max="26" width="7.6171875" customWidth="1"/>
  </cols>
  <sheetData>
    <row r="1" ht="14.25" customHeight="1">
      <c r="A1" s="5" t="str">
        <f ref="A1:A64" t="shared" si="0">DEC2HEX(RANDBETWEEN(0, 4294967295), 8)</f>
        <v>C9D4CB7C</v>
      </c>
    </row>
    <row r="2" ht="14.25" customHeight="1">
      <c r="A2" s="5" t="str">
        <f t="shared" si="0"/>
        <v>F06D02D2</v>
      </c>
    </row>
    <row r="3" ht="14.25" customHeight="1">
      <c r="A3" s="5" t="str">
        <f t="shared" si="0"/>
        <v>B103F285</v>
      </c>
    </row>
    <row r="4" ht="14.25" customHeight="1">
      <c r="A4" s="5" t="str">
        <f t="shared" si="0"/>
        <v>7A31EAA1</v>
      </c>
    </row>
    <row r="5" ht="14.25" customHeight="1">
      <c r="A5" s="5" t="str">
        <f t="shared" si="0"/>
        <v>45556C3F</v>
      </c>
    </row>
    <row r="6" ht="14.25" customHeight="1">
      <c r="A6" s="5" t="str">
        <f t="shared" si="0"/>
        <v>606EAB2B</v>
      </c>
    </row>
    <row r="7" ht="14.25" customHeight="1">
      <c r="A7" s="5" t="str">
        <f t="shared" si="0"/>
        <v>7BE60D91</v>
      </c>
    </row>
    <row r="8" ht="14.25" customHeight="1">
      <c r="A8" s="5" t="str">
        <f t="shared" si="0"/>
        <v>DD18B43D</v>
      </c>
    </row>
    <row r="9" ht="14.25" customHeight="1">
      <c r="A9" s="5" t="str">
        <f t="shared" si="0"/>
        <v>B38461BE</v>
      </c>
    </row>
    <row r="10" ht="14.25" customHeight="1">
      <c r="A10" s="5" t="str">
        <f t="shared" si="0"/>
        <v>6E072D4A</v>
      </c>
    </row>
    <row r="11" ht="14.25" customHeight="1">
      <c r="A11" s="5" t="str">
        <f t="shared" si="0"/>
        <v>EFCCA6A0</v>
      </c>
    </row>
    <row r="12" ht="14.25" customHeight="1">
      <c r="A12" s="5" t="str">
        <f t="shared" si="0"/>
        <v>77545A7E</v>
      </c>
    </row>
    <row r="13" ht="14.25" customHeight="1">
      <c r="A13" s="5" t="str">
        <f t="shared" si="0"/>
        <v>785FA266</v>
      </c>
    </row>
    <row r="14" ht="14.25" customHeight="1">
      <c r="A14" s="5" t="str">
        <f t="shared" si="0"/>
        <v>6DFB22AF</v>
      </c>
    </row>
    <row r="15" ht="14.25" customHeight="1">
      <c r="A15" s="5" t="str">
        <f t="shared" si="0"/>
        <v>2A9EE813</v>
      </c>
    </row>
    <row r="16" ht="14.25" customHeight="1">
      <c r="A16" s="5" t="str">
        <f t="shared" si="0"/>
        <v>8A4ACEA2</v>
      </c>
    </row>
    <row r="17" ht="14.25" customHeight="1">
      <c r="A17" s="5" t="str">
        <f t="shared" si="0"/>
        <v>F7D96F7C</v>
      </c>
    </row>
    <row r="18" ht="14.25" customHeight="1">
      <c r="A18" s="5" t="str">
        <f t="shared" si="0"/>
        <v>0F1482B7</v>
      </c>
    </row>
    <row r="19" ht="14.25" customHeight="1">
      <c r="A19" s="5" t="str">
        <f t="shared" si="0"/>
        <v>EDFDC102</v>
      </c>
    </row>
    <row r="20" ht="14.25" customHeight="1">
      <c r="A20" s="5" t="str">
        <f t="shared" si="0"/>
        <v>8711467E</v>
      </c>
    </row>
    <row r="21" ht="14.25" customHeight="1">
      <c r="A21" s="5" t="str">
        <f t="shared" si="0"/>
        <v>61FF01B2</v>
      </c>
    </row>
    <row r="22" ht="14.25" customHeight="1">
      <c r="A22" s="5" t="str">
        <f t="shared" si="0"/>
        <v>A7FC5EE4</v>
      </c>
    </row>
    <row r="23" ht="14.25" customHeight="1">
      <c r="A23" s="5" t="str">
        <f t="shared" si="0"/>
        <v>E054D570</v>
      </c>
    </row>
    <row r="24" ht="14.25" customHeight="1">
      <c r="A24" s="5" t="str">
        <f t="shared" si="0"/>
        <v>0FF2F3F9</v>
      </c>
    </row>
    <row r="25" ht="14.25" customHeight="1">
      <c r="A25" s="5" t="str">
        <f t="shared" si="0"/>
        <v>397AD93F</v>
      </c>
    </row>
    <row r="26" ht="14.25" customHeight="1">
      <c r="A26" s="5" t="str">
        <f t="shared" si="0"/>
        <v>B61B0B04</v>
      </c>
    </row>
    <row r="27" ht="14.25" customHeight="1">
      <c r="A27" s="5" t="str">
        <f t="shared" si="0"/>
        <v>035A7DF9</v>
      </c>
    </row>
    <row r="28" ht="14.25" customHeight="1">
      <c r="A28" s="5" t="str">
        <f t="shared" si="0"/>
        <v>EF4913AC</v>
      </c>
    </row>
    <row r="29" ht="14.25" customHeight="1">
      <c r="A29" s="5" t="str">
        <f t="shared" si="0"/>
        <v>4C1B41C9</v>
      </c>
    </row>
    <row r="30" ht="14.25" customHeight="1">
      <c r="A30" s="5" t="str">
        <f t="shared" si="0"/>
        <v>AE5DE6AE</v>
      </c>
    </row>
    <row r="31" ht="14.25" customHeight="1">
      <c r="A31" s="5" t="str">
        <f t="shared" si="0"/>
        <v>66F3298A</v>
      </c>
    </row>
    <row r="32" ht="14.25" customHeight="1">
      <c r="A32" s="5" t="str">
        <f t="shared" si="0"/>
        <v>8B7D6A2A</v>
      </c>
    </row>
    <row r="33" ht="14.25" customHeight="1">
      <c r="A33" s="5" t="str">
        <f t="shared" si="0"/>
        <v>3B355280</v>
      </c>
    </row>
    <row r="34" ht="14.25" customHeight="1">
      <c r="A34" s="5" t="str">
        <f t="shared" si="0"/>
        <v>435BE3B8</v>
      </c>
    </row>
    <row r="35" ht="14.25" customHeight="1">
      <c r="A35" s="5" t="str">
        <f t="shared" si="0"/>
        <v>0F86CA88</v>
      </c>
    </row>
    <row r="36" ht="14.25" customHeight="1">
      <c r="A36" s="5" t="str">
        <f t="shared" si="0"/>
        <v>E35CD29F</v>
      </c>
    </row>
    <row r="37" ht="14.25" customHeight="1">
      <c r="A37" s="5" t="str">
        <f t="shared" si="0"/>
        <v>2754FFC1</v>
      </c>
    </row>
    <row r="38" ht="14.25" customHeight="1">
      <c r="A38" s="5" t="str">
        <f t="shared" si="0"/>
        <v>296AF97C</v>
      </c>
    </row>
    <row r="39" ht="14.25" customHeight="1">
      <c r="A39" s="5" t="str">
        <f t="shared" si="0"/>
        <v>1621FD9F</v>
      </c>
    </row>
    <row r="40" ht="14.25" customHeight="1">
      <c r="A40" s="5" t="str">
        <f t="shared" si="0"/>
        <v>CE2B5942</v>
      </c>
    </row>
    <row r="41" ht="14.25" customHeight="1">
      <c r="A41" s="5" t="str">
        <f t="shared" si="0"/>
        <v>C2CBB833</v>
      </c>
    </row>
    <row r="42" ht="14.25" customHeight="1">
      <c r="A42" s="5" t="str">
        <f t="shared" si="0"/>
        <v>D2225750</v>
      </c>
    </row>
    <row r="43" ht="14.25" customHeight="1">
      <c r="A43" s="5" t="str">
        <f t="shared" si="0"/>
        <v>6B905D2A</v>
      </c>
    </row>
    <row r="44" ht="14.25" customHeight="1">
      <c r="A44" s="5" t="str">
        <f t="shared" si="0"/>
        <v>FC887BD6</v>
      </c>
    </row>
    <row r="45" ht="14.25" customHeight="1">
      <c r="A45" s="5" t="str">
        <f t="shared" si="0"/>
        <v>B77F5B25</v>
      </c>
    </row>
    <row r="46" ht="14.25" customHeight="1">
      <c r="A46" s="5" t="str">
        <f t="shared" si="0"/>
        <v>F0023F28</v>
      </c>
    </row>
    <row r="47" ht="14.25" customHeight="1">
      <c r="A47" s="5" t="str">
        <f t="shared" si="0"/>
        <v>7A73F171</v>
      </c>
    </row>
    <row r="48" ht="14.25" customHeight="1">
      <c r="A48" s="5" t="str">
        <f t="shared" si="0"/>
        <v>D5B4A9DD</v>
      </c>
    </row>
    <row r="49" ht="14.25" customHeight="1">
      <c r="A49" s="5" t="str">
        <f t="shared" si="0"/>
        <v>D96A1007</v>
      </c>
    </row>
    <row r="50" ht="14.25" customHeight="1">
      <c r="A50" s="5" t="str">
        <f t="shared" si="0"/>
        <v>9AC2BC73</v>
      </c>
    </row>
    <row r="51" ht="14.25" customHeight="1">
      <c r="A51" s="5" t="str">
        <f t="shared" si="0"/>
        <v>8576CC97</v>
      </c>
    </row>
    <row r="52" ht="14.25" customHeight="1">
      <c r="A52" s="5" t="str">
        <f t="shared" si="0"/>
        <v>43643D2F</v>
      </c>
    </row>
    <row r="53" ht="14.25" customHeight="1">
      <c r="A53" s="5" t="str">
        <f t="shared" si="0"/>
        <v>8763E56F</v>
      </c>
    </row>
    <row r="54" ht="14.25" customHeight="1">
      <c r="A54" s="5" t="str">
        <f t="shared" si="0"/>
        <v>FCB5CE89</v>
      </c>
    </row>
    <row r="55" ht="14.25" customHeight="1">
      <c r="A55" s="5" t="str">
        <f t="shared" si="0"/>
        <v>C34B370E</v>
      </c>
    </row>
    <row r="56" ht="14.25" customHeight="1">
      <c r="A56" s="5" t="str">
        <f t="shared" si="0"/>
        <v>2A2B941B</v>
      </c>
    </row>
    <row r="57" ht="14.25" customHeight="1">
      <c r="A57" s="5" t="str">
        <f t="shared" si="0"/>
        <v>D5B764BE</v>
      </c>
    </row>
    <row r="58" ht="14.25" customHeight="1">
      <c r="A58" s="5" t="str">
        <f t="shared" si="0"/>
        <v>BCC81EA4</v>
      </c>
    </row>
    <row r="59" ht="14.25" customHeight="1">
      <c r="A59" s="5" t="str">
        <f t="shared" si="0"/>
        <v>69E11197</v>
      </c>
    </row>
    <row r="60" ht="14.25" customHeight="1">
      <c r="A60" s="5" t="str">
        <f t="shared" si="0"/>
        <v>85DCBEF9</v>
      </c>
    </row>
    <row r="61" ht="14.25" customHeight="1">
      <c r="A61" s="5" t="str">
        <f t="shared" si="0"/>
        <v>836C09F6</v>
      </c>
    </row>
    <row r="62" ht="14.25" customHeight="1">
      <c r="A62" s="5" t="str">
        <f t="shared" si="0"/>
        <v>BE38B0A8</v>
      </c>
    </row>
    <row r="63" ht="14.25" customHeight="1">
      <c r="A63" s="5" t="str">
        <f t="shared" si="0"/>
        <v>2E44F374</v>
      </c>
    </row>
    <row r="64" ht="14.25" customHeight="1">
      <c r="A64" s="5" t="str">
        <f t="shared" si="0"/>
        <v>535DC37D</v>
      </c>
    </row>
    <row r="65" ht="14.25" customHeight="1">
      <c r="A65" s="5" t="str">
        <f ref="A65:A128" t="shared" si="1">DEC2HEX(RANDBETWEEN(0, 4294967295), 8)</f>
        <v>80899420</v>
      </c>
    </row>
    <row r="66" ht="14.25" customHeight="1">
      <c r="A66" s="5" t="str">
        <f t="shared" si="1"/>
        <v>12DE7236</v>
      </c>
    </row>
    <row r="67" ht="14.25" customHeight="1">
      <c r="A67" s="5" t="str">
        <f t="shared" si="1"/>
        <v>076D83A3</v>
      </c>
    </row>
    <row r="68" ht="14.25" customHeight="1">
      <c r="A68" s="5" t="str">
        <f t="shared" si="1"/>
        <v>25C44CF9</v>
      </c>
    </row>
    <row r="69" ht="14.25" customHeight="1">
      <c r="A69" s="5" t="str">
        <f t="shared" si="1"/>
        <v>FCF0CA58</v>
      </c>
    </row>
    <row r="70" ht="14.25" customHeight="1">
      <c r="A70" s="5" t="str">
        <f t="shared" si="1"/>
        <v>D40681C8</v>
      </c>
    </row>
    <row r="71" ht="14.25" customHeight="1">
      <c r="A71" s="5" t="str">
        <f t="shared" si="1"/>
        <v>23423CBD</v>
      </c>
    </row>
    <row r="72" ht="14.25" customHeight="1">
      <c r="A72" s="5" t="str">
        <f t="shared" si="1"/>
        <v>2B41ADB0</v>
      </c>
    </row>
    <row r="73" ht="14.25" customHeight="1">
      <c r="A73" s="5" t="str">
        <f t="shared" si="1"/>
        <v>A3964129</v>
      </c>
    </row>
    <row r="74" ht="14.25" customHeight="1">
      <c r="A74" s="5" t="str">
        <f t="shared" si="1"/>
        <v>CCFDED83</v>
      </c>
    </row>
    <row r="75" ht="14.25" customHeight="1">
      <c r="A75" s="5" t="str">
        <f t="shared" si="1"/>
        <v>F836D4E3</v>
      </c>
    </row>
    <row r="76" ht="14.25" customHeight="1">
      <c r="A76" s="5" t="str">
        <f t="shared" si="1"/>
        <v>15B3F9A5</v>
      </c>
    </row>
    <row r="77" ht="14.25" customHeight="1">
      <c r="A77" s="5" t="str">
        <f t="shared" si="1"/>
        <v>5837563C</v>
      </c>
    </row>
    <row r="78" ht="14.25" customHeight="1">
      <c r="A78" s="5" t="str">
        <f t="shared" si="1"/>
        <v>B48A7D7F</v>
      </c>
    </row>
    <row r="79" ht="14.25" customHeight="1">
      <c r="A79" s="5" t="str">
        <f t="shared" si="1"/>
        <v>6B1047FE</v>
      </c>
    </row>
    <row r="80" ht="14.25" customHeight="1">
      <c r="A80" s="5" t="str">
        <f t="shared" si="1"/>
        <v>330E2E57</v>
      </c>
    </row>
    <row r="81" ht="14.25" customHeight="1">
      <c r="A81" s="5" t="str">
        <f t="shared" si="1"/>
        <v>5475D44D</v>
      </c>
    </row>
    <row r="82" ht="14.25" customHeight="1">
      <c r="A82" s="5" t="str">
        <f t="shared" si="1"/>
        <v>043FDF5E</v>
      </c>
    </row>
    <row r="83" ht="14.25" customHeight="1">
      <c r="A83" s="5" t="str">
        <f t="shared" si="1"/>
        <v>C068DD69</v>
      </c>
    </row>
    <row r="84" ht="14.25" customHeight="1">
      <c r="A84" s="5" t="str">
        <f t="shared" si="1"/>
        <v>0C2C08C9</v>
      </c>
    </row>
    <row r="85" ht="14.25" customHeight="1">
      <c r="A85" s="5" t="str">
        <f t="shared" si="1"/>
        <v>5F0754BC</v>
      </c>
    </row>
    <row r="86" ht="14.25" customHeight="1">
      <c r="A86" s="5" t="str">
        <f t="shared" si="1"/>
        <v>5D116125</v>
      </c>
    </row>
    <row r="87" ht="14.25" customHeight="1">
      <c r="A87" s="5" t="str">
        <f t="shared" si="1"/>
        <v>391ACDB6</v>
      </c>
    </row>
    <row r="88" ht="14.25" customHeight="1">
      <c r="A88" s="5" t="str">
        <f t="shared" si="1"/>
        <v>E6FBE912</v>
      </c>
    </row>
    <row r="89" ht="14.25" customHeight="1">
      <c r="A89" s="5" t="str">
        <f t="shared" si="1"/>
        <v>89B641FB</v>
      </c>
    </row>
    <row r="90" ht="14.25" customHeight="1">
      <c r="A90" s="5" t="str">
        <f t="shared" si="1"/>
        <v>10530D3F</v>
      </c>
    </row>
    <row r="91" ht="14.25" customHeight="1">
      <c r="A91" s="5" t="str">
        <f t="shared" si="1"/>
        <v>105A1E15</v>
      </c>
    </row>
    <row r="92" ht="14.25" customHeight="1">
      <c r="A92" s="5" t="str">
        <f t="shared" si="1"/>
        <v>DA86BC08</v>
      </c>
    </row>
    <row r="93" ht="14.25" customHeight="1">
      <c r="A93" s="5" t="str">
        <f t="shared" si="1"/>
        <v>BB53F8F7</v>
      </c>
    </row>
    <row r="94" ht="14.25" customHeight="1">
      <c r="A94" s="5" t="str">
        <f t="shared" si="1"/>
        <v>7F0E7818</v>
      </c>
    </row>
    <row r="95" ht="14.25" customHeight="1">
      <c r="A95" s="5" t="str">
        <f t="shared" si="1"/>
        <v>449D1D34</v>
      </c>
    </row>
    <row r="96" ht="14.25" customHeight="1">
      <c r="A96" s="5" t="str">
        <f t="shared" si="1"/>
        <v>F186EA8C</v>
      </c>
    </row>
    <row r="97" ht="14.25" customHeight="1">
      <c r="A97" s="5" t="str">
        <f t="shared" si="1"/>
        <v>B499294D</v>
      </c>
    </row>
    <row r="98" ht="14.25" customHeight="1">
      <c r="A98" s="5" t="str">
        <f t="shared" si="1"/>
        <v>EF11CDD3</v>
      </c>
    </row>
    <row r="99" ht="14.25" customHeight="1">
      <c r="A99" s="5" t="str">
        <f t="shared" si="1"/>
        <v>47840BB5</v>
      </c>
    </row>
    <row r="100" ht="14.25" customHeight="1">
      <c r="A100" s="5" t="str">
        <f t="shared" si="1"/>
        <v>F09A5217</v>
      </c>
    </row>
    <row r="101" ht="14.25" customHeight="1">
      <c r="A101" s="5" t="str">
        <f t="shared" si="1"/>
        <v>FC1C1E75</v>
      </c>
    </row>
    <row r="102" ht="14.25" customHeight="1">
      <c r="A102" s="5" t="str">
        <f t="shared" si="1"/>
        <v>CD489DF5</v>
      </c>
    </row>
    <row r="103" ht="14.25" customHeight="1">
      <c r="A103" s="5" t="str">
        <f t="shared" si="1"/>
        <v>EE423807</v>
      </c>
    </row>
    <row r="104" ht="14.25" customHeight="1">
      <c r="A104" s="5" t="str">
        <f t="shared" si="1"/>
        <v>E424D1C8</v>
      </c>
    </row>
    <row r="105" ht="14.25" customHeight="1">
      <c r="A105" s="5" t="str">
        <f t="shared" si="1"/>
        <v>A5D5B836</v>
      </c>
    </row>
    <row r="106" ht="14.25" customHeight="1">
      <c r="A106" s="5" t="str">
        <f t="shared" si="1"/>
        <v>46909564</v>
      </c>
    </row>
    <row r="107" ht="14.25" customHeight="1">
      <c r="A107" s="5" t="str">
        <f t="shared" si="1"/>
        <v>DEE49BA4</v>
      </c>
    </row>
    <row r="108" ht="14.25" customHeight="1">
      <c r="A108" s="5" t="str">
        <f t="shared" si="1"/>
        <v>B11FD795</v>
      </c>
    </row>
    <row r="109" ht="14.25" customHeight="1">
      <c r="A109" s="5" t="str">
        <f t="shared" si="1"/>
        <v>1D8303A0</v>
      </c>
    </row>
    <row r="110" ht="14.25" customHeight="1">
      <c r="A110" s="5" t="str">
        <f t="shared" si="1"/>
        <v>26EFCD19</v>
      </c>
    </row>
    <row r="111" ht="14.25" customHeight="1">
      <c r="A111" s="5" t="str">
        <f t="shared" si="1"/>
        <v>8A3BC769</v>
      </c>
    </row>
    <row r="112" ht="14.25" customHeight="1">
      <c r="A112" s="5" t="str">
        <f t="shared" si="1"/>
        <v>747CF81A</v>
      </c>
    </row>
    <row r="113" ht="14.25" customHeight="1">
      <c r="A113" s="5" t="str">
        <f t="shared" si="1"/>
        <v>EE8F6640</v>
      </c>
    </row>
    <row r="114" ht="14.25" customHeight="1">
      <c r="A114" s="5" t="str">
        <f t="shared" si="1"/>
        <v>3D85762F</v>
      </c>
    </row>
    <row r="115" ht="14.25" customHeight="1">
      <c r="A115" s="5" t="str">
        <f t="shared" si="1"/>
        <v>7DFA1BB3</v>
      </c>
    </row>
    <row r="116" ht="14.25" customHeight="1">
      <c r="A116" s="5" t="str">
        <f t="shared" si="1"/>
        <v>5050B59E</v>
      </c>
    </row>
    <row r="117" ht="14.25" customHeight="1">
      <c r="A117" s="5" t="str">
        <f t="shared" si="1"/>
        <v>5D690156</v>
      </c>
    </row>
    <row r="118" ht="14.25" customHeight="1">
      <c r="A118" s="5" t="str">
        <f t="shared" si="1"/>
        <v>B9DEF90D</v>
      </c>
    </row>
    <row r="119" ht="14.25" customHeight="1">
      <c r="A119" s="5" t="str">
        <f t="shared" si="1"/>
        <v>5A564223</v>
      </c>
    </row>
    <row r="120" ht="14.25" customHeight="1">
      <c r="A120" s="5" t="str">
        <f t="shared" si="1"/>
        <v>AD3EBE35</v>
      </c>
    </row>
    <row r="121" ht="14.25" customHeight="1">
      <c r="A121" s="5" t="str">
        <f t="shared" si="1"/>
        <v>F227EB2B</v>
      </c>
    </row>
    <row r="122" ht="14.25" customHeight="1">
      <c r="A122" s="5" t="str">
        <f t="shared" si="1"/>
        <v>E296820A</v>
      </c>
    </row>
    <row r="123" ht="14.25" customHeight="1">
      <c r="A123" s="5" t="str">
        <f t="shared" si="1"/>
        <v>A98F246A</v>
      </c>
    </row>
    <row r="124" ht="14.25" customHeight="1">
      <c r="A124" s="5" t="str">
        <f t="shared" si="1"/>
        <v>B34DDFF0</v>
      </c>
    </row>
    <row r="125" ht="14.25" customHeight="1">
      <c r="A125" s="5" t="str">
        <f t="shared" si="1"/>
        <v>FF05E305</v>
      </c>
    </row>
    <row r="126" ht="14.25" customHeight="1">
      <c r="A126" s="5" t="str">
        <f t="shared" si="1"/>
        <v>38444E32</v>
      </c>
    </row>
    <row r="127" ht="14.25" customHeight="1">
      <c r="A127" s="5" t="str">
        <f t="shared" si="1"/>
        <v>95018A2F</v>
      </c>
    </row>
    <row r="128" ht="14.25" customHeight="1">
      <c r="A128" s="5" t="str">
        <f t="shared" si="1"/>
        <v>892E40EF</v>
      </c>
    </row>
    <row r="129" ht="14.25" customHeight="1">
      <c r="A129" s="5" t="str">
        <f ref="A129:A192" t="shared" si="2">DEC2HEX(RANDBETWEEN(0, 4294967295), 8)</f>
        <v>73A543E8</v>
      </c>
    </row>
    <row r="130" ht="14.25" customHeight="1">
      <c r="A130" s="5" t="str">
        <f t="shared" si="2"/>
        <v>34961DDD</v>
      </c>
    </row>
    <row r="131" ht="14.25" customHeight="1">
      <c r="A131" s="5" t="str">
        <f t="shared" si="2"/>
        <v>02AEE0D6</v>
      </c>
    </row>
    <row r="132" ht="14.25" customHeight="1">
      <c r="A132" s="5" t="str">
        <f t="shared" si="2"/>
        <v>B0FA4BC4</v>
      </c>
    </row>
    <row r="133" ht="14.25" customHeight="1">
      <c r="A133" s="5" t="str">
        <f t="shared" si="2"/>
        <v>EF0AED67</v>
      </c>
    </row>
    <row r="134" ht="14.25" customHeight="1">
      <c r="A134" s="5" t="str">
        <f t="shared" si="2"/>
        <v>1269F2B9</v>
      </c>
    </row>
    <row r="135" ht="14.25" customHeight="1">
      <c r="A135" s="5" t="str">
        <f t="shared" si="2"/>
        <v>F3F42B08</v>
      </c>
    </row>
    <row r="136" ht="14.25" customHeight="1">
      <c r="A136" s="5" t="str">
        <f t="shared" si="2"/>
        <v>322BCC3F</v>
      </c>
    </row>
    <row r="137" ht="14.25" customHeight="1">
      <c r="A137" s="5" t="str">
        <f t="shared" si="2"/>
        <v>1E30DB5D</v>
      </c>
    </row>
    <row r="138" ht="14.25" customHeight="1">
      <c r="A138" s="5" t="str">
        <f t="shared" si="2"/>
        <v>13A34072</v>
      </c>
    </row>
    <row r="139" ht="14.25" customHeight="1">
      <c r="A139" s="5" t="str">
        <f t="shared" si="2"/>
        <v>4AB528F7</v>
      </c>
    </row>
    <row r="140" ht="14.25" customHeight="1">
      <c r="A140" s="5" t="str">
        <f t="shared" si="2"/>
        <v>0BBC8C5B</v>
      </c>
    </row>
    <row r="141" ht="14.25" customHeight="1">
      <c r="A141" s="5" t="str">
        <f t="shared" si="2"/>
        <v>0D8C54F2</v>
      </c>
    </row>
    <row r="142" ht="14.25" customHeight="1">
      <c r="A142" s="5" t="str">
        <f t="shared" si="2"/>
        <v>21C3E2C1</v>
      </c>
    </row>
    <row r="143" ht="14.25" customHeight="1">
      <c r="A143" s="5" t="str">
        <f t="shared" si="2"/>
        <v>41ED823E</v>
      </c>
    </row>
    <row r="144" ht="14.25" customHeight="1">
      <c r="A144" s="5" t="str">
        <f t="shared" si="2"/>
        <v>59C519F0</v>
      </c>
    </row>
    <row r="145" ht="14.25" customHeight="1">
      <c r="A145" s="5" t="str">
        <f t="shared" si="2"/>
        <v>D1ED2142</v>
      </c>
    </row>
    <row r="146" ht="14.25" customHeight="1">
      <c r="A146" s="5" t="str">
        <f t="shared" si="2"/>
        <v>6005F600</v>
      </c>
    </row>
    <row r="147" ht="14.25" customHeight="1">
      <c r="A147" s="5" t="str">
        <f t="shared" si="2"/>
        <v>6100EAB7</v>
      </c>
    </row>
    <row r="148" ht="14.25" customHeight="1">
      <c r="A148" s="5" t="str">
        <f t="shared" si="2"/>
        <v>E0E1CFF4</v>
      </c>
    </row>
    <row r="149" ht="14.25" customHeight="1">
      <c r="A149" s="5" t="str">
        <f t="shared" si="2"/>
        <v>CA3D3835</v>
      </c>
    </row>
    <row r="150" ht="14.25" customHeight="1">
      <c r="A150" s="5" t="str">
        <f t="shared" si="2"/>
        <v>8B963164</v>
      </c>
    </row>
    <row r="151" ht="14.25" customHeight="1">
      <c r="A151" s="5" t="str">
        <f t="shared" si="2"/>
        <v>D86ECA91</v>
      </c>
    </row>
    <row r="152" ht="14.25" customHeight="1">
      <c r="A152" s="5" t="str">
        <f t="shared" si="2"/>
        <v>4E4EAC1F</v>
      </c>
    </row>
    <row r="153" ht="14.25" customHeight="1">
      <c r="A153" s="5" t="str">
        <f t="shared" si="2"/>
        <v>7FD7E653</v>
      </c>
    </row>
    <row r="154" ht="14.25" customHeight="1">
      <c r="A154" s="5" t="str">
        <f t="shared" si="2"/>
        <v>603ACF39</v>
      </c>
    </row>
    <row r="155" ht="14.25" customHeight="1">
      <c r="A155" s="5" t="str">
        <f t="shared" si="2"/>
        <v>989B425C</v>
      </c>
    </row>
    <row r="156" ht="14.25" customHeight="1">
      <c r="A156" s="5" t="str">
        <f t="shared" si="2"/>
        <v>2C447233</v>
      </c>
    </row>
    <row r="157" ht="14.25" customHeight="1">
      <c r="A157" s="5" t="str">
        <f t="shared" si="2"/>
        <v>6B3C9DE0</v>
      </c>
    </row>
    <row r="158" ht="14.25" customHeight="1">
      <c r="A158" s="5" t="str">
        <f t="shared" si="2"/>
        <v>50085875</v>
      </c>
    </row>
    <row r="159" ht="14.25" customHeight="1">
      <c r="A159" s="5" t="str">
        <f t="shared" si="2"/>
        <v>4995ACE5</v>
      </c>
    </row>
    <row r="160" ht="14.25" customHeight="1">
      <c r="A160" s="5" t="str">
        <f t="shared" si="2"/>
        <v>50A6C7E6</v>
      </c>
    </row>
    <row r="161" ht="14.25" customHeight="1">
      <c r="A161" s="5" t="str">
        <f t="shared" si="2"/>
        <v>49030932</v>
      </c>
    </row>
    <row r="162" ht="14.25" customHeight="1">
      <c r="A162" s="5" t="str">
        <f t="shared" si="2"/>
        <v>3109B031</v>
      </c>
    </row>
    <row r="163" ht="14.25" customHeight="1">
      <c r="A163" s="5" t="str">
        <f t="shared" si="2"/>
        <v>753AB8D8</v>
      </c>
    </row>
    <row r="164" ht="14.25" customHeight="1">
      <c r="A164" s="5" t="str">
        <f t="shared" si="2"/>
        <v>4DF3FD06</v>
      </c>
    </row>
    <row r="165" ht="14.25" customHeight="1">
      <c r="A165" s="5" t="str">
        <f t="shared" si="2"/>
        <v>55255DF9</v>
      </c>
    </row>
    <row r="166" ht="14.25" customHeight="1">
      <c r="A166" s="5" t="str">
        <f t="shared" si="2"/>
        <v>35DD7515</v>
      </c>
    </row>
    <row r="167" ht="14.25" customHeight="1">
      <c r="A167" s="5" t="str">
        <f t="shared" si="2"/>
        <v>EE110FF6</v>
      </c>
    </row>
    <row r="168" ht="14.25" customHeight="1">
      <c r="A168" s="5" t="str">
        <f t="shared" si="2"/>
        <v>00BE2DEA</v>
      </c>
    </row>
    <row r="169" ht="14.25" customHeight="1">
      <c r="A169" s="5" t="str">
        <f t="shared" si="2"/>
        <v>744B94DB</v>
      </c>
    </row>
    <row r="170" ht="14.25" customHeight="1">
      <c r="A170" s="5" t="str">
        <f t="shared" si="2"/>
        <v>42CEB831</v>
      </c>
    </row>
    <row r="171" ht="14.25" customHeight="1">
      <c r="A171" s="5" t="str">
        <f t="shared" si="2"/>
        <v>915BC2F0</v>
      </c>
    </row>
    <row r="172" ht="14.25" customHeight="1">
      <c r="A172" s="5" t="str">
        <f t="shared" si="2"/>
        <v>57F367D4</v>
      </c>
    </row>
    <row r="173" ht="14.25" customHeight="1">
      <c r="A173" s="5" t="str">
        <f t="shared" si="2"/>
        <v>8A886E53</v>
      </c>
    </row>
    <row r="174" ht="14.25" customHeight="1">
      <c r="A174" s="5" t="str">
        <f t="shared" si="2"/>
        <v>2AC01D81</v>
      </c>
    </row>
    <row r="175" ht="14.25" customHeight="1">
      <c r="A175" s="5" t="str">
        <f t="shared" si="2"/>
        <v>DA6022AA</v>
      </c>
    </row>
    <row r="176" ht="14.25" customHeight="1">
      <c r="A176" s="5" t="str">
        <f t="shared" si="2"/>
        <v>E2CD2635</v>
      </c>
    </row>
    <row r="177" ht="14.25" customHeight="1">
      <c r="A177" s="5" t="str">
        <f t="shared" si="2"/>
        <v>D24CB4F9</v>
      </c>
    </row>
    <row r="178" ht="14.25" customHeight="1">
      <c r="A178" s="5" t="str">
        <f t="shared" si="2"/>
        <v>73C6B4E0</v>
      </c>
    </row>
    <row r="179" ht="14.25" customHeight="1">
      <c r="A179" s="5" t="str">
        <f t="shared" si="2"/>
        <v>139B26B9</v>
      </c>
    </row>
    <row r="180" ht="14.25" customHeight="1">
      <c r="A180" s="5" t="str">
        <f t="shared" si="2"/>
        <v>31A4D084</v>
      </c>
    </row>
    <row r="181" ht="14.25" customHeight="1">
      <c r="A181" s="5" t="str">
        <f t="shared" si="2"/>
        <v>AD8D66CE</v>
      </c>
    </row>
    <row r="182" ht="14.25" customHeight="1">
      <c r="A182" s="5" t="str">
        <f t="shared" si="2"/>
        <v>9C73571C</v>
      </c>
    </row>
    <row r="183" ht="14.25" customHeight="1">
      <c r="A183" s="5" t="str">
        <f t="shared" si="2"/>
        <v>40531D17</v>
      </c>
    </row>
    <row r="184" ht="14.25" customHeight="1">
      <c r="A184" s="5" t="str">
        <f t="shared" si="2"/>
        <v>7DEE5E03</v>
      </c>
    </row>
    <row r="185" ht="14.25" customHeight="1">
      <c r="A185" s="5" t="str">
        <f t="shared" si="2"/>
        <v>0F120997</v>
      </c>
    </row>
    <row r="186" ht="14.25" customHeight="1">
      <c r="A186" s="5" t="str">
        <f t="shared" si="2"/>
        <v>967946D2</v>
      </c>
    </row>
    <row r="187" ht="14.25" customHeight="1">
      <c r="A187" s="5" t="str">
        <f t="shared" si="2"/>
        <v>022BD4C1</v>
      </c>
    </row>
    <row r="188" ht="14.25" customHeight="1">
      <c r="A188" s="5" t="str">
        <f t="shared" si="2"/>
        <v>8CC5FF23</v>
      </c>
    </row>
    <row r="189" ht="14.25" customHeight="1">
      <c r="A189" s="5" t="str">
        <f t="shared" si="2"/>
        <v>DE30C33D</v>
      </c>
    </row>
    <row r="190" ht="14.25" customHeight="1">
      <c r="A190" s="5" t="str">
        <f t="shared" si="2"/>
        <v>ECAB3E79</v>
      </c>
    </row>
    <row r="191" ht="14.25" customHeight="1">
      <c r="A191" s="5" t="str">
        <f t="shared" si="2"/>
        <v>6B62201C</v>
      </c>
    </row>
    <row r="192" ht="14.25" customHeight="1">
      <c r="A192" s="5" t="str">
        <f t="shared" si="2"/>
        <v>8FC24325</v>
      </c>
    </row>
    <row r="193" ht="14.25" customHeight="1">
      <c r="A193" s="5" t="str">
        <f ref="A193:A256" t="shared" si="3">DEC2HEX(RANDBETWEEN(0, 4294967295), 8)</f>
        <v>8DBD18EA</v>
      </c>
    </row>
    <row r="194" ht="14.25" customHeight="1">
      <c r="A194" s="5" t="str">
        <f t="shared" si="3"/>
        <v>A7577D16</v>
      </c>
    </row>
    <row r="195" ht="14.25" customHeight="1">
      <c r="A195" s="5" t="str">
        <f t="shared" si="3"/>
        <v>3D96A9E8</v>
      </c>
    </row>
    <row r="196" ht="14.25" customHeight="1">
      <c r="A196" s="5" t="str">
        <f t="shared" si="3"/>
        <v>85B3A273</v>
      </c>
    </row>
    <row r="197" ht="14.25" customHeight="1">
      <c r="A197" s="5" t="str">
        <f t="shared" si="3"/>
        <v>891F7809</v>
      </c>
    </row>
    <row r="198" ht="14.25" customHeight="1">
      <c r="A198" s="5" t="str">
        <f t="shared" si="3"/>
        <v>065FC163</v>
      </c>
    </row>
    <row r="199" ht="14.25" customHeight="1">
      <c r="A199" s="5" t="str">
        <f t="shared" si="3"/>
        <v>BFE4F717</v>
      </c>
    </row>
    <row r="200" ht="14.25" customHeight="1">
      <c r="A200" s="5" t="str">
        <f t="shared" si="3"/>
        <v>3A920986</v>
      </c>
    </row>
    <row r="201" ht="14.25" customHeight="1">
      <c r="A201" s="5" t="str">
        <f t="shared" si="3"/>
        <v>90D87623</v>
      </c>
    </row>
    <row r="202" ht="14.25" customHeight="1">
      <c r="A202" s="5" t="str">
        <f t="shared" si="3"/>
        <v>11371D70</v>
      </c>
    </row>
    <row r="203" ht="14.25" customHeight="1">
      <c r="A203" s="5" t="str">
        <f t="shared" si="3"/>
        <v>21A58A55</v>
      </c>
    </row>
    <row r="204" ht="14.25" customHeight="1">
      <c r="A204" s="5" t="str">
        <f t="shared" si="3"/>
        <v>F0D2555E</v>
      </c>
    </row>
    <row r="205" ht="14.25" customHeight="1">
      <c r="A205" s="5" t="str">
        <f t="shared" si="3"/>
        <v>0139CEE2</v>
      </c>
    </row>
    <row r="206" ht="14.25" customHeight="1">
      <c r="A206" s="5" t="str">
        <f t="shared" si="3"/>
        <v>B2B78109</v>
      </c>
    </row>
    <row r="207" ht="14.25" customHeight="1">
      <c r="A207" s="5" t="str">
        <f t="shared" si="3"/>
        <v>62C5844E</v>
      </c>
    </row>
    <row r="208" ht="14.25" customHeight="1">
      <c r="A208" s="5" t="str">
        <f t="shared" si="3"/>
        <v>CFCDBCC7</v>
      </c>
    </row>
    <row r="209" ht="14.25" customHeight="1">
      <c r="A209" s="5" t="str">
        <f t="shared" si="3"/>
        <v>AF40885B</v>
      </c>
    </row>
    <row r="210" ht="14.25" customHeight="1">
      <c r="A210" s="5" t="str">
        <f t="shared" si="3"/>
        <v>43DA637E</v>
      </c>
    </row>
    <row r="211" ht="14.25" customHeight="1">
      <c r="A211" s="5" t="str">
        <f t="shared" si="3"/>
        <v>E702974F</v>
      </c>
    </row>
    <row r="212" ht="14.25" customHeight="1">
      <c r="A212" s="5" t="str">
        <f t="shared" si="3"/>
        <v>69BB134E</v>
      </c>
    </row>
    <row r="213" ht="14.25" customHeight="1">
      <c r="A213" s="5" t="str">
        <f t="shared" si="3"/>
        <v>1EB1EE0B</v>
      </c>
    </row>
    <row r="214" ht="14.25" customHeight="1">
      <c r="A214" s="5" t="str">
        <f t="shared" si="3"/>
        <v>E2C32BF8</v>
      </c>
    </row>
    <row r="215" ht="14.25" customHeight="1">
      <c r="A215" s="5" t="str">
        <f t="shared" si="3"/>
        <v>51FBFCAB</v>
      </c>
    </row>
    <row r="216" ht="14.25" customHeight="1">
      <c r="A216" s="5" t="str">
        <f t="shared" si="3"/>
        <v>E114FD12</v>
      </c>
    </row>
    <row r="217" ht="14.25" customHeight="1">
      <c r="A217" s="5" t="str">
        <f t="shared" si="3"/>
        <v>238B2B42</v>
      </c>
    </row>
    <row r="218" ht="14.25" customHeight="1">
      <c r="A218" s="5" t="str">
        <f t="shared" si="3"/>
        <v>84FF8F2C</v>
      </c>
    </row>
    <row r="219" ht="14.25" customHeight="1">
      <c r="A219" s="5" t="str">
        <f t="shared" si="3"/>
        <v>D2E654BB</v>
      </c>
    </row>
    <row r="220" ht="14.25" customHeight="1">
      <c r="A220" s="5" t="str">
        <f t="shared" si="3"/>
        <v>72CF45D2</v>
      </c>
    </row>
    <row r="221" ht="14.25" customHeight="1">
      <c r="A221" s="5" t="str">
        <f t="shared" si="3"/>
        <v>BFF1AAEF</v>
      </c>
    </row>
    <row r="222" ht="14.25" customHeight="1">
      <c r="A222" s="5" t="str">
        <f t="shared" si="3"/>
        <v>FA76777B</v>
      </c>
    </row>
    <row r="223" ht="14.25" customHeight="1">
      <c r="A223" s="5" t="str">
        <f t="shared" si="3"/>
        <v>BBC259AC</v>
      </c>
    </row>
    <row r="224" ht="14.25" customHeight="1">
      <c r="A224" s="5" t="str">
        <f t="shared" si="3"/>
        <v>B1BD51AA</v>
      </c>
    </row>
    <row r="225" ht="14.25" customHeight="1">
      <c r="A225" s="5" t="str">
        <f t="shared" si="3"/>
        <v>61C1482D</v>
      </c>
    </row>
    <row r="226" ht="14.25" customHeight="1">
      <c r="A226" s="5" t="str">
        <f t="shared" si="3"/>
        <v>F3ED0CEA</v>
      </c>
    </row>
    <row r="227" ht="14.25" customHeight="1">
      <c r="A227" s="5" t="str">
        <f t="shared" si="3"/>
        <v>508FF268</v>
      </c>
    </row>
    <row r="228" ht="14.25" customHeight="1">
      <c r="A228" s="5" t="str">
        <f t="shared" si="3"/>
        <v>1D79A038</v>
      </c>
    </row>
    <row r="229" ht="14.25" customHeight="1">
      <c r="A229" s="5" t="str">
        <f t="shared" si="3"/>
        <v>77040A86</v>
      </c>
    </row>
    <row r="230" ht="14.25" customHeight="1">
      <c r="A230" s="5" t="str">
        <f t="shared" si="3"/>
        <v>A73CA32D</v>
      </c>
    </row>
    <row r="231" ht="14.25" customHeight="1">
      <c r="A231" s="5" t="str">
        <f t="shared" si="3"/>
        <v>5652F605</v>
      </c>
    </row>
    <row r="232" ht="14.25" customHeight="1">
      <c r="A232" s="5" t="str">
        <f t="shared" si="3"/>
        <v>63341390</v>
      </c>
    </row>
    <row r="233" ht="14.25" customHeight="1">
      <c r="A233" s="5" t="str">
        <f t="shared" si="3"/>
        <v>42130AF1</v>
      </c>
    </row>
    <row r="234" ht="14.25" customHeight="1">
      <c r="A234" s="5" t="str">
        <f t="shared" si="3"/>
        <v>1AD68D43</v>
      </c>
    </row>
    <row r="235" ht="14.25" customHeight="1">
      <c r="A235" s="5" t="str">
        <f t="shared" si="3"/>
        <v>381B7B18</v>
      </c>
    </row>
    <row r="236" ht="14.25" customHeight="1">
      <c r="A236" s="5" t="str">
        <f t="shared" si="3"/>
        <v>B7683AC3</v>
      </c>
    </row>
    <row r="237" ht="14.25" customHeight="1">
      <c r="A237" s="5" t="str">
        <f t="shared" si="3"/>
        <v>3D02AE0E</v>
      </c>
    </row>
    <row r="238" ht="14.25" customHeight="1">
      <c r="A238" s="5" t="str">
        <f t="shared" si="3"/>
        <v>BAFD3443</v>
      </c>
    </row>
    <row r="239" ht="14.25" customHeight="1">
      <c r="A239" s="5" t="str">
        <f t="shared" si="3"/>
        <v>60FAD541</v>
      </c>
    </row>
    <row r="240" ht="14.25" customHeight="1">
      <c r="A240" s="5" t="str">
        <f t="shared" si="3"/>
        <v>179DFD8F</v>
      </c>
    </row>
    <row r="241" ht="14.25" customHeight="1">
      <c r="A241" s="5" t="str">
        <f t="shared" si="3"/>
        <v>3DCB0BE7</v>
      </c>
    </row>
    <row r="242" ht="14.25" customHeight="1">
      <c r="A242" s="5" t="str">
        <f t="shared" si="3"/>
        <v>3926EC28</v>
      </c>
    </row>
    <row r="243" ht="14.25" customHeight="1">
      <c r="A243" s="5" t="str">
        <f t="shared" si="3"/>
        <v>B319F1C3</v>
      </c>
    </row>
    <row r="244" ht="14.25" customHeight="1">
      <c r="A244" s="5" t="str">
        <f t="shared" si="3"/>
        <v>7C14B47D</v>
      </c>
    </row>
    <row r="245" ht="14.25" customHeight="1">
      <c r="A245" s="5" t="str">
        <f t="shared" si="3"/>
        <v>6DCBA28A</v>
      </c>
    </row>
    <row r="246" ht="14.25" customHeight="1">
      <c r="A246" s="5" t="str">
        <f t="shared" si="3"/>
        <v>3E62AF69</v>
      </c>
    </row>
    <row r="247" ht="14.25" customHeight="1">
      <c r="A247" s="5" t="str">
        <f t="shared" si="3"/>
        <v>4241BA7E</v>
      </c>
    </row>
    <row r="248" ht="14.25" customHeight="1">
      <c r="A248" s="5" t="str">
        <f t="shared" si="3"/>
        <v>160596A2</v>
      </c>
    </row>
    <row r="249" ht="14.25" customHeight="1">
      <c r="A249" s="5" t="str">
        <f t="shared" si="3"/>
        <v>921F53D9</v>
      </c>
    </row>
    <row r="250" ht="14.25" customHeight="1">
      <c r="A250" s="5" t="str">
        <f t="shared" si="3"/>
        <v>75745647</v>
      </c>
    </row>
    <row r="251" ht="14.25" customHeight="1">
      <c r="A251" s="5" t="str">
        <f t="shared" si="3"/>
        <v>6AE79217</v>
      </c>
    </row>
    <row r="252" ht="14.25" customHeight="1">
      <c r="A252" s="5" t="str">
        <f t="shared" si="3"/>
        <v>798ABD1B</v>
      </c>
    </row>
    <row r="253" ht="14.25" customHeight="1">
      <c r="A253" s="5" t="str">
        <f t="shared" si="3"/>
        <v>1850107A</v>
      </c>
    </row>
    <row r="254" ht="14.25" customHeight="1">
      <c r="A254" s="5" t="str">
        <f t="shared" si="3"/>
        <v>4551D0CE</v>
      </c>
    </row>
    <row r="255" ht="14.25" customHeight="1">
      <c r="A255" s="5" t="str">
        <f t="shared" si="3"/>
        <v>DFC07645</v>
      </c>
    </row>
    <row r="256" ht="14.25" customHeight="1">
      <c r="A256" s="5" t="str">
        <f t="shared" si="3"/>
        <v>387DEF22</v>
      </c>
    </row>
    <row r="257" ht="14.25" customHeight="1">
      <c r="A257" s="5" t="str">
        <f ref="A257:A320" t="shared" si="4">DEC2HEX(RANDBETWEEN(0, 4294967295), 8)</f>
        <v>932910E6</v>
      </c>
    </row>
    <row r="258" ht="14.25" customHeight="1">
      <c r="A258" s="5" t="str">
        <f t="shared" si="4"/>
        <v>14FC1690</v>
      </c>
    </row>
    <row r="259" ht="14.25" customHeight="1">
      <c r="A259" s="5" t="str">
        <f t="shared" si="4"/>
        <v>89A8FFD4</v>
      </c>
    </row>
    <row r="260" ht="14.25" customHeight="1">
      <c r="A260" s="5" t="str">
        <f t="shared" si="4"/>
        <v>7CC28EB4</v>
      </c>
    </row>
    <row r="261" ht="14.25" customHeight="1">
      <c r="A261" s="5" t="str">
        <f t="shared" si="4"/>
        <v>3418CBDE</v>
      </c>
    </row>
    <row r="262" ht="14.25" customHeight="1">
      <c r="A262" s="5" t="str">
        <f t="shared" si="4"/>
        <v>B1B6B900</v>
      </c>
    </row>
    <row r="263" ht="14.25" customHeight="1">
      <c r="A263" s="5" t="str">
        <f t="shared" si="4"/>
        <v>2381A56D</v>
      </c>
    </row>
    <row r="264" ht="14.25" customHeight="1">
      <c r="A264" s="5" t="str">
        <f t="shared" si="4"/>
        <v>772E04AD</v>
      </c>
    </row>
    <row r="265" ht="14.25" customHeight="1">
      <c r="A265" s="5" t="str">
        <f t="shared" si="4"/>
        <v>362EF504</v>
      </c>
    </row>
    <row r="266" ht="14.25" customHeight="1">
      <c r="A266" s="5" t="str">
        <f t="shared" si="4"/>
        <v>8FB2EE3A</v>
      </c>
    </row>
    <row r="267" ht="14.25" customHeight="1">
      <c r="A267" s="5" t="str">
        <f t="shared" si="4"/>
        <v>8C88D322</v>
      </c>
    </row>
    <row r="268" ht="14.25" customHeight="1">
      <c r="A268" s="5" t="str">
        <f t="shared" si="4"/>
        <v>DABDA3FB</v>
      </c>
    </row>
    <row r="269" ht="14.25" customHeight="1">
      <c r="A269" s="5" t="str">
        <f t="shared" si="4"/>
        <v>D0492C1B</v>
      </c>
    </row>
    <row r="270" ht="14.25" customHeight="1">
      <c r="A270" s="5" t="str">
        <f t="shared" si="4"/>
        <v>F2A63786</v>
      </c>
    </row>
    <row r="271" ht="14.25" customHeight="1">
      <c r="A271" s="5" t="str">
        <f t="shared" si="4"/>
        <v>C49E16AC</v>
      </c>
    </row>
    <row r="272" ht="14.25" customHeight="1">
      <c r="A272" s="5" t="str">
        <f t="shared" si="4"/>
        <v>9CF36E8D</v>
      </c>
    </row>
    <row r="273" ht="14.25" customHeight="1">
      <c r="A273" s="5" t="str">
        <f t="shared" si="4"/>
        <v>0D2CEB59</v>
      </c>
    </row>
    <row r="274" ht="14.25" customHeight="1">
      <c r="A274" s="5" t="str">
        <f t="shared" si="4"/>
        <v>954D942A</v>
      </c>
    </row>
    <row r="275" ht="14.25" customHeight="1">
      <c r="A275" s="5" t="str">
        <f t="shared" si="4"/>
        <v>3AC50D19</v>
      </c>
    </row>
    <row r="276" ht="14.25" customHeight="1">
      <c r="A276" s="5" t="str">
        <f t="shared" si="4"/>
        <v>55E350DB</v>
      </c>
    </row>
    <row r="277" ht="14.25" customHeight="1">
      <c r="A277" s="5" t="str">
        <f t="shared" si="4"/>
        <v>104422D7</v>
      </c>
    </row>
    <row r="278" ht="14.25" customHeight="1">
      <c r="A278" s="5" t="str">
        <f t="shared" si="4"/>
        <v>119B815E</v>
      </c>
    </row>
    <row r="279" ht="14.25" customHeight="1">
      <c r="A279" s="5" t="str">
        <f t="shared" si="4"/>
        <v>1A9DA35F</v>
      </c>
    </row>
    <row r="280" ht="14.25" customHeight="1">
      <c r="A280" s="5" t="str">
        <f t="shared" si="4"/>
        <v>A92CFBD1</v>
      </c>
    </row>
    <row r="281" ht="14.25" customHeight="1">
      <c r="A281" s="5" t="str">
        <f t="shared" si="4"/>
        <v>5E514374</v>
      </c>
    </row>
    <row r="282" ht="14.25" customHeight="1">
      <c r="A282" s="5" t="str">
        <f t="shared" si="4"/>
        <v>04D6878C</v>
      </c>
    </row>
    <row r="283" ht="14.25" customHeight="1">
      <c r="A283" s="5" t="str">
        <f t="shared" si="4"/>
        <v>4AEAAF36</v>
      </c>
    </row>
    <row r="284" ht="14.25" customHeight="1">
      <c r="A284" s="5" t="str">
        <f t="shared" si="4"/>
        <v>D4E882FD</v>
      </c>
    </row>
    <row r="285" ht="14.25" customHeight="1">
      <c r="A285" s="5" t="str">
        <f t="shared" si="4"/>
        <v>59C985CE</v>
      </c>
    </row>
    <row r="286" ht="14.25" customHeight="1">
      <c r="A286" s="5" t="str">
        <f t="shared" si="4"/>
        <v>3EC69217</v>
      </c>
    </row>
    <row r="287" ht="14.25" customHeight="1">
      <c r="A287" s="5" t="str">
        <f t="shared" si="4"/>
        <v>A2FD3096</v>
      </c>
    </row>
    <row r="288" ht="14.25" customHeight="1">
      <c r="A288" s="5" t="str">
        <f t="shared" si="4"/>
        <v>EB60149B</v>
      </c>
    </row>
    <row r="289" ht="14.25" customHeight="1">
      <c r="A289" s="5" t="str">
        <f t="shared" si="4"/>
        <v>796FF91F</v>
      </c>
    </row>
    <row r="290" ht="14.25" customHeight="1">
      <c r="A290" s="5" t="str">
        <f t="shared" si="4"/>
        <v>B3FE425F</v>
      </c>
    </row>
    <row r="291" ht="14.25" customHeight="1">
      <c r="A291" s="5" t="str">
        <f t="shared" si="4"/>
        <v>1A609B63</v>
      </c>
    </row>
    <row r="292" ht="14.25" customHeight="1">
      <c r="A292" s="5" t="str">
        <f t="shared" si="4"/>
        <v>4293DEDC</v>
      </c>
    </row>
    <row r="293" ht="14.25" customHeight="1">
      <c r="A293" s="5" t="str">
        <f t="shared" si="4"/>
        <v>C2F78FE2</v>
      </c>
    </row>
    <row r="294" ht="14.25" customHeight="1">
      <c r="A294" s="5" t="str">
        <f t="shared" si="4"/>
        <v>740CF748</v>
      </c>
    </row>
    <row r="295" ht="14.25" customHeight="1">
      <c r="A295" s="5" t="str">
        <f t="shared" si="4"/>
        <v>315B5B99</v>
      </c>
    </row>
    <row r="296" ht="14.25" customHeight="1">
      <c r="A296" s="5" t="str">
        <f t="shared" si="4"/>
        <v>6DC8EE2C</v>
      </c>
    </row>
    <row r="297" ht="14.25" customHeight="1">
      <c r="A297" s="5" t="str">
        <f t="shared" si="4"/>
        <v>6DCEF1F6</v>
      </c>
    </row>
    <row r="298" ht="14.25" customHeight="1">
      <c r="A298" s="5" t="str">
        <f t="shared" si="4"/>
        <v>13FD21E1</v>
      </c>
    </row>
    <row r="299" ht="14.25" customHeight="1">
      <c r="A299" s="5" t="str">
        <f t="shared" si="4"/>
        <v>30D0D434</v>
      </c>
    </row>
    <row r="300" ht="14.25" customHeight="1">
      <c r="A300" s="5" t="str">
        <f t="shared" si="4"/>
        <v>3387A3A7</v>
      </c>
    </row>
    <row r="301" ht="14.25" customHeight="1">
      <c r="A301" s="5" t="str">
        <f t="shared" si="4"/>
        <v>ECE7BA93</v>
      </c>
    </row>
    <row r="302" ht="14.25" customHeight="1">
      <c r="A302" s="5" t="str">
        <f t="shared" si="4"/>
        <v>01425116</v>
      </c>
    </row>
    <row r="303" ht="14.25" customHeight="1">
      <c r="A303" s="5" t="str">
        <f t="shared" si="4"/>
        <v>6A0AE1ED</v>
      </c>
    </row>
    <row r="304" ht="14.25" customHeight="1">
      <c r="A304" s="5" t="str">
        <f t="shared" si="4"/>
        <v>EA80BFFE</v>
      </c>
    </row>
    <row r="305" ht="14.25" customHeight="1">
      <c r="A305" s="5" t="str">
        <f t="shared" si="4"/>
        <v>65948DD4</v>
      </c>
    </row>
    <row r="306" ht="14.25" customHeight="1">
      <c r="A306" s="5" t="str">
        <f t="shared" si="4"/>
        <v>8BECABA2</v>
      </c>
    </row>
    <row r="307" ht="14.25" customHeight="1">
      <c r="A307" s="5" t="str">
        <f t="shared" si="4"/>
        <v>BFCE4940</v>
      </c>
    </row>
    <row r="308" ht="14.25" customHeight="1">
      <c r="A308" s="5" t="str">
        <f t="shared" si="4"/>
        <v>9D3B0A4A</v>
      </c>
    </row>
    <row r="309" ht="14.25" customHeight="1">
      <c r="A309" s="5" t="str">
        <f t="shared" si="4"/>
        <v>A5BF02CF</v>
      </c>
    </row>
    <row r="310" ht="14.25" customHeight="1">
      <c r="A310" s="5" t="str">
        <f t="shared" si="4"/>
        <v>FF8F636C</v>
      </c>
    </row>
    <row r="311" ht="14.25" customHeight="1">
      <c r="A311" s="5" t="str">
        <f t="shared" si="4"/>
        <v>28F55BDF</v>
      </c>
    </row>
    <row r="312" ht="14.25" customHeight="1">
      <c r="A312" s="5" t="str">
        <f t="shared" si="4"/>
        <v>1E39D76B</v>
      </c>
    </row>
    <row r="313" ht="14.25" customHeight="1">
      <c r="A313" s="5" t="str">
        <f t="shared" si="4"/>
        <v>F0C8D0FE</v>
      </c>
    </row>
    <row r="314" ht="14.25" customHeight="1">
      <c r="A314" s="5" t="str">
        <f t="shared" si="4"/>
        <v>A1D4E34B</v>
      </c>
    </row>
    <row r="315" ht="14.25" customHeight="1">
      <c r="A315" s="5" t="str">
        <f t="shared" si="4"/>
        <v>2ED5E340</v>
      </c>
    </row>
    <row r="316" ht="14.25" customHeight="1">
      <c r="A316" s="5" t="str">
        <f t="shared" si="4"/>
        <v>429E5264</v>
      </c>
    </row>
    <row r="317" ht="14.25" customHeight="1">
      <c r="A317" s="5" t="str">
        <f t="shared" si="4"/>
        <v>539D23EF</v>
      </c>
    </row>
    <row r="318" ht="14.25" customHeight="1">
      <c r="A318" s="5" t="str">
        <f t="shared" si="4"/>
        <v>D87D42E8</v>
      </c>
    </row>
    <row r="319" ht="14.25" customHeight="1">
      <c r="A319" s="5" t="str">
        <f t="shared" si="4"/>
        <v>07BF908A</v>
      </c>
    </row>
    <row r="320" ht="14.25" customHeight="1">
      <c r="A320" s="5" t="str">
        <f t="shared" si="4"/>
        <v>A37467EB</v>
      </c>
    </row>
    <row r="321" ht="14.25" customHeight="1">
      <c r="A321" s="5" t="str">
        <f ref="A321:A384" t="shared" si="5">DEC2HEX(RANDBETWEEN(0, 4294967295), 8)</f>
        <v>09D2A870</v>
      </c>
    </row>
    <row r="322" ht="14.25" customHeight="1">
      <c r="A322" s="5" t="str">
        <f t="shared" si="5"/>
        <v>9DD47036</v>
      </c>
    </row>
    <row r="323" ht="14.25" customHeight="1">
      <c r="A323" s="5" t="str">
        <f t="shared" si="5"/>
        <v>66E569A0</v>
      </c>
    </row>
    <row r="324" ht="14.25" customHeight="1">
      <c r="A324" s="5" t="str">
        <f t="shared" si="5"/>
        <v>D6DEE7D9</v>
      </c>
    </row>
    <row r="325" ht="14.25" customHeight="1">
      <c r="A325" s="5" t="str">
        <f t="shared" si="5"/>
        <v>B2E8D52A</v>
      </c>
    </row>
    <row r="326" ht="14.25" customHeight="1">
      <c r="A326" s="5" t="str">
        <f t="shared" si="5"/>
        <v>114FCC22</v>
      </c>
    </row>
    <row r="327" ht="14.25" customHeight="1">
      <c r="A327" s="5" t="str">
        <f t="shared" si="5"/>
        <v>0671E1A2</v>
      </c>
    </row>
    <row r="328" ht="14.25" customHeight="1">
      <c r="A328" s="5" t="str">
        <f t="shared" si="5"/>
        <v>CCE7931A</v>
      </c>
    </row>
    <row r="329" ht="14.25" customHeight="1">
      <c r="A329" s="5" t="str">
        <f t="shared" si="5"/>
        <v>ADE9687D</v>
      </c>
    </row>
    <row r="330" ht="14.25" customHeight="1">
      <c r="A330" s="5" t="str">
        <f t="shared" si="5"/>
        <v>F281B1B8</v>
      </c>
    </row>
    <row r="331" ht="14.25" customHeight="1">
      <c r="A331" s="5" t="str">
        <f t="shared" si="5"/>
        <v>A18F49DA</v>
      </c>
    </row>
    <row r="332" ht="14.25" customHeight="1">
      <c r="A332" s="5" t="str">
        <f t="shared" si="5"/>
        <v>5F609EFA</v>
      </c>
    </row>
    <row r="333" ht="14.25" customHeight="1">
      <c r="A333" s="5" t="str">
        <f t="shared" si="5"/>
        <v>3A0AFD0C</v>
      </c>
    </row>
    <row r="334" ht="14.25" customHeight="1">
      <c r="A334" s="5" t="str">
        <f t="shared" si="5"/>
        <v>6DD28BB1</v>
      </c>
    </row>
    <row r="335" ht="14.25" customHeight="1">
      <c r="A335" s="5" t="str">
        <f t="shared" si="5"/>
        <v>396AAFFA</v>
      </c>
    </row>
    <row r="336" ht="14.25" customHeight="1">
      <c r="A336" s="5" t="str">
        <f t="shared" si="5"/>
        <v>AEA2EF42</v>
      </c>
    </row>
    <row r="337" ht="14.25" customHeight="1">
      <c r="A337" s="5" t="str">
        <f t="shared" si="5"/>
        <v>651BD651</v>
      </c>
    </row>
    <row r="338" ht="14.25" customHeight="1">
      <c r="A338" s="5" t="str">
        <f t="shared" si="5"/>
        <v>D38E10D2</v>
      </c>
    </row>
    <row r="339" ht="14.25" customHeight="1">
      <c r="A339" s="5" t="str">
        <f t="shared" si="5"/>
        <v>9F9E836A</v>
      </c>
    </row>
    <row r="340" ht="14.25" customHeight="1">
      <c r="A340" s="5" t="str">
        <f t="shared" si="5"/>
        <v>3EB6AEFA</v>
      </c>
    </row>
    <row r="341" ht="14.25" customHeight="1">
      <c r="A341" s="5" t="str">
        <f t="shared" si="5"/>
        <v>8D870E43</v>
      </c>
    </row>
    <row r="342" ht="14.25" customHeight="1">
      <c r="A342" s="5" t="str">
        <f t="shared" si="5"/>
        <v>5BABA77A</v>
      </c>
    </row>
    <row r="343" ht="14.25" customHeight="1">
      <c r="A343" s="5" t="str">
        <f t="shared" si="5"/>
        <v>A8F85C6A</v>
      </c>
    </row>
    <row r="344" ht="14.25" customHeight="1">
      <c r="A344" s="5" t="str">
        <f t="shared" si="5"/>
        <v>D8796F59</v>
      </c>
    </row>
    <row r="345" ht="14.25" customHeight="1">
      <c r="A345" s="5" t="str">
        <f t="shared" si="5"/>
        <v>23214232</v>
      </c>
    </row>
    <row r="346" ht="14.25" customHeight="1">
      <c r="A346" s="5" t="str">
        <f t="shared" si="5"/>
        <v>E5318024</v>
      </c>
    </row>
    <row r="347" ht="14.25" customHeight="1">
      <c r="A347" s="5" t="str">
        <f t="shared" si="5"/>
        <v>B3DD4861</v>
      </c>
    </row>
    <row r="348" ht="14.25" customHeight="1">
      <c r="A348" s="5" t="str">
        <f t="shared" si="5"/>
        <v>F013141B</v>
      </c>
    </row>
    <row r="349" ht="14.25" customHeight="1">
      <c r="A349" s="5" t="str">
        <f t="shared" si="5"/>
        <v>0679A0EC</v>
      </c>
    </row>
    <row r="350" ht="14.25" customHeight="1">
      <c r="A350" s="5" t="str">
        <f t="shared" si="5"/>
        <v>5F23EE7A</v>
      </c>
    </row>
    <row r="351" ht="14.25" customHeight="1">
      <c r="A351" s="5" t="str">
        <f t="shared" si="5"/>
        <v>57C35FF6</v>
      </c>
    </row>
    <row r="352" ht="14.25" customHeight="1">
      <c r="A352" s="5" t="str">
        <f t="shared" si="5"/>
        <v>A87C3C1E</v>
      </c>
    </row>
    <row r="353" ht="14.25" customHeight="1">
      <c r="A353" s="5" t="str">
        <f t="shared" si="5"/>
        <v>B609FD66</v>
      </c>
    </row>
    <row r="354" ht="14.25" customHeight="1">
      <c r="A354" s="5" t="str">
        <f t="shared" si="5"/>
        <v>A5371516</v>
      </c>
    </row>
    <row r="355" ht="14.25" customHeight="1">
      <c r="A355" s="5" t="str">
        <f t="shared" si="5"/>
        <v>1D6D87CD</v>
      </c>
    </row>
    <row r="356" ht="14.25" customHeight="1">
      <c r="A356" s="5" t="str">
        <f t="shared" si="5"/>
        <v>BB6614FC</v>
      </c>
    </row>
    <row r="357" ht="14.25" customHeight="1">
      <c r="A357" s="5" t="str">
        <f t="shared" si="5"/>
        <v>63627789</v>
      </c>
    </row>
    <row r="358" ht="14.25" customHeight="1">
      <c r="A358" s="5" t="str">
        <f t="shared" si="5"/>
        <v>A2C82350</v>
      </c>
    </row>
    <row r="359" ht="14.25" customHeight="1">
      <c r="A359" s="5" t="str">
        <f t="shared" si="5"/>
        <v>B6B4E62D</v>
      </c>
    </row>
    <row r="360" ht="14.25" customHeight="1">
      <c r="A360" s="5" t="str">
        <f t="shared" si="5"/>
        <v>AB90B73C</v>
      </c>
    </row>
    <row r="361" ht="14.25" customHeight="1">
      <c r="A361" s="5" t="str">
        <f t="shared" si="5"/>
        <v>F21CE4AF</v>
      </c>
    </row>
    <row r="362" ht="14.25" customHeight="1">
      <c r="A362" s="5" t="str">
        <f t="shared" si="5"/>
        <v>984B54F6</v>
      </c>
    </row>
    <row r="363" ht="14.25" customHeight="1">
      <c r="A363" s="5" t="str">
        <f t="shared" si="5"/>
        <v>B079231B</v>
      </c>
    </row>
    <row r="364" ht="14.25" customHeight="1">
      <c r="A364" s="5" t="str">
        <f t="shared" si="5"/>
        <v>E9B73C34</v>
      </c>
    </row>
    <row r="365" ht="14.25" customHeight="1">
      <c r="A365" s="5" t="str">
        <f t="shared" si="5"/>
        <v>C17D796E</v>
      </c>
    </row>
    <row r="366" ht="14.25" customHeight="1">
      <c r="A366" s="5" t="str">
        <f t="shared" si="5"/>
        <v>3110217A</v>
      </c>
    </row>
    <row r="367" ht="14.25" customHeight="1">
      <c r="A367" s="5" t="str">
        <f t="shared" si="5"/>
        <v>CF5D4E76</v>
      </c>
    </row>
    <row r="368" ht="14.25" customHeight="1">
      <c r="A368" s="5" t="str">
        <f t="shared" si="5"/>
        <v>4C1117C4</v>
      </c>
    </row>
    <row r="369" ht="14.25" customHeight="1">
      <c r="A369" s="5" t="str">
        <f t="shared" si="5"/>
        <v>E796BEE8</v>
      </c>
    </row>
    <row r="370" ht="14.25" customHeight="1">
      <c r="A370" s="5" t="str">
        <f t="shared" si="5"/>
        <v>FAFC8B34</v>
      </c>
    </row>
    <row r="371" ht="14.25" customHeight="1">
      <c r="A371" s="5" t="str">
        <f t="shared" si="5"/>
        <v>740BFDAD</v>
      </c>
    </row>
    <row r="372" ht="14.25" customHeight="1">
      <c r="A372" s="5" t="str">
        <f t="shared" si="5"/>
        <v>6A9673AE</v>
      </c>
    </row>
    <row r="373" ht="14.25" customHeight="1">
      <c r="A373" s="5" t="str">
        <f t="shared" si="5"/>
        <v>BBA754AB</v>
      </c>
    </row>
    <row r="374" ht="14.25" customHeight="1">
      <c r="A374" s="5" t="str">
        <f t="shared" si="5"/>
        <v>98243ECF</v>
      </c>
    </row>
    <row r="375" ht="14.25" customHeight="1">
      <c r="A375" s="5" t="str">
        <f t="shared" si="5"/>
        <v>AC5300F4</v>
      </c>
    </row>
    <row r="376" ht="14.25" customHeight="1">
      <c r="A376" s="5" t="str">
        <f t="shared" si="5"/>
        <v>41D7159C</v>
      </c>
    </row>
    <row r="377" ht="14.25" customHeight="1">
      <c r="A377" s="5" t="str">
        <f t="shared" si="5"/>
        <v>4B08892B</v>
      </c>
    </row>
    <row r="378" ht="14.25" customHeight="1">
      <c r="A378" s="5" t="str">
        <f t="shared" si="5"/>
        <v>91CE2AA6</v>
      </c>
    </row>
    <row r="379" ht="14.25" customHeight="1">
      <c r="A379" s="5" t="str">
        <f t="shared" si="5"/>
        <v>EC42EC63</v>
      </c>
    </row>
    <row r="380" ht="14.25" customHeight="1">
      <c r="A380" s="5" t="str">
        <f t="shared" si="5"/>
        <v>888263E6</v>
      </c>
    </row>
    <row r="381" ht="14.25" customHeight="1">
      <c r="A381" s="5" t="str">
        <f t="shared" si="5"/>
        <v>43400555</v>
      </c>
    </row>
    <row r="382" ht="14.25" customHeight="1">
      <c r="A382" s="5" t="str">
        <f t="shared" si="5"/>
        <v>6092EC1E</v>
      </c>
    </row>
    <row r="383" ht="14.25" customHeight="1">
      <c r="A383" s="5" t="str">
        <f t="shared" si="5"/>
        <v>80FECC21</v>
      </c>
    </row>
    <row r="384" ht="14.25" customHeight="1">
      <c r="A384" s="5" t="str">
        <f t="shared" si="5"/>
        <v>4150C569</v>
      </c>
    </row>
    <row r="385" ht="14.25" customHeight="1">
      <c r="A385" s="5" t="str">
        <f ref="A385:A448" t="shared" si="6">DEC2HEX(RANDBETWEEN(0, 4294967295), 8)</f>
        <v>79A3EE29</v>
      </c>
    </row>
    <row r="386" ht="14.25" customHeight="1">
      <c r="A386" s="5" t="str">
        <f t="shared" si="6"/>
        <v>2D1BF997</v>
      </c>
    </row>
    <row r="387" ht="14.25" customHeight="1">
      <c r="A387" s="5" t="str">
        <f t="shared" si="6"/>
        <v>86510C3A</v>
      </c>
    </row>
    <row r="388" ht="14.25" customHeight="1">
      <c r="A388" s="5" t="str">
        <f t="shared" si="6"/>
        <v>01786D67</v>
      </c>
    </row>
    <row r="389" ht="14.25" customHeight="1">
      <c r="A389" s="5" t="str">
        <f t="shared" si="6"/>
        <v>CA71543F</v>
      </c>
    </row>
    <row r="390" ht="14.25" customHeight="1">
      <c r="A390" s="5" t="str">
        <f t="shared" si="6"/>
        <v>1C7A168C</v>
      </c>
    </row>
    <row r="391" ht="14.25" customHeight="1">
      <c r="A391" s="5" t="str">
        <f t="shared" si="6"/>
        <v>46D64CBC</v>
      </c>
    </row>
    <row r="392" ht="14.25" customHeight="1">
      <c r="A392" s="5" t="str">
        <f t="shared" si="6"/>
        <v>8C9EA7D0</v>
      </c>
    </row>
    <row r="393" ht="14.25" customHeight="1">
      <c r="A393" s="5" t="str">
        <f t="shared" si="6"/>
        <v>A00E292C</v>
      </c>
    </row>
    <row r="394" ht="14.25" customHeight="1">
      <c r="A394" s="5" t="str">
        <f t="shared" si="6"/>
        <v>147E5EB9</v>
      </c>
    </row>
    <row r="395" ht="14.25" customHeight="1">
      <c r="A395" s="5" t="str">
        <f t="shared" si="6"/>
        <v>9C8DFCBC</v>
      </c>
    </row>
    <row r="396" ht="14.25" customHeight="1">
      <c r="A396" s="5" t="str">
        <f t="shared" si="6"/>
        <v>80A5F0B6</v>
      </c>
    </row>
    <row r="397" ht="14.25" customHeight="1">
      <c r="A397" s="5" t="str">
        <f t="shared" si="6"/>
        <v>0E6A530A</v>
      </c>
    </row>
    <row r="398" ht="14.25" customHeight="1">
      <c r="A398" s="5" t="str">
        <f t="shared" si="6"/>
        <v>736728BF</v>
      </c>
    </row>
    <row r="399" ht="14.25" customHeight="1">
      <c r="A399" s="5" t="str">
        <f t="shared" si="6"/>
        <v>CA347DCC</v>
      </c>
    </row>
    <row r="400" ht="14.25" customHeight="1">
      <c r="A400" s="5" t="str">
        <f t="shared" si="6"/>
        <v>179AA8CC</v>
      </c>
    </row>
    <row r="401" ht="14.25" customHeight="1">
      <c r="A401" s="5" t="str">
        <f t="shared" si="6"/>
        <v>30F5B3CB</v>
      </c>
    </row>
    <row r="402" ht="14.25" customHeight="1">
      <c r="A402" s="5" t="str">
        <f t="shared" si="6"/>
        <v>1E32506D</v>
      </c>
    </row>
    <row r="403" ht="14.25" customHeight="1">
      <c r="A403" s="5" t="str">
        <f t="shared" si="6"/>
        <v>2851BC3A</v>
      </c>
    </row>
    <row r="404" ht="14.25" customHeight="1">
      <c r="A404" s="5" t="str">
        <f t="shared" si="6"/>
        <v>81CDD5DF</v>
      </c>
    </row>
    <row r="405" ht="14.25" customHeight="1">
      <c r="A405" s="5" t="str">
        <f t="shared" si="6"/>
        <v>FF857513</v>
      </c>
    </row>
    <row r="406" ht="14.25" customHeight="1">
      <c r="A406" s="5" t="str">
        <f t="shared" si="6"/>
        <v>4203293E</v>
      </c>
    </row>
    <row r="407" ht="14.25" customHeight="1">
      <c r="A407" s="5" t="str">
        <f t="shared" si="6"/>
        <v>945A787B</v>
      </c>
    </row>
    <row r="408" ht="14.25" customHeight="1">
      <c r="A408" s="5" t="str">
        <f t="shared" si="6"/>
        <v>B26553B3</v>
      </c>
    </row>
    <row r="409" ht="14.25" customHeight="1">
      <c r="A409" s="5" t="str">
        <f t="shared" si="6"/>
        <v>B5218E56</v>
      </c>
    </row>
    <row r="410" ht="14.25" customHeight="1">
      <c r="A410" s="5" t="str">
        <f t="shared" si="6"/>
        <v>E11C8914</v>
      </c>
    </row>
    <row r="411" ht="14.25" customHeight="1">
      <c r="A411" s="5" t="str">
        <f t="shared" si="6"/>
        <v>34BB8B5A</v>
      </c>
    </row>
    <row r="412" ht="14.25" customHeight="1">
      <c r="A412" s="5" t="str">
        <f t="shared" si="6"/>
        <v>AC3E35DF</v>
      </c>
    </row>
    <row r="413" ht="14.25" customHeight="1">
      <c r="A413" s="5" t="str">
        <f t="shared" si="6"/>
        <v>7DD609F2</v>
      </c>
    </row>
    <row r="414" ht="14.25" customHeight="1">
      <c r="A414" s="5" t="str">
        <f t="shared" si="6"/>
        <v>21C31DCA</v>
      </c>
    </row>
    <row r="415" ht="14.25" customHeight="1">
      <c r="A415" s="5" t="str">
        <f t="shared" si="6"/>
        <v>7C5DD419</v>
      </c>
    </row>
    <row r="416" ht="14.25" customHeight="1">
      <c r="A416" s="5" t="str">
        <f t="shared" si="6"/>
        <v>EDB901D5</v>
      </c>
    </row>
    <row r="417" ht="14.25" customHeight="1">
      <c r="A417" s="5" t="str">
        <f t="shared" si="6"/>
        <v>73D5F4AF</v>
      </c>
    </row>
    <row r="418" ht="14.25" customHeight="1">
      <c r="A418" s="5" t="str">
        <f t="shared" si="6"/>
        <v>795EA9E8</v>
      </c>
    </row>
    <row r="419" ht="14.25" customHeight="1">
      <c r="A419" s="5" t="str">
        <f t="shared" si="6"/>
        <v>454C0849</v>
      </c>
    </row>
    <row r="420" ht="14.25" customHeight="1">
      <c r="A420" s="5" t="str">
        <f t="shared" si="6"/>
        <v>DA357E2E</v>
      </c>
    </row>
    <row r="421" ht="14.25" customHeight="1">
      <c r="A421" s="5" t="str">
        <f t="shared" si="6"/>
        <v>39B1D6C7</v>
      </c>
    </row>
    <row r="422" ht="14.25" customHeight="1">
      <c r="A422" s="5" t="str">
        <f t="shared" si="6"/>
        <v>C7985FB2</v>
      </c>
    </row>
    <row r="423" ht="14.25" customHeight="1">
      <c r="A423" s="5" t="str">
        <f t="shared" si="6"/>
        <v>AAFB1081</v>
      </c>
    </row>
    <row r="424" ht="14.25" customHeight="1">
      <c r="A424" s="5" t="str">
        <f t="shared" si="6"/>
        <v>ED8D2F01</v>
      </c>
    </row>
    <row r="425" ht="14.25" customHeight="1">
      <c r="A425" s="5" t="str">
        <f t="shared" si="6"/>
        <v>C8DAFCA2</v>
      </c>
    </row>
    <row r="426" ht="14.25" customHeight="1">
      <c r="A426" s="5" t="str">
        <f t="shared" si="6"/>
        <v>73641BD8</v>
      </c>
    </row>
    <row r="427" ht="14.25" customHeight="1">
      <c r="A427" s="5" t="str">
        <f t="shared" si="6"/>
        <v>4B11503C</v>
      </c>
    </row>
    <row r="428" ht="14.25" customHeight="1">
      <c r="A428" s="5" t="str">
        <f t="shared" si="6"/>
        <v>55C80930</v>
      </c>
    </row>
    <row r="429" ht="14.25" customHeight="1">
      <c r="A429" s="5" t="str">
        <f t="shared" si="6"/>
        <v>2B49FADA</v>
      </c>
    </row>
    <row r="430" ht="14.25" customHeight="1">
      <c r="A430" s="5" t="str">
        <f t="shared" si="6"/>
        <v>FDE64793</v>
      </c>
    </row>
    <row r="431" ht="14.25" customHeight="1">
      <c r="A431" s="5" t="str">
        <f t="shared" si="6"/>
        <v>0E2A712D</v>
      </c>
    </row>
    <row r="432" ht="14.25" customHeight="1">
      <c r="A432" s="5" t="str">
        <f t="shared" si="6"/>
        <v>24847D89</v>
      </c>
    </row>
    <row r="433" ht="14.25" customHeight="1">
      <c r="A433" s="5" t="str">
        <f t="shared" si="6"/>
        <v>410B956B</v>
      </c>
    </row>
    <row r="434" ht="14.25" customHeight="1">
      <c r="A434" s="5" t="str">
        <f t="shared" si="6"/>
        <v>F28AA992</v>
      </c>
    </row>
    <row r="435" ht="14.25" customHeight="1">
      <c r="A435" s="5" t="str">
        <f t="shared" si="6"/>
        <v>6DC5B458</v>
      </c>
    </row>
    <row r="436" ht="14.25" customHeight="1">
      <c r="A436" s="5" t="str">
        <f t="shared" si="6"/>
        <v>2D7B39DF</v>
      </c>
    </row>
    <row r="437" ht="14.25" customHeight="1">
      <c r="A437" s="5" t="str">
        <f t="shared" si="6"/>
        <v>D36F3192</v>
      </c>
    </row>
    <row r="438" ht="14.25" customHeight="1">
      <c r="A438" s="5" t="str">
        <f t="shared" si="6"/>
        <v>3A72EA03</v>
      </c>
    </row>
    <row r="439" ht="14.25" customHeight="1">
      <c r="A439" s="5" t="str">
        <f t="shared" si="6"/>
        <v>A5264166</v>
      </c>
    </row>
    <row r="440" ht="14.25" customHeight="1">
      <c r="A440" s="5" t="str">
        <f t="shared" si="6"/>
        <v>7DCE7DC0</v>
      </c>
    </row>
    <row r="441" ht="14.25" customHeight="1">
      <c r="A441" s="5" t="str">
        <f t="shared" si="6"/>
        <v>161A30E5</v>
      </c>
    </row>
    <row r="442" ht="14.25" customHeight="1">
      <c r="A442" s="5" t="str">
        <f t="shared" si="6"/>
        <v>BC413E5C</v>
      </c>
    </row>
    <row r="443" ht="14.25" customHeight="1">
      <c r="A443" s="5" t="str">
        <f t="shared" si="6"/>
        <v>491F4EA4</v>
      </c>
    </row>
    <row r="444" ht="14.25" customHeight="1">
      <c r="A444" s="5" t="str">
        <f t="shared" si="6"/>
        <v>2CAD8AFB</v>
      </c>
    </row>
    <row r="445" ht="14.25" customHeight="1">
      <c r="A445" s="5" t="str">
        <f t="shared" si="6"/>
        <v>634DC0E3</v>
      </c>
    </row>
    <row r="446" ht="14.25" customHeight="1">
      <c r="A446" s="5" t="str">
        <f t="shared" si="6"/>
        <v>9D2B1196</v>
      </c>
    </row>
    <row r="447" ht="14.25" customHeight="1">
      <c r="A447" s="5" t="str">
        <f t="shared" si="6"/>
        <v>5B2F1595</v>
      </c>
    </row>
    <row r="448" ht="14.25" customHeight="1">
      <c r="A448" s="5" t="str">
        <f t="shared" si="6"/>
        <v>DE2A17D3</v>
      </c>
    </row>
    <row r="449" ht="14.25" customHeight="1">
      <c r="A449" s="5" t="str">
        <f ref="A449:A512" t="shared" si="7">DEC2HEX(RANDBETWEEN(0, 4294967295), 8)</f>
        <v>6D406561</v>
      </c>
    </row>
    <row r="450" ht="14.25" customHeight="1">
      <c r="A450" s="5" t="str">
        <f t="shared" si="7"/>
        <v>1D6FF67E</v>
      </c>
    </row>
    <row r="451" ht="14.25" customHeight="1">
      <c r="A451" s="5" t="str">
        <f t="shared" si="7"/>
        <v>43AF3400</v>
      </c>
    </row>
    <row r="452" ht="14.25" customHeight="1">
      <c r="A452" s="5" t="str">
        <f t="shared" si="7"/>
        <v>C41011E8</v>
      </c>
    </row>
    <row r="453" ht="14.25" customHeight="1">
      <c r="A453" s="5" t="str">
        <f t="shared" si="7"/>
        <v>E8013682</v>
      </c>
    </row>
    <row r="454" ht="14.25" customHeight="1">
      <c r="A454" s="5" t="str">
        <f t="shared" si="7"/>
        <v>20BDAC3E</v>
      </c>
    </row>
    <row r="455" ht="14.25" customHeight="1">
      <c r="A455" s="5" t="str">
        <f t="shared" si="7"/>
        <v>4F82B2FE</v>
      </c>
    </row>
    <row r="456" ht="14.25" customHeight="1">
      <c r="A456" s="5" t="str">
        <f t="shared" si="7"/>
        <v>DE82A943</v>
      </c>
    </row>
    <row r="457" ht="14.25" customHeight="1">
      <c r="A457" s="5" t="str">
        <f t="shared" si="7"/>
        <v>5CF0EC38</v>
      </c>
    </row>
    <row r="458" ht="14.25" customHeight="1">
      <c r="A458" s="5" t="str">
        <f t="shared" si="7"/>
        <v>84902039</v>
      </c>
    </row>
    <row r="459" ht="14.25" customHeight="1">
      <c r="A459" s="5" t="str">
        <f t="shared" si="7"/>
        <v>5D1BAE24</v>
      </c>
    </row>
    <row r="460" ht="14.25" customHeight="1">
      <c r="A460" s="5" t="str">
        <f t="shared" si="7"/>
        <v>40172AE2</v>
      </c>
    </row>
    <row r="461" ht="14.25" customHeight="1">
      <c r="A461" s="5" t="str">
        <f t="shared" si="7"/>
        <v>14D7E1E0</v>
      </c>
    </row>
    <row r="462" ht="14.25" customHeight="1">
      <c r="A462" s="5" t="str">
        <f t="shared" si="7"/>
        <v>5A5ECAD0</v>
      </c>
    </row>
    <row r="463" ht="14.25" customHeight="1">
      <c r="A463" s="5" t="str">
        <f t="shared" si="7"/>
        <v>5CCAB5A7</v>
      </c>
    </row>
    <row r="464" ht="14.25" customHeight="1">
      <c r="A464" s="5" t="str">
        <f t="shared" si="7"/>
        <v>C9AFE1E6</v>
      </c>
    </row>
    <row r="465" ht="14.25" customHeight="1">
      <c r="A465" s="5" t="str">
        <f t="shared" si="7"/>
        <v>FDFDF6FC</v>
      </c>
    </row>
    <row r="466" ht="14.25" customHeight="1">
      <c r="A466" s="5" t="str">
        <f t="shared" si="7"/>
        <v>77180510</v>
      </c>
    </row>
    <row r="467" ht="14.25" customHeight="1">
      <c r="A467" s="5" t="str">
        <f t="shared" si="7"/>
        <v>89DD090D</v>
      </c>
    </row>
    <row r="468" ht="14.25" customHeight="1">
      <c r="A468" s="5" t="str">
        <f t="shared" si="7"/>
        <v>609051B3</v>
      </c>
    </row>
    <row r="469" ht="14.25" customHeight="1">
      <c r="A469" s="5" t="str">
        <f t="shared" si="7"/>
        <v>8A588FA4</v>
      </c>
    </row>
    <row r="470" ht="14.25" customHeight="1">
      <c r="A470" s="5" t="str">
        <f t="shared" si="7"/>
        <v>B1342321</v>
      </c>
    </row>
    <row r="471" ht="14.25" customHeight="1">
      <c r="A471" s="5" t="str">
        <f t="shared" si="7"/>
        <v>C13C302B</v>
      </c>
    </row>
    <row r="472" ht="14.25" customHeight="1">
      <c r="A472" s="5" t="str">
        <f t="shared" si="7"/>
        <v>2B5B3048</v>
      </c>
    </row>
    <row r="473" ht="14.25" customHeight="1">
      <c r="A473" s="5" t="str">
        <f t="shared" si="7"/>
        <v>C2944DDF</v>
      </c>
    </row>
    <row r="474" ht="14.25" customHeight="1">
      <c r="A474" s="5" t="str">
        <f t="shared" si="7"/>
        <v>D1FC1B9F</v>
      </c>
    </row>
    <row r="475" ht="14.25" customHeight="1">
      <c r="A475" s="5" t="str">
        <f t="shared" si="7"/>
        <v>30A4BC6C</v>
      </c>
    </row>
    <row r="476" ht="14.25" customHeight="1">
      <c r="A476" s="5" t="str">
        <f t="shared" si="7"/>
        <v>4B1E17AD</v>
      </c>
    </row>
    <row r="477" ht="14.25" customHeight="1">
      <c r="A477" s="5" t="str">
        <f t="shared" si="7"/>
        <v>5BEE8B12</v>
      </c>
    </row>
    <row r="478" ht="14.25" customHeight="1">
      <c r="A478" s="5" t="str">
        <f t="shared" si="7"/>
        <v>FA0FFA87</v>
      </c>
    </row>
    <row r="479" ht="14.25" customHeight="1">
      <c r="A479" s="5" t="str">
        <f t="shared" si="7"/>
        <v>2D855810</v>
      </c>
    </row>
    <row r="480" ht="14.25" customHeight="1">
      <c r="A480" s="5" t="str">
        <f t="shared" si="7"/>
        <v>57A57994</v>
      </c>
    </row>
    <row r="481" ht="14.25" customHeight="1">
      <c r="A481" s="5" t="str">
        <f t="shared" si="7"/>
        <v>58836864</v>
      </c>
    </row>
    <row r="482" ht="14.25" customHeight="1">
      <c r="A482" s="5" t="str">
        <f t="shared" si="7"/>
        <v>BFE3539D</v>
      </c>
    </row>
    <row r="483" ht="14.25" customHeight="1">
      <c r="A483" s="5" t="str">
        <f t="shared" si="7"/>
        <v>CB72880C</v>
      </c>
    </row>
    <row r="484" ht="14.25" customHeight="1">
      <c r="A484" s="5" t="str">
        <f t="shared" si="7"/>
        <v>AD37F516</v>
      </c>
    </row>
    <row r="485" ht="14.25" customHeight="1">
      <c r="A485" s="5" t="str">
        <f t="shared" si="7"/>
        <v>62027F59</v>
      </c>
    </row>
    <row r="486" ht="14.25" customHeight="1">
      <c r="A486" s="5" t="str">
        <f t="shared" si="7"/>
        <v>DEF28D48</v>
      </c>
    </row>
    <row r="487" ht="14.25" customHeight="1">
      <c r="A487" s="5" t="str">
        <f t="shared" si="7"/>
        <v>6AFF3C88</v>
      </c>
    </row>
    <row r="488" ht="14.25" customHeight="1">
      <c r="A488" s="5" t="str">
        <f t="shared" si="7"/>
        <v>6BD0199E</v>
      </c>
    </row>
    <row r="489" ht="14.25" customHeight="1">
      <c r="A489" s="5" t="str">
        <f t="shared" si="7"/>
        <v>0F3AD60E</v>
      </c>
    </row>
    <row r="490" ht="14.25" customHeight="1">
      <c r="A490" s="5" t="str">
        <f t="shared" si="7"/>
        <v>3DBECC22</v>
      </c>
    </row>
    <row r="491" ht="14.25" customHeight="1">
      <c r="A491" s="5" t="str">
        <f t="shared" si="7"/>
        <v>C6CDCFE6</v>
      </c>
    </row>
    <row r="492" ht="14.25" customHeight="1">
      <c r="A492" s="5" t="str">
        <f t="shared" si="7"/>
        <v>43D2AD82</v>
      </c>
    </row>
    <row r="493" ht="14.25" customHeight="1">
      <c r="A493" s="5" t="str">
        <f t="shared" si="7"/>
        <v>A1734884</v>
      </c>
    </row>
    <row r="494" ht="14.25" customHeight="1">
      <c r="A494" s="5" t="str">
        <f t="shared" si="7"/>
        <v>EDAA9E52</v>
      </c>
    </row>
    <row r="495" ht="14.25" customHeight="1">
      <c r="A495" s="5" t="str">
        <f t="shared" si="7"/>
        <v>C68DD413</v>
      </c>
    </row>
    <row r="496" ht="14.25" customHeight="1">
      <c r="A496" s="5" t="str">
        <f t="shared" si="7"/>
        <v>0137FB67</v>
      </c>
    </row>
    <row r="497" ht="14.25" customHeight="1">
      <c r="A497" s="5" t="str">
        <f t="shared" si="7"/>
        <v>326F0620</v>
      </c>
    </row>
    <row r="498" ht="14.25" customHeight="1">
      <c r="A498" s="5" t="str">
        <f t="shared" si="7"/>
        <v>CAFD4580</v>
      </c>
    </row>
    <row r="499" ht="14.25" customHeight="1">
      <c r="A499" s="5" t="str">
        <f t="shared" si="7"/>
        <v>29E7FAB2</v>
      </c>
    </row>
    <row r="500" ht="14.25" customHeight="1">
      <c r="A500" s="5" t="str">
        <f t="shared" si="7"/>
        <v>28984DA3</v>
      </c>
    </row>
    <row r="501" ht="14.25" customHeight="1">
      <c r="A501" s="5" t="str">
        <f t="shared" si="7"/>
        <v>8B6C17EC</v>
      </c>
    </row>
    <row r="502" ht="14.25" customHeight="1">
      <c r="A502" s="5" t="str">
        <f t="shared" si="7"/>
        <v>2BCB04E3</v>
      </c>
    </row>
    <row r="503" ht="14.25" customHeight="1">
      <c r="A503" s="5" t="str">
        <f t="shared" si="7"/>
        <v>B887EA77</v>
      </c>
    </row>
    <row r="504" ht="14.25" customHeight="1">
      <c r="A504" s="5" t="str">
        <f t="shared" si="7"/>
        <v>F06D17D0</v>
      </c>
    </row>
    <row r="505" ht="14.25" customHeight="1">
      <c r="A505" s="5" t="str">
        <f t="shared" si="7"/>
        <v>3902B105</v>
      </c>
    </row>
    <row r="506" ht="14.25" customHeight="1">
      <c r="A506" s="5" t="str">
        <f t="shared" si="7"/>
        <v>03D6A769</v>
      </c>
    </row>
    <row r="507" ht="14.25" customHeight="1">
      <c r="A507" s="5" t="str">
        <f t="shared" si="7"/>
        <v>B406B7DC</v>
      </c>
    </row>
    <row r="508" ht="14.25" customHeight="1">
      <c r="A508" s="5" t="str">
        <f t="shared" si="7"/>
        <v>3DCF0DEE</v>
      </c>
    </row>
    <row r="509" ht="14.25" customHeight="1">
      <c r="A509" s="5" t="str">
        <f t="shared" si="7"/>
        <v>677E7638</v>
      </c>
    </row>
    <row r="510" ht="14.25" customHeight="1">
      <c r="A510" s="5" t="str">
        <f t="shared" si="7"/>
        <v>50E74B10</v>
      </c>
    </row>
    <row r="511" ht="14.25" customHeight="1">
      <c r="A511" s="5" t="str">
        <f t="shared" si="7"/>
        <v>5D2A0B44</v>
      </c>
    </row>
    <row r="512" ht="14.25" customHeight="1">
      <c r="A512" s="5" t="str">
        <f t="shared" si="7"/>
        <v>5AF6717E</v>
      </c>
    </row>
    <row r="513" ht="14.25" customHeight="1">
      <c r="A513" s="5" t="str">
        <f ref="A513:A576" t="shared" si="8">DEC2HEX(RANDBETWEEN(0, 4294967295), 8)</f>
        <v>A401F5AE</v>
      </c>
    </row>
    <row r="514" ht="14.25" customHeight="1">
      <c r="A514" s="5" t="str">
        <f t="shared" si="8"/>
        <v>78514954</v>
      </c>
    </row>
    <row r="515" ht="14.25" customHeight="1">
      <c r="A515" s="5" t="str">
        <f t="shared" si="8"/>
        <v>77AA78E0</v>
      </c>
    </row>
    <row r="516" ht="14.25" customHeight="1">
      <c r="A516" s="5" t="str">
        <f t="shared" si="8"/>
        <v>5FBCF7AC</v>
      </c>
    </row>
    <row r="517" ht="14.25" customHeight="1">
      <c r="A517" s="5" t="str">
        <f t="shared" si="8"/>
        <v>92339ADB</v>
      </c>
    </row>
    <row r="518" ht="14.25" customHeight="1">
      <c r="A518" s="5" t="str">
        <f t="shared" si="8"/>
        <v>77E79611</v>
      </c>
    </row>
    <row r="519" ht="14.25" customHeight="1">
      <c r="A519" s="5" t="str">
        <f t="shared" si="8"/>
        <v>BEB05985</v>
      </c>
    </row>
    <row r="520" ht="14.25" customHeight="1">
      <c r="A520" s="5" t="str">
        <f t="shared" si="8"/>
        <v>60DF8ED0</v>
      </c>
    </row>
    <row r="521" ht="14.25" customHeight="1">
      <c r="A521" s="5" t="str">
        <f t="shared" si="8"/>
        <v>2275751E</v>
      </c>
    </row>
    <row r="522" ht="14.25" customHeight="1">
      <c r="A522" s="5" t="str">
        <f t="shared" si="8"/>
        <v>5D1249EE</v>
      </c>
    </row>
    <row r="523" ht="14.25" customHeight="1">
      <c r="A523" s="5" t="str">
        <f t="shared" si="8"/>
        <v>898CF5E2</v>
      </c>
    </row>
    <row r="524" ht="14.25" customHeight="1">
      <c r="A524" s="5" t="str">
        <f t="shared" si="8"/>
        <v>F58C4C00</v>
      </c>
    </row>
    <row r="525" ht="14.25" customHeight="1">
      <c r="A525" s="5" t="str">
        <f t="shared" si="8"/>
        <v>87B5C870</v>
      </c>
    </row>
    <row r="526" ht="14.25" customHeight="1">
      <c r="A526" s="5" t="str">
        <f t="shared" si="8"/>
        <v>E375EA5B</v>
      </c>
    </row>
    <row r="527" ht="14.25" customHeight="1">
      <c r="A527" s="5" t="str">
        <f t="shared" si="8"/>
        <v>5BB3B6AB</v>
      </c>
    </row>
    <row r="528" ht="14.25" customHeight="1">
      <c r="A528" s="5" t="str">
        <f t="shared" si="8"/>
        <v>39221444</v>
      </c>
    </row>
    <row r="529" ht="14.25" customHeight="1">
      <c r="A529" s="5" t="str">
        <f t="shared" si="8"/>
        <v>32BEA320</v>
      </c>
    </row>
    <row r="530" ht="14.25" customHeight="1">
      <c r="A530" s="5" t="str">
        <f t="shared" si="8"/>
        <v>0227CEDB</v>
      </c>
    </row>
    <row r="531" ht="14.25" customHeight="1">
      <c r="A531" s="5" t="str">
        <f t="shared" si="8"/>
        <v>CAB8B7B5</v>
      </c>
    </row>
    <row r="532" ht="14.25" customHeight="1">
      <c r="A532" s="5" t="str">
        <f t="shared" si="8"/>
        <v>3D6B0707</v>
      </c>
    </row>
    <row r="533" ht="14.25" customHeight="1">
      <c r="A533" s="5" t="str">
        <f t="shared" si="8"/>
        <v>9A0466D3</v>
      </c>
    </row>
    <row r="534" ht="14.25" customHeight="1">
      <c r="A534" s="5" t="str">
        <f t="shared" si="8"/>
        <v>F5829B21</v>
      </c>
    </row>
    <row r="535" ht="14.25" customHeight="1">
      <c r="A535" s="5" t="str">
        <f t="shared" si="8"/>
        <v>FD32716B</v>
      </c>
    </row>
    <row r="536" ht="14.25" customHeight="1">
      <c r="A536" s="5" t="str">
        <f t="shared" si="8"/>
        <v>0D4878DB</v>
      </c>
    </row>
    <row r="537" ht="14.25" customHeight="1">
      <c r="A537" s="5" t="str">
        <f t="shared" si="8"/>
        <v>D9C9129F</v>
      </c>
    </row>
    <row r="538" ht="14.25" customHeight="1">
      <c r="A538" s="5" t="str">
        <f t="shared" si="8"/>
        <v>ECCB2D3A</v>
      </c>
    </row>
    <row r="539" ht="14.25" customHeight="1">
      <c r="A539" s="5" t="str">
        <f t="shared" si="8"/>
        <v>2367826E</v>
      </c>
    </row>
    <row r="540" ht="14.25" customHeight="1">
      <c r="A540" s="5" t="str">
        <f t="shared" si="8"/>
        <v>C33A8FA4</v>
      </c>
    </row>
    <row r="541" ht="14.25" customHeight="1">
      <c r="A541" s="5" t="str">
        <f t="shared" si="8"/>
        <v>E347E5F7</v>
      </c>
    </row>
    <row r="542" ht="14.25" customHeight="1">
      <c r="A542" s="5" t="str">
        <f t="shared" si="8"/>
        <v>0F1D184E</v>
      </c>
    </row>
    <row r="543" ht="14.25" customHeight="1">
      <c r="A543" s="5" t="str">
        <f t="shared" si="8"/>
        <v>E708DF50</v>
      </c>
    </row>
    <row r="544" ht="14.25" customHeight="1">
      <c r="A544" s="5" t="str">
        <f t="shared" si="8"/>
        <v>6263D186</v>
      </c>
    </row>
    <row r="545" ht="14.25" customHeight="1">
      <c r="A545" s="5" t="str">
        <f t="shared" si="8"/>
        <v>FC1CE3C5</v>
      </c>
    </row>
    <row r="546" ht="14.25" customHeight="1">
      <c r="A546" s="5" t="str">
        <f t="shared" si="8"/>
        <v>9819403D</v>
      </c>
    </row>
    <row r="547" ht="14.25" customHeight="1">
      <c r="A547" s="5" t="str">
        <f t="shared" si="8"/>
        <v>2ED6590F</v>
      </c>
    </row>
    <row r="548" ht="14.25" customHeight="1">
      <c r="A548" s="5" t="str">
        <f t="shared" si="8"/>
        <v>AF6602FA</v>
      </c>
    </row>
    <row r="549" ht="14.25" customHeight="1">
      <c r="A549" s="5" t="str">
        <f t="shared" si="8"/>
        <v>1075DB18</v>
      </c>
    </row>
    <row r="550" ht="14.25" customHeight="1">
      <c r="A550" s="5" t="str">
        <f t="shared" si="8"/>
        <v>C40AC8EA</v>
      </c>
    </row>
    <row r="551" ht="14.25" customHeight="1">
      <c r="A551" s="5" t="str">
        <f t="shared" si="8"/>
        <v>D3ACA9AE</v>
      </c>
    </row>
    <row r="552" ht="14.25" customHeight="1">
      <c r="A552" s="5" t="str">
        <f t="shared" si="8"/>
        <v>385B2A24</v>
      </c>
    </row>
    <row r="553" ht="14.25" customHeight="1">
      <c r="A553" s="5" t="str">
        <f t="shared" si="8"/>
        <v>FFE6261D</v>
      </c>
    </row>
    <row r="554" ht="14.25" customHeight="1">
      <c r="A554" s="5" t="str">
        <f t="shared" si="8"/>
        <v>10BBC376</v>
      </c>
    </row>
    <row r="555" ht="14.25" customHeight="1">
      <c r="A555" s="5" t="str">
        <f t="shared" si="8"/>
        <v>74EA3445</v>
      </c>
    </row>
    <row r="556" ht="14.25" customHeight="1">
      <c r="A556" s="5" t="str">
        <f t="shared" si="8"/>
        <v>593EC34F</v>
      </c>
    </row>
    <row r="557" ht="14.25" customHeight="1">
      <c r="A557" s="5" t="str">
        <f t="shared" si="8"/>
        <v>EEAE5318</v>
      </c>
    </row>
    <row r="558" ht="14.25" customHeight="1">
      <c r="A558" s="5" t="str">
        <f t="shared" si="8"/>
        <v>FB914DCA</v>
      </c>
    </row>
    <row r="559" ht="14.25" customHeight="1">
      <c r="A559" s="5" t="str">
        <f t="shared" si="8"/>
        <v>0BF361F5</v>
      </c>
    </row>
    <row r="560" ht="14.25" customHeight="1">
      <c r="A560" s="5" t="str">
        <f t="shared" si="8"/>
        <v>A5DDE8BC</v>
      </c>
    </row>
    <row r="561" ht="14.25" customHeight="1">
      <c r="A561" s="5" t="str">
        <f t="shared" si="8"/>
        <v>FB21EA50</v>
      </c>
    </row>
    <row r="562" ht="14.25" customHeight="1">
      <c r="A562" s="5" t="str">
        <f t="shared" si="8"/>
        <v>83D23FFE</v>
      </c>
    </row>
    <row r="563" ht="14.25" customHeight="1">
      <c r="A563" s="5" t="str">
        <f t="shared" si="8"/>
        <v>DF26612C</v>
      </c>
    </row>
    <row r="564" ht="14.25" customHeight="1">
      <c r="A564" s="5" t="str">
        <f t="shared" si="8"/>
        <v>453A404D</v>
      </c>
    </row>
    <row r="565" ht="14.25" customHeight="1">
      <c r="A565" s="5" t="str">
        <f t="shared" si="8"/>
        <v>C16EC1D1</v>
      </c>
    </row>
    <row r="566" ht="14.25" customHeight="1">
      <c r="A566" s="5" t="str">
        <f t="shared" si="8"/>
        <v>36365238</v>
      </c>
    </row>
    <row r="567" ht="14.25" customHeight="1">
      <c r="A567" s="5" t="str">
        <f t="shared" si="8"/>
        <v>FD86AD54</v>
      </c>
    </row>
    <row r="568" ht="14.25" customHeight="1">
      <c r="A568" s="5" t="str">
        <f t="shared" si="8"/>
        <v>3AD90C7D</v>
      </c>
    </row>
    <row r="569" ht="14.25" customHeight="1">
      <c r="A569" s="5" t="str">
        <f t="shared" si="8"/>
        <v>73279581</v>
      </c>
    </row>
    <row r="570" ht="14.25" customHeight="1">
      <c r="A570" s="5" t="str">
        <f t="shared" si="8"/>
        <v>230057AA</v>
      </c>
    </row>
    <row r="571" ht="14.25" customHeight="1">
      <c r="A571" s="5" t="str">
        <f t="shared" si="8"/>
        <v>9DA67171</v>
      </c>
    </row>
    <row r="572" ht="14.25" customHeight="1">
      <c r="A572" s="5" t="str">
        <f t="shared" si="8"/>
        <v>49FEDBE0</v>
      </c>
    </row>
    <row r="573" ht="14.25" customHeight="1">
      <c r="A573" s="5" t="str">
        <f t="shared" si="8"/>
        <v>BD4AFEEA</v>
      </c>
    </row>
    <row r="574" ht="14.25" customHeight="1">
      <c r="A574" s="5" t="str">
        <f t="shared" si="8"/>
        <v>1ED5BA32</v>
      </c>
    </row>
    <row r="575" ht="14.25" customHeight="1">
      <c r="A575" s="5" t="str">
        <f t="shared" si="8"/>
        <v>301582DA</v>
      </c>
    </row>
    <row r="576" ht="14.25" customHeight="1">
      <c r="A576" s="5" t="str">
        <f t="shared" si="8"/>
        <v>682EE7F3</v>
      </c>
    </row>
    <row r="577" ht="14.25" customHeight="1">
      <c r="A577" s="5" t="str">
        <f ref="A577:A640" t="shared" si="9">DEC2HEX(RANDBETWEEN(0, 4294967295), 8)</f>
        <v>342A045A</v>
      </c>
    </row>
    <row r="578" ht="14.25" customHeight="1">
      <c r="A578" s="5" t="str">
        <f t="shared" si="9"/>
        <v>EC245ACD</v>
      </c>
    </row>
    <row r="579" ht="14.25" customHeight="1">
      <c r="A579" s="5" t="str">
        <f t="shared" si="9"/>
        <v>EAC44EE0</v>
      </c>
    </row>
    <row r="580" ht="14.25" customHeight="1">
      <c r="A580" s="5" t="str">
        <f t="shared" si="9"/>
        <v>92ACE5CF</v>
      </c>
    </row>
    <row r="581" ht="14.25" customHeight="1">
      <c r="A581" s="5" t="str">
        <f t="shared" si="9"/>
        <v>A39B6043</v>
      </c>
    </row>
    <row r="582" ht="14.25" customHeight="1">
      <c r="A582" s="5" t="str">
        <f t="shared" si="9"/>
        <v>BCEFAE7F</v>
      </c>
    </row>
    <row r="583" ht="14.25" customHeight="1">
      <c r="A583" s="5" t="str">
        <f t="shared" si="9"/>
        <v>C3CAF618</v>
      </c>
    </row>
    <row r="584" ht="14.25" customHeight="1">
      <c r="A584" s="5" t="str">
        <f t="shared" si="9"/>
        <v>B2C50BCB</v>
      </c>
    </row>
    <row r="585" ht="14.25" customHeight="1">
      <c r="A585" s="5" t="str">
        <f t="shared" si="9"/>
        <v>1A05F39A</v>
      </c>
    </row>
    <row r="586" ht="14.25" customHeight="1">
      <c r="A586" s="5" t="str">
        <f t="shared" si="9"/>
        <v>CAAC1112</v>
      </c>
    </row>
    <row r="587" ht="14.25" customHeight="1">
      <c r="A587" s="5" t="str">
        <f t="shared" si="9"/>
        <v>FB7BC2E7</v>
      </c>
    </row>
    <row r="588" ht="14.25" customHeight="1">
      <c r="A588" s="5" t="str">
        <f t="shared" si="9"/>
        <v>EF1D4F1F</v>
      </c>
    </row>
    <row r="589" ht="14.25" customHeight="1">
      <c r="A589" s="5" t="str">
        <f t="shared" si="9"/>
        <v>B09F05B6</v>
      </c>
    </row>
    <row r="590" ht="14.25" customHeight="1">
      <c r="A590" s="5" t="str">
        <f t="shared" si="9"/>
        <v>2A142B93</v>
      </c>
    </row>
    <row r="591" ht="14.25" customHeight="1">
      <c r="A591" s="5" t="str">
        <f t="shared" si="9"/>
        <v>081F2EBD</v>
      </c>
    </row>
    <row r="592" ht="14.25" customHeight="1">
      <c r="A592" s="5" t="str">
        <f t="shared" si="9"/>
        <v>82CCFE07</v>
      </c>
    </row>
    <row r="593" ht="14.25" customHeight="1">
      <c r="A593" s="5" t="str">
        <f t="shared" si="9"/>
        <v>FE668266</v>
      </c>
    </row>
    <row r="594" ht="14.25" customHeight="1">
      <c r="A594" s="5" t="str">
        <f t="shared" si="9"/>
        <v>DF818091</v>
      </c>
    </row>
    <row r="595" ht="14.25" customHeight="1">
      <c r="A595" s="5" t="str">
        <f t="shared" si="9"/>
        <v>1DA53961</v>
      </c>
    </row>
    <row r="596" ht="14.25" customHeight="1">
      <c r="A596" s="5" t="str">
        <f t="shared" si="9"/>
        <v>94E8F45A</v>
      </c>
    </row>
    <row r="597" ht="14.25" customHeight="1">
      <c r="A597" s="5" t="str">
        <f t="shared" si="9"/>
        <v>15EF2882</v>
      </c>
    </row>
    <row r="598" ht="14.25" customHeight="1">
      <c r="A598" s="5" t="str">
        <f t="shared" si="9"/>
        <v>5A76CE02</v>
      </c>
    </row>
    <row r="599" ht="14.25" customHeight="1">
      <c r="A599" s="5" t="str">
        <f t="shared" si="9"/>
        <v>03AA134F</v>
      </c>
    </row>
    <row r="600" ht="14.25" customHeight="1">
      <c r="A600" s="5" t="str">
        <f t="shared" si="9"/>
        <v>D54C5288</v>
      </c>
    </row>
    <row r="601" ht="14.25" customHeight="1">
      <c r="A601" s="5" t="str">
        <f t="shared" si="9"/>
        <v>EDC4FB7C</v>
      </c>
    </row>
    <row r="602" ht="14.25" customHeight="1">
      <c r="A602" s="5" t="str">
        <f t="shared" si="9"/>
        <v>A42DDBC4</v>
      </c>
    </row>
    <row r="603" ht="14.25" customHeight="1">
      <c r="A603" s="5" t="str">
        <f t="shared" si="9"/>
        <v>B2448FC3</v>
      </c>
    </row>
    <row r="604" ht="14.25" customHeight="1">
      <c r="A604" s="5" t="str">
        <f t="shared" si="9"/>
        <v>E05C6E63</v>
      </c>
    </row>
    <row r="605" ht="14.25" customHeight="1">
      <c r="A605" s="5" t="str">
        <f t="shared" si="9"/>
        <v>BFD56894</v>
      </c>
    </row>
    <row r="606" ht="14.25" customHeight="1">
      <c r="A606" s="5" t="str">
        <f t="shared" si="9"/>
        <v>F22731F2</v>
      </c>
    </row>
    <row r="607" ht="14.25" customHeight="1">
      <c r="A607" s="5" t="str">
        <f t="shared" si="9"/>
        <v>FBE8D4CF</v>
      </c>
    </row>
    <row r="608" ht="14.25" customHeight="1">
      <c r="A608" s="5" t="str">
        <f t="shared" si="9"/>
        <v>49CC5334</v>
      </c>
    </row>
    <row r="609" ht="14.25" customHeight="1">
      <c r="A609" s="5" t="str">
        <f t="shared" si="9"/>
        <v>1D26BD24</v>
      </c>
    </row>
    <row r="610" ht="14.25" customHeight="1">
      <c r="A610" s="5" t="str">
        <f t="shared" si="9"/>
        <v>8A9A50DE</v>
      </c>
    </row>
    <row r="611" ht="14.25" customHeight="1">
      <c r="A611" s="5" t="str">
        <f t="shared" si="9"/>
        <v>88C7F981</v>
      </c>
    </row>
    <row r="612" ht="14.25" customHeight="1">
      <c r="A612" s="5" t="str">
        <f t="shared" si="9"/>
        <v>91B9EA83</v>
      </c>
    </row>
    <row r="613" ht="14.25" customHeight="1">
      <c r="A613" s="5" t="str">
        <f t="shared" si="9"/>
        <v>CA664217</v>
      </c>
    </row>
    <row r="614" ht="14.25" customHeight="1">
      <c r="A614" s="5" t="str">
        <f t="shared" si="9"/>
        <v>6FDB4B6A</v>
      </c>
    </row>
    <row r="615" ht="14.25" customHeight="1">
      <c r="A615" s="5" t="str">
        <f t="shared" si="9"/>
        <v>D78246A1</v>
      </c>
    </row>
    <row r="616" ht="14.25" customHeight="1">
      <c r="A616" s="5" t="str">
        <f t="shared" si="9"/>
        <v>A6D5A169</v>
      </c>
    </row>
    <row r="617" ht="14.25" customHeight="1">
      <c r="A617" s="5" t="str">
        <f t="shared" si="9"/>
        <v>197B5582</v>
      </c>
    </row>
    <row r="618" ht="14.25" customHeight="1">
      <c r="A618" s="5" t="str">
        <f t="shared" si="9"/>
        <v>035CE2CE</v>
      </c>
    </row>
    <row r="619" ht="14.25" customHeight="1">
      <c r="A619" s="5" t="str">
        <f t="shared" si="9"/>
        <v>65440864</v>
      </c>
    </row>
    <row r="620" ht="14.25" customHeight="1">
      <c r="A620" s="5" t="str">
        <f t="shared" si="9"/>
        <v>03FC2276</v>
      </c>
    </row>
    <row r="621" ht="14.25" customHeight="1">
      <c r="A621" s="5" t="str">
        <f t="shared" si="9"/>
        <v>2A5C3A96</v>
      </c>
    </row>
    <row r="622" ht="14.25" customHeight="1">
      <c r="A622" s="5" t="str">
        <f t="shared" si="9"/>
        <v>BE2D974B</v>
      </c>
    </row>
    <row r="623" ht="14.25" customHeight="1">
      <c r="A623" s="5" t="str">
        <f t="shared" si="9"/>
        <v>8DCA6581</v>
      </c>
    </row>
    <row r="624" ht="14.25" customHeight="1">
      <c r="A624" s="5" t="str">
        <f t="shared" si="9"/>
        <v>A1833293</v>
      </c>
    </row>
    <row r="625" ht="14.25" customHeight="1">
      <c r="A625" s="5" t="str">
        <f t="shared" si="9"/>
        <v>39D0AF3D</v>
      </c>
    </row>
    <row r="626" ht="14.25" customHeight="1">
      <c r="A626" s="5" t="str">
        <f t="shared" si="9"/>
        <v>D4DC9BA5</v>
      </c>
    </row>
    <row r="627" ht="14.25" customHeight="1">
      <c r="A627" s="5" t="str">
        <f t="shared" si="9"/>
        <v>26517C68</v>
      </c>
    </row>
    <row r="628" ht="14.25" customHeight="1">
      <c r="A628" s="5" t="str">
        <f t="shared" si="9"/>
        <v>814E6E70</v>
      </c>
    </row>
    <row r="629" ht="14.25" customHeight="1">
      <c r="A629" s="5" t="str">
        <f t="shared" si="9"/>
        <v>0E520C28</v>
      </c>
    </row>
    <row r="630" ht="14.25" customHeight="1">
      <c r="A630" s="5" t="str">
        <f t="shared" si="9"/>
        <v>32DC4F3A</v>
      </c>
    </row>
    <row r="631" ht="14.25" customHeight="1">
      <c r="A631" s="5" t="str">
        <f t="shared" si="9"/>
        <v>76C26790</v>
      </c>
    </row>
    <row r="632" ht="14.25" customHeight="1">
      <c r="A632" s="5" t="str">
        <f t="shared" si="9"/>
        <v>1FB69106</v>
      </c>
    </row>
    <row r="633" ht="14.25" customHeight="1">
      <c r="A633" s="5" t="str">
        <f t="shared" si="9"/>
        <v>CAD86536</v>
      </c>
    </row>
    <row r="634" ht="14.25" customHeight="1">
      <c r="A634" s="5" t="str">
        <f t="shared" si="9"/>
        <v>32B15F55</v>
      </c>
    </row>
    <row r="635" ht="14.25" customHeight="1">
      <c r="A635" s="5" t="str">
        <f t="shared" si="9"/>
        <v>E47E4070</v>
      </c>
    </row>
    <row r="636" ht="14.25" customHeight="1">
      <c r="A636" s="5" t="str">
        <f t="shared" si="9"/>
        <v>B7CF2B30</v>
      </c>
    </row>
    <row r="637" ht="14.25" customHeight="1">
      <c r="A637" s="5" t="str">
        <f t="shared" si="9"/>
        <v>A2B7CB72</v>
      </c>
    </row>
    <row r="638" ht="14.25" customHeight="1">
      <c r="A638" s="5" t="str">
        <f t="shared" si="9"/>
        <v>D3BE379C</v>
      </c>
    </row>
    <row r="639" ht="14.25" customHeight="1">
      <c r="A639" s="5" t="str">
        <f t="shared" si="9"/>
        <v>7B40DED6</v>
      </c>
    </row>
    <row r="640" ht="14.25" customHeight="1">
      <c r="A640" s="5" t="str">
        <f t="shared" si="9"/>
        <v>A27D189F</v>
      </c>
    </row>
    <row r="641" ht="14.25" customHeight="1">
      <c r="A641" s="5" t="str">
        <f ref="A641:A704" t="shared" si="10">DEC2HEX(RANDBETWEEN(0, 4294967295), 8)</f>
        <v>9EEE70ED</v>
      </c>
    </row>
    <row r="642" ht="14.25" customHeight="1">
      <c r="A642" s="5" t="str">
        <f t="shared" si="10"/>
        <v>B4A63C21</v>
      </c>
    </row>
    <row r="643" ht="14.25" customHeight="1">
      <c r="A643" s="5" t="str">
        <f t="shared" si="10"/>
        <v>135A872C</v>
      </c>
    </row>
    <row r="644" ht="14.25" customHeight="1">
      <c r="A644" s="5" t="str">
        <f t="shared" si="10"/>
        <v>CF69CD9A</v>
      </c>
    </row>
    <row r="645" ht="14.25" customHeight="1">
      <c r="A645" s="5" t="str">
        <f t="shared" si="10"/>
        <v>77E3026F</v>
      </c>
    </row>
    <row r="646" ht="14.25" customHeight="1">
      <c r="A646" s="5" t="str">
        <f t="shared" si="10"/>
        <v>CA65A4A6</v>
      </c>
    </row>
    <row r="647" ht="14.25" customHeight="1">
      <c r="A647" s="5" t="str">
        <f t="shared" si="10"/>
        <v>025C98B9</v>
      </c>
    </row>
    <row r="648" ht="14.25" customHeight="1">
      <c r="A648" s="5" t="str">
        <f t="shared" si="10"/>
        <v>4BF615AC</v>
      </c>
    </row>
    <row r="649" ht="14.25" customHeight="1">
      <c r="A649" s="5" t="str">
        <f t="shared" si="10"/>
        <v>63E5D177</v>
      </c>
    </row>
    <row r="650" ht="14.25" customHeight="1">
      <c r="A650" s="5" t="str">
        <f t="shared" si="10"/>
        <v>9C43A297</v>
      </c>
    </row>
    <row r="651" ht="14.25" customHeight="1">
      <c r="A651" s="5" t="str">
        <f t="shared" si="10"/>
        <v>FDC3AF5B</v>
      </c>
    </row>
    <row r="652" ht="14.25" customHeight="1">
      <c r="A652" s="5" t="str">
        <f t="shared" si="10"/>
        <v>5DAAC647</v>
      </c>
    </row>
    <row r="653" ht="14.25" customHeight="1">
      <c r="A653" s="5" t="str">
        <f t="shared" si="10"/>
        <v>504C0D86</v>
      </c>
    </row>
    <row r="654" ht="14.25" customHeight="1">
      <c r="A654" s="5" t="str">
        <f t="shared" si="10"/>
        <v>2466D138</v>
      </c>
    </row>
    <row r="655" ht="14.25" customHeight="1">
      <c r="A655" s="5" t="str">
        <f t="shared" si="10"/>
        <v>83D1825B</v>
      </c>
    </row>
    <row r="656" ht="14.25" customHeight="1">
      <c r="A656" s="5" t="str">
        <f t="shared" si="10"/>
        <v>AAA100CD</v>
      </c>
    </row>
    <row r="657" ht="14.25" customHeight="1">
      <c r="A657" s="5" t="str">
        <f t="shared" si="10"/>
        <v>CC664227</v>
      </c>
    </row>
    <row r="658" ht="14.25" customHeight="1">
      <c r="A658" s="5" t="str">
        <f t="shared" si="10"/>
        <v>DC0EF77F</v>
      </c>
    </row>
    <row r="659" ht="14.25" customHeight="1">
      <c r="A659" s="5" t="str">
        <f t="shared" si="10"/>
        <v>8BE23380</v>
      </c>
    </row>
    <row r="660" ht="14.25" customHeight="1">
      <c r="A660" s="5" t="str">
        <f t="shared" si="10"/>
        <v>D6083D6E</v>
      </c>
    </row>
    <row r="661" ht="14.25" customHeight="1">
      <c r="A661" s="5" t="str">
        <f t="shared" si="10"/>
        <v>657EACA7</v>
      </c>
    </row>
    <row r="662" ht="14.25" customHeight="1">
      <c r="A662" s="5" t="str">
        <f t="shared" si="10"/>
        <v>0167CA4D</v>
      </c>
    </row>
    <row r="663" ht="14.25" customHeight="1">
      <c r="A663" s="5" t="str">
        <f t="shared" si="10"/>
        <v>87DC0C7F</v>
      </c>
    </row>
    <row r="664" ht="14.25" customHeight="1">
      <c r="A664" s="5" t="str">
        <f t="shared" si="10"/>
        <v>BCF4B487</v>
      </c>
    </row>
    <row r="665" ht="14.25" customHeight="1">
      <c r="A665" s="5" t="str">
        <f t="shared" si="10"/>
        <v>E8EFFCC4</v>
      </c>
    </row>
    <row r="666" ht="14.25" customHeight="1">
      <c r="A666" s="5" t="str">
        <f t="shared" si="10"/>
        <v>2B3B4C84</v>
      </c>
    </row>
    <row r="667" ht="14.25" customHeight="1">
      <c r="A667" s="5" t="str">
        <f t="shared" si="10"/>
        <v>EC831589</v>
      </c>
    </row>
    <row r="668" ht="14.25" customHeight="1">
      <c r="A668" s="5" t="str">
        <f t="shared" si="10"/>
        <v>F7EAF9C1</v>
      </c>
    </row>
    <row r="669" ht="14.25" customHeight="1">
      <c r="A669" s="5" t="str">
        <f t="shared" si="10"/>
        <v>90BB7691</v>
      </c>
    </row>
    <row r="670" ht="14.25" customHeight="1">
      <c r="A670" s="5" t="str">
        <f t="shared" si="10"/>
        <v>4CCA8F03</v>
      </c>
    </row>
    <row r="671" ht="14.25" customHeight="1">
      <c r="A671" s="5" t="str">
        <f t="shared" si="10"/>
        <v>6D791A5A</v>
      </c>
    </row>
    <row r="672" ht="14.25" customHeight="1">
      <c r="A672" s="5" t="str">
        <f t="shared" si="10"/>
        <v>589AEF23</v>
      </c>
    </row>
    <row r="673" ht="14.25" customHeight="1">
      <c r="A673" s="5" t="str">
        <f t="shared" si="10"/>
        <v>50130020</v>
      </c>
    </row>
    <row r="674" ht="14.25" customHeight="1">
      <c r="A674" s="5" t="str">
        <f t="shared" si="10"/>
        <v>E0727FD1</v>
      </c>
    </row>
    <row r="675" ht="14.25" customHeight="1">
      <c r="A675" s="5" t="str">
        <f t="shared" si="10"/>
        <v>962E867E</v>
      </c>
    </row>
    <row r="676" ht="14.25" customHeight="1">
      <c r="A676" s="5" t="str">
        <f t="shared" si="10"/>
        <v>E8FAD1AA</v>
      </c>
    </row>
    <row r="677" ht="14.25" customHeight="1">
      <c r="A677" s="5" t="str">
        <f t="shared" si="10"/>
        <v>9E409C31</v>
      </c>
    </row>
    <row r="678" ht="14.25" customHeight="1">
      <c r="A678" s="5" t="str">
        <f t="shared" si="10"/>
        <v>CC0353EE</v>
      </c>
    </row>
    <row r="679" ht="14.25" customHeight="1">
      <c r="A679" s="5" t="str">
        <f t="shared" si="10"/>
        <v>3A813C03</v>
      </c>
    </row>
    <row r="680" ht="14.25" customHeight="1">
      <c r="A680" s="5" t="str">
        <f t="shared" si="10"/>
        <v>2B070ABE</v>
      </c>
    </row>
    <row r="681" ht="14.25" customHeight="1">
      <c r="A681" s="5" t="str">
        <f t="shared" si="10"/>
        <v>F7A23733</v>
      </c>
    </row>
    <row r="682" ht="14.25" customHeight="1">
      <c r="A682" s="5" t="str">
        <f t="shared" si="10"/>
        <v>78E4F782</v>
      </c>
    </row>
    <row r="683" ht="14.25" customHeight="1">
      <c r="A683" s="5" t="str">
        <f t="shared" si="10"/>
        <v>29001924</v>
      </c>
    </row>
    <row r="684" ht="14.25" customHeight="1">
      <c r="A684" s="5" t="str">
        <f t="shared" si="10"/>
        <v>F7C60B91</v>
      </c>
    </row>
    <row r="685" ht="14.25" customHeight="1">
      <c r="A685" s="5" t="str">
        <f t="shared" si="10"/>
        <v>AE0370E2</v>
      </c>
    </row>
    <row r="686" ht="14.25" customHeight="1">
      <c r="A686" s="5" t="str">
        <f t="shared" si="10"/>
        <v>D19A1BFD</v>
      </c>
    </row>
    <row r="687" ht="14.25" customHeight="1">
      <c r="A687" s="5" t="str">
        <f t="shared" si="10"/>
        <v>21DD7B35</v>
      </c>
    </row>
    <row r="688" ht="14.25" customHeight="1">
      <c r="A688" s="5" t="str">
        <f t="shared" si="10"/>
        <v>4F1800DE</v>
      </c>
    </row>
    <row r="689" ht="14.25" customHeight="1">
      <c r="A689" s="5" t="str">
        <f t="shared" si="10"/>
        <v>508B2B89</v>
      </c>
    </row>
    <row r="690" ht="14.25" customHeight="1">
      <c r="A690" s="5" t="str">
        <f t="shared" si="10"/>
        <v>8BA7B404</v>
      </c>
    </row>
    <row r="691" ht="14.25" customHeight="1">
      <c r="A691" s="5" t="str">
        <f t="shared" si="10"/>
        <v>80AEF949</v>
      </c>
    </row>
    <row r="692" ht="14.25" customHeight="1">
      <c r="A692" s="5" t="str">
        <f t="shared" si="10"/>
        <v>27BB6DDE</v>
      </c>
    </row>
    <row r="693" ht="14.25" customHeight="1">
      <c r="A693" s="5" t="str">
        <f t="shared" si="10"/>
        <v>764E6711</v>
      </c>
    </row>
    <row r="694" ht="14.25" customHeight="1">
      <c r="A694" s="5" t="str">
        <f t="shared" si="10"/>
        <v>A1AEF365</v>
      </c>
    </row>
    <row r="695" ht="14.25" customHeight="1">
      <c r="A695" s="5" t="str">
        <f t="shared" si="10"/>
        <v>2198E2AA</v>
      </c>
    </row>
    <row r="696" ht="14.25" customHeight="1">
      <c r="A696" s="5" t="str">
        <f t="shared" si="10"/>
        <v>1E1BDDDB</v>
      </c>
    </row>
    <row r="697" ht="14.25" customHeight="1">
      <c r="A697" s="5" t="str">
        <f t="shared" si="10"/>
        <v>A94C2264</v>
      </c>
    </row>
    <row r="698" ht="14.25" customHeight="1">
      <c r="A698" s="5" t="str">
        <f t="shared" si="10"/>
        <v>833DF9B4</v>
      </c>
    </row>
    <row r="699" ht="14.25" customHeight="1">
      <c r="A699" s="5" t="str">
        <f t="shared" si="10"/>
        <v>6279E299</v>
      </c>
    </row>
    <row r="700" ht="14.25" customHeight="1">
      <c r="A700" s="5" t="str">
        <f t="shared" si="10"/>
        <v>353B20F8</v>
      </c>
    </row>
    <row r="701" ht="14.25" customHeight="1">
      <c r="A701" s="5" t="str">
        <f t="shared" si="10"/>
        <v>416D5470</v>
      </c>
    </row>
    <row r="702" ht="14.25" customHeight="1">
      <c r="A702" s="5" t="str">
        <f t="shared" si="10"/>
        <v>591142DF</v>
      </c>
    </row>
    <row r="703" ht="14.25" customHeight="1">
      <c r="A703" s="5" t="str">
        <f t="shared" si="10"/>
        <v>FA25D201</v>
      </c>
    </row>
    <row r="704" ht="14.25" customHeight="1">
      <c r="A704" s="5" t="str">
        <f t="shared" si="10"/>
        <v>A9AD8C98</v>
      </c>
    </row>
    <row r="705" ht="14.25" customHeight="1">
      <c r="A705" s="5" t="str">
        <f ref="A705:A768" t="shared" si="11">DEC2HEX(RANDBETWEEN(0, 4294967295), 8)</f>
        <v>D703EE14</v>
      </c>
    </row>
    <row r="706" ht="14.25" customHeight="1">
      <c r="A706" s="5" t="str">
        <f t="shared" si="11"/>
        <v>96DE3A07</v>
      </c>
    </row>
    <row r="707" ht="14.25" customHeight="1">
      <c r="A707" s="5" t="str">
        <f t="shared" si="11"/>
        <v>A2AA2C99</v>
      </c>
    </row>
    <row r="708" ht="14.25" customHeight="1">
      <c r="A708" s="5" t="str">
        <f t="shared" si="11"/>
        <v>3BB30F06</v>
      </c>
    </row>
    <row r="709" ht="14.25" customHeight="1">
      <c r="A709" s="5" t="str">
        <f t="shared" si="11"/>
        <v>3D1F7B9D</v>
      </c>
    </row>
    <row r="710" ht="14.25" customHeight="1">
      <c r="A710" s="5" t="str">
        <f t="shared" si="11"/>
        <v>E48E3FEB</v>
      </c>
    </row>
    <row r="711" ht="14.25" customHeight="1">
      <c r="A711" s="5" t="str">
        <f t="shared" si="11"/>
        <v>47C07E24</v>
      </c>
    </row>
    <row r="712" ht="14.25" customHeight="1">
      <c r="A712" s="5" t="str">
        <f t="shared" si="11"/>
        <v>C4588E02</v>
      </c>
    </row>
    <row r="713" ht="14.25" customHeight="1">
      <c r="A713" s="5" t="str">
        <f t="shared" si="11"/>
        <v>5781189B</v>
      </c>
    </row>
    <row r="714" ht="14.25" customHeight="1">
      <c r="A714" s="5" t="str">
        <f t="shared" si="11"/>
        <v>A3CE0594</v>
      </c>
    </row>
    <row r="715" ht="14.25" customHeight="1">
      <c r="A715" s="5" t="str">
        <f t="shared" si="11"/>
        <v>C9B78824</v>
      </c>
    </row>
    <row r="716" ht="14.25" customHeight="1">
      <c r="A716" s="5" t="str">
        <f t="shared" si="11"/>
        <v>EE5BA634</v>
      </c>
    </row>
    <row r="717" ht="14.25" customHeight="1">
      <c r="A717" s="5" t="str">
        <f t="shared" si="11"/>
        <v>4BF27197</v>
      </c>
    </row>
    <row r="718" ht="14.25" customHeight="1">
      <c r="A718" s="5" t="str">
        <f t="shared" si="11"/>
        <v>CFFCDEA1</v>
      </c>
    </row>
    <row r="719" ht="14.25" customHeight="1">
      <c r="A719" s="5" t="str">
        <f t="shared" si="11"/>
        <v>CB97ECFF</v>
      </c>
    </row>
    <row r="720" ht="14.25" customHeight="1">
      <c r="A720" s="5" t="str">
        <f t="shared" si="11"/>
        <v>00FBD3C2</v>
      </c>
    </row>
    <row r="721" ht="14.25" customHeight="1">
      <c r="A721" s="5" t="str">
        <f t="shared" si="11"/>
        <v>05E5E968</v>
      </c>
    </row>
    <row r="722" ht="14.25" customHeight="1">
      <c r="A722" s="5" t="str">
        <f t="shared" si="11"/>
        <v>301611C7</v>
      </c>
    </row>
    <row r="723" ht="14.25" customHeight="1">
      <c r="A723" s="5" t="str">
        <f t="shared" si="11"/>
        <v>EFE558F7</v>
      </c>
    </row>
    <row r="724" ht="14.25" customHeight="1">
      <c r="A724" s="5" t="str">
        <f t="shared" si="11"/>
        <v>0CCE7DE7</v>
      </c>
    </row>
    <row r="725" ht="14.25" customHeight="1">
      <c r="A725" s="5" t="str">
        <f t="shared" si="11"/>
        <v>59B6A1A7</v>
      </c>
    </row>
    <row r="726" ht="14.25" customHeight="1">
      <c r="A726" s="5" t="str">
        <f t="shared" si="11"/>
        <v>7D05E815</v>
      </c>
    </row>
    <row r="727" ht="14.25" customHeight="1">
      <c r="A727" s="5" t="str">
        <f t="shared" si="11"/>
        <v>B3CBB2B6</v>
      </c>
    </row>
    <row r="728" ht="14.25" customHeight="1">
      <c r="A728" s="5" t="str">
        <f t="shared" si="11"/>
        <v>185D1FB8</v>
      </c>
    </row>
    <row r="729" ht="14.25" customHeight="1">
      <c r="A729" s="5" t="str">
        <f t="shared" si="11"/>
        <v>D8F745EB</v>
      </c>
    </row>
    <row r="730" ht="14.25" customHeight="1">
      <c r="A730" s="5" t="str">
        <f t="shared" si="11"/>
        <v>14ECD60F</v>
      </c>
    </row>
    <row r="731" ht="14.25" customHeight="1">
      <c r="A731" s="5" t="str">
        <f t="shared" si="11"/>
        <v>2629929C</v>
      </c>
    </row>
    <row r="732" ht="14.25" customHeight="1">
      <c r="A732" s="5" t="str">
        <f t="shared" si="11"/>
        <v>B11B340A</v>
      </c>
    </row>
    <row r="733" ht="14.25" customHeight="1">
      <c r="A733" s="5" t="str">
        <f t="shared" si="11"/>
        <v>89D77C0E</v>
      </c>
    </row>
    <row r="734" ht="14.25" customHeight="1">
      <c r="A734" s="5" t="str">
        <f t="shared" si="11"/>
        <v>58F388A2</v>
      </c>
    </row>
    <row r="735" ht="14.25" customHeight="1">
      <c r="A735" s="5" t="str">
        <f t="shared" si="11"/>
        <v>506A3E58</v>
      </c>
    </row>
    <row r="736" ht="14.25" customHeight="1">
      <c r="A736" s="5" t="str">
        <f t="shared" si="11"/>
        <v>FA1882C2</v>
      </c>
    </row>
    <row r="737" ht="14.25" customHeight="1">
      <c r="A737" s="5" t="str">
        <f t="shared" si="11"/>
        <v>547D67C8</v>
      </c>
    </row>
    <row r="738" ht="14.25" customHeight="1">
      <c r="A738" s="5" t="str">
        <f t="shared" si="11"/>
        <v>A48F0DD3</v>
      </c>
    </row>
    <row r="739" ht="14.25" customHeight="1">
      <c r="A739" s="5" t="str">
        <f t="shared" si="11"/>
        <v>467EDDE3</v>
      </c>
    </row>
    <row r="740" ht="14.25" customHeight="1">
      <c r="A740" s="5" t="str">
        <f t="shared" si="11"/>
        <v>AC316CFB</v>
      </c>
    </row>
    <row r="741" ht="14.25" customHeight="1">
      <c r="A741" s="5" t="str">
        <f t="shared" si="11"/>
        <v>7665325F</v>
      </c>
    </row>
    <row r="742" ht="14.25" customHeight="1">
      <c r="A742" s="5" t="str">
        <f t="shared" si="11"/>
        <v>8A20BD88</v>
      </c>
    </row>
    <row r="743" ht="14.25" customHeight="1">
      <c r="A743" s="5" t="str">
        <f t="shared" si="11"/>
        <v>F4713AB0</v>
      </c>
    </row>
    <row r="744" ht="14.25" customHeight="1">
      <c r="A744" s="5" t="str">
        <f t="shared" si="11"/>
        <v>9E0A9EC7</v>
      </c>
    </row>
    <row r="745" ht="14.25" customHeight="1">
      <c r="A745" s="5" t="str">
        <f t="shared" si="11"/>
        <v>0D3CEA31</v>
      </c>
    </row>
    <row r="746" ht="14.25" customHeight="1">
      <c r="A746" s="5" t="str">
        <f t="shared" si="11"/>
        <v>FF5CFDF0</v>
      </c>
    </row>
    <row r="747" ht="14.25" customHeight="1">
      <c r="A747" s="5" t="str">
        <f t="shared" si="11"/>
        <v>D8478AB3</v>
      </c>
    </row>
    <row r="748" ht="14.25" customHeight="1">
      <c r="A748" s="5" t="str">
        <f t="shared" si="11"/>
        <v>4137DA2D</v>
      </c>
    </row>
    <row r="749" ht="14.25" customHeight="1">
      <c r="A749" s="5" t="str">
        <f t="shared" si="11"/>
        <v>FDE9C236</v>
      </c>
    </row>
    <row r="750" ht="14.25" customHeight="1">
      <c r="A750" s="5" t="str">
        <f t="shared" si="11"/>
        <v>72306B1E</v>
      </c>
    </row>
    <row r="751" ht="14.25" customHeight="1">
      <c r="A751" s="5" t="str">
        <f t="shared" si="11"/>
        <v>29B8AF54</v>
      </c>
    </row>
    <row r="752" ht="14.25" customHeight="1">
      <c r="A752" s="5" t="str">
        <f t="shared" si="11"/>
        <v>5E517B3F</v>
      </c>
    </row>
    <row r="753" ht="14.25" customHeight="1">
      <c r="A753" s="5" t="str">
        <f t="shared" si="11"/>
        <v>57356AFD</v>
      </c>
    </row>
    <row r="754" ht="14.25" customHeight="1">
      <c r="A754" s="5" t="str">
        <f t="shared" si="11"/>
        <v>81B33D04</v>
      </c>
    </row>
    <row r="755" ht="14.25" customHeight="1">
      <c r="A755" s="5" t="str">
        <f t="shared" si="11"/>
        <v>1F27A46A</v>
      </c>
    </row>
    <row r="756" ht="14.25" customHeight="1">
      <c r="A756" s="5" t="str">
        <f t="shared" si="11"/>
        <v>E7F61D89</v>
      </c>
    </row>
    <row r="757" ht="14.25" customHeight="1">
      <c r="A757" s="5" t="str">
        <f t="shared" si="11"/>
        <v>7ED18BDC</v>
      </c>
    </row>
    <row r="758" ht="14.25" customHeight="1">
      <c r="A758" s="5" t="str">
        <f t="shared" si="11"/>
        <v>DF1FCCEB</v>
      </c>
    </row>
    <row r="759" ht="14.25" customHeight="1">
      <c r="A759" s="5" t="str">
        <f t="shared" si="11"/>
        <v>6B1C437F</v>
      </c>
    </row>
    <row r="760" ht="14.25" customHeight="1">
      <c r="A760" s="5" t="str">
        <f t="shared" si="11"/>
        <v>19E48FD6</v>
      </c>
    </row>
    <row r="761" ht="14.25" customHeight="1">
      <c r="A761" s="5" t="str">
        <f t="shared" si="11"/>
        <v>053B24EC</v>
      </c>
    </row>
    <row r="762" ht="14.25" customHeight="1">
      <c r="A762" s="5" t="str">
        <f t="shared" si="11"/>
        <v>C0FDE69A</v>
      </c>
    </row>
    <row r="763" ht="14.25" customHeight="1">
      <c r="A763" s="5" t="str">
        <f t="shared" si="11"/>
        <v>F2834D0D</v>
      </c>
    </row>
    <row r="764" ht="14.25" customHeight="1">
      <c r="A764" s="5" t="str">
        <f t="shared" si="11"/>
        <v>FE73CAB4</v>
      </c>
    </row>
    <row r="765" ht="14.25" customHeight="1">
      <c r="A765" s="5" t="str">
        <f t="shared" si="11"/>
        <v>3248FA96</v>
      </c>
    </row>
    <row r="766" ht="14.25" customHeight="1">
      <c r="A766" s="5" t="str">
        <f t="shared" si="11"/>
        <v>083D6A14</v>
      </c>
    </row>
    <row r="767" ht="14.25" customHeight="1">
      <c r="A767" s="5" t="str">
        <f t="shared" si="11"/>
        <v>1348AB06</v>
      </c>
    </row>
    <row r="768" ht="14.25" customHeight="1">
      <c r="A768" s="5" t="str">
        <f t="shared" si="11"/>
        <v>402D0645</v>
      </c>
    </row>
    <row r="769" ht="14.25" customHeight="1">
      <c r="A769" s="5" t="str">
        <f ref="A769:A832" t="shared" si="12">DEC2HEX(RANDBETWEEN(0, 4294967295), 8)</f>
        <v>418F5DA3</v>
      </c>
    </row>
    <row r="770" ht="14.25" customHeight="1">
      <c r="A770" s="5" t="str">
        <f t="shared" si="12"/>
        <v>0EDF7D13</v>
      </c>
    </row>
    <row r="771" ht="14.25" customHeight="1">
      <c r="A771" s="5" t="str">
        <f t="shared" si="12"/>
        <v>12699650</v>
      </c>
    </row>
    <row r="772" ht="14.25" customHeight="1">
      <c r="A772" s="5" t="str">
        <f t="shared" si="12"/>
        <v>31A89488</v>
      </c>
    </row>
    <row r="773" ht="14.25" customHeight="1">
      <c r="A773" s="5" t="str">
        <f t="shared" si="12"/>
        <v>76D461EB</v>
      </c>
    </row>
    <row r="774" ht="14.25" customHeight="1">
      <c r="A774" s="5" t="str">
        <f t="shared" si="12"/>
        <v>2C4028D1</v>
      </c>
    </row>
    <row r="775" ht="14.25" customHeight="1">
      <c r="A775" s="5" t="str">
        <f t="shared" si="12"/>
        <v>843BD303</v>
      </c>
    </row>
    <row r="776" ht="14.25" customHeight="1">
      <c r="A776" s="5" t="str">
        <f t="shared" si="12"/>
        <v>DEFF6D4D</v>
      </c>
    </row>
    <row r="777" ht="14.25" customHeight="1">
      <c r="A777" s="5" t="str">
        <f t="shared" si="12"/>
        <v>6276966B</v>
      </c>
    </row>
    <row r="778" ht="14.25" customHeight="1">
      <c r="A778" s="5" t="str">
        <f t="shared" si="12"/>
        <v>35F7C591</v>
      </c>
    </row>
    <row r="779" ht="14.25" customHeight="1">
      <c r="A779" s="5" t="str">
        <f t="shared" si="12"/>
        <v>C066404B</v>
      </c>
    </row>
    <row r="780" ht="14.25" customHeight="1">
      <c r="A780" s="5" t="str">
        <f t="shared" si="12"/>
        <v>1A01B7CE</v>
      </c>
    </row>
    <row r="781" ht="14.25" customHeight="1">
      <c r="A781" s="5" t="str">
        <f t="shared" si="12"/>
        <v>9C759429</v>
      </c>
    </row>
    <row r="782" ht="14.25" customHeight="1">
      <c r="A782" s="5" t="str">
        <f t="shared" si="12"/>
        <v>10B33F7C</v>
      </c>
    </row>
    <row r="783" ht="14.25" customHeight="1">
      <c r="A783" s="5" t="str">
        <f t="shared" si="12"/>
        <v>F904E2E1</v>
      </c>
    </row>
    <row r="784" ht="14.25" customHeight="1">
      <c r="A784" s="5" t="str">
        <f t="shared" si="12"/>
        <v>5FD9B08D</v>
      </c>
    </row>
    <row r="785" ht="14.25" customHeight="1">
      <c r="A785" s="5" t="str">
        <f t="shared" si="12"/>
        <v>3D45CD81</v>
      </c>
    </row>
    <row r="786" ht="14.25" customHeight="1">
      <c r="A786" s="5" t="str">
        <f t="shared" si="12"/>
        <v>E67A5C43</v>
      </c>
    </row>
    <row r="787" ht="14.25" customHeight="1">
      <c r="A787" s="5" t="str">
        <f t="shared" si="12"/>
        <v>FCBBE562</v>
      </c>
    </row>
    <row r="788" ht="14.25" customHeight="1">
      <c r="A788" s="5" t="str">
        <f t="shared" si="12"/>
        <v>21059693</v>
      </c>
    </row>
    <row r="789" ht="14.25" customHeight="1">
      <c r="A789" s="5" t="str">
        <f t="shared" si="12"/>
        <v>3B4598ED</v>
      </c>
    </row>
    <row r="790" ht="14.25" customHeight="1">
      <c r="A790" s="5" t="str">
        <f t="shared" si="12"/>
        <v>9C13A27F</v>
      </c>
    </row>
    <row r="791" ht="14.25" customHeight="1">
      <c r="A791" s="5" t="str">
        <f t="shared" si="12"/>
        <v>D0FE362B</v>
      </c>
    </row>
    <row r="792" ht="14.25" customHeight="1">
      <c r="A792" s="5" t="str">
        <f t="shared" si="12"/>
        <v>7BDEDD68</v>
      </c>
    </row>
    <row r="793" ht="14.25" customHeight="1">
      <c r="A793" s="5" t="str">
        <f t="shared" si="12"/>
        <v>AE00A87F</v>
      </c>
    </row>
    <row r="794" ht="14.25" customHeight="1">
      <c r="A794" s="5" t="str">
        <f t="shared" si="12"/>
        <v>2E629D05</v>
      </c>
    </row>
    <row r="795" ht="14.25" customHeight="1">
      <c r="A795" s="5" t="str">
        <f t="shared" si="12"/>
        <v>A200E08B</v>
      </c>
    </row>
    <row r="796" ht="14.25" customHeight="1">
      <c r="A796" s="5" t="str">
        <f t="shared" si="12"/>
        <v>E3B185F1</v>
      </c>
    </row>
    <row r="797" ht="14.25" customHeight="1">
      <c r="A797" s="5" t="str">
        <f t="shared" si="12"/>
        <v>E48FE8AA</v>
      </c>
    </row>
    <row r="798" ht="14.25" customHeight="1">
      <c r="A798" s="5" t="str">
        <f t="shared" si="12"/>
        <v>94799767</v>
      </c>
    </row>
    <row r="799" ht="14.25" customHeight="1">
      <c r="A799" s="5" t="str">
        <f t="shared" si="12"/>
        <v>DB8BF00D</v>
      </c>
    </row>
    <row r="800" ht="14.25" customHeight="1">
      <c r="A800" s="5" t="str">
        <f t="shared" si="12"/>
        <v>452E82D0</v>
      </c>
    </row>
    <row r="801" ht="14.25" customHeight="1">
      <c r="A801" s="5" t="str">
        <f t="shared" si="12"/>
        <v>6F4AB452</v>
      </c>
    </row>
    <row r="802" ht="14.25" customHeight="1">
      <c r="A802" s="5" t="str">
        <f t="shared" si="12"/>
        <v>EA51FC55</v>
      </c>
    </row>
    <row r="803" ht="14.25" customHeight="1">
      <c r="A803" s="5" t="str">
        <f t="shared" si="12"/>
        <v>01FEBA8B</v>
      </c>
    </row>
    <row r="804" ht="14.25" customHeight="1">
      <c r="A804" s="5" t="str">
        <f t="shared" si="12"/>
        <v>D535AE1E</v>
      </c>
    </row>
    <row r="805" ht="14.25" customHeight="1">
      <c r="A805" s="5" t="str">
        <f t="shared" si="12"/>
        <v>F8C128CA</v>
      </c>
    </row>
    <row r="806" ht="14.25" customHeight="1">
      <c r="A806" s="5" t="str">
        <f t="shared" si="12"/>
        <v>8F66673C</v>
      </c>
    </row>
    <row r="807" ht="14.25" customHeight="1">
      <c r="A807" s="5" t="str">
        <f t="shared" si="12"/>
        <v>0BBB870F</v>
      </c>
    </row>
    <row r="808" ht="14.25" customHeight="1">
      <c r="A808" s="5" t="str">
        <f t="shared" si="12"/>
        <v>50412296</v>
      </c>
    </row>
    <row r="809" ht="14.25" customHeight="1">
      <c r="A809" s="5" t="str">
        <f t="shared" si="12"/>
        <v>8ED233B6</v>
      </c>
    </row>
    <row r="810" ht="14.25" customHeight="1">
      <c r="A810" s="5" t="str">
        <f t="shared" si="12"/>
        <v>ABACD929</v>
      </c>
    </row>
    <row r="811" ht="14.25" customHeight="1">
      <c r="A811" s="5" t="str">
        <f t="shared" si="12"/>
        <v>46F038CF</v>
      </c>
    </row>
    <row r="812" ht="14.25" customHeight="1">
      <c r="A812" s="5" t="str">
        <f t="shared" si="12"/>
        <v>D2AADA0C</v>
      </c>
    </row>
    <row r="813" ht="14.25" customHeight="1">
      <c r="A813" s="5" t="str">
        <f t="shared" si="12"/>
        <v>50F318AC</v>
      </c>
    </row>
    <row r="814" ht="14.25" customHeight="1">
      <c r="A814" s="5" t="str">
        <f t="shared" si="12"/>
        <v>C1C928DA</v>
      </c>
    </row>
    <row r="815" ht="14.25" customHeight="1">
      <c r="A815" s="5" t="str">
        <f t="shared" si="12"/>
        <v>B3DD3BDA</v>
      </c>
    </row>
    <row r="816" ht="14.25" customHeight="1">
      <c r="A816" s="5" t="str">
        <f t="shared" si="12"/>
        <v>718A2C33</v>
      </c>
    </row>
    <row r="817" ht="14.25" customHeight="1">
      <c r="A817" s="5" t="str">
        <f t="shared" si="12"/>
        <v>35064238</v>
      </c>
    </row>
    <row r="818" ht="14.25" customHeight="1">
      <c r="A818" s="5" t="str">
        <f t="shared" si="12"/>
        <v>578C0190</v>
      </c>
    </row>
    <row r="819" ht="14.25" customHeight="1">
      <c r="A819" s="5" t="str">
        <f t="shared" si="12"/>
        <v>FE09A2AB</v>
      </c>
    </row>
    <row r="820" ht="14.25" customHeight="1">
      <c r="A820" s="5" t="str">
        <f t="shared" si="12"/>
        <v>AEF3376F</v>
      </c>
    </row>
    <row r="821" ht="14.25" customHeight="1">
      <c r="A821" s="5" t="str">
        <f t="shared" si="12"/>
        <v>8765D8E8</v>
      </c>
    </row>
    <row r="822" ht="14.25" customHeight="1">
      <c r="A822" s="5" t="str">
        <f t="shared" si="12"/>
        <v>F9972FCE</v>
      </c>
    </row>
    <row r="823" ht="14.25" customHeight="1">
      <c r="A823" s="5" t="str">
        <f t="shared" si="12"/>
        <v>48242B18</v>
      </c>
    </row>
    <row r="824" ht="14.25" customHeight="1">
      <c r="A824" s="5" t="str">
        <f t="shared" si="12"/>
        <v>676BB3A5</v>
      </c>
    </row>
    <row r="825" ht="14.25" customHeight="1">
      <c r="A825" s="5" t="str">
        <f t="shared" si="12"/>
        <v>3A902980</v>
      </c>
    </row>
    <row r="826" ht="14.25" customHeight="1">
      <c r="A826" s="5" t="str">
        <f t="shared" si="12"/>
        <v>AD1AAEE0</v>
      </c>
    </row>
    <row r="827" ht="14.25" customHeight="1">
      <c r="A827" s="5" t="str">
        <f t="shared" si="12"/>
        <v>051F1C2B</v>
      </c>
    </row>
    <row r="828" ht="14.25" customHeight="1">
      <c r="A828" s="5" t="str">
        <f t="shared" si="12"/>
        <v>A52C21A1</v>
      </c>
    </row>
    <row r="829" ht="14.25" customHeight="1">
      <c r="A829" s="5" t="str">
        <f t="shared" si="12"/>
        <v>741B9532</v>
      </c>
    </row>
    <row r="830" ht="14.25" customHeight="1">
      <c r="A830" s="5" t="str">
        <f t="shared" si="12"/>
        <v>FA16AFE9</v>
      </c>
    </row>
    <row r="831" ht="14.25" customHeight="1">
      <c r="A831" s="5" t="str">
        <f t="shared" si="12"/>
        <v>EEB4CB48</v>
      </c>
    </row>
    <row r="832" ht="14.25" customHeight="1">
      <c r="A832" s="5" t="str">
        <f t="shared" si="12"/>
        <v>A3A961F2</v>
      </c>
    </row>
    <row r="833" ht="14.25" customHeight="1">
      <c r="A833" s="5" t="str">
        <f ref="A833:A896" t="shared" si="13">DEC2HEX(RANDBETWEEN(0, 4294967295), 8)</f>
        <v>CE3DB53E</v>
      </c>
    </row>
    <row r="834" ht="14.25" customHeight="1">
      <c r="A834" s="5" t="str">
        <f t="shared" si="13"/>
        <v>0B6E7003</v>
      </c>
    </row>
    <row r="835" ht="14.25" customHeight="1">
      <c r="A835" s="5" t="str">
        <f t="shared" si="13"/>
        <v>043AFF57</v>
      </c>
    </row>
    <row r="836" ht="14.25" customHeight="1">
      <c r="A836" s="5" t="str">
        <f t="shared" si="13"/>
        <v>36FCE954</v>
      </c>
    </row>
    <row r="837" ht="14.25" customHeight="1">
      <c r="A837" s="5" t="str">
        <f t="shared" si="13"/>
        <v>5CBE1485</v>
      </c>
    </row>
    <row r="838" ht="14.25" customHeight="1">
      <c r="A838" s="5" t="str">
        <f t="shared" si="13"/>
        <v>9116990F</v>
      </c>
    </row>
    <row r="839" ht="14.25" customHeight="1">
      <c r="A839" s="5" t="str">
        <f t="shared" si="13"/>
        <v>611BE42F</v>
      </c>
    </row>
    <row r="840" ht="14.25" customHeight="1">
      <c r="A840" s="5" t="str">
        <f t="shared" si="13"/>
        <v>2DFD674F</v>
      </c>
    </row>
    <row r="841" ht="14.25" customHeight="1">
      <c r="A841" s="5" t="str">
        <f t="shared" si="13"/>
        <v>E2F92630</v>
      </c>
    </row>
    <row r="842" ht="14.25" customHeight="1">
      <c r="A842" s="5" t="str">
        <f t="shared" si="13"/>
        <v>AF52A980</v>
      </c>
    </row>
    <row r="843" ht="14.25" customHeight="1">
      <c r="A843" s="5" t="str">
        <f t="shared" si="13"/>
        <v>93909013</v>
      </c>
    </row>
    <row r="844" ht="14.25" customHeight="1">
      <c r="A844" s="5" t="str">
        <f t="shared" si="13"/>
        <v>5C679B78</v>
      </c>
    </row>
    <row r="845" ht="14.25" customHeight="1">
      <c r="A845" s="5" t="str">
        <f t="shared" si="13"/>
        <v>0A454FD1</v>
      </c>
    </row>
    <row r="846" ht="14.25" customHeight="1">
      <c r="A846" s="5" t="str">
        <f t="shared" si="13"/>
        <v>95B9ED0C</v>
      </c>
    </row>
    <row r="847" ht="14.25" customHeight="1">
      <c r="A847" s="5" t="str">
        <f t="shared" si="13"/>
        <v>4B65E8C6</v>
      </c>
    </row>
    <row r="848" ht="14.25" customHeight="1">
      <c r="A848" s="5" t="str">
        <f t="shared" si="13"/>
        <v>8AD63867</v>
      </c>
    </row>
    <row r="849" ht="14.25" customHeight="1">
      <c r="A849" s="5" t="str">
        <f t="shared" si="13"/>
        <v>DEE277CF</v>
      </c>
    </row>
    <row r="850" ht="14.25" customHeight="1">
      <c r="A850" s="5" t="str">
        <f t="shared" si="13"/>
        <v>96D39EEA</v>
      </c>
    </row>
    <row r="851" ht="14.25" customHeight="1">
      <c r="A851" s="5" t="str">
        <f t="shared" si="13"/>
        <v>D48490FB</v>
      </c>
    </row>
    <row r="852" ht="14.25" customHeight="1">
      <c r="A852" s="5" t="str">
        <f t="shared" si="13"/>
        <v>604D2D90</v>
      </c>
    </row>
    <row r="853" ht="14.25" customHeight="1">
      <c r="A853" s="5" t="str">
        <f t="shared" si="13"/>
        <v>A9C515DC</v>
      </c>
    </row>
    <row r="854" ht="14.25" customHeight="1">
      <c r="A854" s="5" t="str">
        <f t="shared" si="13"/>
        <v>A0B743FF</v>
      </c>
    </row>
    <row r="855" ht="14.25" customHeight="1">
      <c r="A855" s="5" t="str">
        <f t="shared" si="13"/>
        <v>10AAEA7D</v>
      </c>
    </row>
    <row r="856" ht="14.25" customHeight="1">
      <c r="A856" s="5" t="str">
        <f t="shared" si="13"/>
        <v>12AD15A8</v>
      </c>
    </row>
    <row r="857" ht="14.25" customHeight="1">
      <c r="A857" s="5" t="str">
        <f t="shared" si="13"/>
        <v>4CA238EC</v>
      </c>
    </row>
    <row r="858" ht="14.25" customHeight="1">
      <c r="A858" s="5" t="str">
        <f t="shared" si="13"/>
        <v>44D5D0DA</v>
      </c>
    </row>
    <row r="859" ht="14.25" customHeight="1">
      <c r="A859" s="5" t="str">
        <f t="shared" si="13"/>
        <v>FFB89D90</v>
      </c>
    </row>
    <row r="860" ht="14.25" customHeight="1">
      <c r="A860" s="5" t="str">
        <f t="shared" si="13"/>
        <v>FABDA9F5</v>
      </c>
    </row>
    <row r="861" ht="14.25" customHeight="1">
      <c r="A861" s="5" t="str">
        <f t="shared" si="13"/>
        <v>E0F4A23C</v>
      </c>
    </row>
    <row r="862" ht="14.25" customHeight="1">
      <c r="A862" s="5" t="str">
        <f t="shared" si="13"/>
        <v>FAC3022B</v>
      </c>
    </row>
    <row r="863" ht="14.25" customHeight="1">
      <c r="A863" s="5" t="str">
        <f t="shared" si="13"/>
        <v>DDEF4AD1</v>
      </c>
    </row>
    <row r="864" ht="14.25" customHeight="1">
      <c r="A864" s="5" t="str">
        <f t="shared" si="13"/>
        <v>8C6A85BE</v>
      </c>
    </row>
    <row r="865" ht="14.25" customHeight="1">
      <c r="A865" s="5" t="str">
        <f t="shared" si="13"/>
        <v>23D40115</v>
      </c>
    </row>
    <row r="866" ht="14.25" customHeight="1">
      <c r="A866" s="5" t="str">
        <f t="shared" si="13"/>
        <v>517FD99E</v>
      </c>
    </row>
    <row r="867" ht="14.25" customHeight="1">
      <c r="A867" s="5" t="str">
        <f t="shared" si="13"/>
        <v>7A92B8F3</v>
      </c>
    </row>
    <row r="868" ht="14.25" customHeight="1">
      <c r="A868" s="5" t="str">
        <f t="shared" si="13"/>
        <v>4DADFB2B</v>
      </c>
    </row>
    <row r="869" ht="14.25" customHeight="1">
      <c r="A869" s="5" t="str">
        <f t="shared" si="13"/>
        <v>0109FA04</v>
      </c>
    </row>
    <row r="870" ht="14.25" customHeight="1">
      <c r="A870" s="5" t="str">
        <f t="shared" si="13"/>
        <v>AD1C58C2</v>
      </c>
    </row>
    <row r="871" ht="14.25" customHeight="1">
      <c r="A871" s="5" t="str">
        <f t="shared" si="13"/>
        <v>6116564E</v>
      </c>
    </row>
    <row r="872" ht="14.25" customHeight="1">
      <c r="A872" s="5" t="str">
        <f t="shared" si="13"/>
        <v>A0B0FCC7</v>
      </c>
    </row>
    <row r="873" ht="14.25" customHeight="1">
      <c r="A873" s="5" t="str">
        <f t="shared" si="13"/>
        <v>5EF3A10E</v>
      </c>
    </row>
    <row r="874" ht="14.25" customHeight="1">
      <c r="A874" s="5" t="str">
        <f t="shared" si="13"/>
        <v>1660238B</v>
      </c>
    </row>
    <row r="875" ht="14.25" customHeight="1">
      <c r="A875" s="5" t="str">
        <f t="shared" si="13"/>
        <v>D8767693</v>
      </c>
    </row>
    <row r="876" ht="14.25" customHeight="1">
      <c r="A876" s="5" t="str">
        <f t="shared" si="13"/>
        <v>E873AD8D</v>
      </c>
    </row>
    <row r="877" ht="14.25" customHeight="1">
      <c r="A877" s="5" t="str">
        <f t="shared" si="13"/>
        <v>47790F33</v>
      </c>
    </row>
    <row r="878" ht="14.25" customHeight="1">
      <c r="A878" s="5" t="str">
        <f t="shared" si="13"/>
        <v>0E2E2CF6</v>
      </c>
    </row>
    <row r="879" ht="14.25" customHeight="1">
      <c r="A879" s="5" t="str">
        <f t="shared" si="13"/>
        <v>8291FB23</v>
      </c>
    </row>
    <row r="880" ht="14.25" customHeight="1">
      <c r="A880" s="5" t="str">
        <f t="shared" si="13"/>
        <v>44D1435A</v>
      </c>
    </row>
    <row r="881" ht="14.25" customHeight="1">
      <c r="A881" s="5" t="str">
        <f t="shared" si="13"/>
        <v>3A3BBA6E</v>
      </c>
    </row>
    <row r="882" ht="14.25" customHeight="1">
      <c r="A882" s="5" t="str">
        <f t="shared" si="13"/>
        <v>0761EEBF</v>
      </c>
    </row>
    <row r="883" ht="14.25" customHeight="1">
      <c r="A883" s="5" t="str">
        <f t="shared" si="13"/>
        <v>F62CAE9B</v>
      </c>
    </row>
    <row r="884" ht="14.25" customHeight="1">
      <c r="A884" s="5" t="str">
        <f t="shared" si="13"/>
        <v>718C852F</v>
      </c>
    </row>
    <row r="885" ht="14.25" customHeight="1">
      <c r="A885" s="5" t="str">
        <f t="shared" si="13"/>
        <v>B6C5D335</v>
      </c>
    </row>
    <row r="886" ht="14.25" customHeight="1">
      <c r="A886" s="5" t="str">
        <f t="shared" si="13"/>
        <v>7ED1B753</v>
      </c>
    </row>
    <row r="887" ht="14.25" customHeight="1">
      <c r="A887" s="5" t="str">
        <f t="shared" si="13"/>
        <v>4D4CCCD6</v>
      </c>
    </row>
    <row r="888" ht="14.25" customHeight="1">
      <c r="A888" s="5" t="str">
        <f t="shared" si="13"/>
        <v>2C1BC593</v>
      </c>
    </row>
    <row r="889" ht="14.25" customHeight="1">
      <c r="A889" s="5" t="str">
        <f t="shared" si="13"/>
        <v>01C588B1</v>
      </c>
    </row>
    <row r="890" ht="14.25" customHeight="1">
      <c r="A890" s="5" t="str">
        <f t="shared" si="13"/>
        <v>37FB0A48</v>
      </c>
    </row>
    <row r="891" ht="14.25" customHeight="1">
      <c r="A891" s="5" t="str">
        <f t="shared" si="13"/>
        <v>EC758ACD</v>
      </c>
    </row>
    <row r="892" ht="14.25" customHeight="1">
      <c r="A892" s="5" t="str">
        <f t="shared" si="13"/>
        <v>063BBF43</v>
      </c>
    </row>
    <row r="893" ht="14.25" customHeight="1">
      <c r="A893" s="5" t="str">
        <f t="shared" si="13"/>
        <v>FEE272FB</v>
      </c>
    </row>
    <row r="894" ht="14.25" customHeight="1">
      <c r="A894" s="5" t="str">
        <f t="shared" si="13"/>
        <v>2E7EA3DC</v>
      </c>
    </row>
    <row r="895" ht="14.25" customHeight="1">
      <c r="A895" s="5" t="str">
        <f t="shared" si="13"/>
        <v>654EC2E9</v>
      </c>
    </row>
    <row r="896" ht="14.25" customHeight="1">
      <c r="A896" s="5" t="str">
        <f t="shared" si="13"/>
        <v>750A97DB</v>
      </c>
    </row>
    <row r="897" ht="14.25" customHeight="1">
      <c r="A897" s="5" t="str">
        <f ref="A897:A960" t="shared" si="14">DEC2HEX(RANDBETWEEN(0, 4294967295), 8)</f>
        <v>197C0D53</v>
      </c>
    </row>
    <row r="898" ht="14.25" customHeight="1">
      <c r="A898" s="5" t="str">
        <f t="shared" si="14"/>
        <v>A3162284</v>
      </c>
    </row>
    <row r="899" ht="14.25" customHeight="1">
      <c r="A899" s="5" t="str">
        <f t="shared" si="14"/>
        <v>AF42D546</v>
      </c>
    </row>
    <row r="900" ht="14.25" customHeight="1">
      <c r="A900" s="5" t="str">
        <f t="shared" si="14"/>
        <v>35DD16FE</v>
      </c>
    </row>
    <row r="901" ht="14.25" customHeight="1">
      <c r="A901" s="5" t="str">
        <f t="shared" si="14"/>
        <v>7F7DECA9</v>
      </c>
    </row>
    <row r="902" ht="14.25" customHeight="1">
      <c r="A902" s="5" t="str">
        <f t="shared" si="14"/>
        <v>83A4C747</v>
      </c>
    </row>
    <row r="903" ht="14.25" customHeight="1">
      <c r="A903" s="5" t="str">
        <f t="shared" si="14"/>
        <v>B207B52D</v>
      </c>
    </row>
    <row r="904" ht="14.25" customHeight="1">
      <c r="A904" s="5" t="str">
        <f t="shared" si="14"/>
        <v>6AB92C20</v>
      </c>
    </row>
    <row r="905" ht="14.25" customHeight="1">
      <c r="A905" s="5" t="str">
        <f t="shared" si="14"/>
        <v>59E4D2C9</v>
      </c>
    </row>
    <row r="906" ht="14.25" customHeight="1">
      <c r="A906" s="5" t="str">
        <f t="shared" si="14"/>
        <v>A2667CAA</v>
      </c>
    </row>
    <row r="907" ht="14.25" customHeight="1">
      <c r="A907" s="5" t="str">
        <f t="shared" si="14"/>
        <v>F2578ECC</v>
      </c>
    </row>
    <row r="908" ht="14.25" customHeight="1">
      <c r="A908" s="5" t="str">
        <f t="shared" si="14"/>
        <v>E728A1C2</v>
      </c>
    </row>
    <row r="909" ht="14.25" customHeight="1">
      <c r="A909" s="5" t="str">
        <f t="shared" si="14"/>
        <v>49C8D246</v>
      </c>
    </row>
    <row r="910" ht="14.25" customHeight="1">
      <c r="A910" s="5" t="str">
        <f t="shared" si="14"/>
        <v>9F7C246A</v>
      </c>
    </row>
    <row r="911" ht="14.25" customHeight="1">
      <c r="A911" s="5" t="str">
        <f t="shared" si="14"/>
        <v>8F99A9BC</v>
      </c>
    </row>
    <row r="912" ht="14.25" customHeight="1">
      <c r="A912" s="5" t="str">
        <f t="shared" si="14"/>
        <v>E1FB8B26</v>
      </c>
    </row>
    <row r="913" ht="14.25" customHeight="1">
      <c r="A913" s="5" t="str">
        <f t="shared" si="14"/>
        <v>BE5DBE42</v>
      </c>
    </row>
    <row r="914" ht="14.25" customHeight="1">
      <c r="A914" s="5" t="str">
        <f t="shared" si="14"/>
        <v>F1FA4AEC</v>
      </c>
    </row>
    <row r="915" ht="14.25" customHeight="1">
      <c r="A915" s="5" t="str">
        <f t="shared" si="14"/>
        <v>AC4E277E</v>
      </c>
    </row>
    <row r="916" ht="14.25" customHeight="1">
      <c r="A916" s="5" t="str">
        <f t="shared" si="14"/>
        <v>E17005CB</v>
      </c>
    </row>
    <row r="917" ht="14.25" customHeight="1">
      <c r="A917" s="5" t="str">
        <f t="shared" si="14"/>
        <v>D2E5A5D5</v>
      </c>
    </row>
    <row r="918" ht="14.25" customHeight="1">
      <c r="A918" s="5" t="str">
        <f t="shared" si="14"/>
        <v>A20F4056</v>
      </c>
    </row>
    <row r="919" ht="14.25" customHeight="1">
      <c r="A919" s="5" t="str">
        <f t="shared" si="14"/>
        <v>F5743C35</v>
      </c>
    </row>
    <row r="920" ht="14.25" customHeight="1">
      <c r="A920" s="5" t="str">
        <f t="shared" si="14"/>
        <v>86C2A6DA</v>
      </c>
    </row>
    <row r="921" ht="14.25" customHeight="1">
      <c r="A921" s="5" t="str">
        <f t="shared" si="14"/>
        <v>83489A2B</v>
      </c>
    </row>
    <row r="922" ht="14.25" customHeight="1">
      <c r="A922" s="5" t="str">
        <f t="shared" si="14"/>
        <v>9131081A</v>
      </c>
    </row>
    <row r="923" ht="14.25" customHeight="1">
      <c r="A923" s="5" t="str">
        <f t="shared" si="14"/>
        <v>DE33226C</v>
      </c>
    </row>
    <row r="924" ht="14.25" customHeight="1">
      <c r="A924" s="5" t="str">
        <f t="shared" si="14"/>
        <v>554C6849</v>
      </c>
    </row>
    <row r="925" ht="14.25" customHeight="1">
      <c r="A925" s="5" t="str">
        <f t="shared" si="14"/>
        <v>1FBCB09B</v>
      </c>
    </row>
    <row r="926" ht="14.25" customHeight="1">
      <c r="A926" s="5" t="str">
        <f t="shared" si="14"/>
        <v>50CF8E10</v>
      </c>
    </row>
    <row r="927" ht="14.25" customHeight="1">
      <c r="A927" s="5" t="str">
        <f t="shared" si="14"/>
        <v>6C4AF5E6</v>
      </c>
    </row>
    <row r="928" ht="14.25" customHeight="1">
      <c r="A928" s="5" t="str">
        <f t="shared" si="14"/>
        <v>FE7CD333</v>
      </c>
    </row>
    <row r="929" ht="14.25" customHeight="1">
      <c r="A929" s="5" t="str">
        <f t="shared" si="14"/>
        <v>DBB654C3</v>
      </c>
    </row>
    <row r="930" ht="14.25" customHeight="1">
      <c r="A930" s="5" t="str">
        <f t="shared" si="14"/>
        <v>053A26F9</v>
      </c>
    </row>
    <row r="931" ht="14.25" customHeight="1">
      <c r="A931" s="5" t="str">
        <f t="shared" si="14"/>
        <v>2A31C1AB</v>
      </c>
    </row>
    <row r="932" ht="14.25" customHeight="1">
      <c r="A932" s="5" t="str">
        <f t="shared" si="14"/>
        <v>AE48D1EE</v>
      </c>
    </row>
    <row r="933" ht="14.25" customHeight="1">
      <c r="A933" s="5" t="str">
        <f t="shared" si="14"/>
        <v>25F191E5</v>
      </c>
    </row>
    <row r="934" ht="14.25" customHeight="1">
      <c r="A934" s="5" t="str">
        <f t="shared" si="14"/>
        <v>D6C44ACB</v>
      </c>
    </row>
    <row r="935" ht="14.25" customHeight="1">
      <c r="A935" s="5" t="str">
        <f t="shared" si="14"/>
        <v>1FA2748A</v>
      </c>
    </row>
    <row r="936" ht="14.25" customHeight="1">
      <c r="A936" s="5" t="str">
        <f t="shared" si="14"/>
        <v>1079E481</v>
      </c>
    </row>
    <row r="937" ht="14.25" customHeight="1">
      <c r="A937" s="5" t="str">
        <f t="shared" si="14"/>
        <v>FB41C595</v>
      </c>
    </row>
    <row r="938" ht="14.25" customHeight="1">
      <c r="A938" s="5" t="str">
        <f t="shared" si="14"/>
        <v>BC3B2040</v>
      </c>
    </row>
    <row r="939" ht="14.25" customHeight="1">
      <c r="A939" s="5" t="str">
        <f t="shared" si="14"/>
        <v>7BC105CF</v>
      </c>
    </row>
    <row r="940" ht="14.25" customHeight="1">
      <c r="A940" s="5" t="str">
        <f t="shared" si="14"/>
        <v>CA7AFAC3</v>
      </c>
    </row>
    <row r="941" ht="14.25" customHeight="1">
      <c r="A941" s="5" t="str">
        <f t="shared" si="14"/>
        <v>9493D13D</v>
      </c>
    </row>
    <row r="942" ht="14.25" customHeight="1">
      <c r="A942" s="5" t="str">
        <f t="shared" si="14"/>
        <v>D35ECA71</v>
      </c>
    </row>
    <row r="943" ht="14.25" customHeight="1">
      <c r="A943" s="5" t="str">
        <f t="shared" si="14"/>
        <v>0F9F3478</v>
      </c>
    </row>
    <row r="944" ht="14.25" customHeight="1">
      <c r="A944" s="5" t="str">
        <f t="shared" si="14"/>
        <v>DABEF7F1</v>
      </c>
    </row>
    <row r="945" ht="14.25" customHeight="1">
      <c r="A945" s="5" t="str">
        <f t="shared" si="14"/>
        <v>DAE117AD</v>
      </c>
    </row>
    <row r="946" ht="14.25" customHeight="1">
      <c r="A946" s="5" t="str">
        <f t="shared" si="14"/>
        <v>D6BEF177</v>
      </c>
    </row>
    <row r="947" ht="14.25" customHeight="1">
      <c r="A947" s="5" t="str">
        <f t="shared" si="14"/>
        <v>3A6DB3CD</v>
      </c>
    </row>
    <row r="948" ht="14.25" customHeight="1">
      <c r="A948" s="5" t="str">
        <f t="shared" si="14"/>
        <v>7454C4D0</v>
      </c>
    </row>
    <row r="949" ht="14.25" customHeight="1">
      <c r="A949" s="5" t="str">
        <f t="shared" si="14"/>
        <v>ED5667E8</v>
      </c>
    </row>
    <row r="950" ht="14.25" customHeight="1">
      <c r="A950" s="5" t="str">
        <f t="shared" si="14"/>
        <v>ECD191F1</v>
      </c>
    </row>
    <row r="951" ht="14.25" customHeight="1">
      <c r="A951" s="5" t="str">
        <f t="shared" si="14"/>
        <v>C90867AB</v>
      </c>
    </row>
    <row r="952" ht="14.25" customHeight="1">
      <c r="A952" s="5" t="str">
        <f t="shared" si="14"/>
        <v>C62E7ACA</v>
      </c>
    </row>
    <row r="953" ht="14.25" customHeight="1">
      <c r="A953" s="5" t="str">
        <f t="shared" si="14"/>
        <v>5897902F</v>
      </c>
    </row>
    <row r="954" ht="14.25" customHeight="1">
      <c r="A954" s="5" t="str">
        <f t="shared" si="14"/>
        <v>CF1E827B</v>
      </c>
    </row>
    <row r="955" ht="14.25" customHeight="1">
      <c r="A955" s="5" t="str">
        <f t="shared" si="14"/>
        <v>91481669</v>
      </c>
    </row>
    <row r="956" ht="14.25" customHeight="1">
      <c r="A956" s="5" t="str">
        <f t="shared" si="14"/>
        <v>12E6CCBB</v>
      </c>
    </row>
    <row r="957" ht="14.25" customHeight="1">
      <c r="A957" s="5" t="str">
        <f t="shared" si="14"/>
        <v>8FE13F86</v>
      </c>
    </row>
    <row r="958" ht="14.25" customHeight="1">
      <c r="A958" s="5" t="str">
        <f t="shared" si="14"/>
        <v>F4639A03</v>
      </c>
    </row>
    <row r="959" ht="14.25" customHeight="1">
      <c r="A959" s="5" t="str">
        <f t="shared" si="14"/>
        <v>9C90F23B</v>
      </c>
    </row>
    <row r="960" ht="14.25" customHeight="1">
      <c r="A960" s="5" t="str">
        <f t="shared" si="14"/>
        <v>36716EC0</v>
      </c>
    </row>
    <row r="961" ht="14.25" customHeight="1">
      <c r="A961" s="5" t="str">
        <f ref="A961:A1024" t="shared" si="15">DEC2HEX(RANDBETWEEN(0, 4294967295), 8)</f>
        <v>D23C72F7</v>
      </c>
    </row>
    <row r="962" ht="14.25" customHeight="1">
      <c r="A962" s="5" t="str">
        <f t="shared" si="15"/>
        <v>7A85FEE5</v>
      </c>
    </row>
    <row r="963" ht="14.25" customHeight="1">
      <c r="A963" s="5" t="str">
        <f t="shared" si="15"/>
        <v>12EB6EEE</v>
      </c>
    </row>
    <row r="964" ht="14.25" customHeight="1">
      <c r="A964" s="5" t="str">
        <f t="shared" si="15"/>
        <v>5084F442</v>
      </c>
    </row>
    <row r="965" ht="14.25" customHeight="1">
      <c r="A965" s="5" t="str">
        <f t="shared" si="15"/>
        <v>9E50F09A</v>
      </c>
    </row>
    <row r="966" ht="14.25" customHeight="1">
      <c r="A966" s="5" t="str">
        <f t="shared" si="15"/>
        <v>ED19B663</v>
      </c>
    </row>
    <row r="967" ht="14.25" customHeight="1">
      <c r="A967" s="5" t="str">
        <f t="shared" si="15"/>
        <v>A5A18988</v>
      </c>
    </row>
    <row r="968" ht="14.25" customHeight="1">
      <c r="A968" s="5" t="str">
        <f t="shared" si="15"/>
        <v>DF11C81A</v>
      </c>
    </row>
    <row r="969" ht="14.25" customHeight="1">
      <c r="A969" s="5" t="str">
        <f t="shared" si="15"/>
        <v>39634AA9</v>
      </c>
    </row>
    <row r="970" ht="14.25" customHeight="1">
      <c r="A970" s="5" t="str">
        <f t="shared" si="15"/>
        <v>95A08E18</v>
      </c>
    </row>
    <row r="971" ht="14.25" customHeight="1">
      <c r="A971" s="5" t="str">
        <f t="shared" si="15"/>
        <v>C36F5FFE</v>
      </c>
    </row>
    <row r="972" ht="14.25" customHeight="1">
      <c r="A972" s="5" t="str">
        <f t="shared" si="15"/>
        <v>E7D47DC5</v>
      </c>
    </row>
    <row r="973" ht="14.25" customHeight="1">
      <c r="A973" s="5" t="str">
        <f t="shared" si="15"/>
        <v>CFA63131</v>
      </c>
    </row>
    <row r="974" ht="14.25" customHeight="1">
      <c r="A974" s="5" t="str">
        <f t="shared" si="15"/>
        <v>E2EDFE5D</v>
      </c>
    </row>
    <row r="975" ht="14.25" customHeight="1">
      <c r="A975" s="5" t="str">
        <f t="shared" si="15"/>
        <v>085A21E0</v>
      </c>
    </row>
    <row r="976" ht="14.25" customHeight="1">
      <c r="A976" s="5" t="str">
        <f t="shared" si="15"/>
        <v>8731127D</v>
      </c>
    </row>
    <row r="977" ht="14.25" customHeight="1">
      <c r="A977" s="5" t="str">
        <f t="shared" si="15"/>
        <v>BCA402A8</v>
      </c>
    </row>
    <row r="978" ht="14.25" customHeight="1">
      <c r="A978" s="5" t="str">
        <f t="shared" si="15"/>
        <v>8142E9FB</v>
      </c>
    </row>
    <row r="979" ht="14.25" customHeight="1">
      <c r="A979" s="5" t="str">
        <f t="shared" si="15"/>
        <v>94253E1D</v>
      </c>
    </row>
    <row r="980" ht="14.25" customHeight="1">
      <c r="A980" s="5" t="str">
        <f t="shared" si="15"/>
        <v>B5412A2F</v>
      </c>
    </row>
    <row r="981" ht="14.25" customHeight="1">
      <c r="A981" s="5" t="str">
        <f t="shared" si="15"/>
        <v>5E1D5C7A</v>
      </c>
    </row>
    <row r="982" ht="14.25" customHeight="1">
      <c r="A982" s="5" t="str">
        <f t="shared" si="15"/>
        <v>4D6484D2</v>
      </c>
    </row>
    <row r="983" ht="14.25" customHeight="1">
      <c r="A983" s="5" t="str">
        <f t="shared" si="15"/>
        <v>69C85BAA</v>
      </c>
    </row>
    <row r="984" ht="14.25" customHeight="1">
      <c r="A984" s="5" t="str">
        <f t="shared" si="15"/>
        <v>A9A0FD75</v>
      </c>
    </row>
    <row r="985" ht="14.25" customHeight="1">
      <c r="A985" s="5" t="str">
        <f t="shared" si="15"/>
        <v>03F34A16</v>
      </c>
    </row>
    <row r="986" ht="14.25" customHeight="1">
      <c r="A986" s="5" t="str">
        <f t="shared" si="15"/>
        <v>650FC8EC</v>
      </c>
    </row>
    <row r="987" ht="14.25" customHeight="1">
      <c r="A987" s="5" t="str">
        <f t="shared" si="15"/>
        <v>A917835D</v>
      </c>
    </row>
    <row r="988" ht="14.25" customHeight="1">
      <c r="A988" s="5" t="str">
        <f t="shared" si="15"/>
        <v>885DE3C1</v>
      </c>
    </row>
    <row r="989" ht="14.25" customHeight="1">
      <c r="A989" s="5" t="str">
        <f t="shared" si="15"/>
        <v>529324F1</v>
      </c>
    </row>
    <row r="990" ht="14.25" customHeight="1">
      <c r="A990" s="5" t="str">
        <f t="shared" si="15"/>
        <v>8C34513F</v>
      </c>
    </row>
    <row r="991" ht="14.25" customHeight="1">
      <c r="A991" s="5" t="str">
        <f t="shared" si="15"/>
        <v>E3464760</v>
      </c>
    </row>
    <row r="992" ht="14.25" customHeight="1">
      <c r="A992" s="5" t="str">
        <f t="shared" si="15"/>
        <v>92F47CDC</v>
      </c>
    </row>
    <row r="993" ht="14.25" customHeight="1">
      <c r="A993" s="5" t="str">
        <f t="shared" si="15"/>
        <v>CF45C334</v>
      </c>
    </row>
    <row r="994" ht="14.25" customHeight="1">
      <c r="A994" s="5" t="str">
        <f t="shared" si="15"/>
        <v>0CF13169</v>
      </c>
    </row>
    <row r="995" ht="14.25" customHeight="1">
      <c r="A995" s="5" t="str">
        <f t="shared" si="15"/>
        <v>7F680781</v>
      </c>
    </row>
    <row r="996" ht="14.25" customHeight="1">
      <c r="A996" s="5" t="str">
        <f t="shared" si="15"/>
        <v>6A17443D</v>
      </c>
    </row>
    <row r="997" ht="14.25" customHeight="1">
      <c r="A997" s="5" t="str">
        <f t="shared" si="15"/>
        <v>04575548</v>
      </c>
    </row>
    <row r="998" ht="14.25" customHeight="1">
      <c r="A998" s="5" t="str">
        <f t="shared" si="15"/>
        <v>3F11C487</v>
      </c>
    </row>
    <row r="999" ht="14.25" customHeight="1">
      <c r="A999" s="5" t="str">
        <f t="shared" si="15"/>
        <v>AAF0E685</v>
      </c>
    </row>
    <row r="1000" ht="14.25" customHeight="1">
      <c r="A1000" s="5" t="str">
        <f t="shared" si="15"/>
        <v>2D28D84F</v>
      </c>
    </row>
    <row r="1001" ht="14.4">
      <c r="A1001" s="5" t="str">
        <f t="shared" si="15"/>
        <v>9B5E4988</v>
      </c>
    </row>
    <row r="1002" ht="14.4">
      <c r="A1002" s="5" t="str">
        <f t="shared" si="15"/>
        <v>E1766007</v>
      </c>
    </row>
    <row r="1003" ht="14.4">
      <c r="A1003" s="5" t="str">
        <f t="shared" si="15"/>
        <v>15F42386</v>
      </c>
    </row>
    <row r="1004" ht="14.4">
      <c r="A1004" s="5" t="str">
        <f t="shared" si="15"/>
        <v>1E8EB376</v>
      </c>
    </row>
    <row r="1005" ht="14.4">
      <c r="A1005" s="5" t="str">
        <f t="shared" si="15"/>
        <v>D69433C3</v>
      </c>
    </row>
    <row r="1006" ht="14.4">
      <c r="A1006" s="5" t="str">
        <f t="shared" si="15"/>
        <v>717EEF0A</v>
      </c>
    </row>
    <row r="1007" ht="14.4">
      <c r="A1007" s="5" t="str">
        <f t="shared" si="15"/>
        <v>D751F874</v>
      </c>
    </row>
    <row r="1008" ht="14.4">
      <c r="A1008" s="5" t="str">
        <f t="shared" si="15"/>
        <v>30B08715</v>
      </c>
    </row>
    <row r="1009" ht="14.4">
      <c r="A1009" s="5" t="str">
        <f t="shared" si="15"/>
        <v>45653B5F</v>
      </c>
    </row>
    <row r="1010" ht="14.4">
      <c r="A1010" s="5" t="str">
        <f t="shared" si="15"/>
        <v>2412E87D</v>
      </c>
    </row>
    <row r="1011" ht="14.4">
      <c r="A1011" s="5" t="str">
        <f t="shared" si="15"/>
        <v>440339EC</v>
      </c>
    </row>
    <row r="1012" ht="14.4">
      <c r="A1012" s="5" t="str">
        <f t="shared" si="15"/>
        <v>7467A933</v>
      </c>
    </row>
    <row r="1013" ht="14.4">
      <c r="A1013" s="5" t="str">
        <f t="shared" si="15"/>
        <v>279118CF</v>
      </c>
    </row>
    <row r="1014" ht="14.4">
      <c r="A1014" s="5" t="str">
        <f t="shared" si="15"/>
        <v>A6BBFF7D</v>
      </c>
    </row>
    <row r="1015" ht="14.4">
      <c r="A1015" s="5" t="str">
        <f t="shared" si="15"/>
        <v>463C91AF</v>
      </c>
    </row>
    <row r="1016" ht="14.4">
      <c r="A1016" s="5" t="str">
        <f t="shared" si="15"/>
        <v>10EF0060</v>
      </c>
    </row>
    <row r="1017" ht="14.4">
      <c r="A1017" s="5" t="str">
        <f t="shared" si="15"/>
        <v>CD77EAE8</v>
      </c>
    </row>
    <row r="1018" ht="14.4">
      <c r="A1018" s="5" t="str">
        <f t="shared" si="15"/>
        <v>CC3F9016</v>
      </c>
    </row>
    <row r="1019" ht="14.4">
      <c r="A1019" s="5" t="str">
        <f t="shared" si="15"/>
        <v>D3F90646</v>
      </c>
    </row>
    <row r="1020" ht="14.4">
      <c r="A1020" s="5" t="str">
        <f t="shared" si="15"/>
        <v>AA2C13C4</v>
      </c>
    </row>
    <row r="1021" ht="14.4">
      <c r="A1021" s="5" t="str">
        <f t="shared" si="15"/>
        <v>E573BF34</v>
      </c>
    </row>
    <row r="1022" ht="14.4">
      <c r="A1022" s="5" t="str">
        <f t="shared" si="15"/>
        <v>0AA0AF5B</v>
      </c>
    </row>
    <row r="1023" ht="14.4">
      <c r="A1023" s="5" t="str">
        <f t="shared" si="15"/>
        <v>00762DF7</v>
      </c>
    </row>
    <row r="1024" ht="14.4">
      <c r="A1024" s="5" t="str">
        <f t="shared" si="15"/>
        <v>7B92FABA</v>
      </c>
    </row>
    <row r="1025" ht="14.4">
      <c r="A1025" s="5" t="str">
        <f ref="A1025:A1088" t="shared" si="16">DEC2HEX(RANDBETWEEN(0, 4294967295), 8)</f>
        <v>39C2EE73</v>
      </c>
    </row>
    <row r="1026" ht="14.4">
      <c r="A1026" s="5" t="str">
        <f t="shared" si="16"/>
        <v>66C31087</v>
      </c>
    </row>
    <row r="1027" ht="14.4">
      <c r="A1027" s="5" t="str">
        <f t="shared" si="16"/>
        <v>A653374A</v>
      </c>
    </row>
    <row r="1028" ht="14.4">
      <c r="A1028" s="5" t="str">
        <f t="shared" si="16"/>
        <v>22694A26</v>
      </c>
    </row>
    <row r="1029" ht="14.4">
      <c r="A1029" s="5" t="str">
        <f t="shared" si="16"/>
        <v>F28E2D70</v>
      </c>
    </row>
    <row r="1030" ht="14.4">
      <c r="A1030" s="5" t="str">
        <f t="shared" si="16"/>
        <v>C0ADD0DF</v>
      </c>
    </row>
    <row r="1031" ht="14.4">
      <c r="A1031" s="5" t="str">
        <f t="shared" si="16"/>
        <v>89EC6849</v>
      </c>
    </row>
    <row r="1032" ht="14.4">
      <c r="A1032" s="5" t="str">
        <f t="shared" si="16"/>
        <v>41B3A729</v>
      </c>
    </row>
    <row r="1033" ht="14.4">
      <c r="A1033" s="5" t="str">
        <f t="shared" si="16"/>
        <v>F0935625</v>
      </c>
    </row>
    <row r="1034" ht="14.4">
      <c r="A1034" s="5" t="str">
        <f t="shared" si="16"/>
        <v>17199EA9</v>
      </c>
    </row>
    <row r="1035" ht="14.4">
      <c r="A1035" s="5" t="str">
        <f t="shared" si="16"/>
        <v>B8D2E428</v>
      </c>
    </row>
    <row r="1036" ht="14.4">
      <c r="A1036" s="5" t="str">
        <f t="shared" si="16"/>
        <v>1ED0A8CE</v>
      </c>
    </row>
    <row r="1037" ht="14.4">
      <c r="A1037" s="5" t="str">
        <f t="shared" si="16"/>
        <v>5C0DEEC5</v>
      </c>
    </row>
    <row r="1038" ht="14.4">
      <c r="A1038" s="5" t="str">
        <f t="shared" si="16"/>
        <v>FD75FB7D</v>
      </c>
    </row>
    <row r="1039" ht="14.4">
      <c r="A1039" s="5" t="str">
        <f t="shared" si="16"/>
        <v>0E0811AB</v>
      </c>
    </row>
    <row r="1040" ht="14.4">
      <c r="A1040" s="5" t="str">
        <f t="shared" si="16"/>
        <v>EFAEDCDE</v>
      </c>
    </row>
    <row r="1041" ht="14.4">
      <c r="A1041" s="5" t="str">
        <f t="shared" si="16"/>
        <v>AC2EF7DB</v>
      </c>
    </row>
    <row r="1042" ht="14.4">
      <c r="A1042" s="5" t="str">
        <f t="shared" si="16"/>
        <v>7E55DB51</v>
      </c>
    </row>
    <row r="1043" ht="14.4">
      <c r="A1043" s="5" t="str">
        <f t="shared" si="16"/>
        <v>A1BEABDE</v>
      </c>
    </row>
    <row r="1044" ht="14.4">
      <c r="A1044" s="5" t="str">
        <f t="shared" si="16"/>
        <v>0924B831</v>
      </c>
    </row>
    <row r="1045" ht="14.4">
      <c r="A1045" s="5" t="str">
        <f t="shared" si="16"/>
        <v>B96F607E</v>
      </c>
    </row>
    <row r="1046" ht="14.4">
      <c r="A1046" s="5" t="str">
        <f t="shared" si="16"/>
        <v>1EACEDBE</v>
      </c>
    </row>
    <row r="1047" ht="14.4">
      <c r="A1047" s="5" t="str">
        <f t="shared" si="16"/>
        <v>5CBC8EA5</v>
      </c>
    </row>
    <row r="1048" ht="14.4">
      <c r="A1048" s="5" t="str">
        <f t="shared" si="16"/>
        <v>64F83B87</v>
      </c>
    </row>
    <row r="1049" ht="14.4">
      <c r="A1049" s="5" t="str">
        <f t="shared" si="16"/>
        <v>DC8FCFC4</v>
      </c>
    </row>
    <row r="1050" ht="14.4">
      <c r="A1050" s="5" t="str">
        <f t="shared" si="16"/>
        <v>A4E17827</v>
      </c>
    </row>
    <row r="1051" ht="14.4">
      <c r="A1051" s="5" t="str">
        <f t="shared" si="16"/>
        <v>C1815D1E</v>
      </c>
    </row>
    <row r="1052" ht="14.4">
      <c r="A1052" s="5" t="str">
        <f t="shared" si="16"/>
        <v>E5C52134</v>
      </c>
    </row>
    <row r="1053" ht="14.4">
      <c r="A1053" s="5" t="str">
        <f t="shared" si="16"/>
        <v>36956CD2</v>
      </c>
    </row>
    <row r="1054" ht="14.4">
      <c r="A1054" s="5" t="str">
        <f t="shared" si="16"/>
        <v>448B8143</v>
      </c>
    </row>
    <row r="1055" ht="14.4">
      <c r="A1055" s="5" t="str">
        <f t="shared" si="16"/>
        <v>DE11189B</v>
      </c>
    </row>
    <row r="1056" ht="14.4">
      <c r="A1056" s="5" t="str">
        <f t="shared" si="16"/>
        <v>767DAF7D</v>
      </c>
    </row>
    <row r="1057" ht="14.4">
      <c r="A1057" s="5" t="str">
        <f t="shared" si="16"/>
        <v>297B5971</v>
      </c>
    </row>
    <row r="1058" ht="14.4">
      <c r="A1058" s="5" t="str">
        <f t="shared" si="16"/>
        <v>BB204617</v>
      </c>
    </row>
    <row r="1059" ht="14.4">
      <c r="A1059" s="5" t="str">
        <f t="shared" si="16"/>
        <v>EFC9B488</v>
      </c>
    </row>
    <row r="1060" ht="14.4">
      <c r="A1060" s="5" t="str">
        <f t="shared" si="16"/>
        <v>E1AE0E01</v>
      </c>
    </row>
    <row r="1061" ht="14.4">
      <c r="A1061" s="5" t="str">
        <f t="shared" si="16"/>
        <v>98EE9E96</v>
      </c>
    </row>
    <row r="1062" ht="14.4">
      <c r="A1062" s="5" t="str">
        <f t="shared" si="16"/>
        <v>3536CB11</v>
      </c>
    </row>
    <row r="1063" ht="14.4">
      <c r="A1063" s="5" t="str">
        <f t="shared" si="16"/>
        <v>8A22ACE3</v>
      </c>
    </row>
    <row r="1064" ht="14.4">
      <c r="A1064" s="5" t="str">
        <f t="shared" si="16"/>
        <v>D4B88069</v>
      </c>
    </row>
    <row r="1065" ht="14.4">
      <c r="A1065" s="5" t="str">
        <f t="shared" si="16"/>
        <v>9B00C72F</v>
      </c>
    </row>
    <row r="1066" ht="14.4">
      <c r="A1066" s="5" t="str">
        <f t="shared" si="16"/>
        <v>8397B8C8</v>
      </c>
    </row>
    <row r="1067" ht="14.4">
      <c r="A1067" s="5" t="str">
        <f t="shared" si="16"/>
        <v>3B22DBF1</v>
      </c>
    </row>
    <row r="1068" ht="14.4">
      <c r="A1068" s="5" t="str">
        <f t="shared" si="16"/>
        <v>8EAAFC34</v>
      </c>
    </row>
    <row r="1069" ht="14.4">
      <c r="A1069" s="5" t="str">
        <f t="shared" si="16"/>
        <v>A1B1C030</v>
      </c>
    </row>
    <row r="1070" ht="14.4">
      <c r="A1070" s="5" t="str">
        <f t="shared" si="16"/>
        <v>1B638FA4</v>
      </c>
    </row>
    <row r="1071" ht="14.4">
      <c r="A1071" s="5" t="str">
        <f t="shared" si="16"/>
        <v>FA1CFEE9</v>
      </c>
    </row>
    <row r="1072" ht="14.4">
      <c r="A1072" s="5" t="str">
        <f t="shared" si="16"/>
        <v>AE4723AA</v>
      </c>
    </row>
    <row r="1073" ht="14.4">
      <c r="A1073" s="5" t="str">
        <f t="shared" si="16"/>
        <v>0A1560EF</v>
      </c>
    </row>
    <row r="1074" ht="14.4">
      <c r="A1074" s="5" t="str">
        <f t="shared" si="16"/>
        <v>BBF17548</v>
      </c>
    </row>
    <row r="1075" ht="14.4">
      <c r="A1075" s="5" t="str">
        <f t="shared" si="16"/>
        <v>5AA525E7</v>
      </c>
    </row>
    <row r="1076" ht="14.4">
      <c r="A1076" s="5" t="str">
        <f t="shared" si="16"/>
        <v>FCDADBF2</v>
      </c>
    </row>
    <row r="1077" ht="14.4">
      <c r="A1077" s="5" t="str">
        <f t="shared" si="16"/>
        <v>7CACA553</v>
      </c>
    </row>
    <row r="1078" ht="14.4">
      <c r="A1078" s="5" t="str">
        <f t="shared" si="16"/>
        <v>4402B211</v>
      </c>
    </row>
    <row r="1079" ht="14.4">
      <c r="A1079" s="5" t="str">
        <f t="shared" si="16"/>
        <v>EB86A5F7</v>
      </c>
    </row>
    <row r="1080" ht="14.4">
      <c r="A1080" s="5" t="str">
        <f t="shared" si="16"/>
        <v>B7BFD2D9</v>
      </c>
    </row>
    <row r="1081" ht="14.4">
      <c r="A1081" s="5" t="str">
        <f t="shared" si="16"/>
        <v>B0AA04F7</v>
      </c>
    </row>
    <row r="1082" ht="14.4">
      <c r="A1082" s="5" t="str">
        <f t="shared" si="16"/>
        <v>D4991AC0</v>
      </c>
    </row>
    <row r="1083" ht="14.4">
      <c r="A1083" s="5" t="str">
        <f t="shared" si="16"/>
        <v>751E14C8</v>
      </c>
    </row>
    <row r="1084" ht="14.4">
      <c r="A1084" s="5" t="str">
        <f t="shared" si="16"/>
        <v>E3925899</v>
      </c>
    </row>
    <row r="1085" ht="14.4">
      <c r="A1085" s="5" t="str">
        <f t="shared" si="16"/>
        <v>31E01477</v>
      </c>
    </row>
    <row r="1086" ht="14.4">
      <c r="A1086" s="5" t="str">
        <f t="shared" si="16"/>
        <v>2C544123</v>
      </c>
    </row>
    <row r="1087" ht="14.4">
      <c r="A1087" s="5" t="str">
        <f t="shared" si="16"/>
        <v>9A63B0C2</v>
      </c>
    </row>
    <row r="1088" ht="14.4">
      <c r="A1088" s="5" t="str">
        <f t="shared" si="16"/>
        <v>546284D3</v>
      </c>
    </row>
    <row r="1089" ht="14.4">
      <c r="A1089" s="5" t="str">
        <f ref="A1089:A1111" t="shared" si="17">DEC2HEX(RANDBETWEEN(0, 4294967295), 8)</f>
        <v>DDC6934A</v>
      </c>
    </row>
    <row r="1090" ht="14.4">
      <c r="A1090" s="5" t="str">
        <f t="shared" si="17"/>
        <v>9A524B32</v>
      </c>
    </row>
    <row r="1091" ht="14.4">
      <c r="A1091" s="5" t="str">
        <f t="shared" si="17"/>
        <v>43C45EA4</v>
      </c>
    </row>
    <row r="1092" ht="14.4">
      <c r="A1092" s="5" t="str">
        <f t="shared" si="17"/>
        <v>08E5D203</v>
      </c>
    </row>
    <row r="1093" ht="14.4">
      <c r="A1093" s="5" t="str">
        <f t="shared" si="17"/>
        <v>7653EED2</v>
      </c>
    </row>
    <row r="1094" ht="14.4">
      <c r="A1094" s="5" t="str">
        <f t="shared" si="17"/>
        <v>51F73F0C</v>
      </c>
    </row>
    <row r="1095" ht="14.4">
      <c r="A1095" s="5" t="str">
        <f t="shared" si="17"/>
        <v>76D08AA7</v>
      </c>
    </row>
    <row r="1096" ht="14.4">
      <c r="A1096" s="5" t="str">
        <f t="shared" si="17"/>
        <v>F986408D</v>
      </c>
    </row>
    <row r="1097" ht="14.4">
      <c r="A1097" s="5" t="str">
        <f t="shared" si="17"/>
        <v>D03A60BE</v>
      </c>
    </row>
    <row r="1098" ht="14.4">
      <c r="A1098" s="5" t="str">
        <f t="shared" si="17"/>
        <v>A662A85F</v>
      </c>
    </row>
    <row r="1099" ht="14.4">
      <c r="A1099" s="5" t="str">
        <f t="shared" si="17"/>
        <v>CFB004A0</v>
      </c>
    </row>
    <row r="1100" ht="14.4">
      <c r="A1100" s="5" t="str">
        <f t="shared" si="17"/>
        <v>2441A8D8</v>
      </c>
    </row>
    <row r="1101" ht="14.4">
      <c r="A1101" s="5" t="str">
        <f t="shared" si="17"/>
        <v>B44E97BA</v>
      </c>
    </row>
    <row r="1102" ht="14.4">
      <c r="A1102" s="5" t="str">
        <f t="shared" si="17"/>
        <v>2ADCB474</v>
      </c>
    </row>
    <row r="1103" ht="14.4">
      <c r="A1103" s="5" t="str">
        <f t="shared" si="17"/>
        <v>786D3980</v>
      </c>
    </row>
    <row r="1104" ht="14.4">
      <c r="A1104" s="5" t="str">
        <f t="shared" si="17"/>
        <v>66C0CCB7</v>
      </c>
    </row>
    <row r="1105" ht="14.4">
      <c r="A1105" s="5" t="str">
        <f t="shared" si="17"/>
        <v>14461EE3</v>
      </c>
    </row>
    <row r="1106" ht="14.4">
      <c r="A1106" s="5" t="str">
        <f t="shared" si="17"/>
        <v>61D4E2B3</v>
      </c>
    </row>
    <row r="1107" ht="14.4">
      <c r="A1107" s="5" t="str">
        <f t="shared" si="17"/>
        <v>9840D951</v>
      </c>
    </row>
    <row r="1108" ht="14.4">
      <c r="A1108" s="5" t="str">
        <f t="shared" si="17"/>
        <v>5B89E2B2</v>
      </c>
    </row>
    <row r="1109" ht="14.4">
      <c r="A1109" s="5" t="str">
        <f t="shared" si="17"/>
        <v>EDBF77EE</v>
      </c>
    </row>
    <row r="1110" ht="14.4">
      <c r="A1110" s="5" t="str">
        <f t="shared" si="17"/>
        <v>9E38AD3A</v>
      </c>
    </row>
    <row r="1111" ht="14.4">
      <c r="A1111" s="5" t="str">
        <f t="shared" si="17"/>
        <v>D55E0507</v>
      </c>
    </row>
  </sheetData>
  <pageMargins left="0.7" right="0.7" top="0.75" bottom="0.75" header="0" footer="0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/>
  </sheetViews>
  <sheetFormatPr defaultColWidth="12.6171875" defaultRowHeight="15" customHeight="1"/>
  <cols>
    <col min="1" max="26" width="7.6171875" customWidth="1"/>
  </cols>
  <sheetData>
    <row r="1" ht="14.25" customHeight="1">
      <c r="A1" s="5" t="s">
        <v>5259</v>
      </c>
      <c r="B1" s="5" t="s">
        <v>0</v>
      </c>
      <c r="C1" s="5" t="s">
        <v>5260</v>
      </c>
      <c r="D1" s="5" t="s">
        <v>5261</v>
      </c>
      <c r="E1" s="5" t="s">
        <v>13</v>
      </c>
    </row>
    <row r="2" ht="14.25" customHeight="1">
      <c r="A2" s="5" t="s">
        <v>5389</v>
      </c>
      <c r="B2" s="5">
        <v>3101375</v>
      </c>
      <c r="C2" s="5">
        <v>4</v>
      </c>
      <c r="D2" s="5">
        <v>1</v>
      </c>
      <c r="E2" s="5" t="s">
        <v>531</v>
      </c>
      <c r="G2" s="176" t="s">
        <v>6946</v>
      </c>
    </row>
    <row r="3" ht="14.25" customHeight="1">
      <c r="A3" s="5" t="s">
        <v>5559</v>
      </c>
      <c r="B3" s="5" t="s">
        <v>4461</v>
      </c>
      <c r="C3" s="5" t="s">
        <v>4462</v>
      </c>
      <c r="D3" s="5">
        <v>1</v>
      </c>
      <c r="E3" s="5" t="s">
        <v>1182</v>
      </c>
    </row>
    <row r="4" ht="14.25" customHeight="1">
      <c r="A4" s="5" t="s">
        <v>5635</v>
      </c>
      <c r="B4" s="5" t="s">
        <v>4468</v>
      </c>
      <c r="C4" s="5" t="s">
        <v>4452</v>
      </c>
      <c r="D4" s="5">
        <v>1</v>
      </c>
      <c r="E4" s="5" t="s">
        <v>1444</v>
      </c>
    </row>
    <row r="5" ht="14.25" customHeight="1">
      <c r="A5" s="5" t="s">
        <v>5646</v>
      </c>
      <c r="B5" s="5" t="s">
        <v>4473</v>
      </c>
      <c r="C5" s="5" t="s">
        <v>4462</v>
      </c>
      <c r="D5" s="5">
        <v>1</v>
      </c>
      <c r="E5" s="5" t="s">
        <v>1492</v>
      </c>
    </row>
    <row r="6" ht="14.25" customHeight="1">
      <c r="A6" s="5" t="s">
        <v>5735</v>
      </c>
      <c r="B6" s="5">
        <v>62123793</v>
      </c>
      <c r="C6" s="5">
        <v>3</v>
      </c>
      <c r="D6" s="5">
        <v>1</v>
      </c>
      <c r="E6" s="5" t="s">
        <v>1816</v>
      </c>
    </row>
    <row r="7" ht="14.25" customHeight="1">
      <c r="A7" s="5" t="s">
        <v>5780</v>
      </c>
      <c r="B7" s="5" t="s">
        <v>4490</v>
      </c>
      <c r="C7" s="5">
        <v>16</v>
      </c>
      <c r="D7" s="5">
        <v>1</v>
      </c>
      <c r="E7" s="5" t="s">
        <v>1965</v>
      </c>
    </row>
    <row r="8" ht="14.25" customHeight="1">
      <c r="A8" s="5" t="s">
        <v>5781</v>
      </c>
      <c r="B8" s="5" t="s">
        <v>4491</v>
      </c>
      <c r="C8" s="5" t="s">
        <v>4452</v>
      </c>
      <c r="D8" s="5">
        <v>1</v>
      </c>
      <c r="E8" s="5" t="s">
        <v>1970</v>
      </c>
    </row>
    <row r="9" ht="14.25" customHeight="1">
      <c r="A9" s="5" t="s">
        <v>5783</v>
      </c>
      <c r="B9" s="5" t="s">
        <v>4494</v>
      </c>
      <c r="C9" s="5" t="s">
        <v>4452</v>
      </c>
      <c r="D9" s="5">
        <v>1</v>
      </c>
      <c r="E9" s="5" t="s">
        <v>1977</v>
      </c>
    </row>
    <row r="10" ht="14.25" customHeight="1">
      <c r="A10" s="5" t="s">
        <v>5784</v>
      </c>
      <c r="B10" s="5" t="s">
        <v>4496</v>
      </c>
      <c r="C10" s="5" t="s">
        <v>4452</v>
      </c>
      <c r="D10" s="5">
        <v>1</v>
      </c>
      <c r="E10" s="5" t="s">
        <v>1982</v>
      </c>
    </row>
    <row r="11" ht="14.25" customHeight="1">
      <c r="A11" s="5" t="s">
        <v>5786</v>
      </c>
      <c r="B11" s="5" t="s">
        <v>4499</v>
      </c>
      <c r="C11" s="5">
        <v>4</v>
      </c>
      <c r="D11" s="5">
        <v>1</v>
      </c>
      <c r="E11" s="5" t="s">
        <v>1989</v>
      </c>
    </row>
    <row r="12" ht="14.25" customHeight="1">
      <c r="A12" s="5" t="s">
        <v>5929</v>
      </c>
      <c r="B12" s="5">
        <v>3109394</v>
      </c>
      <c r="C12" s="5">
        <v>1</v>
      </c>
      <c r="D12" s="5">
        <v>2</v>
      </c>
      <c r="E12" s="5" t="s">
        <v>329</v>
      </c>
      <c r="G12" s="5" t="s">
        <v>6947</v>
      </c>
    </row>
    <row r="13" ht="14.25" customHeight="1">
      <c r="A13" s="5" t="s">
        <v>5964</v>
      </c>
      <c r="B13" s="5">
        <v>3100745</v>
      </c>
      <c r="C13" s="5">
        <v>2</v>
      </c>
      <c r="D13" s="5">
        <v>2</v>
      </c>
      <c r="E13" s="5" t="s">
        <v>442</v>
      </c>
    </row>
    <row r="14" ht="14.25" customHeight="1">
      <c r="A14" s="5" t="s">
        <v>5983</v>
      </c>
      <c r="B14" s="5">
        <v>3080381</v>
      </c>
      <c r="C14" s="5">
        <v>28</v>
      </c>
      <c r="D14" s="5">
        <v>2</v>
      </c>
      <c r="E14" s="5" t="s">
        <v>517</v>
      </c>
    </row>
    <row r="15" ht="14.25" customHeight="1">
      <c r="A15" s="5" t="s">
        <v>5996</v>
      </c>
      <c r="B15" s="5">
        <v>3108443</v>
      </c>
      <c r="C15" s="5">
        <v>1</v>
      </c>
      <c r="D15" s="5">
        <v>2</v>
      </c>
      <c r="E15" s="5" t="s">
        <v>561</v>
      </c>
    </row>
    <row r="16" ht="14.25" customHeight="1">
      <c r="A16" s="5" t="s">
        <v>5999</v>
      </c>
      <c r="B16" s="5">
        <v>3102787</v>
      </c>
      <c r="C16" s="5">
        <v>1</v>
      </c>
      <c r="D16" s="5">
        <v>2</v>
      </c>
      <c r="E16" s="5" t="s">
        <v>571</v>
      </c>
    </row>
    <row r="17" ht="14.25" customHeight="1">
      <c r="A17" s="5" t="s">
        <v>6153</v>
      </c>
      <c r="B17" s="5">
        <v>6205552</v>
      </c>
      <c r="C17" s="5">
        <v>1</v>
      </c>
      <c r="D17" s="5">
        <v>2</v>
      </c>
      <c r="E17" s="5" t="s">
        <v>1160</v>
      </c>
    </row>
    <row r="18" ht="14.25" customHeight="1">
      <c r="A18" s="5" t="s">
        <v>6501</v>
      </c>
      <c r="B18" s="5">
        <v>3101792</v>
      </c>
      <c r="C18" s="5">
        <v>1</v>
      </c>
      <c r="D18" s="5">
        <v>3</v>
      </c>
      <c r="E18" s="5" t="s">
        <v>240</v>
      </c>
    </row>
    <row r="19" ht="14.25" customHeight="1">
      <c r="A19" s="5" t="s">
        <v>6562</v>
      </c>
      <c r="B19" s="5">
        <v>3108442</v>
      </c>
      <c r="C19" s="5">
        <v>1</v>
      </c>
      <c r="D19" s="5">
        <v>3</v>
      </c>
      <c r="E19" s="5" t="s">
        <v>561</v>
      </c>
    </row>
    <row r="20" ht="14.25" customHeight="1">
      <c r="A20" s="5" t="s">
        <v>6565</v>
      </c>
      <c r="B20" s="5">
        <v>3101680</v>
      </c>
      <c r="C20" s="5">
        <v>1</v>
      </c>
      <c r="D20" s="5">
        <v>3</v>
      </c>
      <c r="E20" s="5" t="s">
        <v>571</v>
      </c>
    </row>
    <row r="21" ht="14.25" customHeight="1">
      <c r="A21" s="5" t="s">
        <v>6594</v>
      </c>
      <c r="B21" s="5">
        <v>3106413</v>
      </c>
      <c r="C21" s="5">
        <v>1</v>
      </c>
      <c r="D21" s="5">
        <v>3</v>
      </c>
      <c r="E21" s="5" t="s">
        <v>752</v>
      </c>
    </row>
    <row r="22" ht="14.25" customHeight="1">
      <c r="A22" s="5" t="s">
        <v>6774</v>
      </c>
      <c r="B22" s="5" t="s">
        <v>4476</v>
      </c>
      <c r="C22" s="5">
        <v>1</v>
      </c>
      <c r="D22" s="5">
        <v>3</v>
      </c>
      <c r="E22" s="5" t="s">
        <v>1532</v>
      </c>
    </row>
    <row r="23" ht="14.25" customHeight="1">
      <c r="A23" s="5" t="s">
        <v>6942</v>
      </c>
      <c r="B23" s="5">
        <v>3100888</v>
      </c>
      <c r="C23" s="5">
        <v>12</v>
      </c>
      <c r="D23" s="5">
        <v>4</v>
      </c>
      <c r="E23" s="5" t="s">
        <v>752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4"/>
  <sheetViews>
    <sheetView workbookViewId="0">
      <selection activeCell="D33" sqref="D33"/>
    </sheetView>
  </sheetViews>
  <sheetFormatPr defaultColWidth="12.6171875" defaultRowHeight="15" customHeight="1"/>
  <cols>
    <col min="1" max="1" bestFit="1" width="8.7109375" customWidth="1"/>
    <col min="2" max="2" bestFit="1" width="8.76171875" customWidth="1"/>
    <col min="3" max="3" bestFit="1" width="54" customWidth="1"/>
    <col min="4" max="4" bestFit="1" width="110.6640625" customWidth="1"/>
    <col min="5" max="5" bestFit="1" width="54.80859375" customWidth="1"/>
    <col min="6" max="6" bestFit="1" width="13.42578125" customWidth="1" style="179"/>
    <col min="7" max="26" width="7.6171875" customWidth="1"/>
  </cols>
  <sheetData>
    <row r="1" ht="14.25" customHeight="1">
      <c r="A1" s="2" t="s">
        <v>2266</v>
      </c>
      <c r="B1" s="2" t="s">
        <v>2267</v>
      </c>
      <c r="C1" s="2" t="s">
        <v>2268</v>
      </c>
      <c r="D1" s="2" t="s">
        <v>2269</v>
      </c>
      <c r="E1" s="2" t="s">
        <v>2270</v>
      </c>
      <c r="F1" s="179" t="s">
        <v>2271</v>
      </c>
    </row>
    <row r="2" ht="14.25" customHeight="1">
      <c r="A2" s="2" t="s">
        <v>2272</v>
      </c>
      <c r="B2" s="2">
        <v>10031912</v>
      </c>
      <c r="C2" s="2" t="s">
        <v>2273</v>
      </c>
      <c r="D2" s="2" t="s">
        <v>2274</v>
      </c>
      <c r="E2" s="2" t="s">
        <v>2275</v>
      </c>
      <c r="F2" s="179" t="s">
        <v>2276</v>
      </c>
    </row>
    <row r="3" ht="14.25" customHeight="1">
      <c r="A3" s="2" t="s">
        <v>2277</v>
      </c>
      <c r="B3" s="2">
        <v>10205310</v>
      </c>
      <c r="C3" s="2" t="s">
        <v>2278</v>
      </c>
      <c r="D3" s="2" t="s">
        <v>2279</v>
      </c>
      <c r="E3" s="2"/>
      <c r="F3" s="179" t="s">
        <v>2280</v>
      </c>
    </row>
    <row r="4" ht="14.25" customHeight="1">
      <c r="A4" s="2" t="s">
        <v>2281</v>
      </c>
      <c r="B4" s="2">
        <v>10213546</v>
      </c>
      <c r="C4" s="2" t="s">
        <v>2282</v>
      </c>
      <c r="D4" s="2" t="s">
        <v>2283</v>
      </c>
      <c r="E4" s="2" t="s">
        <v>2284</v>
      </c>
      <c r="F4" s="179" t="s">
        <v>2276</v>
      </c>
    </row>
    <row r="5" ht="14.25" customHeight="1">
      <c r="A5" s="2" t="s">
        <v>2285</v>
      </c>
      <c r="B5" s="2">
        <v>10213583</v>
      </c>
      <c r="C5" s="2" t="s">
        <v>2286</v>
      </c>
      <c r="D5" s="2" t="s">
        <v>2287</v>
      </c>
      <c r="E5" s="2"/>
      <c r="F5" s="179" t="s">
        <v>2276</v>
      </c>
    </row>
    <row r="6" ht="14.25" customHeight="1">
      <c r="A6" s="2" t="s">
        <v>2288</v>
      </c>
      <c r="B6" s="2">
        <v>10213585</v>
      </c>
      <c r="C6" s="2" t="s">
        <v>2289</v>
      </c>
      <c r="D6" s="2" t="s">
        <v>2290</v>
      </c>
      <c r="E6" s="2" t="s">
        <v>2284</v>
      </c>
      <c r="F6" s="179" t="s">
        <v>2291</v>
      </c>
    </row>
    <row r="7" ht="14.25" customHeight="1">
      <c r="A7" s="2" t="s">
        <v>2292</v>
      </c>
      <c r="B7" s="2">
        <v>10218011</v>
      </c>
      <c r="C7" s="2" t="s">
        <v>2293</v>
      </c>
      <c r="D7" s="2" t="s">
        <v>2294</v>
      </c>
      <c r="E7" s="2" t="s">
        <v>2295</v>
      </c>
      <c r="F7" s="179" t="s">
        <v>2276</v>
      </c>
    </row>
    <row r="8" ht="14.25" customHeight="1">
      <c r="A8" s="2" t="s">
        <v>2296</v>
      </c>
      <c r="B8" s="2">
        <v>10295811</v>
      </c>
      <c r="C8" s="2" t="s">
        <v>2297</v>
      </c>
      <c r="D8" s="2" t="s">
        <v>2298</v>
      </c>
      <c r="E8" s="2" t="s">
        <v>2299</v>
      </c>
      <c r="F8" s="179" t="s">
        <v>2300</v>
      </c>
    </row>
    <row r="9" ht="14.25" customHeight="1">
      <c r="A9" s="2" t="s">
        <v>2301</v>
      </c>
      <c r="B9" s="2">
        <v>10298010</v>
      </c>
      <c r="C9" s="2" t="s">
        <v>2302</v>
      </c>
      <c r="D9" s="2" t="s">
        <v>2303</v>
      </c>
      <c r="E9" s="2"/>
      <c r="F9" s="179" t="s">
        <v>2276</v>
      </c>
    </row>
    <row r="10" ht="14.25" customHeight="1">
      <c r="A10" s="2" t="s">
        <v>2304</v>
      </c>
      <c r="B10" s="2">
        <v>10304410</v>
      </c>
      <c r="C10" s="2" t="s">
        <v>2305</v>
      </c>
      <c r="D10" s="2" t="s">
        <v>2306</v>
      </c>
      <c r="E10" s="2" t="s">
        <v>2307</v>
      </c>
      <c r="F10" s="179" t="s">
        <v>2276</v>
      </c>
    </row>
    <row r="11" ht="14.25" customHeight="1">
      <c r="A11" s="2" t="s">
        <v>2308</v>
      </c>
      <c r="B11" s="2">
        <v>10346619</v>
      </c>
      <c r="C11" s="2" t="s">
        <v>2309</v>
      </c>
      <c r="D11" s="2" t="s">
        <v>2310</v>
      </c>
      <c r="E11" s="2"/>
      <c r="F11" s="179" t="s">
        <v>2276</v>
      </c>
    </row>
    <row r="12" ht="14.25" customHeight="1">
      <c r="A12" s="2" t="s">
        <v>2311</v>
      </c>
      <c r="B12" s="2">
        <v>10459911</v>
      </c>
      <c r="C12" s="2" t="s">
        <v>2312</v>
      </c>
      <c r="D12" s="2" t="s">
        <v>2313</v>
      </c>
      <c r="E12" s="2" t="s">
        <v>2314</v>
      </c>
      <c r="F12" s="179" t="s">
        <v>2276</v>
      </c>
    </row>
    <row r="13" ht="14.25" customHeight="1">
      <c r="A13" s="2" t="s">
        <v>2315</v>
      </c>
      <c r="B13" s="2">
        <v>10617011</v>
      </c>
      <c r="C13" s="2" t="s">
        <v>2316</v>
      </c>
      <c r="D13" s="2" t="s">
        <v>2317</v>
      </c>
      <c r="E13" s="2"/>
      <c r="F13" s="179" t="s">
        <v>2276</v>
      </c>
    </row>
    <row r="14" ht="14.25" customHeight="1">
      <c r="A14" s="2" t="s">
        <v>2318</v>
      </c>
      <c r="B14" s="2">
        <v>10701011</v>
      </c>
      <c r="C14" s="2" t="s">
        <v>2319</v>
      </c>
      <c r="D14" s="2" t="s">
        <v>2320</v>
      </c>
      <c r="E14" s="2"/>
      <c r="F14" s="179" t="s">
        <v>2276</v>
      </c>
    </row>
    <row r="15" ht="14.25" customHeight="1">
      <c r="A15" s="2" t="s">
        <v>2321</v>
      </c>
      <c r="B15" s="2">
        <v>10815910</v>
      </c>
      <c r="C15" s="2" t="s">
        <v>2322</v>
      </c>
      <c r="D15" s="2" t="s">
        <v>2323</v>
      </c>
      <c r="E15" s="2"/>
      <c r="F15" s="179" t="s">
        <v>2276</v>
      </c>
    </row>
    <row r="16" ht="14.25" customHeight="1">
      <c r="A16" s="2" t="s">
        <v>2324</v>
      </c>
      <c r="B16" s="2">
        <v>10844410</v>
      </c>
      <c r="C16" s="2" t="s">
        <v>2325</v>
      </c>
      <c r="D16" s="2" t="s">
        <v>2326</v>
      </c>
      <c r="E16" s="2"/>
      <c r="F16" s="179" t="s">
        <v>2327</v>
      </c>
    </row>
    <row r="17" ht="14.25" customHeight="1">
      <c r="A17" s="2" t="s">
        <v>2328</v>
      </c>
      <c r="B17" s="2">
        <v>10877925</v>
      </c>
      <c r="C17" s="2" t="s">
        <v>2329</v>
      </c>
      <c r="D17" s="2" t="s">
        <v>2330</v>
      </c>
      <c r="E17" s="2"/>
      <c r="F17" s="179" t="s">
        <v>2276</v>
      </c>
    </row>
    <row r="18" ht="14.25" customHeight="1">
      <c r="A18" s="2" t="s">
        <v>2331</v>
      </c>
      <c r="B18" s="2">
        <v>10962911</v>
      </c>
      <c r="C18" s="2" t="s">
        <v>2332</v>
      </c>
      <c r="D18" s="2" t="s">
        <v>2333</v>
      </c>
      <c r="E18" s="2"/>
      <c r="F18" s="179" t="s">
        <v>2291</v>
      </c>
    </row>
    <row r="19" ht="14.25" customHeight="1">
      <c r="A19" s="2" t="s">
        <v>2334</v>
      </c>
      <c r="B19" s="2">
        <v>11107811</v>
      </c>
      <c r="C19" s="2" t="s">
        <v>2335</v>
      </c>
      <c r="D19" s="2" t="s">
        <v>2336</v>
      </c>
      <c r="E19" s="2"/>
      <c r="F19" s="179" t="s">
        <v>2276</v>
      </c>
    </row>
    <row r="20" ht="14.25" customHeight="1">
      <c r="A20" s="2" t="s">
        <v>2337</v>
      </c>
      <c r="B20" s="2">
        <v>11235410</v>
      </c>
      <c r="C20" s="2" t="s">
        <v>2338</v>
      </c>
      <c r="D20" s="2" t="s">
        <v>2339</v>
      </c>
      <c r="E20" s="2" t="s">
        <v>2340</v>
      </c>
      <c r="F20" s="179" t="s">
        <v>2276</v>
      </c>
    </row>
    <row r="21" ht="14.25" customHeight="1">
      <c r="A21" s="2" t="s">
        <v>2341</v>
      </c>
      <c r="B21" s="2">
        <v>11300510</v>
      </c>
      <c r="C21" s="2" t="s">
        <v>2342</v>
      </c>
      <c r="D21" s="2" t="s">
        <v>2343</v>
      </c>
      <c r="E21" s="2"/>
      <c r="F21" s="179" t="s">
        <v>2344</v>
      </c>
    </row>
    <row r="22" ht="14.25" customHeight="1">
      <c r="A22" s="2" t="s">
        <v>2345</v>
      </c>
      <c r="B22" s="2">
        <v>11419110</v>
      </c>
      <c r="C22" s="2" t="s">
        <v>2346</v>
      </c>
      <c r="D22" s="2" t="s">
        <v>2347</v>
      </c>
      <c r="E22" s="2" t="s">
        <v>2348</v>
      </c>
      <c r="F22" s="179" t="s">
        <v>2276</v>
      </c>
    </row>
    <row r="23" ht="14.25" customHeight="1">
      <c r="A23" s="2" t="s">
        <v>2349</v>
      </c>
      <c r="B23" s="2">
        <v>11503010</v>
      </c>
      <c r="C23" s="2" t="s">
        <v>2350</v>
      </c>
      <c r="D23" s="2" t="s">
        <v>2351</v>
      </c>
      <c r="E23" s="2" t="s">
        <v>2352</v>
      </c>
      <c r="F23" s="179" t="s">
        <v>2353</v>
      </c>
    </row>
    <row r="24" ht="14.25" customHeight="1">
      <c r="A24" s="2" t="s">
        <v>2354</v>
      </c>
      <c r="B24" s="2">
        <v>11516510</v>
      </c>
      <c r="C24" s="2" t="s">
        <v>2355</v>
      </c>
      <c r="D24" s="2" t="s">
        <v>2356</v>
      </c>
      <c r="E24" s="2"/>
      <c r="F24" s="179" t="s">
        <v>2357</v>
      </c>
    </row>
    <row r="25" ht="14.25" customHeight="1">
      <c r="A25" s="2" t="s">
        <v>2358</v>
      </c>
      <c r="B25" s="2">
        <v>11611611</v>
      </c>
      <c r="C25" s="2" t="s">
        <v>2359</v>
      </c>
      <c r="D25" s="2" t="s">
        <v>2360</v>
      </c>
      <c r="E25" s="2" t="s">
        <v>2361</v>
      </c>
      <c r="F25" s="179" t="s">
        <v>2276</v>
      </c>
    </row>
    <row r="26" ht="14.25" customHeight="1">
      <c r="A26" s="2" t="s">
        <v>2362</v>
      </c>
      <c r="B26" s="2">
        <v>11866820</v>
      </c>
      <c r="C26" s="2" t="s">
        <v>2363</v>
      </c>
      <c r="D26" s="2" t="s">
        <v>2364</v>
      </c>
      <c r="E26" s="2" t="s">
        <v>2365</v>
      </c>
      <c r="F26" s="179" t="s">
        <v>2276</v>
      </c>
    </row>
    <row r="27" ht="14.25" customHeight="1">
      <c r="A27" s="2" t="s">
        <v>2366</v>
      </c>
      <c r="B27" s="2">
        <v>11868033</v>
      </c>
      <c r="C27" s="2" t="s">
        <v>2367</v>
      </c>
      <c r="D27" s="2" t="s">
        <v>2368</v>
      </c>
      <c r="E27" s="2"/>
      <c r="F27" s="179" t="s">
        <v>2276</v>
      </c>
    </row>
    <row r="28" ht="14.25" customHeight="1">
      <c r="A28" s="2" t="s">
        <v>2369</v>
      </c>
      <c r="B28" s="2">
        <v>12006512</v>
      </c>
      <c r="C28" s="2" t="s">
        <v>2370</v>
      </c>
      <c r="D28" s="2" t="s">
        <v>2371</v>
      </c>
      <c r="E28" s="2"/>
      <c r="F28" s="179" t="s">
        <v>2276</v>
      </c>
    </row>
    <row r="29" ht="14.25" customHeight="1">
      <c r="A29" s="2" t="s">
        <v>2372</v>
      </c>
      <c r="B29" s="2">
        <v>12037313</v>
      </c>
      <c r="C29" s="2" t="s">
        <v>2373</v>
      </c>
      <c r="D29" s="2" t="s">
        <v>2374</v>
      </c>
      <c r="E29" s="2"/>
      <c r="F29" s="179" t="s">
        <v>2276</v>
      </c>
    </row>
    <row r="30" ht="14.25" customHeight="1">
      <c r="A30" s="2" t="s">
        <v>2375</v>
      </c>
      <c r="B30" s="2">
        <v>12068910</v>
      </c>
      <c r="C30" s="2" t="s">
        <v>2376</v>
      </c>
      <c r="D30" s="2" t="s">
        <v>2377</v>
      </c>
      <c r="E30" s="2" t="s">
        <v>2378</v>
      </c>
      <c r="F30" s="179" t="s">
        <v>2276</v>
      </c>
    </row>
    <row r="31" ht="14.25" customHeight="1">
      <c r="A31" s="2" t="s">
        <v>2379</v>
      </c>
      <c r="B31" s="2">
        <v>12400810</v>
      </c>
      <c r="C31" s="2" t="s">
        <v>2380</v>
      </c>
      <c r="D31" s="2" t="s">
        <v>2381</v>
      </c>
      <c r="E31" s="2"/>
      <c r="F31" s="179" t="s">
        <v>2300</v>
      </c>
    </row>
    <row r="32" ht="14.25" customHeight="1">
      <c r="A32" s="2" t="s">
        <v>2382</v>
      </c>
      <c r="B32" s="2">
        <v>12629610</v>
      </c>
      <c r="C32" s="2" t="s">
        <v>2383</v>
      </c>
      <c r="D32" s="2" t="s">
        <v>2384</v>
      </c>
      <c r="E32" s="2" t="s">
        <v>2385</v>
      </c>
      <c r="F32" s="179" t="s">
        <v>2300</v>
      </c>
    </row>
    <row r="33" ht="14.25" customHeight="1">
      <c r="A33" s="2" t="s">
        <v>2386</v>
      </c>
      <c r="B33" s="2">
        <v>12911710</v>
      </c>
      <c r="C33" s="2" t="s">
        <v>2387</v>
      </c>
      <c r="D33" s="2" t="s">
        <v>2388</v>
      </c>
      <c r="E33" s="2"/>
      <c r="F33" s="179" t="s">
        <v>2344</v>
      </c>
    </row>
    <row r="34" ht="14.25" customHeight="1">
      <c r="A34" s="2" t="s">
        <v>2389</v>
      </c>
      <c r="B34" s="2">
        <v>13065210</v>
      </c>
      <c r="C34" s="2" t="s">
        <v>2390</v>
      </c>
      <c r="D34" s="2" t="s">
        <v>2391</v>
      </c>
      <c r="E34" s="2" t="s">
        <v>2392</v>
      </c>
      <c r="F34" s="179" t="s">
        <v>2276</v>
      </c>
    </row>
    <row r="35" ht="14.25" customHeight="1">
      <c r="A35" s="2" t="s">
        <v>2393</v>
      </c>
      <c r="B35" s="2">
        <v>13065410</v>
      </c>
      <c r="C35" s="2" t="s">
        <v>2394</v>
      </c>
      <c r="D35" s="2" t="s">
        <v>2395</v>
      </c>
      <c r="E35" s="2" t="s">
        <v>2396</v>
      </c>
      <c r="F35" s="179" t="s">
        <v>2397</v>
      </c>
    </row>
    <row r="36" ht="14.25" customHeight="1">
      <c r="A36" s="2" t="s">
        <v>2398</v>
      </c>
      <c r="B36" s="2">
        <v>13103813</v>
      </c>
      <c r="C36" s="2" t="s">
        <v>2399</v>
      </c>
      <c r="D36" s="2" t="s">
        <v>2400</v>
      </c>
      <c r="E36" s="2" t="s">
        <v>2401</v>
      </c>
      <c r="F36" s="179" t="s">
        <v>2402</v>
      </c>
    </row>
    <row r="37" ht="14.25" customHeight="1">
      <c r="A37" s="2" t="s">
        <v>2403</v>
      </c>
      <c r="B37" s="2">
        <v>13128910</v>
      </c>
      <c r="C37" s="2" t="s">
        <v>2404</v>
      </c>
      <c r="D37" s="2" t="s">
        <v>2405</v>
      </c>
      <c r="E37" s="2" t="s">
        <v>2406</v>
      </c>
      <c r="F37" s="179" t="s">
        <v>2300</v>
      </c>
    </row>
    <row r="38" ht="14.25" customHeight="1">
      <c r="A38" s="2" t="s">
        <v>2407</v>
      </c>
      <c r="B38" s="2">
        <v>13242411</v>
      </c>
      <c r="C38" s="2" t="s">
        <v>2408</v>
      </c>
      <c r="D38" s="2" t="s">
        <v>2409</v>
      </c>
      <c r="E38" s="2"/>
      <c r="F38" s="179" t="s">
        <v>2276</v>
      </c>
    </row>
    <row r="39" ht="14.25" customHeight="1">
      <c r="A39" s="2" t="s">
        <v>2410</v>
      </c>
      <c r="B39" s="2">
        <v>13242413</v>
      </c>
      <c r="C39" s="2" t="s">
        <v>2411</v>
      </c>
      <c r="D39" s="2" t="s">
        <v>2412</v>
      </c>
      <c r="E39" s="2"/>
      <c r="F39" s="179" t="s">
        <v>2276</v>
      </c>
    </row>
    <row r="40" ht="14.25" customHeight="1">
      <c r="A40" s="2" t="s">
        <v>2413</v>
      </c>
      <c r="B40" s="2">
        <v>13264013</v>
      </c>
      <c r="C40" s="2" t="s">
        <v>2414</v>
      </c>
      <c r="D40" s="2" t="s">
        <v>2415</v>
      </c>
      <c r="E40" s="2" t="s">
        <v>2416</v>
      </c>
      <c r="F40" s="179" t="s">
        <v>2397</v>
      </c>
    </row>
    <row r="41" ht="14.25" customHeight="1">
      <c r="A41" s="2" t="s">
        <v>2417</v>
      </c>
      <c r="B41" s="2">
        <v>13358411</v>
      </c>
      <c r="C41" s="2" t="s">
        <v>2418</v>
      </c>
      <c r="D41" s="2" t="s">
        <v>2419</v>
      </c>
      <c r="E41" s="2" t="s">
        <v>2420</v>
      </c>
      <c r="F41" s="179" t="s">
        <v>2276</v>
      </c>
    </row>
    <row r="42" ht="14.25" customHeight="1">
      <c r="A42" s="2" t="s">
        <v>2421</v>
      </c>
      <c r="B42" s="2">
        <v>13365711</v>
      </c>
      <c r="C42" s="2" t="s">
        <v>2422</v>
      </c>
      <c r="D42" s="2" t="s">
        <v>2423</v>
      </c>
      <c r="E42" s="2" t="s">
        <v>2424</v>
      </c>
      <c r="F42" s="179" t="s">
        <v>2276</v>
      </c>
    </row>
    <row r="43" ht="14.25" customHeight="1">
      <c r="A43" s="2" t="s">
        <v>2425</v>
      </c>
      <c r="B43" s="2">
        <v>13373610</v>
      </c>
      <c r="C43" s="2" t="s">
        <v>2426</v>
      </c>
      <c r="D43" s="2" t="s">
        <v>2427</v>
      </c>
      <c r="E43" s="2" t="s">
        <v>2428</v>
      </c>
      <c r="F43" s="179" t="s">
        <v>2429</v>
      </c>
    </row>
    <row r="44" ht="14.25" customHeight="1">
      <c r="A44" s="2" t="s">
        <v>2430</v>
      </c>
      <c r="B44" s="2">
        <v>13373611</v>
      </c>
      <c r="C44" s="2" t="s">
        <v>2426</v>
      </c>
      <c r="D44" s="2" t="s">
        <v>2431</v>
      </c>
      <c r="E44" s="2"/>
      <c r="F44" s="179" t="s">
        <v>2429</v>
      </c>
    </row>
    <row r="45" ht="14.25" customHeight="1">
      <c r="A45" s="2" t="s">
        <v>2432</v>
      </c>
      <c r="B45" s="2">
        <v>13405011</v>
      </c>
      <c r="C45" s="2" t="s">
        <v>2433</v>
      </c>
      <c r="D45" s="2" t="s">
        <v>2434</v>
      </c>
      <c r="E45" s="2"/>
      <c r="F45" s="179" t="s">
        <v>2276</v>
      </c>
    </row>
    <row r="46" ht="14.25" customHeight="1">
      <c r="A46" s="2" t="s">
        <v>2435</v>
      </c>
      <c r="B46" s="2">
        <v>13674610</v>
      </c>
      <c r="C46" s="2" t="s">
        <v>2436</v>
      </c>
      <c r="D46" s="2" t="s">
        <v>2437</v>
      </c>
      <c r="E46" s="2"/>
      <c r="F46" s="179" t="s">
        <v>2276</v>
      </c>
    </row>
    <row r="47" ht="14.25" customHeight="1">
      <c r="A47" s="2" t="s">
        <v>2438</v>
      </c>
      <c r="B47" s="2">
        <v>13774411</v>
      </c>
      <c r="C47" s="2" t="s">
        <v>2439</v>
      </c>
      <c r="D47" s="2" t="s">
        <v>2440</v>
      </c>
      <c r="E47" s="2"/>
      <c r="F47" s="179" t="s">
        <v>2353</v>
      </c>
    </row>
    <row r="48" ht="14.25" customHeight="1">
      <c r="A48" s="2" t="s">
        <v>2441</v>
      </c>
      <c r="B48" s="2">
        <v>13792910</v>
      </c>
      <c r="C48" s="2" t="s">
        <v>2442</v>
      </c>
      <c r="D48" s="2" t="s">
        <v>2443</v>
      </c>
      <c r="E48" s="2"/>
      <c r="F48" s="179" t="s">
        <v>2276</v>
      </c>
    </row>
    <row r="49" ht="14.25" customHeight="1">
      <c r="A49" s="2" t="s">
        <v>2444</v>
      </c>
      <c r="B49" s="2">
        <v>13808610</v>
      </c>
      <c r="C49" s="2" t="s">
        <v>2445</v>
      </c>
      <c r="D49" s="2" t="s">
        <v>2446</v>
      </c>
      <c r="E49" s="2"/>
      <c r="F49" s="179" t="s">
        <v>2429</v>
      </c>
    </row>
    <row r="50" ht="14.25" customHeight="1">
      <c r="A50" s="2" t="s">
        <v>2447</v>
      </c>
      <c r="B50" s="2">
        <v>13812910</v>
      </c>
      <c r="C50" s="2" t="s">
        <v>2448</v>
      </c>
      <c r="D50" s="2" t="s">
        <v>2449</v>
      </c>
      <c r="E50" s="2" t="s">
        <v>2450</v>
      </c>
      <c r="F50" s="179" t="s">
        <v>2451</v>
      </c>
    </row>
    <row r="51" ht="14.25" customHeight="1">
      <c r="A51" s="2" t="s">
        <v>2452</v>
      </c>
      <c r="B51" s="2">
        <v>13821822</v>
      </c>
      <c r="C51" s="2" t="s">
        <v>2453</v>
      </c>
      <c r="D51" s="2" t="s">
        <v>2454</v>
      </c>
      <c r="E51" s="2"/>
      <c r="F51" s="179" t="s">
        <v>2276</v>
      </c>
    </row>
    <row r="52" ht="14.25" customHeight="1">
      <c r="A52" s="2" t="s">
        <v>2455</v>
      </c>
      <c r="B52" s="2">
        <v>13981113</v>
      </c>
      <c r="C52" s="2" t="s">
        <v>2456</v>
      </c>
      <c r="D52" s="2" t="s">
        <v>2457</v>
      </c>
      <c r="E52" s="2"/>
      <c r="F52" s="179" t="s">
        <v>2276</v>
      </c>
    </row>
    <row r="53" ht="14.25" customHeight="1">
      <c r="A53" s="2" t="s">
        <v>2458</v>
      </c>
      <c r="B53" s="2">
        <v>14130610</v>
      </c>
      <c r="C53" s="2" t="s">
        <v>2459</v>
      </c>
      <c r="D53" s="2" t="s">
        <v>2460</v>
      </c>
      <c r="E53" s="2"/>
      <c r="F53" s="179" t="s">
        <v>2276</v>
      </c>
    </row>
    <row r="54" ht="14.25" customHeight="1">
      <c r="A54" s="2" t="s">
        <v>2461</v>
      </c>
      <c r="B54" s="2">
        <v>14318411</v>
      </c>
      <c r="C54" s="2" t="s">
        <v>2462</v>
      </c>
      <c r="D54" s="2" t="s">
        <v>2463</v>
      </c>
      <c r="E54" s="2" t="s">
        <v>2464</v>
      </c>
      <c r="F54" s="179" t="s">
        <v>2276</v>
      </c>
    </row>
    <row r="55" ht="14.25" customHeight="1">
      <c r="A55" s="2" t="s">
        <v>2465</v>
      </c>
      <c r="B55" s="2">
        <v>14320412</v>
      </c>
      <c r="C55" s="2" t="s">
        <v>2466</v>
      </c>
      <c r="D55" s="2"/>
      <c r="E55" s="2"/>
      <c r="F55" s="179" t="s">
        <v>2276</v>
      </c>
    </row>
    <row r="56" ht="14.25" customHeight="1">
      <c r="A56" s="2" t="s">
        <v>2467</v>
      </c>
      <c r="B56" s="2">
        <v>14320413</v>
      </c>
      <c r="C56" s="2" t="s">
        <v>2466</v>
      </c>
      <c r="D56" s="2" t="s">
        <v>2468</v>
      </c>
      <c r="E56" s="2" t="s">
        <v>2469</v>
      </c>
      <c r="F56" s="179" t="s">
        <v>2276</v>
      </c>
    </row>
    <row r="57" ht="14.25" customHeight="1">
      <c r="A57" s="2" t="s">
        <v>2470</v>
      </c>
      <c r="B57" s="2">
        <v>14415010</v>
      </c>
      <c r="C57" s="2" t="s">
        <v>2471</v>
      </c>
      <c r="D57" s="2" t="s">
        <v>2472</v>
      </c>
      <c r="E57" s="2"/>
      <c r="F57" s="179" t="s">
        <v>2473</v>
      </c>
    </row>
    <row r="58" ht="14.25" customHeight="1">
      <c r="A58" s="2" t="s">
        <v>2474</v>
      </c>
      <c r="B58" s="2">
        <v>14622810</v>
      </c>
      <c r="C58" s="2" t="s">
        <v>2475</v>
      </c>
      <c r="D58" s="2" t="s">
        <v>2476</v>
      </c>
      <c r="E58" s="2" t="s">
        <v>2477</v>
      </c>
      <c r="F58" s="179" t="s">
        <v>2276</v>
      </c>
    </row>
    <row r="59" ht="14.25" customHeight="1">
      <c r="A59" s="2" t="s">
        <v>2478</v>
      </c>
      <c r="B59" s="2">
        <v>14622812</v>
      </c>
      <c r="C59" s="2" t="s">
        <v>2479</v>
      </c>
      <c r="D59" s="2" t="s">
        <v>2480</v>
      </c>
      <c r="E59" s="2" t="s">
        <v>2481</v>
      </c>
      <c r="F59" s="179" t="s">
        <v>2276</v>
      </c>
    </row>
    <row r="60" ht="14.25" customHeight="1">
      <c r="A60" s="2" t="s">
        <v>2482</v>
      </c>
      <c r="B60" s="2">
        <v>14728210</v>
      </c>
      <c r="C60" s="2" t="s">
        <v>2483</v>
      </c>
      <c r="D60" s="2" t="s">
        <v>2484</v>
      </c>
      <c r="E60" s="2"/>
      <c r="F60" s="179" t="s">
        <v>2485</v>
      </c>
    </row>
    <row r="61" ht="14.25" customHeight="1">
      <c r="A61" s="2" t="s">
        <v>2486</v>
      </c>
      <c r="B61" s="2">
        <v>14763113</v>
      </c>
      <c r="C61" s="2" t="s">
        <v>2487</v>
      </c>
      <c r="D61" s="2" t="s">
        <v>2488</v>
      </c>
      <c r="E61" s="2"/>
      <c r="F61" s="179" t="s">
        <v>2276</v>
      </c>
    </row>
    <row r="62" ht="14.25" customHeight="1">
      <c r="A62" s="2" t="s">
        <v>2489</v>
      </c>
      <c r="B62" s="2">
        <v>14832813</v>
      </c>
      <c r="C62" s="2" t="s">
        <v>2490</v>
      </c>
      <c r="D62" s="2" t="s">
        <v>2491</v>
      </c>
      <c r="E62" s="2" t="s">
        <v>2492</v>
      </c>
      <c r="F62" s="179" t="s">
        <v>2429</v>
      </c>
    </row>
    <row r="63" ht="14.25" customHeight="1">
      <c r="A63" s="2" t="s">
        <v>2493</v>
      </c>
      <c r="B63" s="2">
        <v>14874261</v>
      </c>
      <c r="C63" s="2" t="s">
        <v>2494</v>
      </c>
      <c r="D63" s="2" t="s">
        <v>2495</v>
      </c>
      <c r="E63" s="2"/>
      <c r="F63" s="179" t="s">
        <v>2276</v>
      </c>
    </row>
    <row r="64" ht="14.25" customHeight="1">
      <c r="A64" s="2" t="s">
        <v>2496</v>
      </c>
      <c r="B64" s="2">
        <v>14969810</v>
      </c>
      <c r="C64" s="2" t="s">
        <v>2497</v>
      </c>
      <c r="D64" s="2" t="s">
        <v>2498</v>
      </c>
      <c r="E64" s="2" t="s">
        <v>2499</v>
      </c>
      <c r="F64" s="179" t="s">
        <v>2344</v>
      </c>
    </row>
    <row r="65" ht="14.25" customHeight="1">
      <c r="A65" s="2" t="s">
        <v>2500</v>
      </c>
      <c r="B65" s="2">
        <v>15067010</v>
      </c>
      <c r="C65" s="2" t="s">
        <v>2501</v>
      </c>
      <c r="D65" s="2" t="s">
        <v>2502</v>
      </c>
      <c r="E65" s="2" t="s">
        <v>2503</v>
      </c>
      <c r="F65" s="179" t="s">
        <v>2276</v>
      </c>
    </row>
    <row r="66" ht="14.25" customHeight="1">
      <c r="A66" s="2" t="s">
        <v>2504</v>
      </c>
      <c r="B66" s="2">
        <v>15157312</v>
      </c>
      <c r="C66" s="2" t="s">
        <v>2505</v>
      </c>
      <c r="D66" s="2" t="s">
        <v>2506</v>
      </c>
      <c r="E66" s="2" t="s">
        <v>2507</v>
      </c>
      <c r="F66" s="179" t="s">
        <v>2276</v>
      </c>
    </row>
    <row r="67" ht="14.25" customHeight="1">
      <c r="A67" s="2" t="s">
        <v>2508</v>
      </c>
      <c r="B67" s="2">
        <v>15339710</v>
      </c>
      <c r="C67" s="2" t="s">
        <v>2509</v>
      </c>
      <c r="D67" s="2" t="s">
        <v>2510</v>
      </c>
      <c r="E67" s="2"/>
      <c r="F67" s="179" t="s">
        <v>2300</v>
      </c>
    </row>
    <row r="68" ht="14.25" customHeight="1">
      <c r="A68" s="2" t="s">
        <v>2511</v>
      </c>
      <c r="B68" s="2">
        <v>15411710</v>
      </c>
      <c r="C68" s="2" t="s">
        <v>2512</v>
      </c>
      <c r="D68" s="2" t="s">
        <v>2513</v>
      </c>
      <c r="E68" s="2" t="s">
        <v>2514</v>
      </c>
      <c r="F68" s="179" t="s">
        <v>2429</v>
      </c>
    </row>
    <row r="69" ht="14.25" customHeight="1">
      <c r="A69" s="2" t="s">
        <v>2515</v>
      </c>
      <c r="B69" s="2">
        <v>15807310</v>
      </c>
      <c r="C69" s="2" t="s">
        <v>2516</v>
      </c>
      <c r="D69" s="2" t="s">
        <v>2517</v>
      </c>
      <c r="E69" s="2" t="s">
        <v>2518</v>
      </c>
      <c r="F69" s="179" t="s">
        <v>2397</v>
      </c>
    </row>
    <row r="70" ht="14.25" customHeight="1">
      <c r="A70" s="2" t="s">
        <v>2519</v>
      </c>
      <c r="B70" s="2">
        <v>15894110</v>
      </c>
      <c r="C70" s="2" t="s">
        <v>2520</v>
      </c>
      <c r="D70" s="2" t="s">
        <v>2521</v>
      </c>
      <c r="E70" s="2"/>
      <c r="F70" s="179" t="s">
        <v>2353</v>
      </c>
    </row>
    <row r="71" ht="14.25" customHeight="1">
      <c r="A71" s="2" t="s">
        <v>2522</v>
      </c>
      <c r="B71" s="2">
        <v>16014210</v>
      </c>
      <c r="C71" s="2" t="s">
        <v>2523</v>
      </c>
      <c r="D71" s="2" t="s">
        <v>2524</v>
      </c>
      <c r="E71" s="2"/>
      <c r="F71" s="179" t="s">
        <v>2525</v>
      </c>
    </row>
    <row r="72" ht="14.25" customHeight="1">
      <c r="A72" s="2" t="s">
        <v>2526</v>
      </c>
      <c r="B72" s="2">
        <v>16116910</v>
      </c>
      <c r="C72" s="2" t="s">
        <v>2527</v>
      </c>
      <c r="D72" s="2" t="s">
        <v>2528</v>
      </c>
      <c r="E72" s="2" t="s">
        <v>2529</v>
      </c>
      <c r="F72" s="179" t="s">
        <v>2276</v>
      </c>
    </row>
    <row r="73" ht="14.25" customHeight="1">
      <c r="A73" s="2" t="s">
        <v>2530</v>
      </c>
      <c r="B73" s="2">
        <v>16129510</v>
      </c>
      <c r="C73" s="2" t="s">
        <v>2531</v>
      </c>
      <c r="D73" s="2" t="s">
        <v>2532</v>
      </c>
      <c r="E73" s="2" t="s">
        <v>2533</v>
      </c>
      <c r="F73" s="179" t="s">
        <v>2473</v>
      </c>
    </row>
    <row r="74" ht="14.25" customHeight="1">
      <c r="A74" s="2" t="s">
        <v>2534</v>
      </c>
      <c r="B74" s="2">
        <v>16180710</v>
      </c>
      <c r="C74" s="2" t="s">
        <v>2535</v>
      </c>
      <c r="D74" s="2" t="s">
        <v>2536</v>
      </c>
      <c r="E74" s="2" t="s">
        <v>2537</v>
      </c>
      <c r="F74" s="179" t="s">
        <v>2473</v>
      </c>
    </row>
    <row r="75" ht="14.25" customHeight="1">
      <c r="A75" s="2" t="s">
        <v>2538</v>
      </c>
      <c r="B75" s="2">
        <v>16565810</v>
      </c>
      <c r="C75" s="2" t="s">
        <v>2539</v>
      </c>
      <c r="D75" s="2" t="s">
        <v>2540</v>
      </c>
      <c r="E75" s="2"/>
      <c r="F75" s="179" t="s">
        <v>2541</v>
      </c>
    </row>
    <row r="76" ht="14.25" customHeight="1">
      <c r="A76" s="2" t="s">
        <v>2542</v>
      </c>
      <c r="B76" s="2">
        <v>16768910</v>
      </c>
      <c r="C76" s="2" t="s">
        <v>2543</v>
      </c>
      <c r="D76" s="2" t="s">
        <v>2544</v>
      </c>
      <c r="E76" s="2"/>
      <c r="F76" s="179" t="s">
        <v>2300</v>
      </c>
    </row>
    <row r="77" ht="14.25" customHeight="1">
      <c r="A77" s="2" t="s">
        <v>2545</v>
      </c>
      <c r="B77" s="2">
        <v>16844210</v>
      </c>
      <c r="C77" s="2" t="s">
        <v>2546</v>
      </c>
      <c r="D77" s="2" t="s">
        <v>2547</v>
      </c>
      <c r="E77" s="2"/>
      <c r="F77" s="179" t="s">
        <v>2276</v>
      </c>
    </row>
    <row r="78" ht="14.25" customHeight="1">
      <c r="A78" s="2" t="s">
        <v>2548</v>
      </c>
      <c r="B78" s="2">
        <v>16886310</v>
      </c>
      <c r="C78" s="2" t="s">
        <v>2549</v>
      </c>
      <c r="D78" s="2" t="s">
        <v>2550</v>
      </c>
      <c r="E78" s="2"/>
      <c r="F78" s="179" t="s">
        <v>2344</v>
      </c>
    </row>
    <row r="79" ht="14.25" customHeight="1">
      <c r="A79" s="2" t="s">
        <v>2551</v>
      </c>
      <c r="B79" s="2">
        <v>16952110</v>
      </c>
      <c r="C79" s="2" t="s">
        <v>2552</v>
      </c>
      <c r="D79" s="2" t="s">
        <v>2553</v>
      </c>
      <c r="E79" s="2"/>
      <c r="F79" s="179" t="s">
        <v>2353</v>
      </c>
    </row>
    <row r="80" ht="14.25" customHeight="1">
      <c r="A80" s="2" t="s">
        <v>2554</v>
      </c>
      <c r="B80" s="2">
        <v>17388410</v>
      </c>
      <c r="C80" s="2" t="s">
        <v>2555</v>
      </c>
      <c r="D80" s="2" t="s">
        <v>2556</v>
      </c>
      <c r="E80" s="2"/>
      <c r="F80" s="179" t="s">
        <v>2473</v>
      </c>
    </row>
    <row r="81" ht="14.25" customHeight="1">
      <c r="A81" s="2" t="s">
        <v>2557</v>
      </c>
      <c r="B81" s="2">
        <v>17473710</v>
      </c>
      <c r="C81" s="2" t="s">
        <v>2558</v>
      </c>
      <c r="D81" s="2" t="s">
        <v>2559</v>
      </c>
      <c r="E81" s="2"/>
      <c r="F81" s="179" t="s">
        <v>2276</v>
      </c>
    </row>
    <row r="82" ht="14.25" customHeight="1">
      <c r="A82" s="2" t="s">
        <v>2560</v>
      </c>
      <c r="B82" s="2">
        <v>17713010</v>
      </c>
      <c r="C82" s="2" t="s">
        <v>2561</v>
      </c>
      <c r="D82" s="2" t="s">
        <v>2562</v>
      </c>
      <c r="E82" s="2"/>
      <c r="F82" s="179" t="s">
        <v>2563</v>
      </c>
    </row>
    <row r="83" ht="14.25" customHeight="1">
      <c r="A83" s="2" t="s">
        <v>2564</v>
      </c>
      <c r="B83" s="2">
        <v>17899010</v>
      </c>
      <c r="C83" s="2" t="s">
        <v>2565</v>
      </c>
      <c r="D83" s="2" t="s">
        <v>2566</v>
      </c>
      <c r="E83" s="2" t="s">
        <v>2567</v>
      </c>
      <c r="F83" s="179" t="s">
        <v>2276</v>
      </c>
    </row>
    <row r="84" ht="14.25" customHeight="1">
      <c r="A84" s="2" t="s">
        <v>2568</v>
      </c>
      <c r="B84" s="2">
        <v>17907611</v>
      </c>
      <c r="C84" s="2" t="s">
        <v>2569</v>
      </c>
      <c r="D84" s="2" t="s">
        <v>2570</v>
      </c>
      <c r="E84" s="2" t="s">
        <v>2571</v>
      </c>
      <c r="F84" s="179" t="s">
        <v>2541</v>
      </c>
    </row>
    <row r="85" ht="14.25" customHeight="1">
      <c r="A85" s="2" t="s">
        <v>2572</v>
      </c>
      <c r="B85" s="2">
        <v>17949110</v>
      </c>
      <c r="C85" s="2" t="s">
        <v>2573</v>
      </c>
      <c r="D85" s="2" t="s">
        <v>2574</v>
      </c>
      <c r="E85" s="2"/>
      <c r="F85" s="179" t="s">
        <v>2397</v>
      </c>
    </row>
    <row r="86" ht="14.25" customHeight="1">
      <c r="A86" s="2" t="s">
        <v>2575</v>
      </c>
      <c r="B86" s="2">
        <v>17980710</v>
      </c>
      <c r="C86" s="2" t="s">
        <v>2576</v>
      </c>
      <c r="D86" s="2" t="s">
        <v>2577</v>
      </c>
      <c r="E86" s="2" t="s">
        <v>2578</v>
      </c>
      <c r="F86" s="179" t="s">
        <v>2579</v>
      </c>
    </row>
    <row r="87" ht="14.25" customHeight="1">
      <c r="A87" s="2" t="s">
        <v>2580</v>
      </c>
      <c r="B87" s="2">
        <v>18021310</v>
      </c>
      <c r="C87" s="2" t="s">
        <v>2581</v>
      </c>
      <c r="D87" s="2" t="s">
        <v>2582</v>
      </c>
      <c r="E87" s="2"/>
      <c r="F87" s="179" t="s">
        <v>2276</v>
      </c>
    </row>
    <row r="88" ht="14.25" customHeight="1">
      <c r="A88" s="2" t="s">
        <v>2583</v>
      </c>
      <c r="B88" s="2">
        <v>18131311</v>
      </c>
      <c r="C88" s="2" t="s">
        <v>2584</v>
      </c>
      <c r="D88" s="2" t="s">
        <v>2585</v>
      </c>
      <c r="E88" s="2"/>
      <c r="F88" s="179" t="s">
        <v>2276</v>
      </c>
    </row>
    <row r="89" ht="14.25" customHeight="1">
      <c r="A89" s="2" t="s">
        <v>2586</v>
      </c>
      <c r="B89" s="2">
        <v>18243710</v>
      </c>
      <c r="C89" s="2" t="s">
        <v>2587</v>
      </c>
      <c r="D89" s="2" t="s">
        <v>2588</v>
      </c>
      <c r="E89" s="2"/>
      <c r="F89" s="179" t="s">
        <v>2276</v>
      </c>
    </row>
    <row r="90" ht="14.25" customHeight="1">
      <c r="A90" s="2" t="s">
        <v>2589</v>
      </c>
      <c r="B90" s="2">
        <v>18261810</v>
      </c>
      <c r="C90" s="2" t="s">
        <v>2590</v>
      </c>
      <c r="D90" s="2" t="s">
        <v>2591</v>
      </c>
      <c r="E90" s="2" t="s">
        <v>2592</v>
      </c>
      <c r="F90" s="179" t="s">
        <v>2541</v>
      </c>
    </row>
    <row r="91" ht="14.25" customHeight="1">
      <c r="A91" s="2" t="s">
        <v>2593</v>
      </c>
      <c r="B91" s="2">
        <v>18331310</v>
      </c>
      <c r="C91" s="2" t="s">
        <v>2594</v>
      </c>
      <c r="D91" s="2" t="s">
        <v>2595</v>
      </c>
      <c r="E91" s="2" t="s">
        <v>2596</v>
      </c>
      <c r="F91" s="179" t="s">
        <v>2353</v>
      </c>
    </row>
    <row r="92" ht="14.25" customHeight="1">
      <c r="A92" s="2" t="s">
        <v>2597</v>
      </c>
      <c r="B92" s="2">
        <v>18351614</v>
      </c>
      <c r="C92" s="2" t="s">
        <v>2598</v>
      </c>
      <c r="D92" s="2" t="s">
        <v>2599</v>
      </c>
      <c r="E92" s="2"/>
      <c r="F92" s="179" t="s">
        <v>2429</v>
      </c>
    </row>
    <row r="93" ht="14.25" customHeight="1">
      <c r="A93" s="2" t="s">
        <v>2600</v>
      </c>
      <c r="B93" s="2">
        <v>18560611</v>
      </c>
      <c r="C93" s="2" t="s">
        <v>2601</v>
      </c>
      <c r="D93" s="2" t="s">
        <v>2602</v>
      </c>
      <c r="E93" s="2"/>
      <c r="F93" s="179" t="s">
        <v>2276</v>
      </c>
    </row>
    <row r="94" ht="14.25" customHeight="1">
      <c r="A94" s="2" t="s">
        <v>2603</v>
      </c>
      <c r="B94" s="2">
        <v>18740410</v>
      </c>
      <c r="C94" s="2" t="s">
        <v>2604</v>
      </c>
      <c r="D94" s="2" t="s">
        <v>2605</v>
      </c>
      <c r="E94" s="2"/>
      <c r="F94" s="179" t="s">
        <v>2276</v>
      </c>
    </row>
    <row r="95" ht="14.25" customHeight="1">
      <c r="A95" s="2" t="s">
        <v>2606</v>
      </c>
      <c r="B95" s="2">
        <v>18740410</v>
      </c>
      <c r="C95" s="2" t="s">
        <v>2607</v>
      </c>
      <c r="D95" s="2" t="s">
        <v>2608</v>
      </c>
      <c r="E95" s="2" t="s">
        <v>2609</v>
      </c>
      <c r="F95" s="179" t="s">
        <v>2276</v>
      </c>
    </row>
    <row r="96" ht="14.25" customHeight="1">
      <c r="A96" s="2" t="s">
        <v>2610</v>
      </c>
      <c r="B96" s="2">
        <v>18885310</v>
      </c>
      <c r="C96" s="2" t="s">
        <v>2611</v>
      </c>
      <c r="D96" s="2" t="s">
        <v>2612</v>
      </c>
      <c r="E96" s="2"/>
      <c r="F96" s="179" t="s">
        <v>2613</v>
      </c>
    </row>
    <row r="97" ht="14.25" customHeight="1">
      <c r="A97" s="2" t="s">
        <v>2614</v>
      </c>
      <c r="B97" s="2">
        <v>19163010</v>
      </c>
      <c r="C97" s="2" t="s">
        <v>2615</v>
      </c>
      <c r="D97" s="2" t="s">
        <v>2616</v>
      </c>
      <c r="E97" s="2" t="s">
        <v>2617</v>
      </c>
      <c r="F97" s="179" t="s">
        <v>2429</v>
      </c>
    </row>
    <row r="98" ht="14.25" customHeight="1">
      <c r="A98" s="2" t="s">
        <v>2618</v>
      </c>
      <c r="B98" s="2">
        <v>19226310</v>
      </c>
      <c r="C98" s="2" t="s">
        <v>2619</v>
      </c>
      <c r="D98" s="2" t="s">
        <v>2620</v>
      </c>
      <c r="E98" s="2" t="s">
        <v>2348</v>
      </c>
      <c r="F98" s="179" t="s">
        <v>2541</v>
      </c>
    </row>
    <row r="99" ht="14.25" customHeight="1">
      <c r="A99" s="2" t="s">
        <v>2621</v>
      </c>
      <c r="B99" s="2">
        <v>19227610</v>
      </c>
      <c r="C99" s="2" t="s">
        <v>2622</v>
      </c>
      <c r="D99" s="2" t="s">
        <v>2623</v>
      </c>
      <c r="E99" s="2"/>
      <c r="F99" s="179" t="s">
        <v>2429</v>
      </c>
    </row>
    <row r="100" ht="14.25" customHeight="1">
      <c r="A100" s="2" t="s">
        <v>2624</v>
      </c>
      <c r="B100" s="2">
        <v>19343210</v>
      </c>
      <c r="C100" s="2" t="s">
        <v>2625</v>
      </c>
      <c r="D100" s="2" t="s">
        <v>2626</v>
      </c>
      <c r="E100" s="2" t="s">
        <v>2627</v>
      </c>
      <c r="F100" s="179" t="s">
        <v>2397</v>
      </c>
    </row>
    <row r="101" ht="14.25" customHeight="1">
      <c r="A101" s="2" t="s">
        <v>2628</v>
      </c>
      <c r="B101" s="2">
        <v>19357911</v>
      </c>
      <c r="C101" s="2" t="s">
        <v>2629</v>
      </c>
      <c r="D101" s="2" t="s">
        <v>2630</v>
      </c>
      <c r="E101" s="2"/>
      <c r="F101" s="179" t="s">
        <v>2541</v>
      </c>
    </row>
    <row r="102" ht="14.25" customHeight="1">
      <c r="A102" s="2" t="s">
        <v>2631</v>
      </c>
      <c r="B102" s="2">
        <v>19405210</v>
      </c>
      <c r="C102" s="2" t="s">
        <v>2632</v>
      </c>
      <c r="D102" s="2" t="s">
        <v>2633</v>
      </c>
      <c r="E102" s="2" t="s">
        <v>2634</v>
      </c>
      <c r="F102" s="179" t="s">
        <v>2563</v>
      </c>
    </row>
    <row r="103" ht="14.25" customHeight="1">
      <c r="A103" s="2" t="s">
        <v>2635</v>
      </c>
      <c r="B103" s="2">
        <v>19519311</v>
      </c>
      <c r="C103" s="2" t="s">
        <v>2636</v>
      </c>
      <c r="D103" s="2" t="s">
        <v>2637</v>
      </c>
      <c r="E103" s="2"/>
      <c r="F103" s="179" t="s">
        <v>2280</v>
      </c>
    </row>
    <row r="104" ht="14.25" customHeight="1">
      <c r="A104" s="2" t="s">
        <v>2638</v>
      </c>
      <c r="B104" s="2">
        <v>19540610</v>
      </c>
      <c r="C104" s="2" t="s">
        <v>2639</v>
      </c>
      <c r="D104" s="2" t="s">
        <v>2640</v>
      </c>
      <c r="E104" s="2"/>
      <c r="F104" s="179" t="s">
        <v>2300</v>
      </c>
    </row>
    <row r="105" ht="14.25" customHeight="1">
      <c r="A105" s="2" t="s">
        <v>2641</v>
      </c>
      <c r="B105" s="2">
        <v>19545510</v>
      </c>
      <c r="C105" s="2" t="s">
        <v>2642</v>
      </c>
      <c r="D105" s="2" t="s">
        <v>2643</v>
      </c>
      <c r="E105" s="2" t="s">
        <v>2644</v>
      </c>
      <c r="F105" s="179" t="s">
        <v>2276</v>
      </c>
    </row>
    <row r="106" ht="14.25" customHeight="1">
      <c r="A106" s="2" t="s">
        <v>2645</v>
      </c>
      <c r="B106" s="2">
        <v>19667210</v>
      </c>
      <c r="C106" s="2" t="s">
        <v>2646</v>
      </c>
      <c r="D106" s="2" t="s">
        <v>2647</v>
      </c>
      <c r="E106" s="2"/>
      <c r="F106" s="179" t="s">
        <v>2300</v>
      </c>
    </row>
    <row r="107" ht="14.25" customHeight="1">
      <c r="A107" s="2" t="s">
        <v>2648</v>
      </c>
      <c r="B107" s="2">
        <v>20117310</v>
      </c>
      <c r="C107" s="2" t="s">
        <v>2649</v>
      </c>
      <c r="D107" s="2" t="s">
        <v>2650</v>
      </c>
      <c r="E107" s="2" t="s">
        <v>2651</v>
      </c>
      <c r="F107" s="179" t="s">
        <v>2473</v>
      </c>
    </row>
    <row r="108" ht="14.25" customHeight="1">
      <c r="A108" s="2" t="s">
        <v>2652</v>
      </c>
      <c r="B108" s="2">
        <v>20117311</v>
      </c>
      <c r="C108" s="2" t="s">
        <v>2653</v>
      </c>
      <c r="D108" s="2" t="s">
        <v>2654</v>
      </c>
      <c r="E108" s="2"/>
      <c r="F108" s="179" t="s">
        <v>2473</v>
      </c>
    </row>
    <row r="109" ht="14.25" customHeight="1">
      <c r="A109" s="2" t="s">
        <v>2655</v>
      </c>
      <c r="B109" s="2">
        <v>20236311</v>
      </c>
      <c r="C109" s="2" t="s">
        <v>2656</v>
      </c>
      <c r="D109" s="2" t="s">
        <v>2657</v>
      </c>
      <c r="E109" s="2" t="s">
        <v>2284</v>
      </c>
      <c r="F109" s="179" t="s">
        <v>2525</v>
      </c>
    </row>
    <row r="110" ht="14.25" customHeight="1">
      <c r="A110" s="2" t="s">
        <v>2658</v>
      </c>
      <c r="B110" s="2">
        <v>20268610</v>
      </c>
      <c r="C110" s="2" t="s">
        <v>2659</v>
      </c>
      <c r="D110" s="2" t="s">
        <v>2660</v>
      </c>
      <c r="E110" s="2"/>
    </row>
    <row r="111" ht="14.25" customHeight="1">
      <c r="A111" s="2" t="s">
        <v>2661</v>
      </c>
      <c r="B111" s="2">
        <v>20821410</v>
      </c>
      <c r="C111" s="2" t="s">
        <v>2662</v>
      </c>
      <c r="D111" s="2" t="s">
        <v>2663</v>
      </c>
      <c r="E111" s="2"/>
      <c r="F111" s="179" t="s">
        <v>2276</v>
      </c>
    </row>
    <row r="112" ht="14.25" customHeight="1">
      <c r="A112" s="2" t="s">
        <v>2664</v>
      </c>
      <c r="B112" s="2">
        <v>21023010</v>
      </c>
      <c r="C112" s="2" t="s">
        <v>2665</v>
      </c>
      <c r="D112" s="2" t="s">
        <v>2666</v>
      </c>
      <c r="E112" s="2"/>
      <c r="F112" s="179" t="s">
        <v>2276</v>
      </c>
    </row>
    <row r="113" ht="14.25" customHeight="1">
      <c r="A113" s="2" t="s">
        <v>2667</v>
      </c>
      <c r="B113" s="2">
        <v>21035110</v>
      </c>
      <c r="C113" s="2" t="s">
        <v>2668</v>
      </c>
      <c r="D113" s="2" t="s">
        <v>2669</v>
      </c>
      <c r="E113" s="2"/>
      <c r="F113" s="179" t="s">
        <v>2563</v>
      </c>
    </row>
    <row r="114" ht="14.25" customHeight="1">
      <c r="A114" s="2" t="s">
        <v>2670</v>
      </c>
      <c r="B114" s="2">
        <v>21096610</v>
      </c>
      <c r="C114" s="2" t="s">
        <v>2671</v>
      </c>
      <c r="D114" s="2" t="s">
        <v>2672</v>
      </c>
      <c r="E114" s="2" t="s">
        <v>2673</v>
      </c>
      <c r="F114" s="179" t="s">
        <v>2353</v>
      </c>
    </row>
    <row r="115" ht="14.25" customHeight="1">
      <c r="A115" s="2" t="s">
        <v>2674</v>
      </c>
      <c r="B115" s="2">
        <v>21102710</v>
      </c>
      <c r="C115" s="2" t="s">
        <v>2675</v>
      </c>
      <c r="D115" s="2" t="s">
        <v>2676</v>
      </c>
      <c r="E115" s="2"/>
      <c r="F115" s="179" t="s">
        <v>2344</v>
      </c>
    </row>
    <row r="116" ht="14.25" customHeight="1">
      <c r="A116" s="2" t="s">
        <v>2677</v>
      </c>
      <c r="B116" s="2">
        <v>21188411</v>
      </c>
      <c r="C116" s="2" t="s">
        <v>2678</v>
      </c>
      <c r="D116" s="2" t="s">
        <v>2679</v>
      </c>
      <c r="E116" s="2" t="s">
        <v>2680</v>
      </c>
      <c r="F116" s="179" t="s">
        <v>2485</v>
      </c>
    </row>
    <row r="117" ht="14.25" customHeight="1">
      <c r="A117" s="2" t="s">
        <v>2681</v>
      </c>
      <c r="B117" s="2">
        <v>21265412</v>
      </c>
      <c r="C117" s="2" t="s">
        <v>2682</v>
      </c>
      <c r="D117" s="2" t="s">
        <v>2683</v>
      </c>
      <c r="E117" s="2" t="s">
        <v>2684</v>
      </c>
      <c r="F117" s="179" t="s">
        <v>2276</v>
      </c>
    </row>
    <row r="118" ht="14.25" customHeight="1">
      <c r="A118" s="2" t="s">
        <v>2685</v>
      </c>
      <c r="B118" s="2">
        <v>21498610</v>
      </c>
      <c r="C118" s="2" t="s">
        <v>2686</v>
      </c>
      <c r="D118" s="2" t="s">
        <v>2687</v>
      </c>
      <c r="E118" s="2"/>
      <c r="F118" s="179" t="s">
        <v>2280</v>
      </c>
    </row>
    <row r="119" ht="14.25" customHeight="1">
      <c r="A119" s="2" t="s">
        <v>2688</v>
      </c>
      <c r="B119" s="2">
        <v>21552010</v>
      </c>
      <c r="C119" s="2" t="s">
        <v>2689</v>
      </c>
      <c r="D119" s="2" t="s">
        <v>2690</v>
      </c>
      <c r="E119" s="2"/>
      <c r="F119" s="179" t="s">
        <v>2541</v>
      </c>
    </row>
    <row r="120" ht="14.25" customHeight="1">
      <c r="A120" s="2" t="s">
        <v>2691</v>
      </c>
      <c r="B120" s="2">
        <v>21798810</v>
      </c>
      <c r="C120" s="2" t="s">
        <v>2692</v>
      </c>
      <c r="D120" s="2" t="s">
        <v>2693</v>
      </c>
      <c r="E120" s="2"/>
      <c r="F120" s="179" t="s">
        <v>2694</v>
      </c>
    </row>
    <row r="121" ht="14.25" customHeight="1">
      <c r="A121" s="2" t="s">
        <v>2695</v>
      </c>
      <c r="B121" s="2">
        <v>21803611</v>
      </c>
      <c r="C121" s="2" t="s">
        <v>2696</v>
      </c>
      <c r="D121" s="2" t="s">
        <v>2697</v>
      </c>
      <c r="E121" s="2" t="s">
        <v>2698</v>
      </c>
      <c r="F121" s="179" t="s">
        <v>2699</v>
      </c>
    </row>
    <row r="122" ht="14.25" customHeight="1">
      <c r="A122" s="2" t="s">
        <v>2700</v>
      </c>
      <c r="B122" s="2">
        <v>21932710</v>
      </c>
      <c r="C122" s="2" t="s">
        <v>2701</v>
      </c>
      <c r="D122" s="2" t="s">
        <v>2702</v>
      </c>
      <c r="E122" s="2"/>
      <c r="F122" s="179" t="s">
        <v>2276</v>
      </c>
    </row>
    <row r="123" ht="14.25" customHeight="1">
      <c r="A123" s="2" t="s">
        <v>2703</v>
      </c>
      <c r="B123" s="2">
        <v>22017310</v>
      </c>
      <c r="C123" s="2" t="s">
        <v>2704</v>
      </c>
      <c r="D123" s="2" t="s">
        <v>2705</v>
      </c>
      <c r="E123" s="2" t="s">
        <v>2706</v>
      </c>
      <c r="F123" s="179" t="s">
        <v>2707</v>
      </c>
    </row>
    <row r="124" ht="14.25" customHeight="1">
      <c r="A124" s="2" t="s">
        <v>2708</v>
      </c>
      <c r="B124" s="2">
        <v>22336711</v>
      </c>
      <c r="C124" s="2" t="s">
        <v>2709</v>
      </c>
      <c r="D124" s="2" t="s">
        <v>2710</v>
      </c>
      <c r="E124" s="2"/>
      <c r="F124" s="179" t="s">
        <v>2276</v>
      </c>
    </row>
    <row r="125" ht="14.25" customHeight="1">
      <c r="A125" s="2" t="s">
        <v>2711</v>
      </c>
      <c r="B125" s="2">
        <v>22484510</v>
      </c>
      <c r="C125" s="2" t="s">
        <v>2712</v>
      </c>
      <c r="D125" s="2" t="s">
        <v>2713</v>
      </c>
      <c r="E125" s="2" t="s">
        <v>2714</v>
      </c>
      <c r="F125" s="179" t="s">
        <v>2276</v>
      </c>
    </row>
    <row r="126" ht="14.25" customHeight="1">
      <c r="A126" s="2" t="s">
        <v>2715</v>
      </c>
      <c r="B126" s="2">
        <v>22516611</v>
      </c>
      <c r="C126" s="2" t="s">
        <v>2716</v>
      </c>
      <c r="D126" s="2" t="s">
        <v>2717</v>
      </c>
      <c r="E126" s="2"/>
      <c r="F126" s="179" t="s">
        <v>2276</v>
      </c>
    </row>
    <row r="127" ht="14.25" customHeight="1">
      <c r="A127" s="2" t="s">
        <v>2718</v>
      </c>
      <c r="B127" s="2">
        <v>22516614</v>
      </c>
      <c r="C127" s="2" t="s">
        <v>2719</v>
      </c>
      <c r="D127" s="2" t="s">
        <v>2720</v>
      </c>
      <c r="E127" s="2"/>
      <c r="F127" s="179" t="s">
        <v>2276</v>
      </c>
    </row>
    <row r="128" ht="14.25" customHeight="1">
      <c r="A128" s="2" t="s">
        <v>2721</v>
      </c>
      <c r="B128" s="2">
        <v>22535510</v>
      </c>
      <c r="C128" s="2" t="s">
        <v>2722</v>
      </c>
      <c r="D128" s="2" t="s">
        <v>2723</v>
      </c>
      <c r="E128" s="2"/>
      <c r="F128" s="179" t="s">
        <v>2276</v>
      </c>
    </row>
    <row r="129" ht="14.25" customHeight="1">
      <c r="A129" s="2" t="s">
        <v>2724</v>
      </c>
      <c r="B129" s="2">
        <v>22571011</v>
      </c>
      <c r="C129" s="2" t="s">
        <v>2725</v>
      </c>
      <c r="D129" s="2" t="s">
        <v>2726</v>
      </c>
      <c r="E129" s="2" t="s">
        <v>2727</v>
      </c>
      <c r="F129" s="179" t="s">
        <v>2280</v>
      </c>
    </row>
    <row r="130" ht="14.25" customHeight="1">
      <c r="A130" s="2" t="s">
        <v>2728</v>
      </c>
      <c r="B130" s="2">
        <v>22648210</v>
      </c>
      <c r="C130" s="2" t="s">
        <v>2729</v>
      </c>
      <c r="D130" s="2" t="s">
        <v>2730</v>
      </c>
      <c r="E130" s="2"/>
      <c r="F130" s="179" t="s">
        <v>2276</v>
      </c>
    </row>
    <row r="131" ht="14.25" customHeight="1">
      <c r="A131" s="2" t="s">
        <v>2731</v>
      </c>
      <c r="B131" s="2">
        <v>22928910</v>
      </c>
      <c r="C131" s="2" t="s">
        <v>2732</v>
      </c>
      <c r="D131" s="2" t="s">
        <v>2733</v>
      </c>
      <c r="E131" s="2"/>
      <c r="F131" s="179" t="s">
        <v>2707</v>
      </c>
    </row>
    <row r="132" ht="14.25" customHeight="1">
      <c r="A132" s="2" t="s">
        <v>2734</v>
      </c>
      <c r="B132" s="2">
        <v>23013110</v>
      </c>
      <c r="C132" s="2" t="s">
        <v>2735</v>
      </c>
      <c r="D132" s="2" t="s">
        <v>2736</v>
      </c>
      <c r="E132" s="2"/>
      <c r="F132" s="179" t="s">
        <v>2276</v>
      </c>
    </row>
    <row r="133" ht="14.25" customHeight="1">
      <c r="A133" s="2" t="s">
        <v>2737</v>
      </c>
      <c r="B133" s="2">
        <v>23122010</v>
      </c>
      <c r="C133" s="2" t="s">
        <v>2738</v>
      </c>
      <c r="D133" s="2" t="s">
        <v>2739</v>
      </c>
      <c r="E133" s="2"/>
      <c r="F133" s="179" t="s">
        <v>2276</v>
      </c>
    </row>
    <row r="134" ht="14.25" customHeight="1">
      <c r="A134" s="2" t="s">
        <v>2740</v>
      </c>
      <c r="B134" s="2">
        <v>23186211</v>
      </c>
      <c r="C134" s="2" t="s">
        <v>2741</v>
      </c>
      <c r="D134" s="2" t="s">
        <v>2742</v>
      </c>
      <c r="E134" s="2" t="s">
        <v>2743</v>
      </c>
      <c r="F134" s="179" t="s">
        <v>2280</v>
      </c>
    </row>
    <row r="135" ht="14.25" customHeight="1">
      <c r="A135" s="2" t="s">
        <v>2744</v>
      </c>
      <c r="B135" s="2">
        <v>23480910</v>
      </c>
      <c r="C135" s="2" t="s">
        <v>2745</v>
      </c>
      <c r="D135" s="2" t="s">
        <v>2746</v>
      </c>
      <c r="E135" s="2"/>
      <c r="F135" s="179" t="s">
        <v>2300</v>
      </c>
    </row>
    <row r="136" ht="14.25" customHeight="1">
      <c r="A136" s="2" t="s">
        <v>2747</v>
      </c>
      <c r="B136" s="2">
        <v>23497710</v>
      </c>
      <c r="C136" s="2" t="s">
        <v>2748</v>
      </c>
      <c r="D136" s="2" t="s">
        <v>2749</v>
      </c>
      <c r="E136" s="2" t="s">
        <v>2750</v>
      </c>
      <c r="F136" s="179" t="s">
        <v>2300</v>
      </c>
    </row>
    <row r="137" ht="14.25" customHeight="1">
      <c r="A137" s="2" t="s">
        <v>2751</v>
      </c>
      <c r="B137" s="2">
        <v>23528410</v>
      </c>
      <c r="C137" s="2" t="s">
        <v>2752</v>
      </c>
      <c r="D137" s="2" t="s">
        <v>2753</v>
      </c>
      <c r="E137" s="2"/>
      <c r="F137" s="179" t="s">
        <v>2276</v>
      </c>
    </row>
    <row r="138" ht="14.25" customHeight="1">
      <c r="A138" s="2" t="s">
        <v>2754</v>
      </c>
      <c r="B138" s="2">
        <v>23809510</v>
      </c>
      <c r="C138" s="2" t="s">
        <v>2755</v>
      </c>
      <c r="D138" s="2" t="s">
        <v>2756</v>
      </c>
      <c r="E138" s="2" t="s">
        <v>2757</v>
      </c>
      <c r="F138" s="179" t="s">
        <v>2353</v>
      </c>
    </row>
    <row r="139" ht="14.25" customHeight="1">
      <c r="A139" s="2" t="s">
        <v>2758</v>
      </c>
      <c r="B139" s="2">
        <v>24131810</v>
      </c>
      <c r="C139" s="2" t="s">
        <v>2759</v>
      </c>
      <c r="D139" s="2" t="s">
        <v>2760</v>
      </c>
      <c r="E139" s="2"/>
      <c r="F139" s="179" t="s">
        <v>2353</v>
      </c>
    </row>
    <row r="140" ht="14.25" customHeight="1">
      <c r="A140" s="2" t="s">
        <v>2761</v>
      </c>
      <c r="B140" s="2">
        <v>24203710</v>
      </c>
      <c r="C140" s="2" t="s">
        <v>2762</v>
      </c>
      <c r="D140" s="2" t="s">
        <v>2763</v>
      </c>
      <c r="E140" s="2" t="s">
        <v>2764</v>
      </c>
      <c r="F140" s="179" t="s">
        <v>2473</v>
      </c>
    </row>
    <row r="141" ht="14.25" customHeight="1">
      <c r="A141" s="2" t="s">
        <v>2765</v>
      </c>
      <c r="B141" s="2">
        <v>24206710</v>
      </c>
      <c r="C141" s="2" t="s">
        <v>2766</v>
      </c>
      <c r="D141" s="2" t="s">
        <v>2767</v>
      </c>
      <c r="E141" s="2" t="s">
        <v>2406</v>
      </c>
      <c r="F141" s="179" t="s">
        <v>2300</v>
      </c>
    </row>
    <row r="142" ht="14.25" customHeight="1">
      <c r="A142" s="2" t="s">
        <v>2768</v>
      </c>
      <c r="B142" s="2">
        <v>24271610</v>
      </c>
      <c r="C142" s="2" t="s">
        <v>2769</v>
      </c>
      <c r="D142" s="2" t="s">
        <v>2770</v>
      </c>
      <c r="E142" s="2"/>
      <c r="F142" s="179" t="s">
        <v>2276</v>
      </c>
    </row>
    <row r="143" ht="14.25" customHeight="1">
      <c r="A143" s="2" t="s">
        <v>2771</v>
      </c>
      <c r="B143" s="2">
        <v>34237513</v>
      </c>
      <c r="C143" s="2" t="s">
        <v>2772</v>
      </c>
      <c r="D143" s="2" t="s">
        <v>2773</v>
      </c>
      <c r="E143" s="2"/>
      <c r="F143" s="179" t="s">
        <v>2276</v>
      </c>
    </row>
    <row r="144" ht="14.25" customHeight="1">
      <c r="A144" s="2" t="s">
        <v>2774</v>
      </c>
      <c r="B144" s="2">
        <v>52794510</v>
      </c>
      <c r="C144" s="2" t="s">
        <v>2775</v>
      </c>
      <c r="D144" s="2" t="s">
        <v>2776</v>
      </c>
      <c r="E144" s="2"/>
      <c r="F144" s="179" t="s">
        <v>2276</v>
      </c>
    </row>
    <row r="145" ht="14.25" customHeight="1">
      <c r="A145" s="2" t="s">
        <v>2777</v>
      </c>
      <c r="B145" s="2">
        <v>54908710</v>
      </c>
      <c r="C145" s="2" t="s">
        <v>2778</v>
      </c>
      <c r="D145" s="2" t="s">
        <v>2779</v>
      </c>
      <c r="E145" s="2" t="s">
        <v>2780</v>
      </c>
      <c r="F145" s="179" t="s">
        <v>2280</v>
      </c>
    </row>
    <row r="146" ht="14.25" customHeight="1">
      <c r="A146" s="2" t="s">
        <v>2781</v>
      </c>
      <c r="B146" s="2">
        <v>56646711</v>
      </c>
      <c r="C146" s="2" t="s">
        <v>2782</v>
      </c>
      <c r="D146" s="2" t="s">
        <v>2783</v>
      </c>
      <c r="E146" s="2"/>
      <c r="F146" s="179" t="s">
        <v>2276</v>
      </c>
    </row>
    <row r="147" ht="14.25" customHeight="1">
      <c r="A147" s="2" t="s">
        <v>2784</v>
      </c>
      <c r="B147" s="2">
        <v>57771010</v>
      </c>
      <c r="C147" s="2" t="s">
        <v>2785</v>
      </c>
      <c r="D147" s="2" t="s">
        <v>2786</v>
      </c>
      <c r="E147" s="2"/>
      <c r="F147" s="179" t="s">
        <v>2402</v>
      </c>
    </row>
    <row r="148" ht="14.25" customHeight="1">
      <c r="A148" s="2" t="s">
        <v>2787</v>
      </c>
      <c r="B148" s="2">
        <v>59280110</v>
      </c>
      <c r="C148" s="2" t="s">
        <v>2788</v>
      </c>
      <c r="D148" s="2" t="s">
        <v>2789</v>
      </c>
      <c r="E148" s="2" t="s">
        <v>2790</v>
      </c>
      <c r="F148" s="179" t="s">
        <v>2353</v>
      </c>
    </row>
    <row r="149" ht="14.25" customHeight="1">
      <c r="A149" s="2" t="s">
        <v>2791</v>
      </c>
      <c r="B149" s="2">
        <v>61196311</v>
      </c>
      <c r="C149" s="2" t="s">
        <v>2792</v>
      </c>
      <c r="D149" s="2" t="s">
        <v>2793</v>
      </c>
      <c r="E149" s="2"/>
      <c r="F149" s="179" t="s">
        <v>2276</v>
      </c>
    </row>
    <row r="150" ht="14.25" customHeight="1">
      <c r="A150" s="2" t="s">
        <v>2794</v>
      </c>
      <c r="B150" s="2">
        <v>62514148</v>
      </c>
      <c r="C150" s="2" t="s">
        <v>2795</v>
      </c>
      <c r="D150" s="2" t="s">
        <v>2796</v>
      </c>
      <c r="E150" s="2" t="s">
        <v>2797</v>
      </c>
      <c r="F150" s="179" t="s">
        <v>2276</v>
      </c>
    </row>
    <row r="151" ht="14.25" customHeight="1">
      <c r="A151" s="2" t="s">
        <v>2798</v>
      </c>
      <c r="B151" s="2">
        <v>62515210</v>
      </c>
      <c r="C151" s="2" t="s">
        <v>2799</v>
      </c>
      <c r="D151" s="2" t="s">
        <v>2800</v>
      </c>
      <c r="E151" s="2" t="s">
        <v>2801</v>
      </c>
      <c r="F151" s="179" t="s">
        <v>2276</v>
      </c>
    </row>
    <row r="152" ht="14.25" customHeight="1">
      <c r="A152" s="2" t="s">
        <v>2802</v>
      </c>
      <c r="B152" s="2">
        <v>62515225</v>
      </c>
      <c r="C152" s="2" t="s">
        <v>2803</v>
      </c>
      <c r="D152" s="2" t="s">
        <v>2804</v>
      </c>
      <c r="E152" s="2" t="s">
        <v>2805</v>
      </c>
      <c r="F152" s="179" t="s">
        <v>2276</v>
      </c>
    </row>
    <row r="153" ht="14.25" customHeight="1">
      <c r="A153" s="2" t="s">
        <v>2806</v>
      </c>
      <c r="B153" s="2">
        <v>62515261</v>
      </c>
      <c r="C153" s="2" t="s">
        <v>2807</v>
      </c>
      <c r="D153" s="2" t="s">
        <v>2808</v>
      </c>
      <c r="E153" s="2" t="s">
        <v>2809</v>
      </c>
      <c r="F153" s="179" t="s">
        <v>2276</v>
      </c>
    </row>
    <row r="154" ht="14.25" customHeight="1">
      <c r="A154" s="2" t="s">
        <v>2810</v>
      </c>
      <c r="B154" s="2">
        <v>62516321</v>
      </c>
      <c r="C154" s="2" t="s">
        <v>2811</v>
      </c>
      <c r="D154" s="2" t="s">
        <v>2812</v>
      </c>
      <c r="E154" s="2"/>
      <c r="F154" s="179" t="s">
        <v>2276</v>
      </c>
    </row>
    <row r="155" ht="14.25" customHeight="1">
      <c r="A155" s="2" t="s">
        <v>2813</v>
      </c>
      <c r="B155" s="2">
        <v>62854010</v>
      </c>
      <c r="C155" s="2" t="s">
        <v>2814</v>
      </c>
      <c r="D155" s="2" t="s">
        <v>2815</v>
      </c>
      <c r="E155" s="2"/>
      <c r="F155" s="179" t="s">
        <v>2276</v>
      </c>
    </row>
    <row r="156" ht="14.25" customHeight="1">
      <c r="A156" s="2" t="s">
        <v>2816</v>
      </c>
      <c r="B156" s="2">
        <v>63945210</v>
      </c>
      <c r="C156" s="2" t="s">
        <v>2817</v>
      </c>
      <c r="D156" s="2" t="s">
        <v>2818</v>
      </c>
      <c r="E156" s="2"/>
      <c r="F156" s="179" t="s">
        <v>2280</v>
      </c>
    </row>
    <row r="157" ht="14.25" customHeight="1">
      <c r="A157" s="2" t="s">
        <v>2819</v>
      </c>
      <c r="B157" s="2">
        <v>65997810</v>
      </c>
      <c r="C157" s="2" t="s">
        <v>2820</v>
      </c>
      <c r="D157" s="2" t="s">
        <v>2821</v>
      </c>
      <c r="E157" s="2" t="s">
        <v>2822</v>
      </c>
      <c r="F157" s="179" t="s">
        <v>2276</v>
      </c>
    </row>
    <row r="158" ht="14.25" customHeight="1">
      <c r="A158" s="2" t="s">
        <v>2823</v>
      </c>
      <c r="B158" s="2">
        <v>66473011</v>
      </c>
      <c r="C158" s="2" t="s">
        <v>2824</v>
      </c>
      <c r="D158" s="2" t="s">
        <v>2825</v>
      </c>
      <c r="E158" s="2" t="s">
        <v>2826</v>
      </c>
      <c r="F158" s="179" t="s">
        <v>2276</v>
      </c>
    </row>
    <row r="159" ht="14.25" customHeight="1">
      <c r="A159" s="2" t="s">
        <v>2827</v>
      </c>
      <c r="B159" s="2">
        <v>66473013</v>
      </c>
      <c r="C159" s="2" t="s">
        <v>2824</v>
      </c>
      <c r="D159" s="2" t="s">
        <v>2828</v>
      </c>
      <c r="E159" s="2" t="s">
        <v>2829</v>
      </c>
      <c r="F159" s="179" t="s">
        <v>2276</v>
      </c>
    </row>
    <row r="160" ht="14.25" customHeight="1">
      <c r="A160" s="2" t="s">
        <v>2830</v>
      </c>
      <c r="B160" s="2">
        <v>69390210</v>
      </c>
      <c r="C160" s="2" t="s">
        <v>2831</v>
      </c>
      <c r="D160" s="2" t="s">
        <v>2832</v>
      </c>
      <c r="E160" s="2"/>
      <c r="F160" s="179" t="s">
        <v>2276</v>
      </c>
    </row>
    <row r="161" ht="14.25" customHeight="1">
      <c r="A161" s="2" t="s">
        <v>2833</v>
      </c>
      <c r="B161" s="2">
        <v>69474913</v>
      </c>
      <c r="C161" s="2" t="s">
        <v>2834</v>
      </c>
      <c r="D161" s="2" t="s">
        <v>2835</v>
      </c>
      <c r="E161" s="2"/>
      <c r="F161" s="179" t="s">
        <v>2276</v>
      </c>
    </row>
    <row r="162" ht="14.25" customHeight="1">
      <c r="A162" s="2" t="s">
        <v>2836</v>
      </c>
      <c r="B162" s="2">
        <v>72883815</v>
      </c>
      <c r="C162" s="2" t="s">
        <v>2837</v>
      </c>
      <c r="D162" s="2" t="s">
        <v>2838</v>
      </c>
      <c r="E162" s="2"/>
      <c r="F162" s="179" t="s">
        <v>2276</v>
      </c>
    </row>
    <row r="163" ht="14.25" customHeight="1">
      <c r="A163" s="2" t="s">
        <v>2839</v>
      </c>
      <c r="B163" s="2">
        <v>72883817</v>
      </c>
      <c r="C163" s="2" t="s">
        <v>2840</v>
      </c>
      <c r="D163" s="2" t="s">
        <v>2841</v>
      </c>
      <c r="E163" s="2" t="s">
        <v>2842</v>
      </c>
      <c r="F163" s="179" t="s">
        <v>2276</v>
      </c>
    </row>
    <row r="164" ht="14.25" customHeight="1">
      <c r="A164" s="2" t="s">
        <v>2843</v>
      </c>
      <c r="B164" s="2">
        <v>73034510</v>
      </c>
      <c r="C164" s="2" t="s">
        <v>2811</v>
      </c>
      <c r="D164" s="2" t="s">
        <v>2844</v>
      </c>
      <c r="E164" s="2" t="s">
        <v>2845</v>
      </c>
      <c r="F164" s="179" t="s">
        <v>2276</v>
      </c>
    </row>
    <row r="165" ht="14.25" customHeight="1">
      <c r="A165" s="2" t="s">
        <v>2846</v>
      </c>
      <c r="B165" s="2">
        <v>75144311</v>
      </c>
      <c r="C165" s="2" t="s">
        <v>2847</v>
      </c>
      <c r="D165" s="2" t="s">
        <v>2848</v>
      </c>
      <c r="E165" s="2"/>
      <c r="F165" s="179" t="s">
        <v>2276</v>
      </c>
    </row>
    <row r="166" ht="14.25" customHeight="1">
      <c r="A166" s="2" t="s">
        <v>2849</v>
      </c>
      <c r="B166" s="2">
        <v>75358810</v>
      </c>
      <c r="C166" s="2" t="s">
        <v>2850</v>
      </c>
      <c r="D166" s="2" t="s">
        <v>2851</v>
      </c>
      <c r="E166" s="2"/>
      <c r="F166" s="179" t="s">
        <v>2291</v>
      </c>
    </row>
    <row r="167" ht="14.25" customHeight="1">
      <c r="A167" s="2" t="s">
        <v>2852</v>
      </c>
      <c r="B167" s="2">
        <v>99372010</v>
      </c>
      <c r="C167" s="2" t="s">
        <v>2853</v>
      </c>
      <c r="D167" s="2" t="s">
        <v>2854</v>
      </c>
      <c r="E167" s="2" t="s">
        <v>2855</v>
      </c>
      <c r="F167" s="179" t="s">
        <v>2276</v>
      </c>
    </row>
    <row r="168" ht="14.25" customHeight="1">
      <c r="A168" s="2" t="s">
        <v>2856</v>
      </c>
      <c r="B168" s="2">
        <v>213675130</v>
      </c>
      <c r="C168" s="2" t="s">
        <v>2857</v>
      </c>
      <c r="D168" s="2" t="s">
        <v>2858</v>
      </c>
      <c r="E168" s="2" t="s">
        <v>2859</v>
      </c>
      <c r="F168" s="179" t="s">
        <v>2276</v>
      </c>
    </row>
    <row r="169" ht="14.25" customHeight="1">
      <c r="A169" s="2" t="s">
        <v>2860</v>
      </c>
      <c r="B169" s="2" t="s">
        <v>2861</v>
      </c>
      <c r="C169" s="2" t="s">
        <v>2862</v>
      </c>
      <c r="D169" s="2"/>
      <c r="E169" s="2"/>
    </row>
    <row r="170" ht="14.25" customHeight="1">
      <c r="A170" s="2" t="s">
        <v>2863</v>
      </c>
      <c r="B170" s="2" t="s">
        <v>2864</v>
      </c>
      <c r="C170" s="2" t="s">
        <v>2865</v>
      </c>
      <c r="D170" s="2" t="s">
        <v>2866</v>
      </c>
      <c r="E170" s="2" t="s">
        <v>2867</v>
      </c>
      <c r="F170" s="179" t="s">
        <v>2276</v>
      </c>
    </row>
    <row r="171" ht="14.25" customHeight="1">
      <c r="A171" s="2" t="s">
        <v>2868</v>
      </c>
      <c r="B171" s="2" t="s">
        <v>2869</v>
      </c>
      <c r="C171" s="2" t="s">
        <v>2870</v>
      </c>
      <c r="D171" s="2" t="s">
        <v>2871</v>
      </c>
      <c r="E171" s="2"/>
      <c r="F171" s="179" t="s">
        <v>2276</v>
      </c>
    </row>
    <row r="172" ht="14.25" customHeight="1">
      <c r="A172" s="2" t="s">
        <v>2872</v>
      </c>
      <c r="B172" s="2" t="s">
        <v>2873</v>
      </c>
      <c r="C172" s="2" t="s">
        <v>2312</v>
      </c>
      <c r="D172" s="2" t="s">
        <v>2874</v>
      </c>
      <c r="E172" s="2" t="s">
        <v>2875</v>
      </c>
      <c r="F172" s="179" t="s">
        <v>2276</v>
      </c>
    </row>
    <row r="173" ht="14.25" customHeight="1">
      <c r="A173" s="2" t="s">
        <v>2876</v>
      </c>
      <c r="B173" s="2" t="s">
        <v>2877</v>
      </c>
      <c r="C173" s="2" t="s">
        <v>2878</v>
      </c>
      <c r="D173" s="2" t="s">
        <v>2879</v>
      </c>
      <c r="E173" s="2"/>
      <c r="F173" s="179" t="s">
        <v>2276</v>
      </c>
    </row>
    <row r="174" ht="14.25" customHeight="1">
      <c r="A174" s="2" t="s">
        <v>2880</v>
      </c>
      <c r="B174" s="2" t="s">
        <v>2881</v>
      </c>
      <c r="C174" s="2" t="s">
        <v>2882</v>
      </c>
      <c r="D174" s="2" t="s">
        <v>2883</v>
      </c>
      <c r="E174" s="2" t="s">
        <v>2884</v>
      </c>
      <c r="F174" s="179" t="s">
        <v>2276</v>
      </c>
    </row>
    <row r="175" ht="14.25" customHeight="1">
      <c r="A175" s="2" t="s">
        <v>2885</v>
      </c>
      <c r="B175" s="2" t="s">
        <v>2886</v>
      </c>
      <c r="C175" s="2" t="s">
        <v>2887</v>
      </c>
      <c r="D175" s="2" t="s">
        <v>2888</v>
      </c>
      <c r="E175" s="2" t="s">
        <v>2889</v>
      </c>
      <c r="F175" s="179" t="s">
        <v>2276</v>
      </c>
    </row>
    <row r="176" ht="14.25" customHeight="1">
      <c r="A176" s="2" t="s">
        <v>2890</v>
      </c>
      <c r="B176" s="2" t="s">
        <v>2891</v>
      </c>
      <c r="C176" s="2" t="s">
        <v>2892</v>
      </c>
      <c r="D176" s="2" t="s">
        <v>2893</v>
      </c>
      <c r="E176" s="2" t="s">
        <v>2894</v>
      </c>
      <c r="F176" s="179" t="s">
        <v>2276</v>
      </c>
    </row>
    <row r="177" ht="14.25" customHeight="1">
      <c r="A177" s="2" t="s">
        <v>2895</v>
      </c>
      <c r="B177" s="2" t="s">
        <v>2896</v>
      </c>
      <c r="C177" s="2" t="s">
        <v>2897</v>
      </c>
      <c r="D177" s="2" t="s">
        <v>2898</v>
      </c>
      <c r="E177" s="2"/>
      <c r="F177" s="179" t="s">
        <v>2397</v>
      </c>
    </row>
    <row r="178" ht="14.25" customHeight="1">
      <c r="A178" s="2" t="s">
        <v>2899</v>
      </c>
      <c r="B178" s="2" t="s">
        <v>2900</v>
      </c>
      <c r="C178" s="2" t="s">
        <v>2901</v>
      </c>
      <c r="D178" s="2" t="s">
        <v>2902</v>
      </c>
      <c r="E178" s="2" t="s">
        <v>2903</v>
      </c>
      <c r="F178" s="179" t="s">
        <v>2276</v>
      </c>
    </row>
    <row r="179" ht="14.25" customHeight="1">
      <c r="A179" s="2" t="s">
        <v>2904</v>
      </c>
      <c r="B179" s="2" t="s">
        <v>2905</v>
      </c>
      <c r="C179" s="2" t="s">
        <v>2906</v>
      </c>
      <c r="D179" s="2" t="s">
        <v>2907</v>
      </c>
      <c r="E179" s="2" t="s">
        <v>2396</v>
      </c>
      <c r="F179" s="179" t="s">
        <v>2276</v>
      </c>
    </row>
    <row r="180" ht="14.25" customHeight="1">
      <c r="A180" s="2" t="s">
        <v>2908</v>
      </c>
      <c r="B180" s="2" t="s">
        <v>2909</v>
      </c>
      <c r="C180" s="2" t="s">
        <v>2910</v>
      </c>
      <c r="D180" s="2" t="s">
        <v>2911</v>
      </c>
      <c r="E180" s="2" t="s">
        <v>2352</v>
      </c>
      <c r="F180" s="179" t="s">
        <v>2353</v>
      </c>
    </row>
    <row r="181" ht="14.25" customHeight="1">
      <c r="A181" s="2" t="s">
        <v>2912</v>
      </c>
      <c r="B181" s="2" t="s">
        <v>2913</v>
      </c>
      <c r="C181" s="2" t="s">
        <v>2914</v>
      </c>
      <c r="D181" s="2" t="s">
        <v>2915</v>
      </c>
      <c r="E181" s="2"/>
      <c r="F181" s="179" t="s">
        <v>2280</v>
      </c>
    </row>
    <row r="182" ht="14.25" customHeight="1">
      <c r="A182" s="2" t="s">
        <v>2916</v>
      </c>
      <c r="B182" s="2" t="s">
        <v>2917</v>
      </c>
      <c r="C182" s="2" t="s">
        <v>2918</v>
      </c>
      <c r="D182" s="2" t="s">
        <v>2919</v>
      </c>
      <c r="E182" s="2" t="s">
        <v>2920</v>
      </c>
      <c r="F182" s="179" t="s">
        <v>2276</v>
      </c>
    </row>
    <row r="183" ht="14.25" customHeight="1">
      <c r="A183" s="2" t="s">
        <v>2921</v>
      </c>
      <c r="B183" s="2" t="s">
        <v>2922</v>
      </c>
      <c r="C183" s="2" t="s">
        <v>2918</v>
      </c>
      <c r="D183" s="2" t="s">
        <v>2923</v>
      </c>
      <c r="E183" s="2" t="s">
        <v>2396</v>
      </c>
      <c r="F183" s="179" t="s">
        <v>2276</v>
      </c>
    </row>
    <row r="184" ht="14.25" customHeight="1">
      <c r="A184" s="2" t="s">
        <v>2924</v>
      </c>
      <c r="B184" s="2" t="s">
        <v>2925</v>
      </c>
      <c r="C184" s="2" t="s">
        <v>2926</v>
      </c>
      <c r="D184" s="2" t="s">
        <v>2927</v>
      </c>
      <c r="E184" s="2" t="s">
        <v>2928</v>
      </c>
      <c r="F184" s="179" t="s">
        <v>2276</v>
      </c>
    </row>
    <row r="185" ht="14.25" customHeight="1">
      <c r="A185" s="2" t="s">
        <v>2929</v>
      </c>
      <c r="B185" s="2" t="s">
        <v>2930</v>
      </c>
      <c r="C185" s="2" t="s">
        <v>2931</v>
      </c>
      <c r="D185" s="2" t="s">
        <v>2932</v>
      </c>
      <c r="E185" s="2" t="s">
        <v>2933</v>
      </c>
      <c r="F185" s="179" t="s">
        <v>2429</v>
      </c>
    </row>
    <row r="186" ht="14.25" customHeight="1">
      <c r="A186" s="2" t="s">
        <v>2934</v>
      </c>
      <c r="B186" s="2" t="s">
        <v>2935</v>
      </c>
      <c r="C186" s="2" t="s">
        <v>2936</v>
      </c>
      <c r="D186" s="2" t="s">
        <v>2937</v>
      </c>
      <c r="E186" s="2"/>
      <c r="F186" s="179" t="s">
        <v>2276</v>
      </c>
    </row>
    <row r="187" ht="14.25" customHeight="1">
      <c r="A187" s="2" t="s">
        <v>2938</v>
      </c>
      <c r="B187" s="2" t="s">
        <v>2939</v>
      </c>
      <c r="C187" s="2" t="s">
        <v>2940</v>
      </c>
      <c r="D187" s="2" t="s">
        <v>2941</v>
      </c>
      <c r="E187" s="2" t="s">
        <v>2942</v>
      </c>
      <c r="F187" s="179" t="s">
        <v>2943</v>
      </c>
    </row>
    <row r="188" ht="14.25" customHeight="1">
      <c r="A188" s="2" t="s">
        <v>2944</v>
      </c>
      <c r="B188" s="2" t="s">
        <v>2945</v>
      </c>
      <c r="C188" s="2" t="s">
        <v>2946</v>
      </c>
      <c r="D188" s="2" t="s">
        <v>2384</v>
      </c>
      <c r="E188" s="2" t="s">
        <v>2385</v>
      </c>
      <c r="F188" s="179" t="s">
        <v>2300</v>
      </c>
    </row>
    <row r="189" ht="14.25" customHeight="1">
      <c r="A189" s="2" t="s">
        <v>2947</v>
      </c>
      <c r="B189" s="2" t="s">
        <v>2948</v>
      </c>
      <c r="C189" s="2" t="s">
        <v>2949</v>
      </c>
      <c r="D189" s="2" t="s">
        <v>2950</v>
      </c>
      <c r="E189" s="2" t="s">
        <v>2951</v>
      </c>
      <c r="F189" s="179" t="s">
        <v>2276</v>
      </c>
    </row>
    <row r="190" ht="14.25" customHeight="1">
      <c r="A190" s="2" t="s">
        <v>2952</v>
      </c>
      <c r="B190" s="2" t="s">
        <v>2953</v>
      </c>
      <c r="C190" s="2" t="s">
        <v>2433</v>
      </c>
      <c r="D190" s="2" t="s">
        <v>2954</v>
      </c>
      <c r="E190" s="2"/>
      <c r="F190" s="179" t="s">
        <v>2276</v>
      </c>
    </row>
    <row r="191" ht="14.25" customHeight="1">
      <c r="A191" s="2" t="s">
        <v>2955</v>
      </c>
      <c r="B191" s="2" t="s">
        <v>2956</v>
      </c>
      <c r="C191" s="2" t="s">
        <v>2957</v>
      </c>
      <c r="D191" s="2" t="s">
        <v>2958</v>
      </c>
      <c r="E191" s="2" t="s">
        <v>2396</v>
      </c>
      <c r="F191" s="179" t="s">
        <v>2344</v>
      </c>
    </row>
    <row r="192" ht="14.25" customHeight="1">
      <c r="A192" s="2" t="s">
        <v>2959</v>
      </c>
      <c r="B192" s="2" t="s">
        <v>2960</v>
      </c>
      <c r="C192" s="2" t="s">
        <v>2961</v>
      </c>
      <c r="D192" s="2" t="s">
        <v>2962</v>
      </c>
      <c r="E192" s="2"/>
      <c r="F192" s="179" t="s">
        <v>2276</v>
      </c>
    </row>
    <row r="193" ht="14.25" customHeight="1">
      <c r="A193" s="2" t="s">
        <v>2963</v>
      </c>
      <c r="B193" s="2" t="s">
        <v>2964</v>
      </c>
      <c r="C193" s="2" t="s">
        <v>2965</v>
      </c>
      <c r="D193" s="2" t="s">
        <v>2966</v>
      </c>
      <c r="E193" s="2"/>
      <c r="F193" s="179" t="s">
        <v>2276</v>
      </c>
    </row>
    <row r="194" ht="14.25" customHeight="1">
      <c r="A194" s="2" t="s">
        <v>2967</v>
      </c>
      <c r="B194" s="2" t="s">
        <v>2968</v>
      </c>
      <c r="C194" s="2" t="s">
        <v>2969</v>
      </c>
      <c r="D194" s="2" t="s">
        <v>2970</v>
      </c>
      <c r="E194" s="2" t="s">
        <v>2971</v>
      </c>
      <c r="F194" s="179" t="s">
        <v>2429</v>
      </c>
    </row>
    <row r="195" ht="14.25" customHeight="1">
      <c r="A195" s="2" t="s">
        <v>2972</v>
      </c>
      <c r="B195" s="2" t="s">
        <v>2973</v>
      </c>
      <c r="C195" s="2" t="s">
        <v>2456</v>
      </c>
      <c r="D195" s="2" t="s">
        <v>2457</v>
      </c>
      <c r="E195" s="2"/>
      <c r="F195" s="179" t="s">
        <v>2276</v>
      </c>
    </row>
    <row r="196" ht="14.25" customHeight="1">
      <c r="A196" s="2" t="s">
        <v>2974</v>
      </c>
      <c r="B196" s="2" t="s">
        <v>2975</v>
      </c>
      <c r="C196" s="2" t="s">
        <v>2976</v>
      </c>
      <c r="D196" s="2" t="s">
        <v>2977</v>
      </c>
      <c r="E196" s="2" t="s">
        <v>2978</v>
      </c>
      <c r="F196" s="179" t="s">
        <v>2276</v>
      </c>
    </row>
    <row r="197" ht="14.25" customHeight="1">
      <c r="A197" s="2" t="s">
        <v>2979</v>
      </c>
      <c r="B197" s="2" t="s">
        <v>2980</v>
      </c>
      <c r="C197" s="2" t="s">
        <v>2981</v>
      </c>
      <c r="D197" s="2" t="s">
        <v>2982</v>
      </c>
      <c r="E197" s="2" t="s">
        <v>2983</v>
      </c>
      <c r="F197" s="179" t="s">
        <v>2276</v>
      </c>
    </row>
    <row r="198" ht="14.25" customHeight="1">
      <c r="A198" s="2" t="s">
        <v>2984</v>
      </c>
      <c r="B198" s="2" t="s">
        <v>2985</v>
      </c>
      <c r="C198" s="2" t="s">
        <v>2986</v>
      </c>
      <c r="D198" s="2" t="s">
        <v>2987</v>
      </c>
      <c r="E198" s="2" t="s">
        <v>2822</v>
      </c>
      <c r="F198" s="179" t="s">
        <v>2276</v>
      </c>
    </row>
    <row r="199" ht="14.25" customHeight="1">
      <c r="A199" s="2" t="s">
        <v>2988</v>
      </c>
      <c r="B199" s="2" t="s">
        <v>2989</v>
      </c>
      <c r="C199" s="2" t="s">
        <v>2990</v>
      </c>
      <c r="D199" s="2" t="s">
        <v>2991</v>
      </c>
      <c r="E199" s="2" t="s">
        <v>2992</v>
      </c>
      <c r="F199" s="179" t="s">
        <v>2276</v>
      </c>
    </row>
    <row r="200" ht="14.25" customHeight="1">
      <c r="A200" s="2" t="s">
        <v>2993</v>
      </c>
      <c r="B200" s="2" t="s">
        <v>2994</v>
      </c>
      <c r="C200" s="2" t="s">
        <v>2995</v>
      </c>
      <c r="D200" s="2" t="s">
        <v>2996</v>
      </c>
      <c r="E200" s="2" t="s">
        <v>2992</v>
      </c>
      <c r="F200" s="179" t="s">
        <v>2276</v>
      </c>
    </row>
    <row r="201" ht="14.25" customHeight="1">
      <c r="A201" s="2" t="s">
        <v>2997</v>
      </c>
      <c r="B201" s="2" t="s">
        <v>2998</v>
      </c>
      <c r="C201" s="2" t="s">
        <v>2999</v>
      </c>
      <c r="D201" s="2" t="s">
        <v>2460</v>
      </c>
      <c r="E201" s="2" t="s">
        <v>3000</v>
      </c>
      <c r="F201" s="179" t="s">
        <v>2276</v>
      </c>
    </row>
    <row r="202" ht="14.25" customHeight="1">
      <c r="A202" s="2" t="s">
        <v>3001</v>
      </c>
      <c r="B202" s="2" t="s">
        <v>3002</v>
      </c>
      <c r="C202" s="2" t="s">
        <v>2611</v>
      </c>
      <c r="D202" s="2" t="s">
        <v>3003</v>
      </c>
      <c r="E202" s="2" t="s">
        <v>3004</v>
      </c>
      <c r="F202" s="179" t="s">
        <v>2397</v>
      </c>
    </row>
    <row r="203" ht="14.25" customHeight="1">
      <c r="A203" s="2" t="s">
        <v>3005</v>
      </c>
      <c r="B203" s="2" t="s">
        <v>3006</v>
      </c>
      <c r="C203" s="2" t="s">
        <v>3007</v>
      </c>
      <c r="D203" s="2" t="s">
        <v>3008</v>
      </c>
      <c r="E203" s="2" t="s">
        <v>3009</v>
      </c>
      <c r="F203" s="179" t="s">
        <v>2300</v>
      </c>
    </row>
    <row r="204" ht="14.25" customHeight="1">
      <c r="A204" s="2" t="s">
        <v>3010</v>
      </c>
      <c r="B204" s="2" t="s">
        <v>3011</v>
      </c>
      <c r="C204" s="2" t="s">
        <v>3012</v>
      </c>
      <c r="D204" s="2" t="s">
        <v>3013</v>
      </c>
      <c r="E204" s="2"/>
      <c r="F204" s="179" t="s">
        <v>2276</v>
      </c>
    </row>
    <row r="205" ht="14.25" customHeight="1">
      <c r="A205" s="2" t="s">
        <v>3014</v>
      </c>
      <c r="B205" s="2" t="s">
        <v>3015</v>
      </c>
      <c r="C205" s="2" t="s">
        <v>3016</v>
      </c>
      <c r="D205" s="2" t="s">
        <v>3017</v>
      </c>
      <c r="E205" s="2" t="s">
        <v>3018</v>
      </c>
      <c r="F205" s="179" t="s">
        <v>2276</v>
      </c>
    </row>
    <row r="206" ht="14.25" customHeight="1">
      <c r="A206" s="2" t="s">
        <v>3019</v>
      </c>
      <c r="B206" s="2" t="s">
        <v>3020</v>
      </c>
      <c r="C206" s="2" t="s">
        <v>3021</v>
      </c>
      <c r="D206" s="2" t="s">
        <v>3022</v>
      </c>
      <c r="E206" s="2" t="s">
        <v>3023</v>
      </c>
      <c r="F206" s="179" t="s">
        <v>2276</v>
      </c>
    </row>
    <row r="207" ht="14.25" customHeight="1">
      <c r="A207" s="2" t="s">
        <v>3024</v>
      </c>
      <c r="B207" s="2" t="s">
        <v>3025</v>
      </c>
      <c r="C207" s="2" t="s">
        <v>2475</v>
      </c>
      <c r="D207" s="2" t="s">
        <v>3026</v>
      </c>
      <c r="E207" s="2" t="s">
        <v>3027</v>
      </c>
      <c r="F207" s="179" t="s">
        <v>2276</v>
      </c>
    </row>
    <row r="208" ht="14.25" customHeight="1">
      <c r="A208" s="2" t="s">
        <v>3028</v>
      </c>
      <c r="B208" s="2" t="s">
        <v>3029</v>
      </c>
      <c r="C208" s="2" t="s">
        <v>3030</v>
      </c>
      <c r="D208" s="2" t="s">
        <v>3031</v>
      </c>
      <c r="E208" s="2"/>
      <c r="F208" s="179" t="s">
        <v>2300</v>
      </c>
    </row>
    <row r="209" ht="14.25" customHeight="1">
      <c r="A209" s="2" t="s">
        <v>3032</v>
      </c>
      <c r="B209" s="2" t="s">
        <v>3033</v>
      </c>
      <c r="C209" s="2" t="s">
        <v>3034</v>
      </c>
      <c r="D209" s="2" t="s">
        <v>3035</v>
      </c>
      <c r="E209" s="2"/>
      <c r="F209" s="179" t="s">
        <v>2280</v>
      </c>
    </row>
    <row r="210" ht="14.25" customHeight="1">
      <c r="A210" s="2" t="s">
        <v>3036</v>
      </c>
      <c r="B210" s="2" t="s">
        <v>3037</v>
      </c>
      <c r="C210" s="2" t="s">
        <v>3038</v>
      </c>
      <c r="D210" s="2" t="s">
        <v>3039</v>
      </c>
      <c r="E210" s="2" t="s">
        <v>3040</v>
      </c>
      <c r="F210" s="179" t="s">
        <v>2276</v>
      </c>
    </row>
    <row r="211" ht="14.25" customHeight="1">
      <c r="A211" s="2" t="s">
        <v>3041</v>
      </c>
      <c r="B211" s="2" t="s">
        <v>3042</v>
      </c>
      <c r="C211" s="2" t="s">
        <v>3043</v>
      </c>
      <c r="D211" s="2" t="s">
        <v>3044</v>
      </c>
      <c r="E211" s="2" t="s">
        <v>3045</v>
      </c>
      <c r="F211" s="179" t="s">
        <v>2429</v>
      </c>
    </row>
    <row r="212" ht="14.25" customHeight="1">
      <c r="A212" s="2" t="s">
        <v>3046</v>
      </c>
      <c r="B212" s="2" t="s">
        <v>3047</v>
      </c>
      <c r="C212" s="2" t="s">
        <v>3048</v>
      </c>
      <c r="D212" s="2" t="s">
        <v>3049</v>
      </c>
      <c r="E212" s="2"/>
      <c r="F212" s="179" t="s">
        <v>2429</v>
      </c>
    </row>
    <row r="213" ht="14.25" customHeight="1">
      <c r="A213" s="2" t="s">
        <v>3050</v>
      </c>
      <c r="B213" s="2" t="s">
        <v>3051</v>
      </c>
      <c r="C213" s="2" t="s">
        <v>3052</v>
      </c>
      <c r="D213" s="2" t="s">
        <v>3053</v>
      </c>
      <c r="E213" s="2" t="s">
        <v>3054</v>
      </c>
      <c r="F213" s="179" t="s">
        <v>2276</v>
      </c>
    </row>
    <row r="214" ht="14.25" customHeight="1">
      <c r="A214" s="2" t="s">
        <v>3055</v>
      </c>
      <c r="B214" s="2" t="s">
        <v>3056</v>
      </c>
      <c r="C214" s="2" t="s">
        <v>3057</v>
      </c>
      <c r="D214" s="2" t="s">
        <v>3058</v>
      </c>
      <c r="E214" s="2"/>
      <c r="F214" s="179" t="s">
        <v>2276</v>
      </c>
    </row>
    <row r="215" ht="14.25" customHeight="1">
      <c r="A215" s="2" t="s">
        <v>3059</v>
      </c>
      <c r="B215" s="2" t="s">
        <v>3060</v>
      </c>
      <c r="C215" s="2" t="s">
        <v>2969</v>
      </c>
      <c r="D215" s="2" t="s">
        <v>3061</v>
      </c>
      <c r="E215" s="2" t="s">
        <v>3062</v>
      </c>
      <c r="F215" s="179" t="s">
        <v>2541</v>
      </c>
    </row>
    <row r="216" ht="14.25" customHeight="1">
      <c r="A216" s="2" t="s">
        <v>3063</v>
      </c>
      <c r="B216" s="2" t="s">
        <v>3064</v>
      </c>
      <c r="C216" s="2" t="s">
        <v>3065</v>
      </c>
      <c r="D216" s="2" t="s">
        <v>3066</v>
      </c>
      <c r="E216" s="2"/>
      <c r="F216" s="179" t="s">
        <v>2276</v>
      </c>
    </row>
    <row r="217" ht="14.25" customHeight="1">
      <c r="A217" s="2" t="s">
        <v>3067</v>
      </c>
      <c r="B217" s="2" t="s">
        <v>3068</v>
      </c>
      <c r="C217" s="2" t="s">
        <v>3069</v>
      </c>
      <c r="D217" s="2" t="s">
        <v>3070</v>
      </c>
      <c r="E217" s="2"/>
      <c r="F217" s="179" t="s">
        <v>2353</v>
      </c>
    </row>
    <row r="218" ht="14.25" customHeight="1">
      <c r="A218" s="2" t="s">
        <v>3071</v>
      </c>
      <c r="B218" s="2" t="s">
        <v>3072</v>
      </c>
      <c r="C218" s="2" t="s">
        <v>3073</v>
      </c>
      <c r="D218" s="2" t="s">
        <v>3074</v>
      </c>
      <c r="E218" s="2" t="s">
        <v>3075</v>
      </c>
      <c r="F218" s="179" t="s">
        <v>2429</v>
      </c>
    </row>
    <row r="219" ht="14.25" customHeight="1">
      <c r="A219" s="2" t="s">
        <v>3076</v>
      </c>
      <c r="B219" s="2" t="s">
        <v>3077</v>
      </c>
      <c r="C219" s="2" t="s">
        <v>3078</v>
      </c>
      <c r="D219" s="2" t="s">
        <v>3079</v>
      </c>
      <c r="E219" s="2" t="s">
        <v>2396</v>
      </c>
      <c r="F219" s="179" t="s">
        <v>2276</v>
      </c>
    </row>
    <row r="220" ht="14.25" customHeight="1">
      <c r="A220" s="2" t="s">
        <v>3080</v>
      </c>
      <c r="B220" s="2" t="s">
        <v>3081</v>
      </c>
      <c r="C220" s="2" t="s">
        <v>3082</v>
      </c>
      <c r="D220" s="2" t="s">
        <v>3083</v>
      </c>
      <c r="E220" s="2" t="s">
        <v>3084</v>
      </c>
      <c r="F220" s="179" t="s">
        <v>2276</v>
      </c>
    </row>
    <row r="221" ht="14.25" customHeight="1">
      <c r="A221" s="2" t="s">
        <v>3085</v>
      </c>
      <c r="B221" s="2" t="s">
        <v>3086</v>
      </c>
      <c r="C221" s="2" t="s">
        <v>3087</v>
      </c>
      <c r="D221" s="2" t="s">
        <v>3088</v>
      </c>
      <c r="E221" s="2" t="s">
        <v>3089</v>
      </c>
      <c r="F221" s="179" t="s">
        <v>2276</v>
      </c>
    </row>
    <row r="222" ht="14.25" customHeight="1">
      <c r="A222" s="2" t="s">
        <v>3090</v>
      </c>
      <c r="B222" s="2" t="s">
        <v>3091</v>
      </c>
      <c r="C222" s="2" t="s">
        <v>3092</v>
      </c>
      <c r="D222" s="2" t="s">
        <v>3093</v>
      </c>
      <c r="E222" s="2" t="s">
        <v>3094</v>
      </c>
      <c r="F222" s="179" t="s">
        <v>2397</v>
      </c>
    </row>
    <row r="223" ht="14.25" customHeight="1">
      <c r="A223" s="2" t="s">
        <v>3095</v>
      </c>
      <c r="B223" s="2" t="s">
        <v>3096</v>
      </c>
      <c r="C223" s="2" t="s">
        <v>3097</v>
      </c>
      <c r="D223" s="2" t="s">
        <v>3098</v>
      </c>
      <c r="E223" s="2"/>
      <c r="F223" s="179" t="s">
        <v>2276</v>
      </c>
    </row>
    <row r="224" ht="14.25" customHeight="1">
      <c r="A224" s="2" t="s">
        <v>3099</v>
      </c>
      <c r="B224" s="2" t="s">
        <v>3100</v>
      </c>
      <c r="C224" s="2" t="s">
        <v>3101</v>
      </c>
      <c r="D224" s="2" t="s">
        <v>3102</v>
      </c>
      <c r="E224" s="2" t="s">
        <v>3103</v>
      </c>
      <c r="F224" s="179" t="s">
        <v>2276</v>
      </c>
    </row>
    <row r="225" ht="14.25" customHeight="1">
      <c r="A225" s="2" t="s">
        <v>3104</v>
      </c>
      <c r="B225" s="2" t="s">
        <v>3105</v>
      </c>
      <c r="C225" s="2" t="s">
        <v>2590</v>
      </c>
      <c r="D225" s="2" t="s">
        <v>3106</v>
      </c>
      <c r="E225" s="2"/>
      <c r="F225" s="179" t="s">
        <v>2541</v>
      </c>
    </row>
    <row r="226" ht="14.25" customHeight="1">
      <c r="A226" s="2" t="s">
        <v>3107</v>
      </c>
      <c r="B226" s="2" t="s">
        <v>3108</v>
      </c>
      <c r="C226" s="2" t="s">
        <v>3109</v>
      </c>
      <c r="D226" s="2" t="s">
        <v>3110</v>
      </c>
      <c r="E226" s="2" t="s">
        <v>3111</v>
      </c>
      <c r="F226" s="179" t="s">
        <v>2541</v>
      </c>
    </row>
    <row r="227" ht="14.25" customHeight="1">
      <c r="A227" s="2" t="s">
        <v>3112</v>
      </c>
      <c r="B227" s="2" t="s">
        <v>3113</v>
      </c>
      <c r="C227" s="2" t="s">
        <v>3114</v>
      </c>
      <c r="D227" s="2" t="s">
        <v>3115</v>
      </c>
      <c r="E227" s="2" t="s">
        <v>3116</v>
      </c>
      <c r="F227" s="179" t="s">
        <v>2276</v>
      </c>
    </row>
    <row r="228" ht="14.25" customHeight="1">
      <c r="A228" s="2" t="s">
        <v>3117</v>
      </c>
      <c r="B228" s="2" t="s">
        <v>3118</v>
      </c>
      <c r="C228" s="2" t="s">
        <v>3119</v>
      </c>
      <c r="D228" s="2" t="s">
        <v>3120</v>
      </c>
      <c r="E228" s="2" t="s">
        <v>3121</v>
      </c>
      <c r="F228" s="179" t="s">
        <v>2276</v>
      </c>
    </row>
    <row r="229" ht="14.25" customHeight="1">
      <c r="A229" s="2" t="s">
        <v>3122</v>
      </c>
      <c r="B229" s="2" t="s">
        <v>3123</v>
      </c>
      <c r="C229" s="2" t="s">
        <v>3124</v>
      </c>
      <c r="D229" s="2" t="s">
        <v>3125</v>
      </c>
      <c r="E229" s="2"/>
      <c r="F229" s="179" t="s">
        <v>2473</v>
      </c>
    </row>
    <row r="230" ht="14.25" customHeight="1">
      <c r="A230" s="2" t="s">
        <v>3126</v>
      </c>
      <c r="B230" s="2" t="s">
        <v>3127</v>
      </c>
      <c r="C230" s="2" t="s">
        <v>3128</v>
      </c>
      <c r="D230" s="2" t="s">
        <v>3129</v>
      </c>
      <c r="E230" s="2"/>
      <c r="F230" s="179" t="s">
        <v>2276</v>
      </c>
    </row>
    <row r="231" ht="14.25" customHeight="1">
      <c r="A231" s="2" t="s">
        <v>3130</v>
      </c>
      <c r="B231" s="2" t="s">
        <v>3131</v>
      </c>
      <c r="C231" s="2" t="s">
        <v>3132</v>
      </c>
      <c r="D231" s="2" t="s">
        <v>3133</v>
      </c>
      <c r="E231" s="2"/>
      <c r="F231" s="179" t="s">
        <v>2300</v>
      </c>
    </row>
    <row r="232" ht="14.25" customHeight="1">
      <c r="A232" s="2" t="s">
        <v>3134</v>
      </c>
      <c r="B232" s="2" t="s">
        <v>3135</v>
      </c>
      <c r="C232" s="2" t="s">
        <v>2901</v>
      </c>
      <c r="D232" s="2" t="s">
        <v>3136</v>
      </c>
      <c r="E232" s="2" t="s">
        <v>2903</v>
      </c>
      <c r="F232" s="179" t="s">
        <v>2541</v>
      </c>
    </row>
    <row r="233" ht="14.25" customHeight="1">
      <c r="A233" s="2" t="s">
        <v>3137</v>
      </c>
      <c r="B233" s="2" t="s">
        <v>3138</v>
      </c>
      <c r="C233" s="2" t="s">
        <v>3139</v>
      </c>
      <c r="D233" s="2" t="s">
        <v>3140</v>
      </c>
      <c r="E233" s="2"/>
      <c r="F233" s="179" t="s">
        <v>2473</v>
      </c>
    </row>
    <row r="234" ht="14.25" customHeight="1">
      <c r="A234" s="2" t="s">
        <v>3141</v>
      </c>
      <c r="B234" s="2" t="s">
        <v>3142</v>
      </c>
      <c r="C234" s="2" t="s">
        <v>3143</v>
      </c>
      <c r="D234" s="2" t="s">
        <v>3144</v>
      </c>
      <c r="E234" s="2" t="s">
        <v>2797</v>
      </c>
      <c r="F234" s="179" t="s">
        <v>2276</v>
      </c>
    </row>
    <row r="235" ht="14.25" customHeight="1">
      <c r="A235" s="2" t="s">
        <v>3145</v>
      </c>
      <c r="B235" s="2" t="s">
        <v>3146</v>
      </c>
      <c r="C235" s="2" t="s">
        <v>3147</v>
      </c>
      <c r="D235" s="2" t="s">
        <v>3148</v>
      </c>
      <c r="E235" s="2" t="s">
        <v>3149</v>
      </c>
      <c r="F235" s="179" t="s">
        <v>2276</v>
      </c>
    </row>
    <row r="236" ht="14.25" customHeight="1">
      <c r="A236" s="2" t="s">
        <v>3150</v>
      </c>
      <c r="B236" s="2" t="s">
        <v>3151</v>
      </c>
      <c r="C236" s="2" t="s">
        <v>3152</v>
      </c>
      <c r="D236" s="2" t="s">
        <v>3153</v>
      </c>
      <c r="E236" s="2"/>
      <c r="F236" s="179" t="s">
        <v>2525</v>
      </c>
    </row>
    <row r="237" ht="14.25" customHeight="1">
      <c r="A237" s="2" t="s">
        <v>3154</v>
      </c>
      <c r="B237" s="2" t="s">
        <v>3155</v>
      </c>
      <c r="C237" s="2" t="s">
        <v>3156</v>
      </c>
      <c r="D237" s="2" t="s">
        <v>3157</v>
      </c>
      <c r="E237" s="2"/>
      <c r="F237" s="179" t="s">
        <v>2276</v>
      </c>
    </row>
    <row r="238" ht="14.25" customHeight="1">
      <c r="A238" s="2" t="s">
        <v>3158</v>
      </c>
      <c r="B238" s="2" t="s">
        <v>3159</v>
      </c>
      <c r="C238" s="2" t="s">
        <v>3160</v>
      </c>
      <c r="D238" s="2" t="s">
        <v>3161</v>
      </c>
      <c r="E238" s="2" t="s">
        <v>3162</v>
      </c>
      <c r="F238" s="179" t="s">
        <v>2276</v>
      </c>
    </row>
    <row r="239" ht="14.25" customHeight="1">
      <c r="A239" s="2" t="s">
        <v>3163</v>
      </c>
      <c r="B239" s="2" t="s">
        <v>3164</v>
      </c>
      <c r="C239" s="2" t="s">
        <v>3165</v>
      </c>
      <c r="D239" s="2" t="s">
        <v>3166</v>
      </c>
      <c r="E239" s="2" t="s">
        <v>3167</v>
      </c>
      <c r="F239" s="179" t="s">
        <v>2276</v>
      </c>
    </row>
    <row r="240" ht="14.25" customHeight="1">
      <c r="A240" s="2" t="s">
        <v>3168</v>
      </c>
      <c r="B240" s="2" t="s">
        <v>3169</v>
      </c>
      <c r="C240" s="2" t="s">
        <v>3170</v>
      </c>
      <c r="D240" s="2" t="s">
        <v>3171</v>
      </c>
      <c r="E240" s="2"/>
      <c r="F240" s="179" t="s">
        <v>2473</v>
      </c>
    </row>
    <row r="241" ht="14.25" customHeight="1">
      <c r="A241" s="2" t="s">
        <v>3172</v>
      </c>
      <c r="B241" s="2" t="s">
        <v>3173</v>
      </c>
      <c r="C241" s="2" t="s">
        <v>3174</v>
      </c>
      <c r="D241" s="2" t="s">
        <v>3175</v>
      </c>
      <c r="E241" s="2" t="s">
        <v>3176</v>
      </c>
      <c r="F241" s="179" t="s">
        <v>2276</v>
      </c>
    </row>
    <row r="242" ht="14.25" customHeight="1">
      <c r="A242" s="2" t="s">
        <v>3177</v>
      </c>
      <c r="B242" s="2" t="s">
        <v>3178</v>
      </c>
      <c r="C242" s="2" t="s">
        <v>3179</v>
      </c>
      <c r="D242" s="2" t="s">
        <v>3180</v>
      </c>
      <c r="E242" s="2" t="s">
        <v>2396</v>
      </c>
      <c r="F242" s="179" t="s">
        <v>2276</v>
      </c>
    </row>
    <row r="243" ht="14.25" customHeight="1">
      <c r="A243" s="2" t="s">
        <v>3181</v>
      </c>
      <c r="B243" s="2" t="s">
        <v>3182</v>
      </c>
      <c r="C243" s="2" t="s">
        <v>2722</v>
      </c>
      <c r="D243" s="2" t="s">
        <v>2723</v>
      </c>
      <c r="E243" s="2"/>
      <c r="F243" s="179" t="s">
        <v>2276</v>
      </c>
    </row>
    <row r="244" ht="14.25" customHeight="1">
      <c r="A244" s="2" t="s">
        <v>3183</v>
      </c>
      <c r="B244" s="2" t="s">
        <v>3184</v>
      </c>
      <c r="C244" s="2" t="s">
        <v>3185</v>
      </c>
      <c r="D244" s="2" t="s">
        <v>3186</v>
      </c>
      <c r="E244" s="2"/>
      <c r="F244" s="179" t="s">
        <v>2276</v>
      </c>
    </row>
    <row r="245" ht="14.25" customHeight="1">
      <c r="A245" s="2" t="s">
        <v>3187</v>
      </c>
      <c r="B245" s="2" t="s">
        <v>3188</v>
      </c>
      <c r="C245" s="2" t="s">
        <v>3189</v>
      </c>
      <c r="D245" s="2" t="s">
        <v>3190</v>
      </c>
      <c r="E245" s="2" t="s">
        <v>3191</v>
      </c>
      <c r="F245" s="179" t="s">
        <v>2276</v>
      </c>
    </row>
    <row r="246" ht="14.25" customHeight="1">
      <c r="A246" s="2" t="s">
        <v>3192</v>
      </c>
      <c r="B246" s="2" t="s">
        <v>3193</v>
      </c>
      <c r="C246" s="2" t="s">
        <v>3194</v>
      </c>
      <c r="D246" s="2" t="s">
        <v>3195</v>
      </c>
      <c r="E246" s="2"/>
      <c r="F246" s="179" t="s">
        <v>2276</v>
      </c>
    </row>
    <row r="247" ht="14.25" customHeight="1">
      <c r="A247" s="2" t="s">
        <v>3196</v>
      </c>
      <c r="B247" s="2" t="s">
        <v>3197</v>
      </c>
      <c r="C247" s="2" t="s">
        <v>3198</v>
      </c>
      <c r="D247" s="2" t="s">
        <v>3199</v>
      </c>
      <c r="E247" s="2" t="s">
        <v>3200</v>
      </c>
      <c r="F247" s="179" t="s">
        <v>2276</v>
      </c>
    </row>
    <row r="248" ht="14.25" customHeight="1">
      <c r="A248" s="2" t="s">
        <v>3201</v>
      </c>
      <c r="B248" s="2" t="s">
        <v>3202</v>
      </c>
      <c r="C248" s="2" t="s">
        <v>3203</v>
      </c>
      <c r="D248" s="2" t="s">
        <v>3204</v>
      </c>
      <c r="E248" s="2" t="s">
        <v>2396</v>
      </c>
      <c r="F248" s="179" t="s">
        <v>2280</v>
      </c>
    </row>
    <row r="249" ht="14.25" customHeight="1">
      <c r="A249" s="2" t="s">
        <v>3205</v>
      </c>
      <c r="B249" s="2" t="s">
        <v>3206</v>
      </c>
      <c r="C249" s="2" t="s">
        <v>3207</v>
      </c>
      <c r="D249" s="2" t="s">
        <v>3208</v>
      </c>
      <c r="E249" s="2" t="s">
        <v>3209</v>
      </c>
      <c r="F249" s="179" t="s">
        <v>2276</v>
      </c>
    </row>
    <row r="250" ht="14.25" customHeight="1">
      <c r="A250" s="2" t="s">
        <v>3210</v>
      </c>
      <c r="B250" s="2" t="s">
        <v>3211</v>
      </c>
      <c r="C250" s="2" t="s">
        <v>3212</v>
      </c>
      <c r="D250" s="2" t="s">
        <v>3213</v>
      </c>
      <c r="E250" s="2"/>
      <c r="F250" s="179" t="s">
        <v>2276</v>
      </c>
    </row>
    <row r="251" ht="14.25" customHeight="1">
      <c r="A251" s="2" t="s">
        <v>3214</v>
      </c>
      <c r="B251" s="2" t="s">
        <v>3215</v>
      </c>
      <c r="C251" s="2" t="s">
        <v>3216</v>
      </c>
      <c r="D251" s="2" t="s">
        <v>3217</v>
      </c>
      <c r="E251" s="2"/>
      <c r="F251" s="179" t="s">
        <v>2276</v>
      </c>
    </row>
    <row r="252" ht="14.25" customHeight="1">
      <c r="A252" s="2" t="s">
        <v>3218</v>
      </c>
      <c r="B252" s="2" t="s">
        <v>3219</v>
      </c>
      <c r="C252" s="2" t="s">
        <v>3220</v>
      </c>
      <c r="D252" s="2" t="s">
        <v>3221</v>
      </c>
      <c r="E252" s="2"/>
      <c r="F252" s="179" t="s">
        <v>2344</v>
      </c>
    </row>
    <row r="253" ht="14.25" customHeight="1">
      <c r="A253" s="2" t="s">
        <v>3222</v>
      </c>
      <c r="B253" s="2" t="s">
        <v>3223</v>
      </c>
      <c r="C253" s="2" t="s">
        <v>3224</v>
      </c>
      <c r="D253" s="2" t="s">
        <v>3225</v>
      </c>
      <c r="E253" s="2"/>
      <c r="F253" s="179" t="s">
        <v>2276</v>
      </c>
    </row>
    <row r="254" ht="14.25" customHeight="1">
      <c r="A254" s="2" t="s">
        <v>3226</v>
      </c>
      <c r="B254" s="2" t="s">
        <v>3227</v>
      </c>
      <c r="C254" s="2" t="s">
        <v>2785</v>
      </c>
      <c r="D254" s="2" t="s">
        <v>2786</v>
      </c>
      <c r="E254" s="2"/>
      <c r="F254" s="179" t="s">
        <v>2280</v>
      </c>
    </row>
    <row r="255" ht="14.25" customHeight="1">
      <c r="A255" s="2" t="s">
        <v>3228</v>
      </c>
      <c r="B255" s="2" t="s">
        <v>3229</v>
      </c>
      <c r="C255" s="2" t="s">
        <v>3230</v>
      </c>
      <c r="D255" s="2" t="s">
        <v>3231</v>
      </c>
      <c r="E255" s="2"/>
      <c r="F255" s="179" t="s">
        <v>2276</v>
      </c>
    </row>
    <row r="256" ht="14.25" customHeight="1">
      <c r="A256" s="2" t="s">
        <v>3232</v>
      </c>
      <c r="B256" s="2" t="s">
        <v>3233</v>
      </c>
      <c r="C256" s="2" t="s">
        <v>3234</v>
      </c>
      <c r="D256" s="2" t="s">
        <v>3235</v>
      </c>
      <c r="E256" s="2"/>
      <c r="F256" s="179" t="s">
        <v>3236</v>
      </c>
    </row>
    <row r="257" ht="14.25" customHeight="1">
      <c r="A257" s="2" t="s">
        <v>3237</v>
      </c>
      <c r="B257" s="2" t="s">
        <v>3238</v>
      </c>
      <c r="C257" s="2" t="s">
        <v>2820</v>
      </c>
      <c r="D257" s="2" t="s">
        <v>3239</v>
      </c>
      <c r="E257" s="2" t="s">
        <v>2822</v>
      </c>
      <c r="F257" s="179" t="s">
        <v>2276</v>
      </c>
    </row>
    <row r="258" ht="14.25" customHeight="1">
      <c r="A258" s="2" t="s">
        <v>3240</v>
      </c>
      <c r="B258" s="2" t="s">
        <v>3241</v>
      </c>
      <c r="C258" s="2" t="s">
        <v>3242</v>
      </c>
      <c r="D258" s="2" t="s">
        <v>3243</v>
      </c>
      <c r="E258" s="2" t="s">
        <v>3244</v>
      </c>
      <c r="F258" s="179" t="s">
        <v>2276</v>
      </c>
    </row>
    <row r="259" ht="14.25" customHeight="1">
      <c r="A259" s="2" t="s">
        <v>3245</v>
      </c>
      <c r="B259" s="2" t="s">
        <v>3246</v>
      </c>
      <c r="C259" s="2" t="s">
        <v>3247</v>
      </c>
      <c r="D259" s="2" t="s">
        <v>3248</v>
      </c>
      <c r="E259" s="2" t="s">
        <v>3249</v>
      </c>
      <c r="F259" s="179" t="s">
        <v>2344</v>
      </c>
    </row>
    <row r="260" ht="14.25" customHeight="1">
      <c r="A260" s="2" t="s">
        <v>3250</v>
      </c>
      <c r="B260" s="2" t="s">
        <v>3251</v>
      </c>
      <c r="C260" s="2" t="s">
        <v>3252</v>
      </c>
      <c r="D260" s="2" t="s">
        <v>3253</v>
      </c>
      <c r="E260" s="2" t="s">
        <v>3254</v>
      </c>
      <c r="F260" s="179" t="s">
        <v>2276</v>
      </c>
    </row>
    <row r="261" ht="14.25" customHeight="1">
      <c r="A261" s="2" t="s">
        <v>3255</v>
      </c>
      <c r="B261" s="2" t="s">
        <v>3256</v>
      </c>
      <c r="C261" s="2" t="s">
        <v>2914</v>
      </c>
      <c r="D261" s="2" t="s">
        <v>3257</v>
      </c>
      <c r="E261" s="2" t="s">
        <v>3258</v>
      </c>
      <c r="F261" s="179" t="s">
        <v>2276</v>
      </c>
    </row>
    <row r="262" ht="14.25" customHeight="1">
      <c r="A262" s="2" t="s">
        <v>3259</v>
      </c>
      <c r="B262" s="2" t="s">
        <v>3260</v>
      </c>
      <c r="C262" s="2" t="s">
        <v>3261</v>
      </c>
      <c r="D262" s="2" t="s">
        <v>3262</v>
      </c>
      <c r="E262" s="2"/>
      <c r="F262" s="179" t="s">
        <v>2276</v>
      </c>
    </row>
    <row r="263" ht="14.25" customHeight="1">
      <c r="A263" s="2" t="s">
        <v>3263</v>
      </c>
      <c r="B263" s="2" t="s">
        <v>3264</v>
      </c>
      <c r="C263" s="2" t="s">
        <v>3265</v>
      </c>
      <c r="D263" s="2" t="s">
        <v>3266</v>
      </c>
      <c r="E263" s="2" t="s">
        <v>3267</v>
      </c>
      <c r="F263" s="179" t="s">
        <v>2291</v>
      </c>
    </row>
    <row r="264" ht="14.25" customHeight="1">
      <c r="A264" s="2" t="s">
        <v>3268</v>
      </c>
      <c r="B264" s="2" t="s">
        <v>3269</v>
      </c>
      <c r="C264" s="2" t="s">
        <v>3270</v>
      </c>
      <c r="D264" s="2" t="s">
        <v>3271</v>
      </c>
      <c r="E264" s="2" t="s">
        <v>3272</v>
      </c>
      <c r="F264" s="179" t="s">
        <v>2276</v>
      </c>
    </row>
    <row r="265" ht="14.25" customHeight="1">
      <c r="A265" s="2" t="s">
        <v>3273</v>
      </c>
      <c r="B265" s="2" t="s">
        <v>3274</v>
      </c>
      <c r="C265" s="2" t="s">
        <v>3275</v>
      </c>
      <c r="D265" s="2" t="s">
        <v>3276</v>
      </c>
      <c r="E265" s="2"/>
      <c r="F265" s="179" t="s">
        <v>2276</v>
      </c>
    </row>
    <row r="266" ht="14.25" customHeight="1">
      <c r="A266" s="2" t="s">
        <v>3277</v>
      </c>
      <c r="B266" s="2" t="s">
        <v>3278</v>
      </c>
      <c r="C266" s="2" t="s">
        <v>3279</v>
      </c>
      <c r="D266" s="2" t="s">
        <v>3279</v>
      </c>
      <c r="E266" s="2" t="s">
        <v>3280</v>
      </c>
      <c r="F266" s="179" t="s">
        <v>3278</v>
      </c>
    </row>
    <row r="267" ht="14.25" customHeight="1">
      <c r="A267" s="2" t="s">
        <v>3281</v>
      </c>
      <c r="B267" s="2" t="s">
        <v>509</v>
      </c>
      <c r="C267" s="2" t="s">
        <v>3282</v>
      </c>
      <c r="D267" s="2" t="s">
        <v>3282</v>
      </c>
      <c r="E267" s="2" t="s">
        <v>3283</v>
      </c>
      <c r="F267" s="179" t="s">
        <v>509</v>
      </c>
    </row>
    <row r="268" ht="14.25" customHeight="1">
      <c r="A268" s="2" t="s">
        <v>3284</v>
      </c>
      <c r="B268" s="2" t="s">
        <v>509</v>
      </c>
      <c r="C268" s="2" t="s">
        <v>3285</v>
      </c>
      <c r="D268" s="2" t="s">
        <v>3285</v>
      </c>
      <c r="E268" s="2" t="s">
        <v>3286</v>
      </c>
      <c r="F268" s="179" t="s">
        <v>2300</v>
      </c>
    </row>
    <row r="269" ht="14.25" customHeight="1">
      <c r="A269" s="2" t="s">
        <v>3287</v>
      </c>
      <c r="B269" s="2" t="s">
        <v>3288</v>
      </c>
      <c r="C269" s="2" t="s">
        <v>3289</v>
      </c>
      <c r="D269" s="2" t="s">
        <v>3288</v>
      </c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  <row r="1001" ht="14.25" customHeight="1">
      <c r="A1001" s="2"/>
      <c r="B1001" s="2"/>
      <c r="C1001" s="2"/>
      <c r="D1001" s="2"/>
      <c r="E1001" s="2"/>
    </row>
    <row r="1002" ht="14.25" customHeight="1">
      <c r="A1002" s="2"/>
      <c r="B1002" s="2"/>
      <c r="C1002" s="2"/>
      <c r="D1002" s="2"/>
      <c r="E1002" s="2"/>
    </row>
    <row r="1003" ht="14.25" customHeight="1">
      <c r="A1003" s="2"/>
      <c r="B1003" s="2"/>
      <c r="C1003" s="2"/>
      <c r="D1003" s="2"/>
      <c r="E1003" s="2"/>
    </row>
    <row r="1004" ht="14.25" customHeight="1">
      <c r="A1004" s="2"/>
      <c r="B1004" s="2"/>
      <c r="C1004" s="2"/>
      <c r="D1004" s="2"/>
      <c r="E1004" s="2"/>
    </row>
  </sheetData>
  <pageMargins left="0.7" right="0.7" top="0.75" bottom="0.75" header="0" footer="0"/>
  <pageSetup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6171875" defaultRowHeight="15" customHeight="1"/>
  <cols>
    <col min="1" max="1" width="8.234375" customWidth="1"/>
    <col min="2" max="2" width="40.37890625" customWidth="1"/>
    <col min="3" max="26" width="7.6171875" customWidth="1"/>
  </cols>
  <sheetData>
    <row r="1" ht="14.25" customHeight="1">
      <c r="A1" s="2" t="s">
        <v>12</v>
      </c>
      <c r="B1" s="2" t="s">
        <v>3290</v>
      </c>
    </row>
    <row r="2" ht="14.25" customHeight="1">
      <c r="A2" s="2" t="s">
        <v>16</v>
      </c>
      <c r="B2" s="2" t="s">
        <v>3291</v>
      </c>
    </row>
    <row r="3" ht="14.25" customHeight="1">
      <c r="A3" s="2" t="s">
        <v>32</v>
      </c>
      <c r="B3" s="2" t="s">
        <v>3292</v>
      </c>
    </row>
    <row r="4" ht="14.25" customHeight="1">
      <c r="A4" s="2" t="s">
        <v>35</v>
      </c>
      <c r="B4" s="2" t="s">
        <v>3293</v>
      </c>
    </row>
    <row r="5" ht="14.25" customHeight="1">
      <c r="A5" s="2" t="s">
        <v>38</v>
      </c>
      <c r="B5" s="2" t="s">
        <v>3294</v>
      </c>
    </row>
    <row r="6" ht="14.25" customHeight="1">
      <c r="A6" s="2" t="s">
        <v>59</v>
      </c>
      <c r="B6" s="2" t="s">
        <v>3295</v>
      </c>
    </row>
    <row r="7" ht="14.25" customHeight="1">
      <c r="A7" s="2" t="s">
        <v>119</v>
      </c>
      <c r="B7" s="2" t="s">
        <v>3296</v>
      </c>
    </row>
    <row r="8" ht="14.25" customHeight="1">
      <c r="A8" s="2" t="s">
        <v>253</v>
      </c>
      <c r="B8" s="2" t="s">
        <v>509</v>
      </c>
    </row>
    <row r="9" ht="14.25" customHeight="1">
      <c r="A9" s="2" t="s">
        <v>298</v>
      </c>
      <c r="B9" s="2" t="s">
        <v>3297</v>
      </c>
    </row>
    <row r="10" ht="14.25" customHeight="1">
      <c r="A10" s="2" t="s">
        <v>448</v>
      </c>
      <c r="B10" s="2" t="s">
        <v>3298</v>
      </c>
    </row>
    <row r="11" ht="14.25" customHeight="1">
      <c r="A11" s="2" t="s">
        <v>465</v>
      </c>
      <c r="B11" s="2" t="s">
        <v>3299</v>
      </c>
    </row>
    <row r="12" ht="14.25" customHeight="1">
      <c r="A12" s="2" t="s">
        <v>1021</v>
      </c>
      <c r="B12" s="2" t="s">
        <v>3300</v>
      </c>
    </row>
    <row r="13" ht="14.25" customHeight="1">
      <c r="A13" s="2" t="s">
        <v>1030</v>
      </c>
      <c r="B13" s="2" t="s">
        <v>3301</v>
      </c>
    </row>
    <row r="14" ht="14.25" customHeight="1">
      <c r="A14" s="2" t="s">
        <v>1206</v>
      </c>
      <c r="B14" s="2" t="s">
        <v>3302</v>
      </c>
    </row>
    <row r="15" ht="14.25" customHeight="1">
      <c r="A15" s="2" t="s">
        <v>1458</v>
      </c>
      <c r="B15" s="2" t="s">
        <v>3303</v>
      </c>
    </row>
    <row r="16" ht="14.25" customHeight="1">
      <c r="A16" s="2" t="s">
        <v>2127</v>
      </c>
      <c r="B16" s="2" t="s">
        <v>3278</v>
      </c>
    </row>
    <row r="17" ht="14.25" customHeight="1">
      <c r="A17" s="2"/>
      <c r="B17" s="2"/>
    </row>
    <row r="18" ht="14.25" customHeight="1">
      <c r="A18" s="2"/>
      <c r="B18" s="2"/>
    </row>
    <row r="19" ht="14.25" customHeight="1">
      <c r="A19" s="2"/>
      <c r="B19" s="2"/>
    </row>
    <row r="20" ht="14.25" customHeight="1">
      <c r="A20" s="2"/>
      <c r="B20" s="2"/>
    </row>
    <row r="21" ht="14.25" customHeight="1">
      <c r="A21" s="2"/>
      <c r="B21" s="2"/>
    </row>
    <row r="22" ht="14.25" customHeight="1">
      <c r="A22" s="2"/>
      <c r="B22" s="2"/>
    </row>
    <row r="23" ht="14.25" customHeight="1">
      <c r="A23" s="2"/>
      <c r="B23" s="2"/>
    </row>
    <row r="24" ht="14.25" customHeight="1">
      <c r="A24" s="2"/>
      <c r="B24" s="2"/>
    </row>
    <row r="25" ht="14.25" customHeight="1">
      <c r="A25" s="2"/>
      <c r="B25" s="2"/>
    </row>
    <row r="26" ht="14.25" customHeight="1">
      <c r="A26" s="2"/>
      <c r="B26" s="2"/>
    </row>
    <row r="27" ht="14.25" customHeight="1">
      <c r="A27" s="2"/>
      <c r="B27" s="2"/>
    </row>
    <row r="28" ht="14.25" customHeight="1">
      <c r="A28" s="2"/>
      <c r="B28" s="2"/>
    </row>
    <row r="29" ht="14.25" customHeight="1">
      <c r="A29" s="2"/>
      <c r="B29" s="2"/>
    </row>
    <row r="30" ht="14.25" customHeight="1">
      <c r="A30" s="2"/>
      <c r="B30" s="2"/>
    </row>
    <row r="31" ht="14.25" customHeight="1">
      <c r="A31" s="2"/>
      <c r="B31" s="2"/>
    </row>
    <row r="32" ht="14.25" customHeight="1">
      <c r="A32" s="2"/>
      <c r="B32" s="2"/>
    </row>
    <row r="33" ht="14.25" customHeight="1">
      <c r="A33" s="2"/>
      <c r="B33" s="2"/>
    </row>
    <row r="34" ht="14.25" customHeight="1">
      <c r="A34" s="2"/>
      <c r="B34" s="2"/>
    </row>
    <row r="35" ht="14.25" customHeight="1">
      <c r="A35" s="2"/>
      <c r="B35" s="2"/>
    </row>
    <row r="36" ht="14.25" customHeight="1">
      <c r="A36" s="2"/>
      <c r="B36" s="2"/>
    </row>
    <row r="37" ht="14.25" customHeight="1">
      <c r="A37" s="2"/>
      <c r="B37" s="2"/>
    </row>
    <row r="38" ht="14.25" customHeight="1">
      <c r="A38" s="2"/>
      <c r="B38" s="2"/>
    </row>
    <row r="39" ht="14.25" customHeight="1">
      <c r="A39" s="2"/>
      <c r="B39" s="2"/>
    </row>
    <row r="40" ht="14.25" customHeight="1">
      <c r="A40" s="2"/>
      <c r="B40" s="2"/>
    </row>
    <row r="41" ht="14.25" customHeight="1">
      <c r="A41" s="2"/>
      <c r="B41" s="2"/>
    </row>
    <row r="42" ht="14.25" customHeight="1">
      <c r="A42" s="2"/>
      <c r="B42" s="2"/>
    </row>
    <row r="43" ht="14.25" customHeight="1">
      <c r="A43" s="2"/>
      <c r="B43" s="2"/>
    </row>
    <row r="44" ht="14.25" customHeight="1">
      <c r="A44" s="2"/>
      <c r="B44" s="2"/>
    </row>
    <row r="45" ht="14.25" customHeight="1">
      <c r="A45" s="2"/>
      <c r="B45" s="2"/>
    </row>
    <row r="46" ht="14.25" customHeight="1">
      <c r="A46" s="2"/>
      <c r="B46" s="2"/>
    </row>
    <row r="47" ht="14.25" customHeight="1">
      <c r="A47" s="2"/>
      <c r="B47" s="2"/>
    </row>
    <row r="48" ht="14.25" customHeight="1">
      <c r="A48" s="2"/>
      <c r="B48" s="2"/>
    </row>
    <row r="49" ht="14.25" customHeight="1">
      <c r="A49" s="2"/>
      <c r="B49" s="2"/>
    </row>
    <row r="50" ht="14.25" customHeight="1">
      <c r="A50" s="2"/>
      <c r="B50" s="2"/>
    </row>
    <row r="51" ht="14.25" customHeight="1">
      <c r="A51" s="2"/>
      <c r="B51" s="2"/>
    </row>
    <row r="52" ht="14.25" customHeight="1">
      <c r="A52" s="2"/>
      <c r="B52" s="2"/>
    </row>
    <row r="53" ht="14.25" customHeight="1">
      <c r="A53" s="2"/>
      <c r="B53" s="2"/>
    </row>
    <row r="54" ht="14.25" customHeight="1">
      <c r="A54" s="2"/>
      <c r="B54" s="2"/>
    </row>
    <row r="55" ht="14.25" customHeight="1">
      <c r="A55" s="2"/>
      <c r="B55" s="2"/>
    </row>
    <row r="56" ht="14.25" customHeight="1">
      <c r="A56" s="2"/>
      <c r="B56" s="2"/>
    </row>
    <row r="57" ht="14.25" customHeight="1">
      <c r="A57" s="2"/>
      <c r="B57" s="2"/>
    </row>
    <row r="58" ht="14.25" customHeight="1">
      <c r="A58" s="2"/>
      <c r="B58" s="2"/>
    </row>
    <row r="59" ht="14.25" customHeight="1">
      <c r="A59" s="2"/>
      <c r="B59" s="2"/>
    </row>
    <row r="60" ht="14.25" customHeight="1">
      <c r="A60" s="2"/>
      <c r="B60" s="2"/>
    </row>
    <row r="61" ht="14.25" customHeight="1">
      <c r="A61" s="2"/>
      <c r="B61" s="2"/>
    </row>
    <row r="62" ht="14.25" customHeight="1">
      <c r="A62" s="2"/>
      <c r="B62" s="2"/>
    </row>
    <row r="63" ht="14.25" customHeight="1">
      <c r="A63" s="2"/>
      <c r="B63" s="2"/>
    </row>
    <row r="64" ht="14.25" customHeight="1">
      <c r="A64" s="2"/>
      <c r="B64" s="2"/>
    </row>
    <row r="65" ht="14.25" customHeight="1">
      <c r="A65" s="2"/>
      <c r="B65" s="2"/>
    </row>
    <row r="66" ht="14.25" customHeight="1">
      <c r="A66" s="2"/>
      <c r="B66" s="2"/>
    </row>
    <row r="67" ht="14.25" customHeight="1">
      <c r="A67" s="2"/>
      <c r="B67" s="2"/>
    </row>
    <row r="68" ht="14.25" customHeight="1">
      <c r="A68" s="2"/>
      <c r="B68" s="2"/>
    </row>
    <row r="69" ht="14.25" customHeight="1">
      <c r="A69" s="2"/>
      <c r="B69" s="2"/>
    </row>
    <row r="70" ht="14.25" customHeight="1">
      <c r="A70" s="2"/>
      <c r="B70" s="2"/>
    </row>
    <row r="71" ht="14.25" customHeight="1">
      <c r="A71" s="2"/>
      <c r="B71" s="2"/>
    </row>
    <row r="72" ht="14.25" customHeight="1">
      <c r="A72" s="2"/>
      <c r="B72" s="2"/>
    </row>
    <row r="73" ht="14.25" customHeight="1">
      <c r="A73" s="2"/>
      <c r="B73" s="2"/>
    </row>
    <row r="74" ht="14.25" customHeight="1">
      <c r="A74" s="2"/>
      <c r="B74" s="2"/>
    </row>
    <row r="75" ht="14.25" customHeight="1">
      <c r="A75" s="2"/>
      <c r="B75" s="2"/>
    </row>
    <row r="76" ht="14.25" customHeight="1">
      <c r="A76" s="2"/>
      <c r="B76" s="2"/>
    </row>
    <row r="77" ht="14.25" customHeight="1">
      <c r="A77" s="2"/>
      <c r="B77" s="2"/>
    </row>
    <row r="78" ht="14.25" customHeight="1">
      <c r="A78" s="2"/>
      <c r="B78" s="2"/>
    </row>
    <row r="79" ht="14.25" customHeight="1">
      <c r="A79" s="2"/>
      <c r="B79" s="2"/>
    </row>
    <row r="80" ht="14.25" customHeight="1">
      <c r="A80" s="2"/>
      <c r="B80" s="2"/>
    </row>
    <row r="81" ht="14.25" customHeight="1">
      <c r="A81" s="2"/>
      <c r="B81" s="2"/>
    </row>
    <row r="82" ht="14.25" customHeight="1">
      <c r="A82" s="2"/>
      <c r="B82" s="2"/>
    </row>
    <row r="83" ht="14.25" customHeight="1">
      <c r="A83" s="2"/>
      <c r="B83" s="2"/>
    </row>
    <row r="84" ht="14.25" customHeight="1">
      <c r="A84" s="2"/>
      <c r="B84" s="2"/>
    </row>
    <row r="85" ht="14.25" customHeight="1">
      <c r="A85" s="2"/>
      <c r="B85" s="2"/>
    </row>
    <row r="86" ht="14.25" customHeight="1">
      <c r="A86" s="2"/>
      <c r="B86" s="2"/>
    </row>
    <row r="87" ht="14.25" customHeight="1">
      <c r="A87" s="2"/>
      <c r="B87" s="2"/>
    </row>
    <row r="88" ht="14.25" customHeight="1">
      <c r="A88" s="2"/>
      <c r="B88" s="2"/>
    </row>
    <row r="89" ht="14.25" customHeight="1">
      <c r="A89" s="2"/>
      <c r="B89" s="2"/>
    </row>
    <row r="90" ht="14.25" customHeight="1">
      <c r="A90" s="2"/>
      <c r="B90" s="2"/>
    </row>
    <row r="91" ht="14.25" customHeight="1">
      <c r="A91" s="2"/>
      <c r="B91" s="2"/>
    </row>
    <row r="92" ht="14.25" customHeight="1">
      <c r="A92" s="2"/>
      <c r="B92" s="2"/>
    </row>
    <row r="93" ht="14.25" customHeight="1">
      <c r="A93" s="2"/>
      <c r="B93" s="2"/>
    </row>
    <row r="94" ht="14.25" customHeight="1">
      <c r="A94" s="2"/>
      <c r="B94" s="2"/>
    </row>
    <row r="95" ht="14.25" customHeight="1">
      <c r="A95" s="2"/>
      <c r="B95" s="2"/>
    </row>
    <row r="96" ht="14.25" customHeight="1">
      <c r="A96" s="2"/>
      <c r="B96" s="2"/>
    </row>
    <row r="97" ht="14.25" customHeight="1">
      <c r="A97" s="2"/>
      <c r="B97" s="2"/>
    </row>
    <row r="98" ht="14.25" customHeight="1">
      <c r="A98" s="2"/>
      <c r="B98" s="2"/>
    </row>
    <row r="99" ht="14.25" customHeight="1">
      <c r="A99" s="2"/>
      <c r="B99" s="2"/>
    </row>
    <row r="100" ht="14.25" customHeight="1">
      <c r="A100" s="2"/>
      <c r="B100" s="2"/>
    </row>
    <row r="101" ht="14.25" customHeight="1">
      <c r="A101" s="2"/>
      <c r="B101" s="2"/>
    </row>
    <row r="102" ht="14.25" customHeight="1">
      <c r="A102" s="2"/>
      <c r="B102" s="2"/>
    </row>
    <row r="103" ht="14.25" customHeight="1">
      <c r="A103" s="2"/>
      <c r="B103" s="2"/>
    </row>
    <row r="104" ht="14.25" customHeight="1">
      <c r="A104" s="2"/>
      <c r="B104" s="2"/>
    </row>
    <row r="105" ht="14.25" customHeight="1">
      <c r="A105" s="2"/>
      <c r="B105" s="2"/>
    </row>
    <row r="106" ht="14.25" customHeight="1">
      <c r="A106" s="2"/>
      <c r="B106" s="2"/>
    </row>
    <row r="107" ht="14.25" customHeight="1">
      <c r="A107" s="2"/>
      <c r="B107" s="2"/>
    </row>
    <row r="108" ht="14.25" customHeight="1">
      <c r="A108" s="2"/>
      <c r="B108" s="2"/>
    </row>
    <row r="109" ht="14.25" customHeight="1">
      <c r="A109" s="2"/>
      <c r="B109" s="2"/>
    </row>
    <row r="110" ht="14.25" customHeight="1">
      <c r="A110" s="2"/>
      <c r="B110" s="2"/>
    </row>
    <row r="111" ht="14.25" customHeight="1">
      <c r="A111" s="2"/>
      <c r="B111" s="2"/>
    </row>
    <row r="112" ht="14.25" customHeight="1">
      <c r="A112" s="2"/>
      <c r="B112" s="2"/>
    </row>
    <row r="113" ht="14.25" customHeight="1">
      <c r="A113" s="2"/>
      <c r="B113" s="2"/>
    </row>
    <row r="114" ht="14.25" customHeight="1">
      <c r="A114" s="2"/>
      <c r="B114" s="2"/>
    </row>
    <row r="115" ht="14.25" customHeight="1">
      <c r="A115" s="2"/>
      <c r="B115" s="2"/>
    </row>
    <row r="116" ht="14.25" customHeight="1">
      <c r="A116" s="2"/>
      <c r="B116" s="2"/>
    </row>
    <row r="117" ht="14.25" customHeight="1">
      <c r="A117" s="2"/>
      <c r="B117" s="2"/>
    </row>
    <row r="118" ht="14.25" customHeight="1">
      <c r="A118" s="2"/>
      <c r="B118" s="2"/>
    </row>
    <row r="119" ht="14.25" customHeight="1">
      <c r="A119" s="2"/>
      <c r="B119" s="2"/>
    </row>
    <row r="120" ht="14.25" customHeight="1">
      <c r="A120" s="2"/>
      <c r="B120" s="2"/>
    </row>
    <row r="121" ht="14.25" customHeight="1">
      <c r="A121" s="2"/>
      <c r="B121" s="2"/>
    </row>
    <row r="122" ht="14.25" customHeight="1">
      <c r="A122" s="2"/>
      <c r="B122" s="2"/>
    </row>
    <row r="123" ht="14.25" customHeight="1">
      <c r="A123" s="2"/>
      <c r="B123" s="2"/>
    </row>
    <row r="124" ht="14.25" customHeight="1">
      <c r="A124" s="2"/>
      <c r="B124" s="2"/>
    </row>
    <row r="125" ht="14.25" customHeight="1">
      <c r="A125" s="2"/>
      <c r="B125" s="2"/>
    </row>
    <row r="126" ht="14.25" customHeight="1">
      <c r="A126" s="2"/>
      <c r="B126" s="2"/>
    </row>
    <row r="127" ht="14.25" customHeight="1">
      <c r="A127" s="2"/>
      <c r="B127" s="2"/>
    </row>
    <row r="128" ht="14.25" customHeight="1">
      <c r="A128" s="2"/>
      <c r="B128" s="2"/>
    </row>
    <row r="129" ht="14.25" customHeight="1">
      <c r="A129" s="2"/>
      <c r="B129" s="2"/>
    </row>
    <row r="130" ht="14.25" customHeight="1">
      <c r="A130" s="2"/>
      <c r="B130" s="2"/>
    </row>
    <row r="131" ht="14.25" customHeight="1">
      <c r="A131" s="2"/>
      <c r="B131" s="2"/>
    </row>
    <row r="132" ht="14.25" customHeight="1">
      <c r="A132" s="2"/>
      <c r="B132" s="2"/>
    </row>
    <row r="133" ht="14.25" customHeight="1">
      <c r="A133" s="2"/>
      <c r="B133" s="2"/>
    </row>
    <row r="134" ht="14.25" customHeight="1">
      <c r="A134" s="2"/>
      <c r="B134" s="2"/>
    </row>
    <row r="135" ht="14.25" customHeight="1">
      <c r="A135" s="2"/>
      <c r="B135" s="2"/>
    </row>
    <row r="136" ht="14.25" customHeight="1">
      <c r="A136" s="2"/>
      <c r="B136" s="2"/>
    </row>
    <row r="137" ht="14.25" customHeight="1">
      <c r="A137" s="2"/>
      <c r="B137" s="2"/>
    </row>
    <row r="138" ht="14.25" customHeight="1">
      <c r="A138" s="2"/>
      <c r="B138" s="2"/>
    </row>
    <row r="139" ht="14.25" customHeight="1">
      <c r="A139" s="2"/>
      <c r="B139" s="2"/>
    </row>
    <row r="140" ht="14.25" customHeight="1">
      <c r="A140" s="2"/>
      <c r="B140" s="2"/>
    </row>
    <row r="141" ht="14.25" customHeight="1">
      <c r="A141" s="2"/>
      <c r="B141" s="2"/>
    </row>
    <row r="142" ht="14.25" customHeight="1">
      <c r="A142" s="2"/>
      <c r="B142" s="2"/>
    </row>
    <row r="143" ht="14.25" customHeight="1">
      <c r="A143" s="2"/>
      <c r="B143" s="2"/>
    </row>
    <row r="144" ht="14.25" customHeight="1">
      <c r="A144" s="2"/>
      <c r="B144" s="2"/>
    </row>
    <row r="145" ht="14.25" customHeight="1">
      <c r="A145" s="2"/>
      <c r="B145" s="2"/>
    </row>
    <row r="146" ht="14.25" customHeight="1">
      <c r="A146" s="2"/>
      <c r="B146" s="2"/>
    </row>
    <row r="147" ht="14.25" customHeight="1">
      <c r="A147" s="2"/>
      <c r="B147" s="2"/>
    </row>
    <row r="148" ht="14.25" customHeight="1">
      <c r="A148" s="2"/>
      <c r="B148" s="2"/>
    </row>
    <row r="149" ht="14.25" customHeight="1">
      <c r="A149" s="2"/>
      <c r="B149" s="2"/>
    </row>
    <row r="150" ht="14.25" customHeight="1">
      <c r="A150" s="2"/>
      <c r="B150" s="2"/>
    </row>
    <row r="151" ht="14.25" customHeight="1">
      <c r="A151" s="2"/>
      <c r="B151" s="2"/>
    </row>
    <row r="152" ht="14.25" customHeight="1">
      <c r="A152" s="2"/>
      <c r="B152" s="2"/>
    </row>
    <row r="153" ht="14.25" customHeight="1">
      <c r="A153" s="2"/>
      <c r="B153" s="2"/>
    </row>
    <row r="154" ht="14.25" customHeight="1">
      <c r="A154" s="2"/>
      <c r="B154" s="2"/>
    </row>
    <row r="155" ht="14.25" customHeight="1">
      <c r="A155" s="2"/>
      <c r="B155" s="2"/>
    </row>
    <row r="156" ht="14.25" customHeight="1">
      <c r="A156" s="2"/>
      <c r="B156" s="2"/>
    </row>
    <row r="157" ht="14.25" customHeight="1">
      <c r="A157" s="2"/>
      <c r="B157" s="2"/>
    </row>
    <row r="158" ht="14.25" customHeight="1">
      <c r="A158" s="2"/>
      <c r="B158" s="2"/>
    </row>
    <row r="159" ht="14.25" customHeight="1">
      <c r="A159" s="2"/>
      <c r="B159" s="2"/>
    </row>
    <row r="160" ht="14.25" customHeight="1">
      <c r="A160" s="2"/>
      <c r="B160" s="2"/>
    </row>
    <row r="161" ht="14.25" customHeight="1">
      <c r="A161" s="2"/>
      <c r="B161" s="2"/>
    </row>
    <row r="162" ht="14.25" customHeight="1">
      <c r="A162" s="2"/>
      <c r="B162" s="2"/>
    </row>
    <row r="163" ht="14.25" customHeight="1">
      <c r="A163" s="2"/>
      <c r="B163" s="2"/>
    </row>
    <row r="164" ht="14.25" customHeight="1">
      <c r="A164" s="2"/>
      <c r="B164" s="2"/>
    </row>
    <row r="165" ht="14.25" customHeight="1">
      <c r="A165" s="2"/>
      <c r="B165" s="2"/>
    </row>
    <row r="166" ht="14.25" customHeight="1">
      <c r="A166" s="2"/>
      <c r="B166" s="2"/>
    </row>
    <row r="167" ht="14.25" customHeight="1">
      <c r="A167" s="2"/>
      <c r="B167" s="2"/>
    </row>
    <row r="168" ht="14.25" customHeight="1">
      <c r="A168" s="2"/>
      <c r="B168" s="2"/>
    </row>
    <row r="169" ht="14.25" customHeight="1">
      <c r="A169" s="2"/>
      <c r="B169" s="2"/>
    </row>
    <row r="170" ht="14.25" customHeight="1">
      <c r="A170" s="2"/>
      <c r="B170" s="2"/>
    </row>
    <row r="171" ht="14.25" customHeight="1">
      <c r="A171" s="2"/>
      <c r="B171" s="2"/>
    </row>
    <row r="172" ht="14.25" customHeight="1">
      <c r="A172" s="2"/>
      <c r="B172" s="2"/>
    </row>
    <row r="173" ht="14.25" customHeight="1">
      <c r="A173" s="2"/>
      <c r="B173" s="2"/>
    </row>
    <row r="174" ht="14.25" customHeight="1">
      <c r="A174" s="2"/>
      <c r="B174" s="2"/>
    </row>
    <row r="175" ht="14.25" customHeight="1">
      <c r="A175" s="2"/>
      <c r="B175" s="2"/>
    </row>
    <row r="176" ht="14.25" customHeight="1">
      <c r="A176" s="2"/>
      <c r="B176" s="2"/>
    </row>
    <row r="177" ht="14.25" customHeight="1">
      <c r="A177" s="2"/>
      <c r="B177" s="2"/>
    </row>
    <row r="178" ht="14.25" customHeight="1">
      <c r="A178" s="2"/>
      <c r="B178" s="2"/>
    </row>
    <row r="179" ht="14.25" customHeight="1">
      <c r="A179" s="2"/>
      <c r="B179" s="2"/>
    </row>
    <row r="180" ht="14.25" customHeight="1">
      <c r="A180" s="2"/>
      <c r="B180" s="2"/>
    </row>
    <row r="181" ht="14.25" customHeight="1">
      <c r="A181" s="2"/>
      <c r="B181" s="2"/>
    </row>
    <row r="182" ht="14.25" customHeight="1">
      <c r="A182" s="2"/>
      <c r="B182" s="2"/>
    </row>
    <row r="183" ht="14.25" customHeight="1">
      <c r="A183" s="2"/>
      <c r="B183" s="2"/>
    </row>
    <row r="184" ht="14.25" customHeight="1">
      <c r="A184" s="2"/>
      <c r="B184" s="2"/>
    </row>
    <row r="185" ht="14.25" customHeight="1">
      <c r="A185" s="2"/>
      <c r="B185" s="2"/>
    </row>
    <row r="186" ht="14.25" customHeight="1">
      <c r="A186" s="2"/>
      <c r="B186" s="2"/>
    </row>
    <row r="187" ht="14.25" customHeight="1">
      <c r="A187" s="2"/>
      <c r="B187" s="2"/>
    </row>
    <row r="188" ht="14.25" customHeight="1">
      <c r="A188" s="2"/>
      <c r="B188" s="2"/>
    </row>
    <row r="189" ht="14.25" customHeight="1">
      <c r="A189" s="2"/>
      <c r="B189" s="2"/>
    </row>
    <row r="190" ht="14.25" customHeight="1">
      <c r="A190" s="2"/>
      <c r="B190" s="2"/>
    </row>
    <row r="191" ht="14.25" customHeight="1">
      <c r="A191" s="2"/>
      <c r="B191" s="2"/>
    </row>
    <row r="192" ht="14.25" customHeight="1">
      <c r="A192" s="2"/>
      <c r="B192" s="2"/>
    </row>
    <row r="193" ht="14.25" customHeight="1">
      <c r="A193" s="2"/>
      <c r="B193" s="2"/>
    </row>
    <row r="194" ht="14.25" customHeight="1">
      <c r="A194" s="2"/>
      <c r="B194" s="2"/>
    </row>
    <row r="195" ht="14.25" customHeight="1">
      <c r="A195" s="2"/>
      <c r="B195" s="2"/>
    </row>
    <row r="196" ht="14.25" customHeight="1">
      <c r="A196" s="2"/>
      <c r="B196" s="2"/>
    </row>
    <row r="197" ht="14.25" customHeight="1">
      <c r="A197" s="2"/>
      <c r="B197" s="2"/>
    </row>
    <row r="198" ht="14.25" customHeight="1">
      <c r="A198" s="2"/>
      <c r="B198" s="2"/>
    </row>
    <row r="199" ht="14.25" customHeight="1">
      <c r="A199" s="2"/>
      <c r="B199" s="2"/>
    </row>
    <row r="200" ht="14.25" customHeight="1">
      <c r="A200" s="2"/>
      <c r="B200" s="2"/>
    </row>
    <row r="201" ht="14.25" customHeight="1">
      <c r="A201" s="2"/>
      <c r="B201" s="2"/>
    </row>
    <row r="202" ht="14.25" customHeight="1">
      <c r="A202" s="2"/>
      <c r="B202" s="2"/>
    </row>
    <row r="203" ht="14.25" customHeight="1">
      <c r="A203" s="2"/>
      <c r="B203" s="2"/>
    </row>
    <row r="204" ht="14.25" customHeight="1">
      <c r="A204" s="2"/>
      <c r="B204" s="2"/>
    </row>
    <row r="205" ht="14.25" customHeight="1">
      <c r="A205" s="2"/>
      <c r="B205" s="2"/>
    </row>
    <row r="206" ht="14.25" customHeight="1">
      <c r="A206" s="2"/>
      <c r="B206" s="2"/>
    </row>
    <row r="207" ht="14.25" customHeight="1">
      <c r="A207" s="2"/>
      <c r="B207" s="2"/>
    </row>
    <row r="208" ht="14.25" customHeight="1">
      <c r="A208" s="2"/>
      <c r="B208" s="2"/>
    </row>
    <row r="209" ht="14.25" customHeight="1">
      <c r="A209" s="2"/>
      <c r="B209" s="2"/>
    </row>
    <row r="210" ht="14.25" customHeight="1">
      <c r="A210" s="2"/>
      <c r="B210" s="2"/>
    </row>
    <row r="211" ht="14.25" customHeight="1">
      <c r="A211" s="2"/>
      <c r="B211" s="2"/>
    </row>
    <row r="212" ht="14.25" customHeight="1">
      <c r="A212" s="2"/>
      <c r="B212" s="2"/>
    </row>
    <row r="213" ht="14.25" customHeight="1">
      <c r="A213" s="2"/>
      <c r="B213" s="2"/>
    </row>
    <row r="214" ht="14.25" customHeight="1">
      <c r="A214" s="2"/>
      <c r="B214" s="2"/>
    </row>
    <row r="215" ht="14.25" customHeight="1">
      <c r="A215" s="2"/>
      <c r="B215" s="2"/>
    </row>
    <row r="216" ht="14.25" customHeight="1">
      <c r="A216" s="2"/>
      <c r="B216" s="2"/>
    </row>
    <row r="217" ht="14.25" customHeight="1">
      <c r="A217" s="2"/>
      <c r="B217" s="2"/>
    </row>
    <row r="218" ht="14.25" customHeight="1">
      <c r="A218" s="2"/>
      <c r="B218" s="2"/>
    </row>
    <row r="219" ht="14.25" customHeight="1">
      <c r="A219" s="2"/>
      <c r="B219" s="2"/>
    </row>
    <row r="220" ht="14.25" customHeight="1">
      <c r="A220" s="2"/>
      <c r="B220" s="2"/>
    </row>
    <row r="221" ht="14.25" customHeight="1">
      <c r="A221" s="2"/>
      <c r="B221" s="2"/>
    </row>
    <row r="222" ht="14.25" customHeight="1">
      <c r="A222" s="2"/>
      <c r="B222" s="2"/>
    </row>
    <row r="223" ht="14.25" customHeight="1">
      <c r="A223" s="2"/>
      <c r="B223" s="2"/>
    </row>
    <row r="224" ht="14.25" customHeight="1">
      <c r="A224" s="2"/>
      <c r="B224" s="2"/>
    </row>
    <row r="225" ht="14.25" customHeight="1">
      <c r="A225" s="2"/>
      <c r="B225" s="2"/>
    </row>
    <row r="226" ht="14.25" customHeight="1">
      <c r="A226" s="2"/>
      <c r="B226" s="2"/>
    </row>
    <row r="227" ht="14.25" customHeight="1">
      <c r="A227" s="2"/>
      <c r="B227" s="2"/>
    </row>
    <row r="228" ht="14.25" customHeight="1">
      <c r="A228" s="2"/>
      <c r="B228" s="2"/>
    </row>
    <row r="229" ht="14.25" customHeight="1">
      <c r="A229" s="2"/>
      <c r="B229" s="2"/>
    </row>
    <row r="230" ht="14.25" customHeight="1">
      <c r="A230" s="2"/>
      <c r="B230" s="2"/>
    </row>
    <row r="231" ht="14.25" customHeight="1">
      <c r="A231" s="2"/>
      <c r="B231" s="2"/>
    </row>
    <row r="232" ht="14.25" customHeight="1">
      <c r="A232" s="2"/>
      <c r="B232" s="2"/>
    </row>
    <row r="233" ht="14.25" customHeight="1">
      <c r="A233" s="2"/>
      <c r="B233" s="2"/>
    </row>
    <row r="234" ht="14.25" customHeight="1">
      <c r="A234" s="2"/>
      <c r="B234" s="2"/>
    </row>
    <row r="235" ht="14.25" customHeight="1">
      <c r="A235" s="2"/>
      <c r="B235" s="2"/>
    </row>
    <row r="236" ht="14.25" customHeight="1">
      <c r="A236" s="2"/>
      <c r="B236" s="2"/>
    </row>
    <row r="237" ht="14.25" customHeight="1">
      <c r="A237" s="2"/>
      <c r="B237" s="2"/>
    </row>
    <row r="238" ht="14.25" customHeight="1">
      <c r="A238" s="2"/>
      <c r="B238" s="2"/>
    </row>
    <row r="239" ht="14.25" customHeight="1">
      <c r="A239" s="2"/>
      <c r="B239" s="2"/>
    </row>
    <row r="240" ht="14.25" customHeight="1">
      <c r="A240" s="2"/>
      <c r="B240" s="2"/>
    </row>
    <row r="241" ht="14.25" customHeight="1">
      <c r="A241" s="2"/>
      <c r="B241" s="2"/>
    </row>
    <row r="242" ht="14.25" customHeight="1">
      <c r="A242" s="2"/>
      <c r="B242" s="2"/>
    </row>
    <row r="243" ht="14.25" customHeight="1">
      <c r="A243" s="2"/>
      <c r="B243" s="2"/>
    </row>
    <row r="244" ht="14.25" customHeight="1">
      <c r="A244" s="2"/>
      <c r="B244" s="2"/>
    </row>
    <row r="245" ht="14.25" customHeight="1">
      <c r="A245" s="2"/>
      <c r="B245" s="2"/>
    </row>
    <row r="246" ht="14.25" customHeight="1">
      <c r="A246" s="2"/>
      <c r="B246" s="2"/>
    </row>
    <row r="247" ht="14.25" customHeight="1">
      <c r="A247" s="2"/>
      <c r="B247" s="2"/>
    </row>
    <row r="248" ht="14.25" customHeight="1">
      <c r="A248" s="2"/>
      <c r="B248" s="2"/>
    </row>
    <row r="249" ht="14.25" customHeight="1">
      <c r="A249" s="2"/>
      <c r="B249" s="2"/>
    </row>
    <row r="250" ht="14.25" customHeight="1">
      <c r="A250" s="2"/>
      <c r="B250" s="2"/>
    </row>
    <row r="251" ht="14.25" customHeight="1">
      <c r="A251" s="2"/>
      <c r="B251" s="2"/>
    </row>
    <row r="252" ht="14.25" customHeight="1">
      <c r="A252" s="2"/>
      <c r="B252" s="2"/>
    </row>
    <row r="253" ht="14.25" customHeight="1">
      <c r="A253" s="2"/>
      <c r="B253" s="2"/>
    </row>
    <row r="254" ht="14.25" customHeight="1">
      <c r="A254" s="2"/>
      <c r="B254" s="2"/>
    </row>
    <row r="255" ht="14.25" customHeight="1">
      <c r="A255" s="2"/>
      <c r="B255" s="2"/>
    </row>
    <row r="256" ht="14.25" customHeight="1">
      <c r="A256" s="2"/>
      <c r="B256" s="2"/>
    </row>
    <row r="257" ht="14.25" customHeight="1">
      <c r="A257" s="2"/>
      <c r="B257" s="2"/>
    </row>
    <row r="258" ht="14.25" customHeight="1">
      <c r="A258" s="2"/>
      <c r="B258" s="2"/>
    </row>
    <row r="259" ht="14.25" customHeight="1">
      <c r="A259" s="2"/>
      <c r="B259" s="2"/>
    </row>
    <row r="260" ht="14.25" customHeight="1">
      <c r="A260" s="2"/>
      <c r="B260" s="2"/>
    </row>
    <row r="261" ht="14.25" customHeight="1">
      <c r="A261" s="2"/>
      <c r="B261" s="2"/>
    </row>
    <row r="262" ht="14.25" customHeight="1">
      <c r="A262" s="2"/>
      <c r="B262" s="2"/>
    </row>
    <row r="263" ht="14.25" customHeight="1">
      <c r="A263" s="2"/>
      <c r="B263" s="2"/>
    </row>
    <row r="264" ht="14.25" customHeight="1">
      <c r="A264" s="2"/>
      <c r="B264" s="2"/>
    </row>
    <row r="265" ht="14.25" customHeight="1">
      <c r="A265" s="2"/>
      <c r="B265" s="2"/>
    </row>
    <row r="266" ht="14.25" customHeight="1">
      <c r="A266" s="2"/>
      <c r="B266" s="2"/>
    </row>
    <row r="267" ht="14.25" customHeight="1">
      <c r="A267" s="2"/>
      <c r="B267" s="2"/>
    </row>
    <row r="268" ht="14.25" customHeight="1">
      <c r="A268" s="2"/>
      <c r="B268" s="2"/>
    </row>
    <row r="269" ht="14.25" customHeight="1">
      <c r="A269" s="2"/>
      <c r="B269" s="2"/>
    </row>
    <row r="270" ht="14.25" customHeight="1">
      <c r="A270" s="2"/>
      <c r="B270" s="2"/>
    </row>
    <row r="271" ht="14.25" customHeight="1">
      <c r="A271" s="2"/>
      <c r="B271" s="2"/>
    </row>
    <row r="272" ht="14.25" customHeight="1">
      <c r="A272" s="2"/>
      <c r="B272" s="2"/>
    </row>
    <row r="273" ht="14.25" customHeight="1">
      <c r="A273" s="2"/>
      <c r="B273" s="2"/>
    </row>
    <row r="274" ht="14.25" customHeight="1">
      <c r="A274" s="2"/>
      <c r="B274" s="2"/>
    </row>
    <row r="275" ht="14.25" customHeight="1">
      <c r="A275" s="2"/>
      <c r="B275" s="2"/>
    </row>
    <row r="276" ht="14.25" customHeight="1">
      <c r="A276" s="2"/>
      <c r="B276" s="2"/>
    </row>
    <row r="277" ht="14.25" customHeight="1">
      <c r="A277" s="2"/>
      <c r="B277" s="2"/>
    </row>
    <row r="278" ht="14.25" customHeight="1">
      <c r="A278" s="2"/>
      <c r="B278" s="2"/>
    </row>
    <row r="279" ht="14.25" customHeight="1">
      <c r="A279" s="2"/>
      <c r="B279" s="2"/>
    </row>
    <row r="280" ht="14.25" customHeight="1">
      <c r="A280" s="2"/>
      <c r="B280" s="2"/>
    </row>
    <row r="281" ht="14.25" customHeight="1">
      <c r="A281" s="2"/>
      <c r="B281" s="2"/>
    </row>
    <row r="282" ht="14.25" customHeight="1">
      <c r="A282" s="2"/>
      <c r="B282" s="2"/>
    </row>
    <row r="283" ht="14.25" customHeight="1">
      <c r="A283" s="2"/>
      <c r="B283" s="2"/>
    </row>
    <row r="284" ht="14.25" customHeight="1">
      <c r="A284" s="2"/>
      <c r="B284" s="2"/>
    </row>
    <row r="285" ht="14.25" customHeight="1">
      <c r="A285" s="2"/>
      <c r="B285" s="2"/>
    </row>
    <row r="286" ht="14.25" customHeight="1">
      <c r="A286" s="2"/>
      <c r="B286" s="2"/>
    </row>
    <row r="287" ht="14.25" customHeight="1">
      <c r="A287" s="2"/>
      <c r="B287" s="2"/>
    </row>
    <row r="288" ht="14.25" customHeight="1">
      <c r="A288" s="2"/>
      <c r="B288" s="2"/>
    </row>
    <row r="289" ht="14.25" customHeight="1">
      <c r="A289" s="2"/>
      <c r="B289" s="2"/>
    </row>
    <row r="290" ht="14.25" customHeight="1">
      <c r="A290" s="2"/>
      <c r="B290" s="2"/>
    </row>
    <row r="291" ht="14.25" customHeight="1">
      <c r="A291" s="2"/>
      <c r="B291" s="2"/>
    </row>
    <row r="292" ht="14.25" customHeight="1">
      <c r="A292" s="2"/>
      <c r="B292" s="2"/>
    </row>
    <row r="293" ht="14.25" customHeight="1">
      <c r="A293" s="2"/>
      <c r="B293" s="2"/>
    </row>
    <row r="294" ht="14.25" customHeight="1">
      <c r="A294" s="2"/>
      <c r="B294" s="2"/>
    </row>
    <row r="295" ht="14.25" customHeight="1">
      <c r="A295" s="2"/>
      <c r="B295" s="2"/>
    </row>
    <row r="296" ht="14.25" customHeight="1">
      <c r="A296" s="2"/>
      <c r="B296" s="2"/>
    </row>
    <row r="297" ht="14.25" customHeight="1">
      <c r="A297" s="2"/>
      <c r="B297" s="2"/>
    </row>
    <row r="298" ht="14.25" customHeight="1">
      <c r="A298" s="2"/>
      <c r="B298" s="2"/>
    </row>
    <row r="299" ht="14.25" customHeight="1">
      <c r="A299" s="2"/>
      <c r="B299" s="2"/>
    </row>
    <row r="300" ht="14.25" customHeight="1">
      <c r="A300" s="2"/>
      <c r="B300" s="2"/>
    </row>
    <row r="301" ht="14.25" customHeight="1">
      <c r="A301" s="2"/>
      <c r="B301" s="2"/>
    </row>
    <row r="302" ht="14.25" customHeight="1">
      <c r="A302" s="2"/>
      <c r="B302" s="2"/>
    </row>
    <row r="303" ht="14.25" customHeight="1">
      <c r="A303" s="2"/>
      <c r="B303" s="2"/>
    </row>
    <row r="304" ht="14.25" customHeight="1">
      <c r="A304" s="2"/>
      <c r="B304" s="2"/>
    </row>
    <row r="305" ht="14.25" customHeight="1">
      <c r="A305" s="2"/>
      <c r="B305" s="2"/>
    </row>
    <row r="306" ht="14.25" customHeight="1">
      <c r="A306" s="2"/>
      <c r="B306" s="2"/>
    </row>
    <row r="307" ht="14.25" customHeight="1">
      <c r="A307" s="2"/>
      <c r="B307" s="2"/>
    </row>
    <row r="308" ht="14.25" customHeight="1">
      <c r="A308" s="2"/>
      <c r="B308" s="2"/>
    </row>
    <row r="309" ht="14.25" customHeight="1">
      <c r="A309" s="2"/>
      <c r="B309" s="2"/>
    </row>
    <row r="310" ht="14.25" customHeight="1">
      <c r="A310" s="2"/>
      <c r="B310" s="2"/>
    </row>
    <row r="311" ht="14.25" customHeight="1">
      <c r="A311" s="2"/>
      <c r="B311" s="2"/>
    </row>
    <row r="312" ht="14.25" customHeight="1">
      <c r="A312" s="2"/>
      <c r="B312" s="2"/>
    </row>
    <row r="313" ht="14.25" customHeight="1">
      <c r="A313" s="2"/>
      <c r="B313" s="2"/>
    </row>
    <row r="314" ht="14.25" customHeight="1">
      <c r="A314" s="2"/>
      <c r="B314" s="2"/>
    </row>
    <row r="315" ht="14.25" customHeight="1">
      <c r="A315" s="2"/>
      <c r="B315" s="2"/>
    </row>
    <row r="316" ht="14.25" customHeight="1">
      <c r="A316" s="2"/>
      <c r="B316" s="2"/>
    </row>
    <row r="317" ht="14.25" customHeight="1">
      <c r="A317" s="2"/>
      <c r="B317" s="2"/>
    </row>
    <row r="318" ht="14.25" customHeight="1">
      <c r="A318" s="2"/>
      <c r="B318" s="2"/>
    </row>
    <row r="319" ht="14.25" customHeight="1">
      <c r="A319" s="2"/>
      <c r="B319" s="2"/>
    </row>
    <row r="320" ht="14.25" customHeight="1">
      <c r="A320" s="2"/>
      <c r="B320" s="2"/>
    </row>
    <row r="321" ht="14.25" customHeight="1">
      <c r="A321" s="2"/>
      <c r="B321" s="2"/>
    </row>
    <row r="322" ht="14.25" customHeight="1">
      <c r="A322" s="2"/>
      <c r="B322" s="2"/>
    </row>
    <row r="323" ht="14.25" customHeight="1">
      <c r="A323" s="2"/>
      <c r="B323" s="2"/>
    </row>
    <row r="324" ht="14.25" customHeight="1">
      <c r="A324" s="2"/>
      <c r="B324" s="2"/>
    </row>
    <row r="325" ht="14.25" customHeight="1">
      <c r="A325" s="2"/>
      <c r="B325" s="2"/>
    </row>
    <row r="326" ht="14.25" customHeight="1">
      <c r="A326" s="2"/>
      <c r="B326" s="2"/>
    </row>
    <row r="327" ht="14.25" customHeight="1">
      <c r="A327" s="2"/>
      <c r="B327" s="2"/>
    </row>
    <row r="328" ht="14.25" customHeight="1">
      <c r="A328" s="2"/>
      <c r="B328" s="2"/>
    </row>
    <row r="329" ht="14.25" customHeight="1">
      <c r="A329" s="2"/>
      <c r="B329" s="2"/>
    </row>
    <row r="330" ht="14.25" customHeight="1">
      <c r="A330" s="2"/>
      <c r="B330" s="2"/>
    </row>
    <row r="331" ht="14.25" customHeight="1">
      <c r="A331" s="2"/>
      <c r="B331" s="2"/>
    </row>
    <row r="332" ht="14.25" customHeight="1">
      <c r="A332" s="2"/>
      <c r="B332" s="2"/>
    </row>
    <row r="333" ht="14.25" customHeight="1">
      <c r="A333" s="2"/>
      <c r="B333" s="2"/>
    </row>
    <row r="334" ht="14.25" customHeight="1">
      <c r="A334" s="2"/>
      <c r="B334" s="2"/>
    </row>
    <row r="335" ht="14.25" customHeight="1">
      <c r="A335" s="2"/>
      <c r="B335" s="2"/>
    </row>
    <row r="336" ht="14.25" customHeight="1">
      <c r="A336" s="2"/>
      <c r="B336" s="2"/>
    </row>
    <row r="337" ht="14.25" customHeight="1">
      <c r="A337" s="2"/>
      <c r="B337" s="2"/>
    </row>
    <row r="338" ht="14.25" customHeight="1">
      <c r="A338" s="2"/>
      <c r="B338" s="2"/>
    </row>
    <row r="339" ht="14.25" customHeight="1">
      <c r="A339" s="2"/>
      <c r="B339" s="2"/>
    </row>
    <row r="340" ht="14.25" customHeight="1">
      <c r="A340" s="2"/>
      <c r="B340" s="2"/>
    </row>
    <row r="341" ht="14.25" customHeight="1">
      <c r="A341" s="2"/>
      <c r="B341" s="2"/>
    </row>
    <row r="342" ht="14.25" customHeight="1">
      <c r="A342" s="2"/>
      <c r="B342" s="2"/>
    </row>
    <row r="343" ht="14.25" customHeight="1">
      <c r="A343" s="2"/>
      <c r="B343" s="2"/>
    </row>
    <row r="344" ht="14.25" customHeight="1">
      <c r="A344" s="2"/>
      <c r="B344" s="2"/>
    </row>
    <row r="345" ht="14.25" customHeight="1">
      <c r="A345" s="2"/>
      <c r="B345" s="2"/>
    </row>
    <row r="346" ht="14.25" customHeight="1">
      <c r="A346" s="2"/>
      <c r="B346" s="2"/>
    </row>
    <row r="347" ht="14.25" customHeight="1">
      <c r="A347" s="2"/>
      <c r="B347" s="2"/>
    </row>
    <row r="348" ht="14.25" customHeight="1">
      <c r="A348" s="2"/>
      <c r="B348" s="2"/>
    </row>
    <row r="349" ht="14.25" customHeight="1">
      <c r="A349" s="2"/>
      <c r="B349" s="2"/>
    </row>
    <row r="350" ht="14.25" customHeight="1">
      <c r="A350" s="2"/>
      <c r="B350" s="2"/>
    </row>
    <row r="351" ht="14.25" customHeight="1">
      <c r="A351" s="2"/>
      <c r="B351" s="2"/>
    </row>
    <row r="352" ht="14.25" customHeight="1">
      <c r="A352" s="2"/>
      <c r="B352" s="2"/>
    </row>
    <row r="353" ht="14.25" customHeight="1">
      <c r="A353" s="2"/>
      <c r="B353" s="2"/>
    </row>
    <row r="354" ht="14.25" customHeight="1">
      <c r="A354" s="2"/>
      <c r="B354" s="2"/>
    </row>
    <row r="355" ht="14.25" customHeight="1">
      <c r="A355" s="2"/>
      <c r="B355" s="2"/>
    </row>
    <row r="356" ht="14.25" customHeight="1">
      <c r="A356" s="2"/>
      <c r="B356" s="2"/>
    </row>
    <row r="357" ht="14.25" customHeight="1">
      <c r="A357" s="2"/>
      <c r="B357" s="2"/>
    </row>
    <row r="358" ht="14.25" customHeight="1">
      <c r="A358" s="2"/>
      <c r="B358" s="2"/>
    </row>
    <row r="359" ht="14.25" customHeight="1">
      <c r="A359" s="2"/>
      <c r="B359" s="2"/>
    </row>
    <row r="360" ht="14.25" customHeight="1">
      <c r="A360" s="2"/>
      <c r="B360" s="2"/>
    </row>
    <row r="361" ht="14.25" customHeight="1">
      <c r="A361" s="2"/>
      <c r="B361" s="2"/>
    </row>
    <row r="362" ht="14.25" customHeight="1">
      <c r="A362" s="2"/>
      <c r="B362" s="2"/>
    </row>
    <row r="363" ht="14.25" customHeight="1">
      <c r="A363" s="2"/>
      <c r="B363" s="2"/>
    </row>
    <row r="364" ht="14.25" customHeight="1">
      <c r="A364" s="2"/>
      <c r="B364" s="2"/>
    </row>
    <row r="365" ht="14.25" customHeight="1">
      <c r="A365" s="2"/>
      <c r="B365" s="2"/>
    </row>
    <row r="366" ht="14.25" customHeight="1">
      <c r="A366" s="2"/>
      <c r="B366" s="2"/>
    </row>
    <row r="367" ht="14.25" customHeight="1">
      <c r="A367" s="2"/>
      <c r="B367" s="2"/>
    </row>
    <row r="368" ht="14.25" customHeight="1">
      <c r="A368" s="2"/>
      <c r="B368" s="2"/>
    </row>
    <row r="369" ht="14.25" customHeight="1">
      <c r="A369" s="2"/>
      <c r="B369" s="2"/>
    </row>
    <row r="370" ht="14.25" customHeight="1">
      <c r="A370" s="2"/>
      <c r="B370" s="2"/>
    </row>
    <row r="371" ht="14.25" customHeight="1">
      <c r="A371" s="2"/>
      <c r="B371" s="2"/>
    </row>
    <row r="372" ht="14.25" customHeight="1">
      <c r="A372" s="2"/>
      <c r="B372" s="2"/>
    </row>
    <row r="373" ht="14.25" customHeight="1">
      <c r="A373" s="2"/>
      <c r="B373" s="2"/>
    </row>
    <row r="374" ht="14.25" customHeight="1">
      <c r="A374" s="2"/>
      <c r="B374" s="2"/>
    </row>
    <row r="375" ht="14.25" customHeight="1">
      <c r="A375" s="2"/>
      <c r="B375" s="2"/>
    </row>
    <row r="376" ht="14.25" customHeight="1">
      <c r="A376" s="2"/>
      <c r="B376" s="2"/>
    </row>
    <row r="377" ht="14.25" customHeight="1">
      <c r="A377" s="2"/>
      <c r="B377" s="2"/>
    </row>
    <row r="378" ht="14.25" customHeight="1">
      <c r="A378" s="2"/>
      <c r="B378" s="2"/>
    </row>
    <row r="379" ht="14.25" customHeight="1">
      <c r="A379" s="2"/>
      <c r="B379" s="2"/>
    </row>
    <row r="380" ht="14.25" customHeight="1">
      <c r="A380" s="2"/>
      <c r="B380" s="2"/>
    </row>
    <row r="381" ht="14.25" customHeight="1">
      <c r="A381" s="2"/>
      <c r="B381" s="2"/>
    </row>
    <row r="382" ht="14.25" customHeight="1">
      <c r="A382" s="2"/>
      <c r="B382" s="2"/>
    </row>
    <row r="383" ht="14.25" customHeight="1">
      <c r="A383" s="2"/>
      <c r="B383" s="2"/>
    </row>
    <row r="384" ht="14.25" customHeight="1">
      <c r="A384" s="2"/>
      <c r="B384" s="2"/>
    </row>
    <row r="385" ht="14.25" customHeight="1">
      <c r="A385" s="2"/>
      <c r="B385" s="2"/>
    </row>
    <row r="386" ht="14.25" customHeight="1">
      <c r="A386" s="2"/>
      <c r="B386" s="2"/>
    </row>
    <row r="387" ht="14.25" customHeight="1">
      <c r="A387" s="2"/>
      <c r="B387" s="2"/>
    </row>
    <row r="388" ht="14.25" customHeight="1">
      <c r="A388" s="2"/>
      <c r="B388" s="2"/>
    </row>
    <row r="389" ht="14.25" customHeight="1">
      <c r="A389" s="2"/>
      <c r="B389" s="2"/>
    </row>
    <row r="390" ht="14.25" customHeight="1">
      <c r="A390" s="2"/>
      <c r="B390" s="2"/>
    </row>
    <row r="391" ht="14.25" customHeight="1">
      <c r="A391" s="2"/>
      <c r="B391" s="2"/>
    </row>
    <row r="392" ht="14.25" customHeight="1">
      <c r="A392" s="2"/>
      <c r="B392" s="2"/>
    </row>
    <row r="393" ht="14.25" customHeight="1">
      <c r="A393" s="2"/>
      <c r="B393" s="2"/>
    </row>
    <row r="394" ht="14.25" customHeight="1">
      <c r="A394" s="2"/>
      <c r="B394" s="2"/>
    </row>
    <row r="395" ht="14.25" customHeight="1">
      <c r="A395" s="2"/>
      <c r="B395" s="2"/>
    </row>
    <row r="396" ht="14.25" customHeight="1">
      <c r="A396" s="2"/>
      <c r="B396" s="2"/>
    </row>
    <row r="397" ht="14.25" customHeight="1">
      <c r="A397" s="2"/>
      <c r="B397" s="2"/>
    </row>
    <row r="398" ht="14.25" customHeight="1">
      <c r="A398" s="2"/>
      <c r="B398" s="2"/>
    </row>
    <row r="399" ht="14.25" customHeight="1">
      <c r="A399" s="2"/>
      <c r="B399" s="2"/>
    </row>
    <row r="400" ht="14.25" customHeight="1">
      <c r="A400" s="2"/>
      <c r="B400" s="2"/>
    </row>
    <row r="401" ht="14.25" customHeight="1">
      <c r="A401" s="2"/>
      <c r="B401" s="2"/>
    </row>
    <row r="402" ht="14.25" customHeight="1">
      <c r="A402" s="2"/>
      <c r="B402" s="2"/>
    </row>
    <row r="403" ht="14.25" customHeight="1">
      <c r="A403" s="2"/>
      <c r="B403" s="2"/>
    </row>
    <row r="404" ht="14.25" customHeight="1">
      <c r="A404" s="2"/>
      <c r="B404" s="2"/>
    </row>
    <row r="405" ht="14.25" customHeight="1">
      <c r="A405" s="2"/>
      <c r="B405" s="2"/>
    </row>
    <row r="406" ht="14.25" customHeight="1">
      <c r="A406" s="2"/>
      <c r="B406" s="2"/>
    </row>
    <row r="407" ht="14.25" customHeight="1">
      <c r="A407" s="2"/>
      <c r="B407" s="2"/>
    </row>
    <row r="408" ht="14.25" customHeight="1">
      <c r="A408" s="2"/>
      <c r="B408" s="2"/>
    </row>
    <row r="409" ht="14.25" customHeight="1">
      <c r="A409" s="2"/>
      <c r="B409" s="2"/>
    </row>
    <row r="410" ht="14.25" customHeight="1">
      <c r="A410" s="2"/>
      <c r="B410" s="2"/>
    </row>
    <row r="411" ht="14.25" customHeight="1">
      <c r="A411" s="2"/>
      <c r="B411" s="2"/>
    </row>
    <row r="412" ht="14.25" customHeight="1">
      <c r="A412" s="2"/>
      <c r="B412" s="2"/>
    </row>
    <row r="413" ht="14.25" customHeight="1">
      <c r="A413" s="2"/>
      <c r="B413" s="2"/>
    </row>
    <row r="414" ht="14.25" customHeight="1">
      <c r="A414" s="2"/>
      <c r="B414" s="2"/>
    </row>
    <row r="415" ht="14.25" customHeight="1">
      <c r="A415" s="2"/>
      <c r="B415" s="2"/>
    </row>
    <row r="416" ht="14.25" customHeight="1">
      <c r="A416" s="2"/>
      <c r="B416" s="2"/>
    </row>
    <row r="417" ht="14.25" customHeight="1">
      <c r="A417" s="2"/>
      <c r="B417" s="2"/>
    </row>
    <row r="418" ht="14.25" customHeight="1">
      <c r="A418" s="2"/>
      <c r="B418" s="2"/>
    </row>
    <row r="419" ht="14.25" customHeight="1">
      <c r="A419" s="2"/>
      <c r="B419" s="2"/>
    </row>
    <row r="420" ht="14.25" customHeight="1">
      <c r="A420" s="2"/>
      <c r="B420" s="2"/>
    </row>
    <row r="421" ht="14.25" customHeight="1">
      <c r="A421" s="2"/>
      <c r="B421" s="2"/>
    </row>
    <row r="422" ht="14.25" customHeight="1">
      <c r="A422" s="2"/>
      <c r="B422" s="2"/>
    </row>
    <row r="423" ht="14.25" customHeight="1">
      <c r="A423" s="2"/>
      <c r="B423" s="2"/>
    </row>
    <row r="424" ht="14.25" customHeight="1">
      <c r="A424" s="2"/>
      <c r="B424" s="2"/>
    </row>
    <row r="425" ht="14.25" customHeight="1">
      <c r="A425" s="2"/>
      <c r="B425" s="2"/>
    </row>
    <row r="426" ht="14.25" customHeight="1">
      <c r="A426" s="2"/>
      <c r="B426" s="2"/>
    </row>
    <row r="427" ht="14.25" customHeight="1">
      <c r="A427" s="2"/>
      <c r="B427" s="2"/>
    </row>
    <row r="428" ht="14.25" customHeight="1">
      <c r="A428" s="2"/>
      <c r="B428" s="2"/>
    </row>
    <row r="429" ht="14.25" customHeight="1">
      <c r="A429" s="2"/>
      <c r="B429" s="2"/>
    </row>
    <row r="430" ht="14.25" customHeight="1">
      <c r="A430" s="2"/>
      <c r="B430" s="2"/>
    </row>
    <row r="431" ht="14.25" customHeight="1">
      <c r="A431" s="2"/>
      <c r="B431" s="2"/>
    </row>
    <row r="432" ht="14.25" customHeight="1">
      <c r="A432" s="2"/>
      <c r="B432" s="2"/>
    </row>
    <row r="433" ht="14.25" customHeight="1">
      <c r="A433" s="2"/>
      <c r="B433" s="2"/>
    </row>
    <row r="434" ht="14.25" customHeight="1">
      <c r="A434" s="2"/>
      <c r="B434" s="2"/>
    </row>
    <row r="435" ht="14.25" customHeight="1">
      <c r="A435" s="2"/>
      <c r="B435" s="2"/>
    </row>
    <row r="436" ht="14.25" customHeight="1">
      <c r="A436" s="2"/>
      <c r="B436" s="2"/>
    </row>
    <row r="437" ht="14.25" customHeight="1">
      <c r="A437" s="2"/>
      <c r="B437" s="2"/>
    </row>
    <row r="438" ht="14.25" customHeight="1">
      <c r="A438" s="2"/>
      <c r="B438" s="2"/>
    </row>
    <row r="439" ht="14.25" customHeight="1">
      <c r="A439" s="2"/>
      <c r="B439" s="2"/>
    </row>
    <row r="440" ht="14.25" customHeight="1">
      <c r="A440" s="2"/>
      <c r="B440" s="2"/>
    </row>
    <row r="441" ht="14.25" customHeight="1">
      <c r="A441" s="2"/>
      <c r="B441" s="2"/>
    </row>
    <row r="442" ht="14.25" customHeight="1">
      <c r="A442" s="2"/>
      <c r="B442" s="2"/>
    </row>
    <row r="443" ht="14.25" customHeight="1">
      <c r="A443" s="2"/>
      <c r="B443" s="2"/>
    </row>
    <row r="444" ht="14.25" customHeight="1">
      <c r="A444" s="2"/>
      <c r="B444" s="2"/>
    </row>
    <row r="445" ht="14.25" customHeight="1">
      <c r="A445" s="2"/>
      <c r="B445" s="2"/>
    </row>
    <row r="446" ht="14.25" customHeight="1">
      <c r="A446" s="2"/>
      <c r="B446" s="2"/>
    </row>
    <row r="447" ht="14.25" customHeight="1">
      <c r="A447" s="2"/>
      <c r="B447" s="2"/>
    </row>
    <row r="448" ht="14.25" customHeight="1">
      <c r="A448" s="2"/>
      <c r="B448" s="2"/>
    </row>
    <row r="449" ht="14.25" customHeight="1">
      <c r="A449" s="2"/>
      <c r="B449" s="2"/>
    </row>
    <row r="450" ht="14.25" customHeight="1">
      <c r="A450" s="2"/>
      <c r="B450" s="2"/>
    </row>
    <row r="451" ht="14.25" customHeight="1">
      <c r="A451" s="2"/>
      <c r="B451" s="2"/>
    </row>
    <row r="452" ht="14.25" customHeight="1">
      <c r="A452" s="2"/>
      <c r="B452" s="2"/>
    </row>
    <row r="453" ht="14.25" customHeight="1">
      <c r="A453" s="2"/>
      <c r="B453" s="2"/>
    </row>
    <row r="454" ht="14.25" customHeight="1">
      <c r="A454" s="2"/>
      <c r="B454" s="2"/>
    </row>
    <row r="455" ht="14.25" customHeight="1">
      <c r="A455" s="2"/>
      <c r="B455" s="2"/>
    </row>
    <row r="456" ht="14.25" customHeight="1">
      <c r="A456" s="2"/>
      <c r="B456" s="2"/>
    </row>
    <row r="457" ht="14.25" customHeight="1">
      <c r="A457" s="2"/>
      <c r="B457" s="2"/>
    </row>
    <row r="458" ht="14.25" customHeight="1">
      <c r="A458" s="2"/>
      <c r="B458" s="2"/>
    </row>
    <row r="459" ht="14.25" customHeight="1">
      <c r="A459" s="2"/>
      <c r="B459" s="2"/>
    </row>
    <row r="460" ht="14.25" customHeight="1">
      <c r="A460" s="2"/>
      <c r="B460" s="2"/>
    </row>
    <row r="461" ht="14.25" customHeight="1">
      <c r="A461" s="2"/>
      <c r="B461" s="2"/>
    </row>
    <row r="462" ht="14.25" customHeight="1">
      <c r="A462" s="2"/>
      <c r="B462" s="2"/>
    </row>
    <row r="463" ht="14.25" customHeight="1">
      <c r="A463" s="2"/>
      <c r="B463" s="2"/>
    </row>
    <row r="464" ht="14.25" customHeight="1">
      <c r="A464" s="2"/>
      <c r="B464" s="2"/>
    </row>
    <row r="465" ht="14.25" customHeight="1">
      <c r="A465" s="2"/>
      <c r="B465" s="2"/>
    </row>
    <row r="466" ht="14.25" customHeight="1">
      <c r="A466" s="2"/>
      <c r="B466" s="2"/>
    </row>
    <row r="467" ht="14.25" customHeight="1">
      <c r="A467" s="2"/>
      <c r="B467" s="2"/>
    </row>
    <row r="468" ht="14.25" customHeight="1">
      <c r="A468" s="2"/>
      <c r="B468" s="2"/>
    </row>
    <row r="469" ht="14.25" customHeight="1">
      <c r="A469" s="2"/>
      <c r="B469" s="2"/>
    </row>
    <row r="470" ht="14.25" customHeight="1">
      <c r="A470" s="2"/>
      <c r="B470" s="2"/>
    </row>
    <row r="471" ht="14.25" customHeight="1">
      <c r="A471" s="2"/>
      <c r="B471" s="2"/>
    </row>
    <row r="472" ht="14.25" customHeight="1">
      <c r="A472" s="2"/>
      <c r="B472" s="2"/>
    </row>
    <row r="473" ht="14.25" customHeight="1">
      <c r="A473" s="2"/>
      <c r="B473" s="2"/>
    </row>
    <row r="474" ht="14.25" customHeight="1">
      <c r="A474" s="2"/>
      <c r="B474" s="2"/>
    </row>
    <row r="475" ht="14.25" customHeight="1">
      <c r="A475" s="2"/>
      <c r="B475" s="2"/>
    </row>
    <row r="476" ht="14.25" customHeight="1">
      <c r="A476" s="2"/>
      <c r="B476" s="2"/>
    </row>
    <row r="477" ht="14.25" customHeight="1">
      <c r="A477" s="2"/>
      <c r="B477" s="2"/>
    </row>
    <row r="478" ht="14.25" customHeight="1">
      <c r="A478" s="2"/>
      <c r="B478" s="2"/>
    </row>
    <row r="479" ht="14.25" customHeight="1">
      <c r="A479" s="2"/>
      <c r="B479" s="2"/>
    </row>
    <row r="480" ht="14.25" customHeight="1">
      <c r="A480" s="2"/>
      <c r="B480" s="2"/>
    </row>
    <row r="481" ht="14.25" customHeight="1">
      <c r="A481" s="2"/>
      <c r="B481" s="2"/>
    </row>
    <row r="482" ht="14.25" customHeight="1">
      <c r="A482" s="2"/>
      <c r="B482" s="2"/>
    </row>
    <row r="483" ht="14.25" customHeight="1">
      <c r="A483" s="2"/>
      <c r="B483" s="2"/>
    </row>
    <row r="484" ht="14.25" customHeight="1">
      <c r="A484" s="2"/>
      <c r="B484" s="2"/>
    </row>
    <row r="485" ht="14.25" customHeight="1">
      <c r="A485" s="2"/>
      <c r="B485" s="2"/>
    </row>
    <row r="486" ht="14.25" customHeight="1">
      <c r="A486" s="2"/>
      <c r="B486" s="2"/>
    </row>
    <row r="487" ht="14.25" customHeight="1">
      <c r="A487" s="2"/>
      <c r="B487" s="2"/>
    </row>
    <row r="488" ht="14.25" customHeight="1">
      <c r="A488" s="2"/>
      <c r="B488" s="2"/>
    </row>
    <row r="489" ht="14.25" customHeight="1">
      <c r="A489" s="2"/>
      <c r="B489" s="2"/>
    </row>
    <row r="490" ht="14.25" customHeight="1">
      <c r="A490" s="2"/>
      <c r="B490" s="2"/>
    </row>
    <row r="491" ht="14.25" customHeight="1">
      <c r="A491" s="2"/>
      <c r="B491" s="2"/>
    </row>
    <row r="492" ht="14.25" customHeight="1">
      <c r="A492" s="2"/>
      <c r="B492" s="2"/>
    </row>
    <row r="493" ht="14.25" customHeight="1">
      <c r="A493" s="2"/>
      <c r="B493" s="2"/>
    </row>
    <row r="494" ht="14.25" customHeight="1">
      <c r="A494" s="2"/>
      <c r="B494" s="2"/>
    </row>
    <row r="495" ht="14.25" customHeight="1">
      <c r="A495" s="2"/>
      <c r="B495" s="2"/>
    </row>
    <row r="496" ht="14.25" customHeight="1">
      <c r="A496" s="2"/>
      <c r="B496" s="2"/>
    </row>
    <row r="497" ht="14.25" customHeight="1">
      <c r="A497" s="2"/>
      <c r="B497" s="2"/>
    </row>
    <row r="498" ht="14.25" customHeight="1">
      <c r="A498" s="2"/>
      <c r="B498" s="2"/>
    </row>
    <row r="499" ht="14.25" customHeight="1">
      <c r="A499" s="2"/>
      <c r="B499" s="2"/>
    </row>
    <row r="500" ht="14.25" customHeight="1">
      <c r="A500" s="2"/>
      <c r="B500" s="2"/>
    </row>
    <row r="501" ht="14.25" customHeight="1">
      <c r="A501" s="2"/>
      <c r="B501" s="2"/>
    </row>
    <row r="502" ht="14.25" customHeight="1">
      <c r="A502" s="2"/>
      <c r="B502" s="2"/>
    </row>
    <row r="503" ht="14.25" customHeight="1">
      <c r="A503" s="2"/>
      <c r="B503" s="2"/>
    </row>
    <row r="504" ht="14.25" customHeight="1">
      <c r="A504" s="2"/>
      <c r="B504" s="2"/>
    </row>
    <row r="505" ht="14.25" customHeight="1">
      <c r="A505" s="2"/>
      <c r="B505" s="2"/>
    </row>
    <row r="506" ht="14.25" customHeight="1">
      <c r="A506" s="2"/>
      <c r="B506" s="2"/>
    </row>
    <row r="507" ht="14.25" customHeight="1">
      <c r="A507" s="2"/>
      <c r="B507" s="2"/>
    </row>
    <row r="508" ht="14.25" customHeight="1">
      <c r="A508" s="2"/>
      <c r="B508" s="2"/>
    </row>
    <row r="509" ht="14.25" customHeight="1">
      <c r="A509" s="2"/>
      <c r="B509" s="2"/>
    </row>
    <row r="510" ht="14.25" customHeight="1">
      <c r="A510" s="2"/>
      <c r="B510" s="2"/>
    </row>
    <row r="511" ht="14.25" customHeight="1">
      <c r="A511" s="2"/>
      <c r="B511" s="2"/>
    </row>
    <row r="512" ht="14.25" customHeight="1">
      <c r="A512" s="2"/>
      <c r="B512" s="2"/>
    </row>
    <row r="513" ht="14.25" customHeight="1">
      <c r="A513" s="2"/>
      <c r="B513" s="2"/>
    </row>
    <row r="514" ht="14.25" customHeight="1">
      <c r="A514" s="2"/>
      <c r="B514" s="2"/>
    </row>
    <row r="515" ht="14.25" customHeight="1">
      <c r="A515" s="2"/>
      <c r="B515" s="2"/>
    </row>
    <row r="516" ht="14.25" customHeight="1">
      <c r="A516" s="2"/>
      <c r="B516" s="2"/>
    </row>
    <row r="517" ht="14.25" customHeight="1">
      <c r="A517" s="2"/>
      <c r="B517" s="2"/>
    </row>
    <row r="518" ht="14.25" customHeight="1">
      <c r="A518" s="2"/>
      <c r="B518" s="2"/>
    </row>
    <row r="519" ht="14.25" customHeight="1">
      <c r="A519" s="2"/>
      <c r="B519" s="2"/>
    </row>
    <row r="520" ht="14.25" customHeight="1">
      <c r="A520" s="2"/>
      <c r="B520" s="2"/>
    </row>
    <row r="521" ht="14.25" customHeight="1">
      <c r="A521" s="2"/>
      <c r="B521" s="2"/>
    </row>
    <row r="522" ht="14.25" customHeight="1">
      <c r="A522" s="2"/>
      <c r="B522" s="2"/>
    </row>
    <row r="523" ht="14.25" customHeight="1">
      <c r="A523" s="2"/>
      <c r="B523" s="2"/>
    </row>
    <row r="524" ht="14.25" customHeight="1">
      <c r="A524" s="2"/>
      <c r="B524" s="2"/>
    </row>
    <row r="525" ht="14.25" customHeight="1">
      <c r="A525" s="2"/>
      <c r="B525" s="2"/>
    </row>
    <row r="526" ht="14.25" customHeight="1">
      <c r="A526" s="2"/>
      <c r="B526" s="2"/>
    </row>
    <row r="527" ht="14.25" customHeight="1">
      <c r="A527" s="2"/>
      <c r="B527" s="2"/>
    </row>
    <row r="528" ht="14.25" customHeight="1">
      <c r="A528" s="2"/>
      <c r="B528" s="2"/>
    </row>
    <row r="529" ht="14.25" customHeight="1">
      <c r="A529" s="2"/>
      <c r="B529" s="2"/>
    </row>
    <row r="530" ht="14.25" customHeight="1">
      <c r="A530" s="2"/>
      <c r="B530" s="2"/>
    </row>
    <row r="531" ht="14.25" customHeight="1">
      <c r="A531" s="2"/>
      <c r="B531" s="2"/>
    </row>
    <row r="532" ht="14.25" customHeight="1">
      <c r="A532" s="2"/>
      <c r="B532" s="2"/>
    </row>
    <row r="533" ht="14.25" customHeight="1">
      <c r="A533" s="2"/>
      <c r="B533" s="2"/>
    </row>
    <row r="534" ht="14.25" customHeight="1">
      <c r="A534" s="2"/>
      <c r="B534" s="2"/>
    </row>
    <row r="535" ht="14.25" customHeight="1">
      <c r="A535" s="2"/>
      <c r="B535" s="2"/>
    </row>
    <row r="536" ht="14.25" customHeight="1">
      <c r="A536" s="2"/>
      <c r="B536" s="2"/>
    </row>
    <row r="537" ht="14.25" customHeight="1">
      <c r="A537" s="2"/>
      <c r="B537" s="2"/>
    </row>
    <row r="538" ht="14.25" customHeight="1">
      <c r="A538" s="2"/>
      <c r="B538" s="2"/>
    </row>
    <row r="539" ht="14.25" customHeight="1">
      <c r="A539" s="2"/>
      <c r="B539" s="2"/>
    </row>
    <row r="540" ht="14.25" customHeight="1">
      <c r="A540" s="2"/>
      <c r="B540" s="2"/>
    </row>
    <row r="541" ht="14.25" customHeight="1">
      <c r="A541" s="2"/>
      <c r="B541" s="2"/>
    </row>
    <row r="542" ht="14.25" customHeight="1">
      <c r="A542" s="2"/>
      <c r="B542" s="2"/>
    </row>
    <row r="543" ht="14.25" customHeight="1">
      <c r="A543" s="2"/>
      <c r="B543" s="2"/>
    </row>
    <row r="544" ht="14.25" customHeight="1">
      <c r="A544" s="2"/>
      <c r="B544" s="2"/>
    </row>
    <row r="545" ht="14.25" customHeight="1">
      <c r="A545" s="2"/>
      <c r="B545" s="2"/>
    </row>
    <row r="546" ht="14.25" customHeight="1">
      <c r="A546" s="2"/>
      <c r="B546" s="2"/>
    </row>
    <row r="547" ht="14.25" customHeight="1">
      <c r="A547" s="2"/>
      <c r="B547" s="2"/>
    </row>
    <row r="548" ht="14.25" customHeight="1">
      <c r="A548" s="2"/>
      <c r="B548" s="2"/>
    </row>
    <row r="549" ht="14.25" customHeight="1">
      <c r="A549" s="2"/>
      <c r="B549" s="2"/>
    </row>
    <row r="550" ht="14.25" customHeight="1">
      <c r="A550" s="2"/>
      <c r="B550" s="2"/>
    </row>
    <row r="551" ht="14.25" customHeight="1">
      <c r="A551" s="2"/>
      <c r="B551" s="2"/>
    </row>
    <row r="552" ht="14.25" customHeight="1">
      <c r="A552" s="2"/>
      <c r="B552" s="2"/>
    </row>
    <row r="553" ht="14.25" customHeight="1">
      <c r="A553" s="2"/>
      <c r="B553" s="2"/>
    </row>
    <row r="554" ht="14.25" customHeight="1">
      <c r="A554" s="2"/>
      <c r="B554" s="2"/>
    </row>
    <row r="555" ht="14.25" customHeight="1">
      <c r="A555" s="2"/>
      <c r="B555" s="2"/>
    </row>
    <row r="556" ht="14.25" customHeight="1">
      <c r="A556" s="2"/>
      <c r="B556" s="2"/>
    </row>
    <row r="557" ht="14.25" customHeight="1">
      <c r="A557" s="2"/>
      <c r="B557" s="2"/>
    </row>
    <row r="558" ht="14.25" customHeight="1">
      <c r="A558" s="2"/>
      <c r="B558" s="2"/>
    </row>
    <row r="559" ht="14.25" customHeight="1">
      <c r="A559" s="2"/>
      <c r="B559" s="2"/>
    </row>
    <row r="560" ht="14.25" customHeight="1">
      <c r="A560" s="2"/>
      <c r="B560" s="2"/>
    </row>
    <row r="561" ht="14.25" customHeight="1">
      <c r="A561" s="2"/>
      <c r="B561" s="2"/>
    </row>
    <row r="562" ht="14.25" customHeight="1">
      <c r="A562" s="2"/>
      <c r="B562" s="2"/>
    </row>
    <row r="563" ht="14.25" customHeight="1">
      <c r="A563" s="2"/>
      <c r="B563" s="2"/>
    </row>
    <row r="564" ht="14.25" customHeight="1">
      <c r="A564" s="2"/>
      <c r="B564" s="2"/>
    </row>
    <row r="565" ht="14.25" customHeight="1">
      <c r="A565" s="2"/>
      <c r="B565" s="2"/>
    </row>
    <row r="566" ht="14.25" customHeight="1">
      <c r="A566" s="2"/>
      <c r="B566" s="2"/>
    </row>
    <row r="567" ht="14.25" customHeight="1">
      <c r="A567" s="2"/>
      <c r="B567" s="2"/>
    </row>
    <row r="568" ht="14.25" customHeight="1">
      <c r="A568" s="2"/>
      <c r="B568" s="2"/>
    </row>
    <row r="569" ht="14.25" customHeight="1">
      <c r="A569" s="2"/>
      <c r="B569" s="2"/>
    </row>
    <row r="570" ht="14.25" customHeight="1">
      <c r="A570" s="2"/>
      <c r="B570" s="2"/>
    </row>
    <row r="571" ht="14.25" customHeight="1">
      <c r="A571" s="2"/>
      <c r="B571" s="2"/>
    </row>
    <row r="572" ht="14.25" customHeight="1">
      <c r="A572" s="2"/>
      <c r="B572" s="2"/>
    </row>
    <row r="573" ht="14.25" customHeight="1">
      <c r="A573" s="2"/>
      <c r="B573" s="2"/>
    </row>
    <row r="574" ht="14.25" customHeight="1">
      <c r="A574" s="2"/>
      <c r="B574" s="2"/>
    </row>
    <row r="575" ht="14.25" customHeight="1">
      <c r="A575" s="2"/>
      <c r="B575" s="2"/>
    </row>
    <row r="576" ht="14.25" customHeight="1">
      <c r="A576" s="2"/>
      <c r="B576" s="2"/>
    </row>
    <row r="577" ht="14.25" customHeight="1">
      <c r="A577" s="2"/>
      <c r="B577" s="2"/>
    </row>
    <row r="578" ht="14.25" customHeight="1">
      <c r="A578" s="2"/>
      <c r="B578" s="2"/>
    </row>
    <row r="579" ht="14.25" customHeight="1">
      <c r="A579" s="2"/>
      <c r="B579" s="2"/>
    </row>
    <row r="580" ht="14.25" customHeight="1">
      <c r="A580" s="2"/>
      <c r="B580" s="2"/>
    </row>
    <row r="581" ht="14.25" customHeight="1">
      <c r="A581" s="2"/>
      <c r="B581" s="2"/>
    </row>
    <row r="582" ht="14.25" customHeight="1">
      <c r="A582" s="2"/>
      <c r="B582" s="2"/>
    </row>
    <row r="583" ht="14.25" customHeight="1">
      <c r="A583" s="2"/>
      <c r="B583" s="2"/>
    </row>
    <row r="584" ht="14.25" customHeight="1">
      <c r="A584" s="2"/>
      <c r="B584" s="2"/>
    </row>
    <row r="585" ht="14.25" customHeight="1">
      <c r="A585" s="2"/>
      <c r="B585" s="2"/>
    </row>
    <row r="586" ht="14.25" customHeight="1">
      <c r="A586" s="2"/>
      <c r="B586" s="2"/>
    </row>
    <row r="587" ht="14.25" customHeight="1">
      <c r="A587" s="2"/>
      <c r="B587" s="2"/>
    </row>
    <row r="588" ht="14.25" customHeight="1">
      <c r="A588" s="2"/>
      <c r="B588" s="2"/>
    </row>
    <row r="589" ht="14.25" customHeight="1">
      <c r="A589" s="2"/>
      <c r="B589" s="2"/>
    </row>
    <row r="590" ht="14.25" customHeight="1">
      <c r="A590" s="2"/>
      <c r="B590" s="2"/>
    </row>
    <row r="591" ht="14.25" customHeight="1">
      <c r="A591" s="2"/>
      <c r="B591" s="2"/>
    </row>
    <row r="592" ht="14.25" customHeight="1">
      <c r="A592" s="2"/>
      <c r="B592" s="2"/>
    </row>
    <row r="593" ht="14.25" customHeight="1">
      <c r="A593" s="2"/>
      <c r="B593" s="2"/>
    </row>
    <row r="594" ht="14.25" customHeight="1">
      <c r="A594" s="2"/>
      <c r="B594" s="2"/>
    </row>
    <row r="595" ht="14.25" customHeight="1">
      <c r="A595" s="2"/>
      <c r="B595" s="2"/>
    </row>
    <row r="596" ht="14.25" customHeight="1">
      <c r="A596" s="2"/>
      <c r="B596" s="2"/>
    </row>
    <row r="597" ht="14.25" customHeight="1">
      <c r="A597" s="2"/>
      <c r="B597" s="2"/>
    </row>
    <row r="598" ht="14.25" customHeight="1">
      <c r="A598" s="2"/>
      <c r="B598" s="2"/>
    </row>
    <row r="599" ht="14.25" customHeight="1">
      <c r="A599" s="2"/>
      <c r="B599" s="2"/>
    </row>
    <row r="600" ht="14.25" customHeight="1">
      <c r="A600" s="2"/>
      <c r="B600" s="2"/>
    </row>
    <row r="601" ht="14.25" customHeight="1">
      <c r="A601" s="2"/>
      <c r="B601" s="2"/>
    </row>
    <row r="602" ht="14.25" customHeight="1">
      <c r="A602" s="2"/>
      <c r="B602" s="2"/>
    </row>
    <row r="603" ht="14.25" customHeight="1">
      <c r="A603" s="2"/>
      <c r="B603" s="2"/>
    </row>
    <row r="604" ht="14.25" customHeight="1">
      <c r="A604" s="2"/>
      <c r="B604" s="2"/>
    </row>
    <row r="605" ht="14.25" customHeight="1">
      <c r="A605" s="2"/>
      <c r="B605" s="2"/>
    </row>
    <row r="606" ht="14.25" customHeight="1">
      <c r="A606" s="2"/>
      <c r="B606" s="2"/>
    </row>
    <row r="607" ht="14.25" customHeight="1">
      <c r="A607" s="2"/>
      <c r="B607" s="2"/>
    </row>
    <row r="608" ht="14.25" customHeight="1">
      <c r="A608" s="2"/>
      <c r="B608" s="2"/>
    </row>
    <row r="609" ht="14.25" customHeight="1">
      <c r="A609" s="2"/>
      <c r="B609" s="2"/>
    </row>
    <row r="610" ht="14.25" customHeight="1">
      <c r="A610" s="2"/>
      <c r="B610" s="2"/>
    </row>
    <row r="611" ht="14.25" customHeight="1">
      <c r="A611" s="2"/>
      <c r="B611" s="2"/>
    </row>
    <row r="612" ht="14.25" customHeight="1">
      <c r="A612" s="2"/>
      <c r="B612" s="2"/>
    </row>
    <row r="613" ht="14.25" customHeight="1">
      <c r="A613" s="2"/>
      <c r="B613" s="2"/>
    </row>
    <row r="614" ht="14.25" customHeight="1">
      <c r="A614" s="2"/>
      <c r="B614" s="2"/>
    </row>
    <row r="615" ht="14.25" customHeight="1">
      <c r="A615" s="2"/>
      <c r="B615" s="2"/>
    </row>
    <row r="616" ht="14.25" customHeight="1">
      <c r="A616" s="2"/>
      <c r="B616" s="2"/>
    </row>
    <row r="617" ht="14.25" customHeight="1">
      <c r="A617" s="2"/>
      <c r="B617" s="2"/>
    </row>
    <row r="618" ht="14.25" customHeight="1">
      <c r="A618" s="2"/>
      <c r="B618" s="2"/>
    </row>
    <row r="619" ht="14.25" customHeight="1">
      <c r="A619" s="2"/>
      <c r="B619" s="2"/>
    </row>
    <row r="620" ht="14.25" customHeight="1">
      <c r="A620" s="2"/>
      <c r="B620" s="2"/>
    </row>
    <row r="621" ht="14.25" customHeight="1">
      <c r="A621" s="2"/>
      <c r="B621" s="2"/>
    </row>
    <row r="622" ht="14.25" customHeight="1">
      <c r="A622" s="2"/>
      <c r="B622" s="2"/>
    </row>
    <row r="623" ht="14.25" customHeight="1">
      <c r="A623" s="2"/>
      <c r="B623" s="2"/>
    </row>
    <row r="624" ht="14.25" customHeight="1">
      <c r="A624" s="2"/>
      <c r="B624" s="2"/>
    </row>
    <row r="625" ht="14.25" customHeight="1">
      <c r="A625" s="2"/>
      <c r="B625" s="2"/>
    </row>
    <row r="626" ht="14.25" customHeight="1">
      <c r="A626" s="2"/>
      <c r="B626" s="2"/>
    </row>
    <row r="627" ht="14.25" customHeight="1">
      <c r="A627" s="2"/>
      <c r="B627" s="2"/>
    </row>
    <row r="628" ht="14.25" customHeight="1">
      <c r="A628" s="2"/>
      <c r="B628" s="2"/>
    </row>
    <row r="629" ht="14.25" customHeight="1">
      <c r="A629" s="2"/>
      <c r="B629" s="2"/>
    </row>
    <row r="630" ht="14.25" customHeight="1">
      <c r="A630" s="2"/>
      <c r="B630" s="2"/>
    </row>
    <row r="631" ht="14.25" customHeight="1">
      <c r="A631" s="2"/>
      <c r="B631" s="2"/>
    </row>
    <row r="632" ht="14.25" customHeight="1">
      <c r="A632" s="2"/>
      <c r="B632" s="2"/>
    </row>
    <row r="633" ht="14.25" customHeight="1">
      <c r="A633" s="2"/>
      <c r="B633" s="2"/>
    </row>
    <row r="634" ht="14.25" customHeight="1">
      <c r="A634" s="2"/>
      <c r="B634" s="2"/>
    </row>
    <row r="635" ht="14.25" customHeight="1">
      <c r="A635" s="2"/>
      <c r="B635" s="2"/>
    </row>
    <row r="636" ht="14.25" customHeight="1">
      <c r="A636" s="2"/>
      <c r="B636" s="2"/>
    </row>
    <row r="637" ht="14.25" customHeight="1">
      <c r="A637" s="2"/>
      <c r="B637" s="2"/>
    </row>
    <row r="638" ht="14.25" customHeight="1">
      <c r="A638" s="2"/>
      <c r="B638" s="2"/>
    </row>
    <row r="639" ht="14.25" customHeight="1">
      <c r="A639" s="2"/>
      <c r="B639" s="2"/>
    </row>
    <row r="640" ht="14.25" customHeight="1">
      <c r="A640" s="2"/>
      <c r="B640" s="2"/>
    </row>
    <row r="641" ht="14.25" customHeight="1">
      <c r="A641" s="2"/>
      <c r="B641" s="2"/>
    </row>
    <row r="642" ht="14.25" customHeight="1">
      <c r="A642" s="2"/>
      <c r="B642" s="2"/>
    </row>
    <row r="643" ht="14.25" customHeight="1">
      <c r="A643" s="2"/>
      <c r="B643" s="2"/>
    </row>
    <row r="644" ht="14.25" customHeight="1">
      <c r="A644" s="2"/>
      <c r="B644" s="2"/>
    </row>
    <row r="645" ht="14.25" customHeight="1">
      <c r="A645" s="2"/>
      <c r="B645" s="2"/>
    </row>
    <row r="646" ht="14.25" customHeight="1">
      <c r="A646" s="2"/>
      <c r="B646" s="2"/>
    </row>
    <row r="647" ht="14.25" customHeight="1">
      <c r="A647" s="2"/>
      <c r="B647" s="2"/>
    </row>
    <row r="648" ht="14.25" customHeight="1">
      <c r="A648" s="2"/>
      <c r="B648" s="2"/>
    </row>
    <row r="649" ht="14.25" customHeight="1">
      <c r="A649" s="2"/>
      <c r="B649" s="2"/>
    </row>
    <row r="650" ht="14.25" customHeight="1">
      <c r="A650" s="2"/>
      <c r="B650" s="2"/>
    </row>
    <row r="651" ht="14.25" customHeight="1">
      <c r="A651" s="2"/>
      <c r="B651" s="2"/>
    </row>
    <row r="652" ht="14.25" customHeight="1">
      <c r="A652" s="2"/>
      <c r="B652" s="2"/>
    </row>
    <row r="653" ht="14.25" customHeight="1">
      <c r="A653" s="2"/>
      <c r="B653" s="2"/>
    </row>
    <row r="654" ht="14.25" customHeight="1">
      <c r="A654" s="2"/>
      <c r="B654" s="2"/>
    </row>
    <row r="655" ht="14.25" customHeight="1">
      <c r="A655" s="2"/>
      <c r="B655" s="2"/>
    </row>
    <row r="656" ht="14.25" customHeight="1">
      <c r="A656" s="2"/>
      <c r="B656" s="2"/>
    </row>
    <row r="657" ht="14.25" customHeight="1">
      <c r="A657" s="2"/>
      <c r="B657" s="2"/>
    </row>
    <row r="658" ht="14.25" customHeight="1">
      <c r="A658" s="2"/>
      <c r="B658" s="2"/>
    </row>
    <row r="659" ht="14.25" customHeight="1">
      <c r="A659" s="2"/>
      <c r="B659" s="2"/>
    </row>
    <row r="660" ht="14.25" customHeight="1">
      <c r="A660" s="2"/>
      <c r="B660" s="2"/>
    </row>
    <row r="661" ht="14.25" customHeight="1">
      <c r="A661" s="2"/>
      <c r="B661" s="2"/>
    </row>
    <row r="662" ht="14.25" customHeight="1">
      <c r="A662" s="2"/>
      <c r="B662" s="2"/>
    </row>
    <row r="663" ht="14.25" customHeight="1">
      <c r="A663" s="2"/>
      <c r="B663" s="2"/>
    </row>
    <row r="664" ht="14.25" customHeight="1">
      <c r="A664" s="2"/>
      <c r="B664" s="2"/>
    </row>
    <row r="665" ht="14.25" customHeight="1">
      <c r="A665" s="2"/>
      <c r="B665" s="2"/>
    </row>
    <row r="666" ht="14.25" customHeight="1">
      <c r="A666" s="2"/>
      <c r="B666" s="2"/>
    </row>
    <row r="667" ht="14.25" customHeight="1">
      <c r="A667" s="2"/>
      <c r="B667" s="2"/>
    </row>
    <row r="668" ht="14.25" customHeight="1">
      <c r="A668" s="2"/>
      <c r="B668" s="2"/>
    </row>
    <row r="669" ht="14.25" customHeight="1">
      <c r="A669" s="2"/>
      <c r="B669" s="2"/>
    </row>
    <row r="670" ht="14.25" customHeight="1">
      <c r="A670" s="2"/>
      <c r="B670" s="2"/>
    </row>
    <row r="671" ht="14.25" customHeight="1">
      <c r="A671" s="2"/>
      <c r="B671" s="2"/>
    </row>
    <row r="672" ht="14.25" customHeight="1">
      <c r="A672" s="2"/>
      <c r="B672" s="2"/>
    </row>
    <row r="673" ht="14.25" customHeight="1">
      <c r="A673" s="2"/>
      <c r="B673" s="2"/>
    </row>
    <row r="674" ht="14.25" customHeight="1">
      <c r="A674" s="2"/>
      <c r="B674" s="2"/>
    </row>
    <row r="675" ht="14.25" customHeight="1">
      <c r="A675" s="2"/>
      <c r="B675" s="2"/>
    </row>
    <row r="676" ht="14.25" customHeight="1">
      <c r="A676" s="2"/>
      <c r="B676" s="2"/>
    </row>
    <row r="677" ht="14.25" customHeight="1">
      <c r="A677" s="2"/>
      <c r="B677" s="2"/>
    </row>
    <row r="678" ht="14.25" customHeight="1">
      <c r="A678" s="2"/>
      <c r="B678" s="2"/>
    </row>
    <row r="679" ht="14.25" customHeight="1">
      <c r="A679" s="2"/>
      <c r="B679" s="2"/>
    </row>
    <row r="680" ht="14.25" customHeight="1">
      <c r="A680" s="2"/>
      <c r="B680" s="2"/>
    </row>
    <row r="681" ht="14.25" customHeight="1">
      <c r="A681" s="2"/>
      <c r="B681" s="2"/>
    </row>
    <row r="682" ht="14.25" customHeight="1">
      <c r="A682" s="2"/>
      <c r="B682" s="2"/>
    </row>
    <row r="683" ht="14.25" customHeight="1">
      <c r="A683" s="2"/>
      <c r="B683" s="2"/>
    </row>
    <row r="684" ht="14.25" customHeight="1">
      <c r="A684" s="2"/>
      <c r="B684" s="2"/>
    </row>
    <row r="685" ht="14.25" customHeight="1">
      <c r="A685" s="2"/>
      <c r="B685" s="2"/>
    </row>
    <row r="686" ht="14.25" customHeight="1">
      <c r="A686" s="2"/>
      <c r="B686" s="2"/>
    </row>
    <row r="687" ht="14.25" customHeight="1">
      <c r="A687" s="2"/>
      <c r="B687" s="2"/>
    </row>
    <row r="688" ht="14.25" customHeight="1">
      <c r="A688" s="2"/>
      <c r="B688" s="2"/>
    </row>
    <row r="689" ht="14.25" customHeight="1">
      <c r="A689" s="2"/>
      <c r="B689" s="2"/>
    </row>
    <row r="690" ht="14.25" customHeight="1">
      <c r="A690" s="2"/>
      <c r="B690" s="2"/>
    </row>
    <row r="691" ht="14.25" customHeight="1">
      <c r="A691" s="2"/>
      <c r="B691" s="2"/>
    </row>
    <row r="692" ht="14.25" customHeight="1">
      <c r="A692" s="2"/>
      <c r="B692" s="2"/>
    </row>
    <row r="693" ht="14.25" customHeight="1">
      <c r="A693" s="2"/>
      <c r="B693" s="2"/>
    </row>
    <row r="694" ht="14.25" customHeight="1">
      <c r="A694" s="2"/>
      <c r="B694" s="2"/>
    </row>
    <row r="695" ht="14.25" customHeight="1">
      <c r="A695" s="2"/>
      <c r="B695" s="2"/>
    </row>
    <row r="696" ht="14.25" customHeight="1">
      <c r="A696" s="2"/>
      <c r="B696" s="2"/>
    </row>
    <row r="697" ht="14.25" customHeight="1">
      <c r="A697" s="2"/>
      <c r="B697" s="2"/>
    </row>
    <row r="698" ht="14.25" customHeight="1">
      <c r="A698" s="2"/>
      <c r="B698" s="2"/>
    </row>
    <row r="699" ht="14.25" customHeight="1">
      <c r="A699" s="2"/>
      <c r="B699" s="2"/>
    </row>
    <row r="700" ht="14.25" customHeight="1">
      <c r="A700" s="2"/>
      <c r="B700" s="2"/>
    </row>
    <row r="701" ht="14.25" customHeight="1">
      <c r="A701" s="2"/>
      <c r="B701" s="2"/>
    </row>
    <row r="702" ht="14.25" customHeight="1">
      <c r="A702" s="2"/>
      <c r="B702" s="2"/>
    </row>
    <row r="703" ht="14.25" customHeight="1">
      <c r="A703" s="2"/>
      <c r="B703" s="2"/>
    </row>
    <row r="704" ht="14.25" customHeight="1">
      <c r="A704" s="2"/>
      <c r="B704" s="2"/>
    </row>
    <row r="705" ht="14.25" customHeight="1">
      <c r="A705" s="2"/>
      <c r="B705" s="2"/>
    </row>
    <row r="706" ht="14.25" customHeight="1">
      <c r="A706" s="2"/>
      <c r="B706" s="2"/>
    </row>
    <row r="707" ht="14.25" customHeight="1">
      <c r="A707" s="2"/>
      <c r="B707" s="2"/>
    </row>
    <row r="708" ht="14.25" customHeight="1">
      <c r="A708" s="2"/>
      <c r="B708" s="2"/>
    </row>
    <row r="709" ht="14.25" customHeight="1">
      <c r="A709" s="2"/>
      <c r="B709" s="2"/>
    </row>
    <row r="710" ht="14.25" customHeight="1">
      <c r="A710" s="2"/>
      <c r="B710" s="2"/>
    </row>
    <row r="711" ht="14.25" customHeight="1">
      <c r="A711" s="2"/>
      <c r="B711" s="2"/>
    </row>
    <row r="712" ht="14.25" customHeight="1">
      <c r="A712" s="2"/>
      <c r="B712" s="2"/>
    </row>
    <row r="713" ht="14.25" customHeight="1">
      <c r="A713" s="2"/>
      <c r="B713" s="2"/>
    </row>
    <row r="714" ht="14.25" customHeight="1">
      <c r="A714" s="2"/>
      <c r="B714" s="2"/>
    </row>
    <row r="715" ht="14.25" customHeight="1">
      <c r="A715" s="2"/>
      <c r="B715" s="2"/>
    </row>
    <row r="716" ht="14.25" customHeight="1">
      <c r="A716" s="2"/>
      <c r="B716" s="2"/>
    </row>
    <row r="717" ht="14.25" customHeight="1">
      <c r="A717" s="2"/>
      <c r="B717" s="2"/>
    </row>
    <row r="718" ht="14.25" customHeight="1">
      <c r="A718" s="2"/>
      <c r="B718" s="2"/>
    </row>
    <row r="719" ht="14.25" customHeight="1">
      <c r="A719" s="2"/>
      <c r="B719" s="2"/>
    </row>
    <row r="720" ht="14.25" customHeight="1">
      <c r="A720" s="2"/>
      <c r="B720" s="2"/>
    </row>
    <row r="721" ht="14.25" customHeight="1">
      <c r="A721" s="2"/>
      <c r="B721" s="2"/>
    </row>
    <row r="722" ht="14.25" customHeight="1">
      <c r="A722" s="2"/>
      <c r="B722" s="2"/>
    </row>
    <row r="723" ht="14.25" customHeight="1">
      <c r="A723" s="2"/>
      <c r="B723" s="2"/>
    </row>
    <row r="724" ht="14.25" customHeight="1">
      <c r="A724" s="2"/>
      <c r="B724" s="2"/>
    </row>
    <row r="725" ht="14.25" customHeight="1">
      <c r="A725" s="2"/>
      <c r="B725" s="2"/>
    </row>
    <row r="726" ht="14.25" customHeight="1">
      <c r="A726" s="2"/>
      <c r="B726" s="2"/>
    </row>
    <row r="727" ht="14.25" customHeight="1">
      <c r="A727" s="2"/>
      <c r="B727" s="2"/>
    </row>
    <row r="728" ht="14.25" customHeight="1">
      <c r="A728" s="2"/>
      <c r="B728" s="2"/>
    </row>
    <row r="729" ht="14.25" customHeight="1">
      <c r="A729" s="2"/>
      <c r="B729" s="2"/>
    </row>
    <row r="730" ht="14.25" customHeight="1">
      <c r="A730" s="2"/>
      <c r="B730" s="2"/>
    </row>
    <row r="731" ht="14.25" customHeight="1">
      <c r="A731" s="2"/>
      <c r="B731" s="2"/>
    </row>
    <row r="732" ht="14.25" customHeight="1">
      <c r="A732" s="2"/>
      <c r="B732" s="2"/>
    </row>
    <row r="733" ht="14.25" customHeight="1">
      <c r="A733" s="2"/>
      <c r="B733" s="2"/>
    </row>
    <row r="734" ht="14.25" customHeight="1">
      <c r="A734" s="2"/>
      <c r="B734" s="2"/>
    </row>
    <row r="735" ht="14.25" customHeight="1">
      <c r="A735" s="2"/>
      <c r="B735" s="2"/>
    </row>
    <row r="736" ht="14.25" customHeight="1">
      <c r="A736" s="2"/>
      <c r="B736" s="2"/>
    </row>
    <row r="737" ht="14.25" customHeight="1">
      <c r="A737" s="2"/>
      <c r="B737" s="2"/>
    </row>
    <row r="738" ht="14.25" customHeight="1">
      <c r="A738" s="2"/>
      <c r="B738" s="2"/>
    </row>
    <row r="739" ht="14.25" customHeight="1">
      <c r="A739" s="2"/>
      <c r="B739" s="2"/>
    </row>
    <row r="740" ht="14.25" customHeight="1">
      <c r="A740" s="2"/>
      <c r="B740" s="2"/>
    </row>
    <row r="741" ht="14.25" customHeight="1">
      <c r="A741" s="2"/>
      <c r="B741" s="2"/>
    </row>
    <row r="742" ht="14.25" customHeight="1">
      <c r="A742" s="2"/>
      <c r="B742" s="2"/>
    </row>
    <row r="743" ht="14.25" customHeight="1">
      <c r="A743" s="2"/>
      <c r="B743" s="2"/>
    </row>
    <row r="744" ht="14.25" customHeight="1">
      <c r="A744" s="2"/>
      <c r="B744" s="2"/>
    </row>
    <row r="745" ht="14.25" customHeight="1">
      <c r="A745" s="2"/>
      <c r="B745" s="2"/>
    </row>
    <row r="746" ht="14.25" customHeight="1">
      <c r="A746" s="2"/>
      <c r="B746" s="2"/>
    </row>
    <row r="747" ht="14.25" customHeight="1">
      <c r="A747" s="2"/>
      <c r="B747" s="2"/>
    </row>
    <row r="748" ht="14.25" customHeight="1">
      <c r="A748" s="2"/>
      <c r="B748" s="2"/>
    </row>
    <row r="749" ht="14.25" customHeight="1">
      <c r="A749" s="2"/>
      <c r="B749" s="2"/>
    </row>
    <row r="750" ht="14.25" customHeight="1">
      <c r="A750" s="2"/>
      <c r="B750" s="2"/>
    </row>
    <row r="751" ht="14.25" customHeight="1">
      <c r="A751" s="2"/>
      <c r="B751" s="2"/>
    </row>
    <row r="752" ht="14.25" customHeight="1">
      <c r="A752" s="2"/>
      <c r="B752" s="2"/>
    </row>
    <row r="753" ht="14.25" customHeight="1">
      <c r="A753" s="2"/>
      <c r="B753" s="2"/>
    </row>
    <row r="754" ht="14.25" customHeight="1">
      <c r="A754" s="2"/>
      <c r="B754" s="2"/>
    </row>
    <row r="755" ht="14.25" customHeight="1">
      <c r="A755" s="2"/>
      <c r="B755" s="2"/>
    </row>
    <row r="756" ht="14.25" customHeight="1">
      <c r="A756" s="2"/>
      <c r="B756" s="2"/>
    </row>
    <row r="757" ht="14.25" customHeight="1">
      <c r="A757" s="2"/>
      <c r="B757" s="2"/>
    </row>
    <row r="758" ht="14.25" customHeight="1">
      <c r="A758" s="2"/>
      <c r="B758" s="2"/>
    </row>
    <row r="759" ht="14.25" customHeight="1">
      <c r="A759" s="2"/>
      <c r="B759" s="2"/>
    </row>
    <row r="760" ht="14.25" customHeight="1">
      <c r="A760" s="2"/>
      <c r="B760" s="2"/>
    </row>
    <row r="761" ht="14.25" customHeight="1">
      <c r="A761" s="2"/>
      <c r="B761" s="2"/>
    </row>
    <row r="762" ht="14.25" customHeight="1">
      <c r="A762" s="2"/>
      <c r="B762" s="2"/>
    </row>
    <row r="763" ht="14.25" customHeight="1">
      <c r="A763" s="2"/>
      <c r="B763" s="2"/>
    </row>
    <row r="764" ht="14.25" customHeight="1">
      <c r="A764" s="2"/>
      <c r="B764" s="2"/>
    </row>
    <row r="765" ht="14.25" customHeight="1">
      <c r="A765" s="2"/>
      <c r="B765" s="2"/>
    </row>
    <row r="766" ht="14.25" customHeight="1">
      <c r="A766" s="2"/>
      <c r="B766" s="2"/>
    </row>
    <row r="767" ht="14.25" customHeight="1">
      <c r="A767" s="2"/>
      <c r="B767" s="2"/>
    </row>
    <row r="768" ht="14.25" customHeight="1">
      <c r="A768" s="2"/>
      <c r="B768" s="2"/>
    </row>
    <row r="769" ht="14.25" customHeight="1">
      <c r="A769" s="2"/>
      <c r="B769" s="2"/>
    </row>
    <row r="770" ht="14.25" customHeight="1">
      <c r="A770" s="2"/>
      <c r="B770" s="2"/>
    </row>
    <row r="771" ht="14.25" customHeight="1">
      <c r="A771" s="2"/>
      <c r="B771" s="2"/>
    </row>
    <row r="772" ht="14.25" customHeight="1">
      <c r="A772" s="2"/>
      <c r="B772" s="2"/>
    </row>
    <row r="773" ht="14.25" customHeight="1">
      <c r="A773" s="2"/>
      <c r="B773" s="2"/>
    </row>
    <row r="774" ht="14.25" customHeight="1">
      <c r="A774" s="2"/>
      <c r="B774" s="2"/>
    </row>
    <row r="775" ht="14.25" customHeight="1">
      <c r="A775" s="2"/>
      <c r="B775" s="2"/>
    </row>
    <row r="776" ht="14.25" customHeight="1">
      <c r="A776" s="2"/>
      <c r="B776" s="2"/>
    </row>
    <row r="777" ht="14.25" customHeight="1">
      <c r="A777" s="2"/>
      <c r="B777" s="2"/>
    </row>
    <row r="778" ht="14.25" customHeight="1">
      <c r="A778" s="2"/>
      <c r="B778" s="2"/>
    </row>
    <row r="779" ht="14.25" customHeight="1">
      <c r="A779" s="2"/>
      <c r="B779" s="2"/>
    </row>
    <row r="780" ht="14.25" customHeight="1">
      <c r="A780" s="2"/>
      <c r="B780" s="2"/>
    </row>
    <row r="781" ht="14.25" customHeight="1">
      <c r="A781" s="2"/>
      <c r="B781" s="2"/>
    </row>
    <row r="782" ht="14.25" customHeight="1">
      <c r="A782" s="2"/>
      <c r="B782" s="2"/>
    </row>
    <row r="783" ht="14.25" customHeight="1">
      <c r="A783" s="2"/>
      <c r="B783" s="2"/>
    </row>
    <row r="784" ht="14.25" customHeight="1">
      <c r="A784" s="2"/>
      <c r="B784" s="2"/>
    </row>
    <row r="785" ht="14.25" customHeight="1">
      <c r="A785" s="2"/>
      <c r="B785" s="2"/>
    </row>
    <row r="786" ht="14.25" customHeight="1">
      <c r="A786" s="2"/>
      <c r="B786" s="2"/>
    </row>
    <row r="787" ht="14.25" customHeight="1">
      <c r="A787" s="2"/>
      <c r="B787" s="2"/>
    </row>
    <row r="788" ht="14.25" customHeight="1">
      <c r="A788" s="2"/>
      <c r="B788" s="2"/>
    </row>
    <row r="789" ht="14.25" customHeight="1">
      <c r="A789" s="2"/>
      <c r="B789" s="2"/>
    </row>
    <row r="790" ht="14.25" customHeight="1">
      <c r="A790" s="2"/>
      <c r="B790" s="2"/>
    </row>
    <row r="791" ht="14.25" customHeight="1">
      <c r="A791" s="2"/>
      <c r="B791" s="2"/>
    </row>
    <row r="792" ht="14.25" customHeight="1">
      <c r="A792" s="2"/>
      <c r="B792" s="2"/>
    </row>
    <row r="793" ht="14.25" customHeight="1">
      <c r="A793" s="2"/>
      <c r="B793" s="2"/>
    </row>
    <row r="794" ht="14.25" customHeight="1">
      <c r="A794" s="2"/>
      <c r="B794" s="2"/>
    </row>
    <row r="795" ht="14.25" customHeight="1">
      <c r="A795" s="2"/>
      <c r="B795" s="2"/>
    </row>
    <row r="796" ht="14.25" customHeight="1">
      <c r="A796" s="2"/>
      <c r="B796" s="2"/>
    </row>
    <row r="797" ht="14.25" customHeight="1">
      <c r="A797" s="2"/>
      <c r="B797" s="2"/>
    </row>
    <row r="798" ht="14.25" customHeight="1">
      <c r="A798" s="2"/>
      <c r="B798" s="2"/>
    </row>
    <row r="799" ht="14.25" customHeight="1">
      <c r="A799" s="2"/>
      <c r="B799" s="2"/>
    </row>
    <row r="800" ht="14.25" customHeight="1">
      <c r="A800" s="2"/>
      <c r="B800" s="2"/>
    </row>
    <row r="801" ht="14.25" customHeight="1">
      <c r="A801" s="2"/>
      <c r="B801" s="2"/>
    </row>
    <row r="802" ht="14.25" customHeight="1">
      <c r="A802" s="2"/>
      <c r="B802" s="2"/>
    </row>
    <row r="803" ht="14.25" customHeight="1">
      <c r="A803" s="2"/>
      <c r="B803" s="2"/>
    </row>
    <row r="804" ht="14.25" customHeight="1">
      <c r="A804" s="2"/>
      <c r="B804" s="2"/>
    </row>
    <row r="805" ht="14.25" customHeight="1">
      <c r="A805" s="2"/>
      <c r="B805" s="2"/>
    </row>
    <row r="806" ht="14.25" customHeight="1">
      <c r="A806" s="2"/>
      <c r="B806" s="2"/>
    </row>
    <row r="807" ht="14.25" customHeight="1">
      <c r="A807" s="2"/>
      <c r="B807" s="2"/>
    </row>
    <row r="808" ht="14.25" customHeight="1">
      <c r="A808" s="2"/>
      <c r="B808" s="2"/>
    </row>
    <row r="809" ht="14.25" customHeight="1">
      <c r="A809" s="2"/>
      <c r="B809" s="2"/>
    </row>
    <row r="810" ht="14.25" customHeight="1">
      <c r="A810" s="2"/>
      <c r="B810" s="2"/>
    </row>
    <row r="811" ht="14.25" customHeight="1">
      <c r="A811" s="2"/>
      <c r="B811" s="2"/>
    </row>
    <row r="812" ht="14.25" customHeight="1">
      <c r="A812" s="2"/>
      <c r="B812" s="2"/>
    </row>
    <row r="813" ht="14.25" customHeight="1">
      <c r="A813" s="2"/>
      <c r="B813" s="2"/>
    </row>
    <row r="814" ht="14.25" customHeight="1">
      <c r="A814" s="2"/>
      <c r="B814" s="2"/>
    </row>
    <row r="815" ht="14.25" customHeight="1">
      <c r="A815" s="2"/>
      <c r="B815" s="2"/>
    </row>
    <row r="816" ht="14.25" customHeight="1">
      <c r="A816" s="2"/>
      <c r="B816" s="2"/>
    </row>
    <row r="817" ht="14.25" customHeight="1">
      <c r="A817" s="2"/>
      <c r="B817" s="2"/>
    </row>
    <row r="818" ht="14.25" customHeight="1">
      <c r="A818" s="2"/>
      <c r="B818" s="2"/>
    </row>
    <row r="819" ht="14.25" customHeight="1">
      <c r="A819" s="2"/>
      <c r="B819" s="2"/>
    </row>
    <row r="820" ht="14.25" customHeight="1">
      <c r="A820" s="2"/>
      <c r="B820" s="2"/>
    </row>
    <row r="821" ht="14.25" customHeight="1">
      <c r="A821" s="2"/>
      <c r="B821" s="2"/>
    </row>
    <row r="822" ht="14.25" customHeight="1">
      <c r="A822" s="2"/>
      <c r="B822" s="2"/>
    </row>
    <row r="823" ht="14.25" customHeight="1">
      <c r="A823" s="2"/>
      <c r="B823" s="2"/>
    </row>
    <row r="824" ht="14.25" customHeight="1">
      <c r="A824" s="2"/>
      <c r="B824" s="2"/>
    </row>
    <row r="825" ht="14.25" customHeight="1">
      <c r="A825" s="2"/>
      <c r="B825" s="2"/>
    </row>
    <row r="826" ht="14.25" customHeight="1">
      <c r="A826" s="2"/>
      <c r="B826" s="2"/>
    </row>
    <row r="827" ht="14.25" customHeight="1">
      <c r="A827" s="2"/>
      <c r="B827" s="2"/>
    </row>
    <row r="828" ht="14.25" customHeight="1">
      <c r="A828" s="2"/>
      <c r="B828" s="2"/>
    </row>
    <row r="829" ht="14.25" customHeight="1">
      <c r="A829" s="2"/>
      <c r="B829" s="2"/>
    </row>
    <row r="830" ht="14.25" customHeight="1">
      <c r="A830" s="2"/>
      <c r="B830" s="2"/>
    </row>
    <row r="831" ht="14.25" customHeight="1">
      <c r="A831" s="2"/>
      <c r="B831" s="2"/>
    </row>
    <row r="832" ht="14.25" customHeight="1">
      <c r="A832" s="2"/>
      <c r="B832" s="2"/>
    </row>
    <row r="833" ht="14.25" customHeight="1">
      <c r="A833" s="2"/>
      <c r="B833" s="2"/>
    </row>
    <row r="834" ht="14.25" customHeight="1">
      <c r="A834" s="2"/>
      <c r="B834" s="2"/>
    </row>
    <row r="835" ht="14.25" customHeight="1">
      <c r="A835" s="2"/>
      <c r="B835" s="2"/>
    </row>
    <row r="836" ht="14.25" customHeight="1">
      <c r="A836" s="2"/>
      <c r="B836" s="2"/>
    </row>
    <row r="837" ht="14.25" customHeight="1">
      <c r="A837" s="2"/>
      <c r="B837" s="2"/>
    </row>
    <row r="838" ht="14.25" customHeight="1">
      <c r="A838" s="2"/>
      <c r="B838" s="2"/>
    </row>
    <row r="839" ht="14.25" customHeight="1">
      <c r="A839" s="2"/>
      <c r="B839" s="2"/>
    </row>
    <row r="840" ht="14.25" customHeight="1">
      <c r="A840" s="2"/>
      <c r="B840" s="2"/>
    </row>
    <row r="841" ht="14.25" customHeight="1">
      <c r="A841" s="2"/>
      <c r="B841" s="2"/>
    </row>
    <row r="842" ht="14.25" customHeight="1">
      <c r="A842" s="2"/>
      <c r="B842" s="2"/>
    </row>
    <row r="843" ht="14.25" customHeight="1">
      <c r="A843" s="2"/>
      <c r="B843" s="2"/>
    </row>
    <row r="844" ht="14.25" customHeight="1">
      <c r="A844" s="2"/>
      <c r="B844" s="2"/>
    </row>
    <row r="845" ht="14.25" customHeight="1">
      <c r="A845" s="2"/>
      <c r="B845" s="2"/>
    </row>
    <row r="846" ht="14.25" customHeight="1">
      <c r="A846" s="2"/>
      <c r="B846" s="2"/>
    </row>
    <row r="847" ht="14.25" customHeight="1">
      <c r="A847" s="2"/>
      <c r="B847" s="2"/>
    </row>
    <row r="848" ht="14.25" customHeight="1">
      <c r="A848" s="2"/>
      <c r="B848" s="2"/>
    </row>
    <row r="849" ht="14.25" customHeight="1">
      <c r="A849" s="2"/>
      <c r="B849" s="2"/>
    </row>
    <row r="850" ht="14.25" customHeight="1">
      <c r="A850" s="2"/>
      <c r="B850" s="2"/>
    </row>
    <row r="851" ht="14.25" customHeight="1">
      <c r="A851" s="2"/>
      <c r="B851" s="2"/>
    </row>
    <row r="852" ht="14.25" customHeight="1">
      <c r="A852" s="2"/>
      <c r="B852" s="2"/>
    </row>
    <row r="853" ht="14.25" customHeight="1">
      <c r="A853" s="2"/>
      <c r="B853" s="2"/>
    </row>
    <row r="854" ht="14.25" customHeight="1">
      <c r="A854" s="2"/>
      <c r="B854" s="2"/>
    </row>
    <row r="855" ht="14.25" customHeight="1">
      <c r="A855" s="2"/>
      <c r="B855" s="2"/>
    </row>
    <row r="856" ht="14.25" customHeight="1">
      <c r="A856" s="2"/>
      <c r="B856" s="2"/>
    </row>
    <row r="857" ht="14.25" customHeight="1">
      <c r="A857" s="2"/>
      <c r="B857" s="2"/>
    </row>
    <row r="858" ht="14.25" customHeight="1">
      <c r="A858" s="2"/>
      <c r="B858" s="2"/>
    </row>
    <row r="859" ht="14.25" customHeight="1">
      <c r="A859" s="2"/>
      <c r="B859" s="2"/>
    </row>
    <row r="860" ht="14.25" customHeight="1">
      <c r="A860" s="2"/>
      <c r="B860" s="2"/>
    </row>
    <row r="861" ht="14.25" customHeight="1">
      <c r="A861" s="2"/>
      <c r="B861" s="2"/>
    </row>
    <row r="862" ht="14.25" customHeight="1">
      <c r="A862" s="2"/>
      <c r="B862" s="2"/>
    </row>
    <row r="863" ht="14.25" customHeight="1">
      <c r="A863" s="2"/>
      <c r="B863" s="2"/>
    </row>
    <row r="864" ht="14.25" customHeight="1">
      <c r="A864" s="2"/>
      <c r="B864" s="2"/>
    </row>
    <row r="865" ht="14.25" customHeight="1">
      <c r="A865" s="2"/>
      <c r="B865" s="2"/>
    </row>
    <row r="866" ht="14.25" customHeight="1">
      <c r="A866" s="2"/>
      <c r="B866" s="2"/>
    </row>
    <row r="867" ht="14.25" customHeight="1">
      <c r="A867" s="2"/>
      <c r="B867" s="2"/>
    </row>
    <row r="868" ht="14.25" customHeight="1">
      <c r="A868" s="2"/>
      <c r="B868" s="2"/>
    </row>
    <row r="869" ht="14.25" customHeight="1">
      <c r="A869" s="2"/>
      <c r="B869" s="2"/>
    </row>
    <row r="870" ht="14.25" customHeight="1">
      <c r="A870" s="2"/>
      <c r="B870" s="2"/>
    </row>
    <row r="871" ht="14.25" customHeight="1">
      <c r="A871" s="2"/>
      <c r="B871" s="2"/>
    </row>
    <row r="872" ht="14.25" customHeight="1">
      <c r="A872" s="2"/>
      <c r="B872" s="2"/>
    </row>
    <row r="873" ht="14.25" customHeight="1">
      <c r="A873" s="2"/>
      <c r="B873" s="2"/>
    </row>
    <row r="874" ht="14.25" customHeight="1">
      <c r="A874" s="2"/>
      <c r="B874" s="2"/>
    </row>
    <row r="875" ht="14.25" customHeight="1">
      <c r="A875" s="2"/>
      <c r="B875" s="2"/>
    </row>
    <row r="876" ht="14.25" customHeight="1">
      <c r="A876" s="2"/>
      <c r="B876" s="2"/>
    </row>
    <row r="877" ht="14.25" customHeight="1">
      <c r="A877" s="2"/>
      <c r="B877" s="2"/>
    </row>
    <row r="878" ht="14.25" customHeight="1">
      <c r="A878" s="2"/>
      <c r="B878" s="2"/>
    </row>
    <row r="879" ht="14.25" customHeight="1">
      <c r="A879" s="2"/>
      <c r="B879" s="2"/>
    </row>
    <row r="880" ht="14.25" customHeight="1">
      <c r="A880" s="2"/>
      <c r="B880" s="2"/>
    </row>
    <row r="881" ht="14.25" customHeight="1">
      <c r="A881" s="2"/>
      <c r="B881" s="2"/>
    </row>
    <row r="882" ht="14.25" customHeight="1">
      <c r="A882" s="2"/>
      <c r="B882" s="2"/>
    </row>
    <row r="883" ht="14.25" customHeight="1">
      <c r="A883" s="2"/>
      <c r="B883" s="2"/>
    </row>
    <row r="884" ht="14.25" customHeight="1">
      <c r="A884" s="2"/>
      <c r="B884" s="2"/>
    </row>
    <row r="885" ht="14.25" customHeight="1">
      <c r="A885" s="2"/>
      <c r="B885" s="2"/>
    </row>
    <row r="886" ht="14.25" customHeight="1">
      <c r="A886" s="2"/>
      <c r="B886" s="2"/>
    </row>
    <row r="887" ht="14.25" customHeight="1">
      <c r="A887" s="2"/>
      <c r="B887" s="2"/>
    </row>
    <row r="888" ht="14.25" customHeight="1">
      <c r="A888" s="2"/>
      <c r="B888" s="2"/>
    </row>
    <row r="889" ht="14.25" customHeight="1">
      <c r="A889" s="2"/>
      <c r="B889" s="2"/>
    </row>
    <row r="890" ht="14.25" customHeight="1">
      <c r="A890" s="2"/>
      <c r="B890" s="2"/>
    </row>
    <row r="891" ht="14.25" customHeight="1">
      <c r="A891" s="2"/>
      <c r="B891" s="2"/>
    </row>
    <row r="892" ht="14.25" customHeight="1">
      <c r="A892" s="2"/>
      <c r="B892" s="2"/>
    </row>
    <row r="893" ht="14.25" customHeight="1">
      <c r="A893" s="2"/>
      <c r="B893" s="2"/>
    </row>
    <row r="894" ht="14.25" customHeight="1">
      <c r="A894" s="2"/>
      <c r="B894" s="2"/>
    </row>
    <row r="895" ht="14.25" customHeight="1">
      <c r="A895" s="2"/>
      <c r="B895" s="2"/>
    </row>
    <row r="896" ht="14.25" customHeight="1">
      <c r="A896" s="2"/>
      <c r="B896" s="2"/>
    </row>
    <row r="897" ht="14.25" customHeight="1">
      <c r="A897" s="2"/>
      <c r="B897" s="2"/>
    </row>
    <row r="898" ht="14.25" customHeight="1">
      <c r="A898" s="2"/>
      <c r="B898" s="2"/>
    </row>
    <row r="899" ht="14.25" customHeight="1">
      <c r="A899" s="2"/>
      <c r="B899" s="2"/>
    </row>
    <row r="900" ht="14.25" customHeight="1">
      <c r="A900" s="2"/>
      <c r="B900" s="2"/>
    </row>
    <row r="901" ht="14.25" customHeight="1">
      <c r="A901" s="2"/>
      <c r="B901" s="2"/>
    </row>
    <row r="902" ht="14.25" customHeight="1">
      <c r="A902" s="2"/>
      <c r="B902" s="2"/>
    </row>
    <row r="903" ht="14.25" customHeight="1">
      <c r="A903" s="2"/>
      <c r="B903" s="2"/>
    </row>
    <row r="904" ht="14.25" customHeight="1">
      <c r="A904" s="2"/>
      <c r="B904" s="2"/>
    </row>
    <row r="905" ht="14.25" customHeight="1">
      <c r="A905" s="2"/>
      <c r="B905" s="2"/>
    </row>
    <row r="906" ht="14.25" customHeight="1">
      <c r="A906" s="2"/>
      <c r="B906" s="2"/>
    </row>
    <row r="907" ht="14.25" customHeight="1">
      <c r="A907" s="2"/>
      <c r="B907" s="2"/>
    </row>
    <row r="908" ht="14.25" customHeight="1">
      <c r="A908" s="2"/>
      <c r="B908" s="2"/>
    </row>
    <row r="909" ht="14.25" customHeight="1">
      <c r="A909" s="2"/>
      <c r="B909" s="2"/>
    </row>
    <row r="910" ht="14.25" customHeight="1">
      <c r="A910" s="2"/>
      <c r="B910" s="2"/>
    </row>
    <row r="911" ht="14.25" customHeight="1">
      <c r="A911" s="2"/>
      <c r="B911" s="2"/>
    </row>
    <row r="912" ht="14.25" customHeight="1">
      <c r="A912" s="2"/>
      <c r="B912" s="2"/>
    </row>
    <row r="913" ht="14.25" customHeight="1">
      <c r="A913" s="2"/>
      <c r="B913" s="2"/>
    </row>
    <row r="914" ht="14.25" customHeight="1">
      <c r="A914" s="2"/>
      <c r="B914" s="2"/>
    </row>
    <row r="915" ht="14.25" customHeight="1">
      <c r="A915" s="2"/>
      <c r="B915" s="2"/>
    </row>
    <row r="916" ht="14.25" customHeight="1">
      <c r="A916" s="2"/>
      <c r="B916" s="2"/>
    </row>
    <row r="917" ht="14.25" customHeight="1">
      <c r="A917" s="2"/>
      <c r="B917" s="2"/>
    </row>
    <row r="918" ht="14.25" customHeight="1">
      <c r="A918" s="2"/>
      <c r="B918" s="2"/>
    </row>
    <row r="919" ht="14.25" customHeight="1">
      <c r="A919" s="2"/>
      <c r="B919" s="2"/>
    </row>
    <row r="920" ht="14.25" customHeight="1">
      <c r="A920" s="2"/>
      <c r="B920" s="2"/>
    </row>
    <row r="921" ht="14.25" customHeight="1">
      <c r="A921" s="2"/>
      <c r="B921" s="2"/>
    </row>
    <row r="922" ht="14.25" customHeight="1">
      <c r="A922" s="2"/>
      <c r="B922" s="2"/>
    </row>
    <row r="923" ht="14.25" customHeight="1">
      <c r="A923" s="2"/>
      <c r="B923" s="2"/>
    </row>
    <row r="924" ht="14.25" customHeight="1">
      <c r="A924" s="2"/>
      <c r="B924" s="2"/>
    </row>
    <row r="925" ht="14.25" customHeight="1">
      <c r="A925" s="2"/>
      <c r="B925" s="2"/>
    </row>
    <row r="926" ht="14.25" customHeight="1">
      <c r="A926" s="2"/>
      <c r="B926" s="2"/>
    </row>
    <row r="927" ht="14.25" customHeight="1">
      <c r="A927" s="2"/>
      <c r="B927" s="2"/>
    </row>
    <row r="928" ht="14.25" customHeight="1">
      <c r="A928" s="2"/>
      <c r="B928" s="2"/>
    </row>
    <row r="929" ht="14.25" customHeight="1">
      <c r="A929" s="2"/>
      <c r="B929" s="2"/>
    </row>
    <row r="930" ht="14.25" customHeight="1">
      <c r="A930" s="2"/>
      <c r="B930" s="2"/>
    </row>
    <row r="931" ht="14.25" customHeight="1">
      <c r="A931" s="2"/>
      <c r="B931" s="2"/>
    </row>
    <row r="932" ht="14.25" customHeight="1">
      <c r="A932" s="2"/>
      <c r="B932" s="2"/>
    </row>
    <row r="933" ht="14.25" customHeight="1">
      <c r="A933" s="2"/>
      <c r="B933" s="2"/>
    </row>
    <row r="934" ht="14.25" customHeight="1">
      <c r="A934" s="2"/>
      <c r="B934" s="2"/>
    </row>
    <row r="935" ht="14.25" customHeight="1">
      <c r="A935" s="2"/>
      <c r="B935" s="2"/>
    </row>
    <row r="936" ht="14.25" customHeight="1">
      <c r="A936" s="2"/>
      <c r="B936" s="2"/>
    </row>
    <row r="937" ht="14.25" customHeight="1">
      <c r="A937" s="2"/>
      <c r="B937" s="2"/>
    </row>
    <row r="938" ht="14.25" customHeight="1">
      <c r="A938" s="2"/>
      <c r="B938" s="2"/>
    </row>
    <row r="939" ht="14.25" customHeight="1">
      <c r="A939" s="2"/>
      <c r="B939" s="2"/>
    </row>
    <row r="940" ht="14.25" customHeight="1">
      <c r="A940" s="2"/>
      <c r="B940" s="2"/>
    </row>
    <row r="941" ht="14.25" customHeight="1">
      <c r="A941" s="2"/>
      <c r="B941" s="2"/>
    </row>
    <row r="942" ht="14.25" customHeight="1">
      <c r="A942" s="2"/>
      <c r="B942" s="2"/>
    </row>
    <row r="943" ht="14.25" customHeight="1">
      <c r="A943" s="2"/>
      <c r="B943" s="2"/>
    </row>
    <row r="944" ht="14.25" customHeight="1">
      <c r="A944" s="2"/>
      <c r="B944" s="2"/>
    </row>
    <row r="945" ht="14.25" customHeight="1">
      <c r="A945" s="2"/>
      <c r="B945" s="2"/>
    </row>
    <row r="946" ht="14.25" customHeight="1">
      <c r="A946" s="2"/>
      <c r="B946" s="2"/>
    </row>
    <row r="947" ht="14.25" customHeight="1">
      <c r="A947" s="2"/>
      <c r="B947" s="2"/>
    </row>
    <row r="948" ht="14.25" customHeight="1">
      <c r="A948" s="2"/>
      <c r="B948" s="2"/>
    </row>
    <row r="949" ht="14.25" customHeight="1">
      <c r="A949" s="2"/>
      <c r="B949" s="2"/>
    </row>
    <row r="950" ht="14.25" customHeight="1">
      <c r="A950" s="2"/>
      <c r="B950" s="2"/>
    </row>
    <row r="951" ht="14.25" customHeight="1">
      <c r="A951" s="2"/>
      <c r="B951" s="2"/>
    </row>
    <row r="952" ht="14.25" customHeight="1">
      <c r="A952" s="2"/>
      <c r="B952" s="2"/>
    </row>
    <row r="953" ht="14.25" customHeight="1">
      <c r="A953" s="2"/>
      <c r="B953" s="2"/>
    </row>
    <row r="954" ht="14.25" customHeight="1">
      <c r="A954" s="2"/>
      <c r="B954" s="2"/>
    </row>
    <row r="955" ht="14.25" customHeight="1">
      <c r="A955" s="2"/>
      <c r="B955" s="2"/>
    </row>
    <row r="956" ht="14.25" customHeight="1">
      <c r="A956" s="2"/>
      <c r="B956" s="2"/>
    </row>
    <row r="957" ht="14.25" customHeight="1">
      <c r="A957" s="2"/>
      <c r="B957" s="2"/>
    </row>
    <row r="958" ht="14.25" customHeight="1">
      <c r="A958" s="2"/>
      <c r="B958" s="2"/>
    </row>
    <row r="959" ht="14.25" customHeight="1">
      <c r="A959" s="2"/>
      <c r="B959" s="2"/>
    </row>
    <row r="960" ht="14.25" customHeight="1">
      <c r="A960" s="2"/>
      <c r="B960" s="2"/>
    </row>
    <row r="961" ht="14.25" customHeight="1">
      <c r="A961" s="2"/>
      <c r="B961" s="2"/>
    </row>
    <row r="962" ht="14.25" customHeight="1">
      <c r="A962" s="2"/>
      <c r="B962" s="2"/>
    </row>
    <row r="963" ht="14.25" customHeight="1">
      <c r="A963" s="2"/>
      <c r="B963" s="2"/>
    </row>
    <row r="964" ht="14.25" customHeight="1">
      <c r="A964" s="2"/>
      <c r="B964" s="2"/>
    </row>
    <row r="965" ht="14.25" customHeight="1">
      <c r="A965" s="2"/>
      <c r="B965" s="2"/>
    </row>
    <row r="966" ht="14.25" customHeight="1">
      <c r="A966" s="2"/>
      <c r="B966" s="2"/>
    </row>
    <row r="967" ht="14.25" customHeight="1">
      <c r="A967" s="2"/>
      <c r="B967" s="2"/>
    </row>
    <row r="968" ht="14.25" customHeight="1">
      <c r="A968" s="2"/>
      <c r="B968" s="2"/>
    </row>
    <row r="969" ht="14.25" customHeight="1">
      <c r="A969" s="2"/>
      <c r="B969" s="2"/>
    </row>
    <row r="970" ht="14.25" customHeight="1">
      <c r="A970" s="2"/>
      <c r="B970" s="2"/>
    </row>
    <row r="971" ht="14.25" customHeight="1">
      <c r="A971" s="2"/>
      <c r="B971" s="2"/>
    </row>
    <row r="972" ht="14.25" customHeight="1">
      <c r="A972" s="2"/>
      <c r="B972" s="2"/>
    </row>
    <row r="973" ht="14.25" customHeight="1">
      <c r="A973" s="2"/>
      <c r="B973" s="2"/>
    </row>
    <row r="974" ht="14.25" customHeight="1">
      <c r="A974" s="2"/>
      <c r="B974" s="2"/>
    </row>
    <row r="975" ht="14.25" customHeight="1">
      <c r="A975" s="2"/>
      <c r="B975" s="2"/>
    </row>
    <row r="976" ht="14.25" customHeight="1">
      <c r="A976" s="2"/>
      <c r="B976" s="2"/>
    </row>
    <row r="977" ht="14.25" customHeight="1">
      <c r="A977" s="2"/>
      <c r="B977" s="2"/>
    </row>
    <row r="978" ht="14.25" customHeight="1">
      <c r="A978" s="2"/>
      <c r="B978" s="2"/>
    </row>
    <row r="979" ht="14.25" customHeight="1">
      <c r="A979" s="2"/>
      <c r="B979" s="2"/>
    </row>
    <row r="980" ht="14.25" customHeight="1">
      <c r="A980" s="2"/>
      <c r="B980" s="2"/>
    </row>
    <row r="981" ht="14.25" customHeight="1">
      <c r="A981" s="2"/>
      <c r="B981" s="2"/>
    </row>
    <row r="982" ht="14.25" customHeight="1">
      <c r="A982" s="2"/>
      <c r="B982" s="2"/>
    </row>
    <row r="983" ht="14.25" customHeight="1">
      <c r="A983" s="2"/>
      <c r="B983" s="2"/>
    </row>
    <row r="984" ht="14.25" customHeight="1">
      <c r="A984" s="2"/>
      <c r="B984" s="2"/>
    </row>
    <row r="985" ht="14.25" customHeight="1">
      <c r="A985" s="2"/>
      <c r="B985" s="2"/>
    </row>
    <row r="986" ht="14.25" customHeight="1">
      <c r="A986" s="2"/>
      <c r="B986" s="2"/>
    </row>
    <row r="987" ht="14.25" customHeight="1">
      <c r="A987" s="2"/>
      <c r="B987" s="2"/>
    </row>
    <row r="988" ht="14.25" customHeight="1">
      <c r="A988" s="2"/>
      <c r="B988" s="2"/>
    </row>
    <row r="989" ht="14.25" customHeight="1">
      <c r="A989" s="2"/>
      <c r="B989" s="2"/>
    </row>
    <row r="990" ht="14.25" customHeight="1">
      <c r="A990" s="2"/>
      <c r="B990" s="2"/>
    </row>
    <row r="991" ht="14.25" customHeight="1">
      <c r="A991" s="2"/>
      <c r="B991" s="2"/>
    </row>
    <row r="992" ht="14.25" customHeight="1">
      <c r="A992" s="2"/>
      <c r="B992" s="2"/>
    </row>
    <row r="993" ht="14.25" customHeight="1">
      <c r="A993" s="2"/>
      <c r="B993" s="2"/>
    </row>
    <row r="994" ht="14.25" customHeight="1">
      <c r="A994" s="2"/>
      <c r="B994" s="2"/>
    </row>
    <row r="995" ht="14.25" customHeight="1">
      <c r="A995" s="2"/>
      <c r="B995" s="2"/>
    </row>
    <row r="996" ht="14.25" customHeight="1">
      <c r="A996" s="2"/>
      <c r="B996" s="2"/>
    </row>
    <row r="997" ht="14.25" customHeight="1">
      <c r="A997" s="2"/>
      <c r="B997" s="2"/>
    </row>
    <row r="998" ht="14.25" customHeight="1">
      <c r="A998" s="2"/>
      <c r="B998" s="2"/>
    </row>
    <row r="999" ht="14.25" customHeight="1">
      <c r="A999" s="2"/>
      <c r="B999" s="2"/>
    </row>
    <row r="1000" ht="14.25" customHeight="1">
      <c r="A1000" s="2"/>
      <c r="B1000" s="2"/>
    </row>
  </sheetData>
  <pageMargins left="0.7" right="0.7" top="0.75" bottom="0.75" header="0" footer="0"/>
  <pageSetup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workbookViewId="0">
      <selection activeCell="Q34" sqref="Q34"/>
    </sheetView>
  </sheetViews>
  <sheetFormatPr defaultColWidth="12.6171875" defaultRowHeight="15" customHeight="1"/>
  <cols>
    <col min="1" max="1" width="7.234375" customWidth="1"/>
    <col min="2" max="2" bestFit="1" width="36.85546875" customWidth="1"/>
    <col min="3" max="3" width="8" customWidth="1"/>
    <col min="4" max="4" width="9.47265625" customWidth="1"/>
    <col min="5" max="5" width="19.140625" customWidth="1"/>
    <col min="6" max="6" width="11.6171875" customWidth="1"/>
    <col min="7" max="26" width="7.6171875" customWidth="1"/>
  </cols>
  <sheetData>
    <row r="1" ht="14.25" customHeight="1">
      <c r="A1" s="5" t="s">
        <v>3304</v>
      </c>
      <c r="B1" s="5" t="s">
        <v>3305</v>
      </c>
      <c r="C1" s="5" t="s">
        <v>3306</v>
      </c>
      <c r="D1" s="5" t="s">
        <v>0</v>
      </c>
      <c r="E1" s="5" t="s">
        <v>3307</v>
      </c>
      <c r="F1" s="5" t="s">
        <v>3308</v>
      </c>
    </row>
    <row r="2" ht="14.25" customHeight="1">
      <c r="A2" s="2" t="s">
        <v>3309</v>
      </c>
      <c r="B2" s="5" t="s">
        <v>3310</v>
      </c>
      <c r="C2" s="2" t="s">
        <v>3311</v>
      </c>
      <c r="D2" s="2" t="s">
        <v>3312</v>
      </c>
      <c r="E2" s="2" t="s">
        <v>3313</v>
      </c>
      <c r="F2" s="8">
        <v>44490.7954282407</v>
      </c>
    </row>
    <row r="3" ht="14.25" customHeight="1">
      <c r="A3" s="2" t="s">
        <v>3314</v>
      </c>
      <c r="B3" s="5" t="s">
        <v>3315</v>
      </c>
      <c r="C3" s="2" t="s">
        <v>3311</v>
      </c>
      <c r="D3" s="2" t="s">
        <v>3316</v>
      </c>
      <c r="E3" s="2" t="s">
        <v>3313</v>
      </c>
      <c r="F3" s="8">
        <v>44491.4001736111</v>
      </c>
    </row>
    <row r="4" ht="14.4">
      <c r="A4" s="2" t="s">
        <v>3317</v>
      </c>
      <c r="B4" s="5" t="s">
        <v>3318</v>
      </c>
      <c r="C4" s="2" t="s">
        <v>3311</v>
      </c>
      <c r="D4" s="2" t="s">
        <v>3319</v>
      </c>
      <c r="E4" s="2" t="s">
        <v>3313</v>
      </c>
      <c r="F4" s="8">
        <v>44511.7664583333</v>
      </c>
    </row>
    <row r="5" ht="14.4">
      <c r="A5" s="2" t="s">
        <v>3320</v>
      </c>
      <c r="B5" s="5" t="s">
        <v>17</v>
      </c>
      <c r="C5" s="2"/>
      <c r="D5" s="2" t="s">
        <v>3321</v>
      </c>
      <c r="E5" s="2" t="s">
        <v>3313</v>
      </c>
      <c r="F5" s="8">
        <v>44511.8503356481</v>
      </c>
    </row>
    <row r="6" ht="14.4">
      <c r="A6" s="2" t="s">
        <v>3322</v>
      </c>
      <c r="B6" s="5" t="s">
        <v>17</v>
      </c>
      <c r="C6" s="2"/>
      <c r="D6" s="2" t="s">
        <v>3321</v>
      </c>
      <c r="E6" s="2" t="s">
        <v>3313</v>
      </c>
      <c r="F6" s="8">
        <v>44511.8533796296</v>
      </c>
    </row>
    <row r="7" ht="14.4">
      <c r="A7" s="2" t="s">
        <v>3323</v>
      </c>
      <c r="B7" s="5" t="s">
        <v>17</v>
      </c>
      <c r="C7" s="2"/>
      <c r="D7" s="2" t="s">
        <v>3324</v>
      </c>
      <c r="E7" s="2" t="s">
        <v>3313</v>
      </c>
      <c r="F7" s="8">
        <v>44511.8540625</v>
      </c>
    </row>
    <row r="8" ht="14.4">
      <c r="A8" s="2" t="s">
        <v>3325</v>
      </c>
      <c r="B8" s="5" t="s">
        <v>17</v>
      </c>
      <c r="C8" s="2"/>
      <c r="D8" s="2" t="s">
        <v>3326</v>
      </c>
      <c r="E8" s="2" t="s">
        <v>3313</v>
      </c>
      <c r="F8" s="8">
        <v>44511.8602083333</v>
      </c>
    </row>
    <row r="9" ht="14.4">
      <c r="A9" s="2" t="s">
        <v>3327</v>
      </c>
      <c r="B9" s="5" t="s">
        <v>3328</v>
      </c>
      <c r="C9" s="2" t="s">
        <v>3311</v>
      </c>
      <c r="D9" s="2" t="s">
        <v>3319</v>
      </c>
      <c r="E9" s="2" t="s">
        <v>3329</v>
      </c>
      <c r="F9" s="8">
        <v>44511.866875</v>
      </c>
    </row>
    <row r="10" ht="14.4">
      <c r="A10" s="2" t="s">
        <v>3330</v>
      </c>
      <c r="B10" s="5" t="s">
        <v>3331</v>
      </c>
      <c r="C10" s="2" t="s">
        <v>3311</v>
      </c>
      <c r="D10" s="2" t="s">
        <v>3319</v>
      </c>
      <c r="E10" s="2" t="s">
        <v>3329</v>
      </c>
      <c r="F10" s="8">
        <v>44513.5011342593</v>
      </c>
    </row>
    <row r="11" ht="14.4">
      <c r="A11" s="2" t="s">
        <v>3332</v>
      </c>
      <c r="B11" s="5" t="s">
        <v>17</v>
      </c>
      <c r="C11" s="2"/>
      <c r="D11" s="2" t="s">
        <v>3333</v>
      </c>
      <c r="E11" s="2" t="s">
        <v>3329</v>
      </c>
      <c r="F11" s="8">
        <v>44513.5031828704</v>
      </c>
    </row>
    <row r="12" ht="14.4">
      <c r="A12" s="2" t="s">
        <v>3334</v>
      </c>
      <c r="B12" s="5" t="s">
        <v>3335</v>
      </c>
      <c r="C12" s="2" t="s">
        <v>3336</v>
      </c>
      <c r="D12" s="2" t="s">
        <v>3337</v>
      </c>
      <c r="E12" s="2" t="s">
        <v>3338</v>
      </c>
      <c r="F12" s="8">
        <v>44517.6555208333</v>
      </c>
    </row>
    <row r="13" ht="14.4">
      <c r="A13" s="2" t="s">
        <v>3339</v>
      </c>
      <c r="B13" s="5" t="s">
        <v>3340</v>
      </c>
      <c r="C13" s="2" t="s">
        <v>3341</v>
      </c>
      <c r="D13" s="2" t="s">
        <v>3342</v>
      </c>
      <c r="E13" s="2" t="s">
        <v>3338</v>
      </c>
      <c r="F13" s="8">
        <v>44522.3768518519</v>
      </c>
    </row>
    <row r="14" ht="14.4">
      <c r="A14" s="2" t="s">
        <v>3343</v>
      </c>
      <c r="B14" s="5" t="s">
        <v>3344</v>
      </c>
      <c r="C14" s="2" t="s">
        <v>3345</v>
      </c>
      <c r="D14" s="2" t="s">
        <v>3346</v>
      </c>
      <c r="E14" s="2" t="s">
        <v>3338</v>
      </c>
      <c r="F14" s="8">
        <v>44522.3814351852</v>
      </c>
    </row>
    <row r="15" ht="14.4">
      <c r="A15" s="2" t="s">
        <v>3347</v>
      </c>
      <c r="B15" s="5" t="s">
        <v>3348</v>
      </c>
      <c r="C15" s="2" t="s">
        <v>3349</v>
      </c>
      <c r="D15" s="2" t="s">
        <v>3350</v>
      </c>
      <c r="E15" s="2" t="s">
        <v>3338</v>
      </c>
      <c r="F15" s="8">
        <v>44522.381724537</v>
      </c>
    </row>
    <row r="16" ht="14.4">
      <c r="A16" s="2" t="s">
        <v>3351</v>
      </c>
      <c r="B16" s="5" t="s">
        <v>3352</v>
      </c>
      <c r="C16" s="2" t="s">
        <v>3353</v>
      </c>
      <c r="D16" s="2" t="s">
        <v>3354</v>
      </c>
      <c r="E16" s="2" t="s">
        <v>3329</v>
      </c>
      <c r="F16" s="8">
        <v>44523.5621990741</v>
      </c>
    </row>
    <row r="17">
      <c r="A17" s="2" t="s">
        <v>3355</v>
      </c>
      <c r="B17" s="5" t="s">
        <v>3356</v>
      </c>
      <c r="C17" s="2" t="s">
        <v>3357</v>
      </c>
      <c r="D17" s="2" t="s">
        <v>3358</v>
      </c>
      <c r="E17" s="2" t="s">
        <v>3329</v>
      </c>
      <c r="F17" s="8">
        <v>44572.426712963</v>
      </c>
    </row>
    <row r="18" ht="14.25" customHeight="1">
      <c r="A18" s="2"/>
      <c r="B18" s="2"/>
      <c r="C18" s="2"/>
      <c r="D18" s="2"/>
      <c r="E18" s="2"/>
      <c r="F18" s="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pageMargins left="0.7" right="0.7" top="0.75" bottom="0.75" header="0" footer="0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1EE9-7A6A-490C-99F7-1B3512803122}">
  <dimension ref="A1:C1004"/>
  <sheetViews>
    <sheetView workbookViewId="0">
      <selection activeCell="H15" sqref="H15"/>
    </sheetView>
  </sheetViews>
  <sheetFormatPr defaultRowHeight="13.8"/>
  <cols>
    <col min="1" max="1" bestFit="1" width="13.046875" customWidth="1"/>
    <col min="2" max="2" bestFit="1" width="10.47265625" customWidth="1"/>
  </cols>
  <sheetData>
    <row r="1">
      <c r="A1" s="179" t="s">
        <v>3359</v>
      </c>
      <c r="B1" s="179" t="s">
        <v>0</v>
      </c>
      <c r="C1" s="179" t="s">
        <v>2266</v>
      </c>
    </row>
    <row r="2">
      <c r="A2" s="179" t="s">
        <v>3360</v>
      </c>
      <c r="B2" s="179">
        <v>3080899</v>
      </c>
      <c r="C2" s="179" t="s">
        <v>2272</v>
      </c>
    </row>
    <row r="3">
      <c r="A3" s="179" t="s">
        <v>3361</v>
      </c>
      <c r="B3" s="179">
        <v>3080901</v>
      </c>
      <c r="C3" s="179" t="s">
        <v>2272</v>
      </c>
    </row>
    <row r="4">
      <c r="A4" s="179" t="s">
        <v>3362</v>
      </c>
      <c r="B4" s="179">
        <v>3080933</v>
      </c>
      <c r="C4" s="179" t="s">
        <v>2272</v>
      </c>
    </row>
    <row r="5">
      <c r="A5" s="179" t="s">
        <v>3363</v>
      </c>
      <c r="B5" s="179">
        <v>3080937</v>
      </c>
      <c r="C5" s="179" t="s">
        <v>2272</v>
      </c>
    </row>
    <row r="6">
      <c r="A6" s="179" t="s">
        <v>3364</v>
      </c>
      <c r="B6" s="179">
        <v>3082254</v>
      </c>
      <c r="C6" s="179" t="s">
        <v>2272</v>
      </c>
    </row>
    <row r="7">
      <c r="A7" s="179" t="s">
        <v>3365</v>
      </c>
      <c r="B7" s="179">
        <v>3083521</v>
      </c>
      <c r="C7" s="179" t="s">
        <v>2272</v>
      </c>
    </row>
    <row r="8">
      <c r="A8" s="179" t="s">
        <v>3366</v>
      </c>
      <c r="B8" s="179">
        <v>3083557</v>
      </c>
      <c r="C8" s="179" t="s">
        <v>2272</v>
      </c>
    </row>
    <row r="9">
      <c r="A9" s="179" t="s">
        <v>3367</v>
      </c>
      <c r="B9" s="179">
        <v>3083559</v>
      </c>
      <c r="C9" s="179" t="s">
        <v>2272</v>
      </c>
    </row>
    <row r="10">
      <c r="A10" s="179" t="s">
        <v>3368</v>
      </c>
      <c r="B10" s="179">
        <v>3083853</v>
      </c>
      <c r="C10" s="179" t="s">
        <v>2272</v>
      </c>
    </row>
    <row r="11">
      <c r="A11" s="179" t="s">
        <v>3369</v>
      </c>
      <c r="B11" s="179">
        <v>3108652</v>
      </c>
      <c r="C11" s="179" t="s">
        <v>2272</v>
      </c>
    </row>
    <row r="12">
      <c r="A12" s="179" t="s">
        <v>3370</v>
      </c>
      <c r="B12" s="179">
        <v>6202975</v>
      </c>
      <c r="C12" s="179" t="s">
        <v>2272</v>
      </c>
    </row>
    <row r="13">
      <c r="A13" s="179" t="s">
        <v>3371</v>
      </c>
      <c r="B13" s="179">
        <v>6202976</v>
      </c>
      <c r="C13" s="179" t="s">
        <v>2272</v>
      </c>
    </row>
    <row r="14">
      <c r="A14" s="179" t="s">
        <v>3372</v>
      </c>
      <c r="B14" s="179">
        <v>6204991</v>
      </c>
      <c r="C14" s="179" t="s">
        <v>2272</v>
      </c>
    </row>
    <row r="15">
      <c r="A15" s="179" t="s">
        <v>3373</v>
      </c>
      <c r="B15" s="179">
        <v>6205255</v>
      </c>
      <c r="C15" s="179" t="s">
        <v>2272</v>
      </c>
    </row>
    <row r="16">
      <c r="A16" s="179" t="s">
        <v>3374</v>
      </c>
      <c r="B16" s="179">
        <v>6205258</v>
      </c>
      <c r="C16" s="179" t="s">
        <v>2272</v>
      </c>
    </row>
    <row r="17">
      <c r="A17" s="179" t="s">
        <v>3375</v>
      </c>
      <c r="B17" s="179">
        <v>6205351</v>
      </c>
      <c r="C17" s="179" t="s">
        <v>2272</v>
      </c>
    </row>
    <row r="18">
      <c r="A18" s="179" t="s">
        <v>3376</v>
      </c>
      <c r="B18" s="179">
        <v>6205354</v>
      </c>
      <c r="C18" s="179" t="s">
        <v>2272</v>
      </c>
    </row>
    <row r="19">
      <c r="A19" s="179" t="s">
        <v>3377</v>
      </c>
      <c r="B19" s="179">
        <v>6205355</v>
      </c>
      <c r="C19" s="179" t="s">
        <v>2272</v>
      </c>
    </row>
    <row r="20">
      <c r="A20" s="179" t="s">
        <v>3378</v>
      </c>
      <c r="B20" s="179">
        <v>6205356</v>
      </c>
      <c r="C20" s="179" t="s">
        <v>2272</v>
      </c>
    </row>
    <row r="21">
      <c r="A21" s="179" t="s">
        <v>3379</v>
      </c>
      <c r="B21" s="179">
        <v>6205375</v>
      </c>
      <c r="C21" s="179" t="s">
        <v>2272</v>
      </c>
    </row>
    <row r="22">
      <c r="A22" s="179" t="s">
        <v>3380</v>
      </c>
      <c r="B22" s="179">
        <v>6205376</v>
      </c>
      <c r="C22" s="179" t="s">
        <v>2272</v>
      </c>
    </row>
    <row r="23">
      <c r="A23" s="179" t="s">
        <v>3381</v>
      </c>
      <c r="B23" s="179">
        <v>6207556</v>
      </c>
      <c r="C23" s="179" t="s">
        <v>2272</v>
      </c>
    </row>
    <row r="24">
      <c r="A24" s="179" t="s">
        <v>3382</v>
      </c>
      <c r="B24" s="179">
        <v>6209562</v>
      </c>
      <c r="C24" s="179" t="s">
        <v>2272</v>
      </c>
    </row>
    <row r="25">
      <c r="A25" s="179" t="s">
        <v>3383</v>
      </c>
      <c r="B25" s="179">
        <v>6209955</v>
      </c>
      <c r="C25" s="179" t="s">
        <v>2272</v>
      </c>
    </row>
    <row r="26">
      <c r="A26" s="179" t="s">
        <v>3384</v>
      </c>
      <c r="B26" s="179">
        <v>6210247</v>
      </c>
      <c r="C26" s="179" t="s">
        <v>2272</v>
      </c>
    </row>
    <row r="27">
      <c r="A27" s="179" t="s">
        <v>3385</v>
      </c>
      <c r="B27" s="179">
        <v>6210255</v>
      </c>
      <c r="C27" s="179" t="s">
        <v>2272</v>
      </c>
    </row>
    <row r="28">
      <c r="A28" s="179" t="s">
        <v>3386</v>
      </c>
      <c r="B28" s="179">
        <v>6210311</v>
      </c>
      <c r="C28" s="179" t="s">
        <v>2272</v>
      </c>
    </row>
    <row r="29">
      <c r="A29" s="179" t="s">
        <v>3387</v>
      </c>
      <c r="B29" s="179">
        <v>6210578</v>
      </c>
      <c r="C29" s="179" t="s">
        <v>2272</v>
      </c>
    </row>
    <row r="30">
      <c r="A30" s="179" t="s">
        <v>3388</v>
      </c>
      <c r="B30" s="179">
        <v>6212526</v>
      </c>
      <c r="C30" s="179" t="s">
        <v>2272</v>
      </c>
    </row>
    <row r="31">
      <c r="A31" s="179" t="s">
        <v>3389</v>
      </c>
      <c r="B31" s="179">
        <v>6212528</v>
      </c>
      <c r="C31" s="179" t="s">
        <v>2272</v>
      </c>
    </row>
    <row r="32">
      <c r="A32" s="179" t="s">
        <v>3390</v>
      </c>
      <c r="B32" s="179">
        <v>6212989</v>
      </c>
      <c r="C32" s="179" t="s">
        <v>2272</v>
      </c>
    </row>
    <row r="33">
      <c r="A33" s="179" t="s">
        <v>3391</v>
      </c>
      <c r="B33" s="179">
        <v>6214004</v>
      </c>
      <c r="C33" s="179" t="s">
        <v>2272</v>
      </c>
    </row>
    <row r="34">
      <c r="A34" s="179" t="s">
        <v>3392</v>
      </c>
      <c r="B34" s="179">
        <v>6215798</v>
      </c>
      <c r="C34" s="179" t="s">
        <v>2272</v>
      </c>
    </row>
    <row r="35">
      <c r="A35" s="179" t="s">
        <v>3393</v>
      </c>
      <c r="B35" s="179">
        <v>3082437</v>
      </c>
      <c r="C35" s="179" t="s">
        <v>2277</v>
      </c>
    </row>
    <row r="36">
      <c r="A36" s="179" t="s">
        <v>3394</v>
      </c>
      <c r="B36" s="179">
        <v>3082648</v>
      </c>
      <c r="C36" s="179" t="s">
        <v>2277</v>
      </c>
    </row>
    <row r="37">
      <c r="A37" s="179" t="s">
        <v>3395</v>
      </c>
      <c r="B37" s="179">
        <v>6200616</v>
      </c>
      <c r="C37" s="179" t="s">
        <v>2281</v>
      </c>
    </row>
    <row r="38">
      <c r="A38" s="179" t="s">
        <v>3396</v>
      </c>
      <c r="B38" s="179">
        <v>3106994</v>
      </c>
      <c r="C38" s="179" t="s">
        <v>2285</v>
      </c>
    </row>
    <row r="39">
      <c r="A39" s="179" t="s">
        <v>3397</v>
      </c>
      <c r="B39" s="179">
        <v>3104128</v>
      </c>
      <c r="C39" s="179" t="s">
        <v>2288</v>
      </c>
    </row>
    <row r="40">
      <c r="A40" s="179" t="s">
        <v>3398</v>
      </c>
      <c r="B40" s="179">
        <v>3104551</v>
      </c>
      <c r="C40" s="179" t="s">
        <v>2288</v>
      </c>
    </row>
    <row r="41">
      <c r="A41" s="179" t="s">
        <v>3399</v>
      </c>
      <c r="B41" s="179">
        <v>3100345</v>
      </c>
      <c r="C41" s="179" t="s">
        <v>2292</v>
      </c>
    </row>
    <row r="42">
      <c r="A42" s="179" t="s">
        <v>3400</v>
      </c>
      <c r="B42" s="179">
        <v>3105307</v>
      </c>
      <c r="C42" s="179" t="s">
        <v>2292</v>
      </c>
    </row>
    <row r="43">
      <c r="A43" s="179" t="s">
        <v>3401</v>
      </c>
      <c r="B43" s="179">
        <v>6205079</v>
      </c>
      <c r="C43" s="179" t="s">
        <v>2292</v>
      </c>
    </row>
    <row r="44">
      <c r="A44" s="179" t="s">
        <v>3402</v>
      </c>
      <c r="B44" s="179">
        <v>6205458</v>
      </c>
      <c r="C44" s="179" t="s">
        <v>2292</v>
      </c>
    </row>
    <row r="45">
      <c r="A45" s="179" t="s">
        <v>3403</v>
      </c>
      <c r="B45" s="179">
        <v>6211180</v>
      </c>
      <c r="C45" s="179" t="s">
        <v>2292</v>
      </c>
    </row>
    <row r="46">
      <c r="A46" s="179" t="s">
        <v>3404</v>
      </c>
      <c r="B46" s="179">
        <v>6211181</v>
      </c>
      <c r="C46" s="179" t="s">
        <v>2292</v>
      </c>
    </row>
    <row r="47">
      <c r="A47" s="179" t="s">
        <v>3405</v>
      </c>
      <c r="B47" s="179">
        <v>6213463</v>
      </c>
      <c r="C47" s="179" t="s">
        <v>2296</v>
      </c>
    </row>
    <row r="48">
      <c r="A48" s="179" t="s">
        <v>3406</v>
      </c>
      <c r="B48" s="179">
        <v>6213464</v>
      </c>
      <c r="C48" s="179" t="s">
        <v>2296</v>
      </c>
    </row>
    <row r="49">
      <c r="A49" s="179" t="s">
        <v>3407</v>
      </c>
      <c r="B49" s="179">
        <v>6213465</v>
      </c>
      <c r="C49" s="179" t="s">
        <v>2296</v>
      </c>
    </row>
    <row r="50">
      <c r="A50" s="179" t="s">
        <v>3408</v>
      </c>
      <c r="B50" s="179">
        <v>6213466</v>
      </c>
      <c r="C50" s="179" t="s">
        <v>2296</v>
      </c>
    </row>
    <row r="51">
      <c r="A51" s="179" t="s">
        <v>3409</v>
      </c>
      <c r="B51" s="179">
        <v>6213467</v>
      </c>
      <c r="C51" s="179" t="s">
        <v>2296</v>
      </c>
    </row>
    <row r="52">
      <c r="A52" s="179" t="s">
        <v>3410</v>
      </c>
      <c r="B52" s="179">
        <v>6213468</v>
      </c>
      <c r="C52" s="179" t="s">
        <v>2296</v>
      </c>
    </row>
    <row r="53">
      <c r="A53" s="179" t="s">
        <v>3411</v>
      </c>
      <c r="B53" s="179">
        <v>6213469</v>
      </c>
      <c r="C53" s="179" t="s">
        <v>2296</v>
      </c>
    </row>
    <row r="54">
      <c r="A54" s="179" t="s">
        <v>3412</v>
      </c>
      <c r="B54" s="179">
        <v>6213470</v>
      </c>
      <c r="C54" s="179" t="s">
        <v>2296</v>
      </c>
    </row>
    <row r="55">
      <c r="A55" s="179" t="s">
        <v>3413</v>
      </c>
      <c r="B55" s="179">
        <v>6213471</v>
      </c>
      <c r="C55" s="179" t="s">
        <v>2296</v>
      </c>
    </row>
    <row r="56">
      <c r="A56" s="179" t="s">
        <v>3414</v>
      </c>
      <c r="B56" s="179">
        <v>6213473</v>
      </c>
      <c r="C56" s="179" t="s">
        <v>2296</v>
      </c>
    </row>
    <row r="57">
      <c r="A57" s="179" t="s">
        <v>3415</v>
      </c>
      <c r="B57" s="179">
        <v>6215689</v>
      </c>
      <c r="C57" s="179" t="s">
        <v>2296</v>
      </c>
    </row>
    <row r="58">
      <c r="A58" s="179" t="s">
        <v>3416</v>
      </c>
      <c r="B58" s="179">
        <v>6204920</v>
      </c>
      <c r="C58" s="179" t="s">
        <v>2301</v>
      </c>
    </row>
    <row r="59">
      <c r="A59" s="179" t="s">
        <v>3417</v>
      </c>
      <c r="B59" s="179">
        <v>6210352</v>
      </c>
      <c r="C59" s="179" t="s">
        <v>2301</v>
      </c>
    </row>
    <row r="60">
      <c r="A60" s="179" t="s">
        <v>3418</v>
      </c>
      <c r="B60" s="179">
        <v>6210689</v>
      </c>
      <c r="C60" s="179" t="s">
        <v>2301</v>
      </c>
    </row>
    <row r="61">
      <c r="A61" s="179" t="s">
        <v>3419</v>
      </c>
      <c r="B61" s="179">
        <v>6211414</v>
      </c>
      <c r="C61" s="179" t="s">
        <v>2301</v>
      </c>
    </row>
    <row r="62">
      <c r="A62" s="179" t="s">
        <v>3420</v>
      </c>
      <c r="B62" s="179">
        <v>6211415</v>
      </c>
      <c r="C62" s="179" t="s">
        <v>2301</v>
      </c>
    </row>
    <row r="63">
      <c r="A63" s="179" t="s">
        <v>3421</v>
      </c>
      <c r="B63" s="179">
        <v>6211426</v>
      </c>
      <c r="C63" s="179" t="s">
        <v>2301</v>
      </c>
    </row>
    <row r="64">
      <c r="A64" s="179" t="s">
        <v>3422</v>
      </c>
      <c r="B64" s="179">
        <v>6211763</v>
      </c>
      <c r="C64" s="179" t="s">
        <v>2301</v>
      </c>
    </row>
    <row r="65">
      <c r="A65" s="179" t="s">
        <v>3423</v>
      </c>
      <c r="B65" s="179">
        <v>6211878</v>
      </c>
      <c r="C65" s="179" t="s">
        <v>2301</v>
      </c>
    </row>
    <row r="66">
      <c r="A66" s="179" t="s">
        <v>3424</v>
      </c>
      <c r="B66" s="179">
        <v>6211879</v>
      </c>
      <c r="C66" s="179" t="s">
        <v>2301</v>
      </c>
    </row>
    <row r="67">
      <c r="A67" s="179" t="s">
        <v>3425</v>
      </c>
      <c r="B67" s="179">
        <v>6212985</v>
      </c>
      <c r="C67" s="179" t="s">
        <v>2301</v>
      </c>
    </row>
    <row r="68">
      <c r="A68" s="179" t="s">
        <v>3426</v>
      </c>
      <c r="B68" s="179">
        <v>6213870</v>
      </c>
      <c r="C68" s="179" t="s">
        <v>2301</v>
      </c>
    </row>
    <row r="69">
      <c r="A69" s="179" t="s">
        <v>3427</v>
      </c>
      <c r="B69" s="179">
        <v>6213936</v>
      </c>
      <c r="C69" s="179" t="s">
        <v>2301</v>
      </c>
    </row>
    <row r="70">
      <c r="A70" s="179" t="s">
        <v>3428</v>
      </c>
      <c r="B70" s="179">
        <v>6218816</v>
      </c>
      <c r="C70" s="179" t="s">
        <v>2301</v>
      </c>
    </row>
    <row r="71">
      <c r="A71" s="179" t="s">
        <v>3429</v>
      </c>
      <c r="B71" s="179">
        <v>3103166</v>
      </c>
      <c r="C71" s="179" t="s">
        <v>2304</v>
      </c>
    </row>
    <row r="72">
      <c r="A72" s="179" t="s">
        <v>3430</v>
      </c>
      <c r="B72" s="179">
        <v>3101756</v>
      </c>
      <c r="C72" s="179" t="s">
        <v>2308</v>
      </c>
    </row>
    <row r="73">
      <c r="A73" s="179" t="s">
        <v>3431</v>
      </c>
      <c r="B73" s="179">
        <v>6201142</v>
      </c>
      <c r="C73" s="179" t="s">
        <v>2311</v>
      </c>
    </row>
    <row r="74">
      <c r="A74" s="179" t="s">
        <v>3432</v>
      </c>
      <c r="B74" s="179">
        <v>6208893</v>
      </c>
      <c r="C74" s="179" t="s">
        <v>2311</v>
      </c>
    </row>
    <row r="75">
      <c r="A75" s="179" t="s">
        <v>3433</v>
      </c>
      <c r="B75" s="179">
        <v>6212376</v>
      </c>
      <c r="C75" s="179" t="s">
        <v>2311</v>
      </c>
    </row>
    <row r="76">
      <c r="A76" s="179" t="s">
        <v>3434</v>
      </c>
      <c r="B76" s="179">
        <v>3104314</v>
      </c>
      <c r="C76" s="179" t="s">
        <v>2315</v>
      </c>
    </row>
    <row r="77">
      <c r="A77" s="179" t="s">
        <v>3435</v>
      </c>
      <c r="B77" s="179">
        <v>3103523</v>
      </c>
      <c r="C77" s="179" t="s">
        <v>2318</v>
      </c>
    </row>
    <row r="78">
      <c r="A78" s="179" t="s">
        <v>3436</v>
      </c>
      <c r="B78" s="179">
        <v>6209555</v>
      </c>
      <c r="C78" s="179" t="s">
        <v>3437</v>
      </c>
    </row>
    <row r="79">
      <c r="A79" s="179" t="s">
        <v>3438</v>
      </c>
      <c r="B79" s="179">
        <v>3109835</v>
      </c>
      <c r="C79" s="179" t="s">
        <v>2321</v>
      </c>
    </row>
    <row r="80">
      <c r="A80" s="179" t="s">
        <v>3439</v>
      </c>
      <c r="B80" s="179">
        <v>3082559</v>
      </c>
      <c r="C80" s="179" t="s">
        <v>2324</v>
      </c>
    </row>
    <row r="81">
      <c r="A81" s="179" t="s">
        <v>3440</v>
      </c>
      <c r="B81" s="179">
        <v>3101272</v>
      </c>
      <c r="C81" s="179" t="s">
        <v>2324</v>
      </c>
    </row>
    <row r="82">
      <c r="A82" s="179" t="s">
        <v>3441</v>
      </c>
      <c r="B82" s="179">
        <v>6202868</v>
      </c>
      <c r="C82" s="179" t="s">
        <v>2328</v>
      </c>
    </row>
    <row r="83">
      <c r="A83" s="179" t="s">
        <v>3442</v>
      </c>
      <c r="B83" s="179">
        <v>6208563</v>
      </c>
      <c r="C83" s="179" t="s">
        <v>2331</v>
      </c>
    </row>
    <row r="84">
      <c r="A84" s="179" t="s">
        <v>3443</v>
      </c>
      <c r="B84" s="179">
        <v>6208564</v>
      </c>
      <c r="C84" s="179" t="s">
        <v>2331</v>
      </c>
    </row>
    <row r="85">
      <c r="A85" s="179" t="s">
        <v>3444</v>
      </c>
      <c r="B85" s="179">
        <v>6215642</v>
      </c>
      <c r="C85" s="179" t="s">
        <v>2331</v>
      </c>
    </row>
    <row r="86">
      <c r="A86" s="179" t="s">
        <v>3445</v>
      </c>
      <c r="B86" s="179">
        <v>6215643</v>
      </c>
      <c r="C86" s="179" t="s">
        <v>2331</v>
      </c>
    </row>
    <row r="87">
      <c r="A87" s="179" t="s">
        <v>3446</v>
      </c>
      <c r="B87" s="179">
        <v>3080150</v>
      </c>
      <c r="C87" s="179" t="s">
        <v>2334</v>
      </c>
    </row>
    <row r="88">
      <c r="A88" s="179" t="s">
        <v>3447</v>
      </c>
      <c r="B88" s="179">
        <v>3080561</v>
      </c>
      <c r="C88" s="179" t="s">
        <v>2334</v>
      </c>
    </row>
    <row r="89">
      <c r="A89" s="179" t="s">
        <v>3448</v>
      </c>
      <c r="B89" s="179">
        <v>3103303</v>
      </c>
      <c r="C89" s="179" t="s">
        <v>2334</v>
      </c>
    </row>
    <row r="90">
      <c r="A90" s="179" t="s">
        <v>3449</v>
      </c>
      <c r="B90" s="179">
        <v>3104177</v>
      </c>
      <c r="C90" s="179" t="s">
        <v>2334</v>
      </c>
    </row>
    <row r="91">
      <c r="A91" s="179" t="s">
        <v>3450</v>
      </c>
      <c r="B91" s="179">
        <v>3109599</v>
      </c>
      <c r="C91" s="179" t="s">
        <v>2334</v>
      </c>
    </row>
    <row r="92">
      <c r="A92" s="179" t="s">
        <v>3451</v>
      </c>
      <c r="B92" s="179">
        <v>3109833</v>
      </c>
      <c r="C92" s="179" t="s">
        <v>2334</v>
      </c>
    </row>
    <row r="93">
      <c r="A93" s="179" t="s">
        <v>3452</v>
      </c>
      <c r="B93" s="179">
        <v>3081519</v>
      </c>
      <c r="C93" s="179" t="s">
        <v>2337</v>
      </c>
    </row>
    <row r="94">
      <c r="A94" s="179" t="s">
        <v>3453</v>
      </c>
      <c r="B94" s="179">
        <v>3080736</v>
      </c>
      <c r="C94" s="179" t="s">
        <v>2341</v>
      </c>
    </row>
    <row r="95">
      <c r="A95" s="179" t="s">
        <v>3454</v>
      </c>
      <c r="B95" s="179">
        <v>3080737</v>
      </c>
      <c r="C95" s="179" t="s">
        <v>2341</v>
      </c>
    </row>
    <row r="96">
      <c r="A96" s="179" t="s">
        <v>3455</v>
      </c>
      <c r="B96" s="179">
        <v>3080738</v>
      </c>
      <c r="C96" s="179" t="s">
        <v>2341</v>
      </c>
    </row>
    <row r="97">
      <c r="A97" s="179" t="s">
        <v>3456</v>
      </c>
      <c r="B97" s="179">
        <v>3080739</v>
      </c>
      <c r="C97" s="179" t="s">
        <v>2341</v>
      </c>
    </row>
    <row r="98">
      <c r="A98" s="179" t="s">
        <v>3457</v>
      </c>
      <c r="B98" s="179">
        <v>6205313</v>
      </c>
      <c r="C98" s="179" t="s">
        <v>2345</v>
      </c>
    </row>
    <row r="99">
      <c r="A99" s="179" t="s">
        <v>3458</v>
      </c>
      <c r="B99" s="179">
        <v>6205314</v>
      </c>
      <c r="C99" s="179" t="s">
        <v>2345</v>
      </c>
    </row>
    <row r="100">
      <c r="A100" s="179" t="s">
        <v>3459</v>
      </c>
      <c r="B100" s="179">
        <v>6209455</v>
      </c>
      <c r="C100" s="179" t="s">
        <v>2345</v>
      </c>
    </row>
    <row r="101">
      <c r="A101" s="179" t="s">
        <v>3460</v>
      </c>
      <c r="B101" s="179">
        <v>3084366</v>
      </c>
      <c r="C101" s="179" t="s">
        <v>2349</v>
      </c>
    </row>
    <row r="102">
      <c r="A102" s="179" t="s">
        <v>3461</v>
      </c>
      <c r="B102" s="179">
        <v>3084367</v>
      </c>
      <c r="C102" s="179" t="s">
        <v>2349</v>
      </c>
    </row>
    <row r="103">
      <c r="A103" s="179" t="s">
        <v>3462</v>
      </c>
      <c r="B103" s="179">
        <v>6202927</v>
      </c>
      <c r="C103" s="179" t="s">
        <v>2349</v>
      </c>
    </row>
    <row r="104">
      <c r="A104" s="179" t="s">
        <v>3463</v>
      </c>
      <c r="B104" s="179">
        <v>6202933</v>
      </c>
      <c r="C104" s="179" t="s">
        <v>2349</v>
      </c>
    </row>
    <row r="105">
      <c r="A105" s="179" t="s">
        <v>3464</v>
      </c>
      <c r="B105" s="179">
        <v>6212566</v>
      </c>
      <c r="C105" s="179" t="s">
        <v>2349</v>
      </c>
    </row>
    <row r="106">
      <c r="A106" s="179" t="s">
        <v>3465</v>
      </c>
      <c r="B106" s="179">
        <v>6213775</v>
      </c>
      <c r="C106" s="179" t="s">
        <v>2349</v>
      </c>
    </row>
    <row r="107">
      <c r="A107" s="179" t="s">
        <v>3466</v>
      </c>
      <c r="B107" s="179">
        <v>6213792</v>
      </c>
      <c r="C107" s="179" t="s">
        <v>2349</v>
      </c>
    </row>
    <row r="108">
      <c r="A108" s="179" t="s">
        <v>3467</v>
      </c>
      <c r="B108" s="179">
        <v>6214430</v>
      </c>
      <c r="C108" s="179" t="s">
        <v>2349</v>
      </c>
    </row>
    <row r="109">
      <c r="A109" s="179" t="s">
        <v>3468</v>
      </c>
      <c r="B109" s="179">
        <v>6215254</v>
      </c>
      <c r="C109" s="179" t="s">
        <v>2349</v>
      </c>
    </row>
    <row r="110">
      <c r="A110" s="179" t="s">
        <v>3469</v>
      </c>
      <c r="B110" s="179">
        <v>6211247</v>
      </c>
      <c r="C110" s="179" t="s">
        <v>2354</v>
      </c>
    </row>
    <row r="111">
      <c r="A111" s="179" t="s">
        <v>3470</v>
      </c>
      <c r="B111" s="179">
        <v>3100434</v>
      </c>
      <c r="C111" s="179" t="s">
        <v>2358</v>
      </c>
    </row>
    <row r="112">
      <c r="A112" s="179" t="s">
        <v>3471</v>
      </c>
      <c r="B112" s="179">
        <v>3103075</v>
      </c>
      <c r="C112" s="179" t="s">
        <v>2358</v>
      </c>
    </row>
    <row r="113">
      <c r="A113" s="179" t="s">
        <v>3472</v>
      </c>
      <c r="B113" s="179">
        <v>6204710</v>
      </c>
      <c r="C113" s="179" t="s">
        <v>2358</v>
      </c>
    </row>
    <row r="114">
      <c r="A114" s="179" t="s">
        <v>3473</v>
      </c>
      <c r="B114" s="179">
        <v>3100429</v>
      </c>
      <c r="C114" s="179" t="s">
        <v>2362</v>
      </c>
    </row>
    <row r="115">
      <c r="A115" s="179" t="s">
        <v>3474</v>
      </c>
      <c r="B115" s="179">
        <v>6222149</v>
      </c>
      <c r="C115" s="179" t="s">
        <v>2362</v>
      </c>
    </row>
    <row r="116">
      <c r="A116" s="179" t="s">
        <v>3475</v>
      </c>
      <c r="B116" s="179">
        <v>3100589</v>
      </c>
      <c r="C116" s="179" t="s">
        <v>2366</v>
      </c>
    </row>
    <row r="117">
      <c r="A117" s="179" t="s">
        <v>3476</v>
      </c>
      <c r="B117" s="179">
        <v>3083525</v>
      </c>
      <c r="C117" s="179" t="s">
        <v>2369</v>
      </c>
    </row>
    <row r="118">
      <c r="A118" s="179" t="s">
        <v>3477</v>
      </c>
      <c r="B118" s="179">
        <v>3108458</v>
      </c>
      <c r="C118" s="179" t="s">
        <v>2372</v>
      </c>
    </row>
    <row r="119">
      <c r="A119" s="179" t="s">
        <v>3478</v>
      </c>
      <c r="B119" s="179">
        <v>6204994</v>
      </c>
      <c r="C119" s="179" t="s">
        <v>2375</v>
      </c>
    </row>
    <row r="120">
      <c r="A120" s="179" t="s">
        <v>3479</v>
      </c>
      <c r="B120" s="179">
        <v>6205001</v>
      </c>
      <c r="C120" s="179" t="s">
        <v>2375</v>
      </c>
    </row>
    <row r="121">
      <c r="A121" s="179" t="s">
        <v>3480</v>
      </c>
      <c r="B121" s="179">
        <v>6213224</v>
      </c>
      <c r="C121" s="179" t="s">
        <v>2379</v>
      </c>
    </row>
    <row r="122">
      <c r="A122" s="179" t="s">
        <v>3481</v>
      </c>
      <c r="B122" s="179">
        <v>3080374</v>
      </c>
      <c r="C122" s="179" t="s">
        <v>2382</v>
      </c>
    </row>
    <row r="123">
      <c r="A123" s="179" t="s">
        <v>3482</v>
      </c>
      <c r="B123" s="179">
        <v>3080382</v>
      </c>
      <c r="C123" s="179" t="s">
        <v>2382</v>
      </c>
    </row>
    <row r="124">
      <c r="A124" s="179" t="s">
        <v>3483</v>
      </c>
      <c r="B124" s="179">
        <v>3080383</v>
      </c>
      <c r="C124" s="179" t="s">
        <v>2382</v>
      </c>
    </row>
    <row r="125">
      <c r="A125" s="179" t="s">
        <v>3484</v>
      </c>
      <c r="B125" s="179">
        <v>3080384</v>
      </c>
      <c r="C125" s="179" t="s">
        <v>2382</v>
      </c>
    </row>
    <row r="126">
      <c r="A126" s="179" t="s">
        <v>3485</v>
      </c>
      <c r="B126" s="179">
        <v>3080417</v>
      </c>
      <c r="C126" s="179" t="s">
        <v>2382</v>
      </c>
    </row>
    <row r="127">
      <c r="A127" s="179" t="s">
        <v>3486</v>
      </c>
      <c r="B127" s="179">
        <v>3080490</v>
      </c>
      <c r="C127" s="179" t="s">
        <v>2382</v>
      </c>
    </row>
    <row r="128">
      <c r="A128" s="179" t="s">
        <v>3487</v>
      </c>
      <c r="B128" s="179">
        <v>3080491</v>
      </c>
      <c r="C128" s="179" t="s">
        <v>2382</v>
      </c>
    </row>
    <row r="129">
      <c r="A129" s="179" t="s">
        <v>3488</v>
      </c>
      <c r="B129" s="179">
        <v>3080788</v>
      </c>
      <c r="C129" s="179" t="s">
        <v>2382</v>
      </c>
    </row>
    <row r="130">
      <c r="A130" s="179" t="s">
        <v>3489</v>
      </c>
      <c r="B130" s="179">
        <v>3082654</v>
      </c>
      <c r="C130" s="179" t="s">
        <v>2382</v>
      </c>
    </row>
    <row r="131">
      <c r="A131" s="179" t="s">
        <v>3490</v>
      </c>
      <c r="B131" s="179">
        <v>3082730</v>
      </c>
      <c r="C131" s="179" t="s">
        <v>2382</v>
      </c>
    </row>
    <row r="132">
      <c r="A132" s="179" t="s">
        <v>3491</v>
      </c>
      <c r="B132" s="179">
        <v>3083513</v>
      </c>
      <c r="C132" s="179" t="s">
        <v>2382</v>
      </c>
    </row>
    <row r="133">
      <c r="A133" s="179" t="s">
        <v>3492</v>
      </c>
      <c r="B133" s="179">
        <v>3083514</v>
      </c>
      <c r="C133" s="179" t="s">
        <v>2382</v>
      </c>
    </row>
    <row r="134">
      <c r="A134" s="179" t="s">
        <v>3493</v>
      </c>
      <c r="B134" s="179">
        <v>3083516</v>
      </c>
      <c r="C134" s="179" t="s">
        <v>2382</v>
      </c>
    </row>
    <row r="135">
      <c r="A135" s="179" t="s">
        <v>3494</v>
      </c>
      <c r="B135" s="179">
        <v>3083517</v>
      </c>
      <c r="C135" s="179" t="s">
        <v>2382</v>
      </c>
    </row>
    <row r="136">
      <c r="A136" s="179" t="s">
        <v>3495</v>
      </c>
      <c r="B136" s="179">
        <v>3083518</v>
      </c>
      <c r="C136" s="179" t="s">
        <v>2382</v>
      </c>
    </row>
    <row r="137">
      <c r="A137" s="179" t="s">
        <v>3496</v>
      </c>
      <c r="B137" s="179">
        <v>3102912</v>
      </c>
      <c r="C137" s="179" t="s">
        <v>2382</v>
      </c>
    </row>
    <row r="138">
      <c r="A138" s="179" t="s">
        <v>3497</v>
      </c>
      <c r="B138" s="179">
        <v>3102924</v>
      </c>
      <c r="C138" s="179" t="s">
        <v>2382</v>
      </c>
    </row>
    <row r="139">
      <c r="A139" s="179" t="s">
        <v>3498</v>
      </c>
      <c r="B139" s="179">
        <v>3103011</v>
      </c>
      <c r="C139" s="179" t="s">
        <v>2382</v>
      </c>
    </row>
    <row r="140">
      <c r="A140" s="179" t="s">
        <v>3499</v>
      </c>
      <c r="B140" s="179">
        <v>3103136</v>
      </c>
      <c r="C140" s="179" t="s">
        <v>2382</v>
      </c>
    </row>
    <row r="141">
      <c r="A141" s="179" t="s">
        <v>3500</v>
      </c>
      <c r="B141" s="179">
        <v>3103149</v>
      </c>
      <c r="C141" s="179" t="s">
        <v>2382</v>
      </c>
    </row>
    <row r="142">
      <c r="A142" s="179" t="s">
        <v>3501</v>
      </c>
      <c r="B142" s="179">
        <v>6201560</v>
      </c>
      <c r="C142" s="179" t="s">
        <v>2382</v>
      </c>
    </row>
    <row r="143">
      <c r="A143" s="179" t="s">
        <v>3502</v>
      </c>
      <c r="B143" s="179">
        <v>6202967</v>
      </c>
      <c r="C143" s="179" t="s">
        <v>2382</v>
      </c>
    </row>
    <row r="144">
      <c r="A144" s="179" t="s">
        <v>3503</v>
      </c>
      <c r="B144" s="179">
        <v>6202974</v>
      </c>
      <c r="C144" s="179" t="s">
        <v>2382</v>
      </c>
    </row>
    <row r="145">
      <c r="A145" s="179" t="s">
        <v>3504</v>
      </c>
      <c r="B145" s="179">
        <v>6203649</v>
      </c>
      <c r="C145" s="179" t="s">
        <v>2382</v>
      </c>
    </row>
    <row r="146">
      <c r="A146" s="179" t="s">
        <v>3505</v>
      </c>
      <c r="B146" s="179">
        <v>6214562</v>
      </c>
      <c r="C146" s="179" t="s">
        <v>2382</v>
      </c>
    </row>
    <row r="147">
      <c r="A147" s="179" t="s">
        <v>3506</v>
      </c>
      <c r="B147" s="179">
        <v>6214563</v>
      </c>
      <c r="C147" s="179" t="s">
        <v>2382</v>
      </c>
    </row>
    <row r="148">
      <c r="A148" s="179" t="s">
        <v>3507</v>
      </c>
      <c r="B148" s="179">
        <v>6214564</v>
      </c>
      <c r="C148" s="179" t="s">
        <v>2382</v>
      </c>
    </row>
    <row r="149">
      <c r="A149" s="179" t="s">
        <v>3508</v>
      </c>
      <c r="B149" s="179">
        <v>6217192</v>
      </c>
      <c r="C149" s="179" t="s">
        <v>2382</v>
      </c>
    </row>
    <row r="150">
      <c r="A150" s="179" t="s">
        <v>3509</v>
      </c>
      <c r="B150" s="179">
        <v>3102970</v>
      </c>
      <c r="C150" s="179" t="s">
        <v>2386</v>
      </c>
    </row>
    <row r="151">
      <c r="A151" s="179" t="s">
        <v>3510</v>
      </c>
      <c r="B151" s="179">
        <v>6204680</v>
      </c>
      <c r="C151" s="179" t="s">
        <v>2386</v>
      </c>
    </row>
    <row r="152">
      <c r="A152" s="179" t="s">
        <v>3511</v>
      </c>
      <c r="B152" s="179">
        <v>3082663</v>
      </c>
      <c r="C152" s="179" t="s">
        <v>2389</v>
      </c>
    </row>
    <row r="153">
      <c r="A153" s="179" t="s">
        <v>3512</v>
      </c>
      <c r="B153" s="179">
        <v>3101530</v>
      </c>
      <c r="C153" s="179" t="s">
        <v>2389</v>
      </c>
    </row>
    <row r="154">
      <c r="A154" s="179" t="s">
        <v>3513</v>
      </c>
      <c r="B154" s="179">
        <v>3083858</v>
      </c>
      <c r="C154" s="179" t="s">
        <v>2393</v>
      </c>
    </row>
    <row r="155">
      <c r="A155" s="179" t="s">
        <v>3514</v>
      </c>
      <c r="B155" s="179">
        <v>6205417</v>
      </c>
      <c r="C155" s="179" t="s">
        <v>2398</v>
      </c>
    </row>
    <row r="156">
      <c r="A156" s="179" t="s">
        <v>3515</v>
      </c>
      <c r="B156" s="179">
        <v>6204928</v>
      </c>
      <c r="C156" s="179" t="s">
        <v>2403</v>
      </c>
    </row>
    <row r="157">
      <c r="A157" s="179" t="s">
        <v>3516</v>
      </c>
      <c r="B157" s="179">
        <v>6201545</v>
      </c>
      <c r="C157" s="179" t="s">
        <v>2407</v>
      </c>
    </row>
    <row r="158">
      <c r="A158" s="179" t="s">
        <v>3517</v>
      </c>
      <c r="B158" s="179">
        <v>6207873</v>
      </c>
      <c r="C158" s="179" t="s">
        <v>2407</v>
      </c>
    </row>
    <row r="159">
      <c r="A159" s="179" t="s">
        <v>3518</v>
      </c>
      <c r="B159" s="179">
        <v>3106764</v>
      </c>
      <c r="C159" s="179" t="s">
        <v>2410</v>
      </c>
    </row>
    <row r="160">
      <c r="A160" s="179" t="s">
        <v>3519</v>
      </c>
      <c r="B160" s="179">
        <v>6212379</v>
      </c>
      <c r="C160" s="179" t="s">
        <v>2413</v>
      </c>
    </row>
    <row r="161">
      <c r="A161" s="179" t="s">
        <v>3520</v>
      </c>
      <c r="B161" s="179">
        <v>6211248</v>
      </c>
      <c r="C161" s="179" t="s">
        <v>2417</v>
      </c>
    </row>
    <row r="162">
      <c r="A162" s="179" t="s">
        <v>3521</v>
      </c>
      <c r="B162" s="179">
        <v>3083512</v>
      </c>
      <c r="C162" s="179" t="s">
        <v>2421</v>
      </c>
    </row>
    <row r="163">
      <c r="A163" s="179" t="s">
        <v>3522</v>
      </c>
      <c r="B163" s="179">
        <v>3103102</v>
      </c>
      <c r="C163" s="179" t="s">
        <v>2421</v>
      </c>
    </row>
    <row r="164">
      <c r="A164" s="179" t="s">
        <v>3523</v>
      </c>
      <c r="B164" s="179">
        <v>6209005</v>
      </c>
      <c r="C164" s="179" t="s">
        <v>2421</v>
      </c>
    </row>
    <row r="165">
      <c r="A165" s="179" t="s">
        <v>3524</v>
      </c>
      <c r="B165" s="179">
        <v>6211282</v>
      </c>
      <c r="C165" s="179" t="s">
        <v>2421</v>
      </c>
    </row>
    <row r="166">
      <c r="A166" s="179" t="s">
        <v>3525</v>
      </c>
      <c r="B166" s="179">
        <v>3083678</v>
      </c>
      <c r="C166" s="179" t="s">
        <v>2425</v>
      </c>
    </row>
    <row r="167">
      <c r="A167" s="179" t="s">
        <v>3526</v>
      </c>
      <c r="B167" s="179">
        <v>3101036</v>
      </c>
      <c r="C167" s="179" t="s">
        <v>2425</v>
      </c>
    </row>
    <row r="168">
      <c r="A168" s="179" t="s">
        <v>3527</v>
      </c>
      <c r="B168" s="179">
        <v>6205266</v>
      </c>
      <c r="C168" s="179" t="s">
        <v>2432</v>
      </c>
    </row>
    <row r="169">
      <c r="A169" s="179" t="s">
        <v>3528</v>
      </c>
      <c r="B169" s="179">
        <v>3108269</v>
      </c>
      <c r="C169" s="179" t="s">
        <v>2435</v>
      </c>
    </row>
    <row r="170">
      <c r="A170" s="179" t="s">
        <v>3529</v>
      </c>
      <c r="B170" s="179">
        <v>6202332</v>
      </c>
      <c r="C170" s="179" t="s">
        <v>2438</v>
      </c>
    </row>
    <row r="171">
      <c r="A171" s="179" t="s">
        <v>3530</v>
      </c>
      <c r="B171" s="179">
        <v>6211035</v>
      </c>
      <c r="C171" s="179" t="s">
        <v>2441</v>
      </c>
    </row>
    <row r="172">
      <c r="A172" s="179" t="s">
        <v>3531</v>
      </c>
      <c r="B172" s="179">
        <v>6204566</v>
      </c>
      <c r="C172" s="179" t="s">
        <v>2444</v>
      </c>
    </row>
    <row r="173">
      <c r="A173" s="179" t="s">
        <v>3532</v>
      </c>
      <c r="B173" s="179">
        <v>6205407</v>
      </c>
      <c r="C173" s="179" t="s">
        <v>2444</v>
      </c>
    </row>
    <row r="174">
      <c r="A174" s="179" t="s">
        <v>3533</v>
      </c>
      <c r="B174" s="179">
        <v>6204973</v>
      </c>
      <c r="C174" s="179" t="s">
        <v>2447</v>
      </c>
    </row>
    <row r="175">
      <c r="A175" s="179" t="s">
        <v>3534</v>
      </c>
      <c r="B175" s="179">
        <v>3080943</v>
      </c>
      <c r="C175" s="179" t="s">
        <v>2452</v>
      </c>
    </row>
    <row r="176">
      <c r="A176" s="179" t="s">
        <v>3535</v>
      </c>
      <c r="B176" s="179">
        <v>6200011</v>
      </c>
      <c r="C176" s="179" t="s">
        <v>2452</v>
      </c>
    </row>
    <row r="177">
      <c r="A177" s="179" t="s">
        <v>3536</v>
      </c>
      <c r="B177" s="179">
        <v>6211778</v>
      </c>
      <c r="C177" s="179" t="s">
        <v>2455</v>
      </c>
    </row>
    <row r="178">
      <c r="A178" s="179" t="s">
        <v>3537</v>
      </c>
      <c r="B178" s="179">
        <v>6211779</v>
      </c>
      <c r="C178" s="179" t="s">
        <v>2455</v>
      </c>
    </row>
    <row r="179">
      <c r="A179" s="179" t="s">
        <v>3538</v>
      </c>
      <c r="B179" s="179">
        <v>6212377</v>
      </c>
      <c r="C179" s="179" t="s">
        <v>2455</v>
      </c>
    </row>
    <row r="180">
      <c r="A180" s="179" t="s">
        <v>3539</v>
      </c>
      <c r="B180" s="179">
        <v>6212378</v>
      </c>
      <c r="C180" s="179" t="s">
        <v>2455</v>
      </c>
    </row>
    <row r="181">
      <c r="A181" s="179" t="s">
        <v>3540</v>
      </c>
      <c r="B181" s="179">
        <v>3100677</v>
      </c>
      <c r="C181" s="179" t="s">
        <v>2458</v>
      </c>
    </row>
    <row r="182">
      <c r="A182" s="179" t="s">
        <v>3541</v>
      </c>
      <c r="B182" s="179">
        <v>3100678</v>
      </c>
      <c r="C182" s="179" t="s">
        <v>2458</v>
      </c>
    </row>
    <row r="183">
      <c r="A183" s="179" t="s">
        <v>3542</v>
      </c>
      <c r="B183" s="179">
        <v>6210527</v>
      </c>
      <c r="C183" s="179" t="s">
        <v>2461</v>
      </c>
    </row>
    <row r="184">
      <c r="A184" s="179" t="s">
        <v>3543</v>
      </c>
      <c r="B184" s="179">
        <v>3104594</v>
      </c>
      <c r="C184" s="179" t="s">
        <v>2465</v>
      </c>
    </row>
    <row r="185">
      <c r="A185" s="179" t="s">
        <v>3544</v>
      </c>
      <c r="B185" s="179">
        <v>3080898</v>
      </c>
      <c r="C185" s="179" t="s">
        <v>2467</v>
      </c>
    </row>
    <row r="186">
      <c r="A186" s="179" t="s">
        <v>3545</v>
      </c>
      <c r="B186" s="179">
        <v>3080930</v>
      </c>
      <c r="C186" s="179" t="s">
        <v>2467</v>
      </c>
    </row>
    <row r="187">
      <c r="A187" s="179" t="s">
        <v>3546</v>
      </c>
      <c r="B187" s="179">
        <v>3081792</v>
      </c>
      <c r="C187" s="179" t="s">
        <v>2467</v>
      </c>
    </row>
    <row r="188">
      <c r="A188" s="179" t="s">
        <v>3547</v>
      </c>
      <c r="B188" s="179">
        <v>3083551</v>
      </c>
      <c r="C188" s="179" t="s">
        <v>2467</v>
      </c>
    </row>
    <row r="189">
      <c r="A189" s="179" t="s">
        <v>3548</v>
      </c>
      <c r="B189" s="179">
        <v>3109085</v>
      </c>
      <c r="C189" s="179" t="s">
        <v>2467</v>
      </c>
    </row>
    <row r="190">
      <c r="A190" s="179" t="s">
        <v>3549</v>
      </c>
      <c r="B190" s="179">
        <v>6204582</v>
      </c>
      <c r="C190" s="179" t="s">
        <v>2467</v>
      </c>
    </row>
    <row r="191">
      <c r="A191" s="179" t="s">
        <v>3550</v>
      </c>
      <c r="B191" s="179">
        <v>6209006</v>
      </c>
      <c r="C191" s="179" t="s">
        <v>2467</v>
      </c>
    </row>
    <row r="192">
      <c r="A192" s="179" t="s">
        <v>3551</v>
      </c>
      <c r="B192" s="179">
        <v>6215825</v>
      </c>
      <c r="C192" s="179" t="s">
        <v>2467</v>
      </c>
    </row>
    <row r="193">
      <c r="A193" s="179" t="s">
        <v>3552</v>
      </c>
      <c r="B193" s="179">
        <v>6211895</v>
      </c>
      <c r="C193" s="179" t="s">
        <v>2470</v>
      </c>
    </row>
    <row r="194">
      <c r="A194" s="179" t="s">
        <v>3553</v>
      </c>
      <c r="B194" s="179">
        <v>6210350</v>
      </c>
      <c r="C194" s="179" t="s">
        <v>2474</v>
      </c>
    </row>
    <row r="195">
      <c r="A195" s="179" t="s">
        <v>3554</v>
      </c>
      <c r="B195" s="179">
        <v>6212520</v>
      </c>
      <c r="C195" s="179" t="s">
        <v>2474</v>
      </c>
    </row>
    <row r="196">
      <c r="A196" s="179" t="s">
        <v>3555</v>
      </c>
      <c r="B196" s="179">
        <v>6212521</v>
      </c>
      <c r="C196" s="179" t="s">
        <v>2474</v>
      </c>
    </row>
    <row r="197">
      <c r="A197" s="179" t="s">
        <v>3556</v>
      </c>
      <c r="B197" s="179">
        <v>6215949</v>
      </c>
      <c r="C197" s="179" t="s">
        <v>2474</v>
      </c>
    </row>
    <row r="198">
      <c r="A198" s="179" t="s">
        <v>3557</v>
      </c>
      <c r="B198" s="179">
        <v>6215952</v>
      </c>
      <c r="C198" s="179" t="s">
        <v>2474</v>
      </c>
    </row>
    <row r="199">
      <c r="A199" s="179" t="s">
        <v>3558</v>
      </c>
      <c r="B199" s="179">
        <v>6208914</v>
      </c>
      <c r="C199" s="179" t="s">
        <v>2478</v>
      </c>
    </row>
    <row r="200">
      <c r="A200" s="179" t="s">
        <v>3559</v>
      </c>
      <c r="B200" s="179">
        <v>6212626</v>
      </c>
      <c r="C200" s="179" t="s">
        <v>2478</v>
      </c>
    </row>
    <row r="201">
      <c r="A201" s="179" t="s">
        <v>3560</v>
      </c>
      <c r="B201" s="179">
        <v>6212627</v>
      </c>
      <c r="C201" s="179" t="s">
        <v>2478</v>
      </c>
    </row>
    <row r="202">
      <c r="A202" s="179" t="s">
        <v>3561</v>
      </c>
      <c r="B202" s="179">
        <v>6213169</v>
      </c>
      <c r="C202" s="179" t="s">
        <v>2478</v>
      </c>
    </row>
    <row r="203">
      <c r="A203" s="179" t="s">
        <v>3562</v>
      </c>
      <c r="B203" s="179">
        <v>6213170</v>
      </c>
      <c r="C203" s="179" t="s">
        <v>2478</v>
      </c>
    </row>
    <row r="204">
      <c r="A204" s="179" t="s">
        <v>3563</v>
      </c>
      <c r="B204" s="179">
        <v>6213259</v>
      </c>
      <c r="C204" s="179" t="s">
        <v>2478</v>
      </c>
    </row>
    <row r="205">
      <c r="A205" s="179" t="s">
        <v>3564</v>
      </c>
      <c r="B205" s="179">
        <v>6216906</v>
      </c>
      <c r="C205" s="179" t="s">
        <v>2478</v>
      </c>
    </row>
    <row r="206">
      <c r="A206" s="179" t="s">
        <v>3565</v>
      </c>
      <c r="B206" s="179">
        <v>6209262</v>
      </c>
      <c r="C206" s="179" t="s">
        <v>2482</v>
      </c>
    </row>
    <row r="207">
      <c r="A207" s="179" t="s">
        <v>3566</v>
      </c>
      <c r="B207" s="179">
        <v>6209263</v>
      </c>
      <c r="C207" s="179" t="s">
        <v>2482</v>
      </c>
    </row>
    <row r="208">
      <c r="A208" s="179" t="s">
        <v>3567</v>
      </c>
      <c r="B208" s="179">
        <v>6212472</v>
      </c>
      <c r="C208" s="179" t="s">
        <v>2482</v>
      </c>
    </row>
    <row r="209">
      <c r="A209" s="179" t="s">
        <v>3568</v>
      </c>
      <c r="B209" s="179">
        <v>6222410</v>
      </c>
      <c r="C209" s="179" t="s">
        <v>2482</v>
      </c>
    </row>
    <row r="210">
      <c r="A210" s="179" t="s">
        <v>3569</v>
      </c>
      <c r="B210" s="179">
        <v>3109811</v>
      </c>
      <c r="C210" s="179" t="s">
        <v>2486</v>
      </c>
    </row>
    <row r="211">
      <c r="A211" s="179" t="s">
        <v>3570</v>
      </c>
      <c r="B211" s="179">
        <v>6200869</v>
      </c>
      <c r="C211" s="179" t="s">
        <v>2486</v>
      </c>
    </row>
    <row r="212">
      <c r="A212" s="179" t="s">
        <v>3571</v>
      </c>
      <c r="B212" s="179">
        <v>3080652</v>
      </c>
      <c r="C212" s="179" t="s">
        <v>2489</v>
      </c>
    </row>
    <row r="213">
      <c r="A213" s="179" t="s">
        <v>3572</v>
      </c>
      <c r="B213" s="179">
        <v>3080653</v>
      </c>
      <c r="C213" s="179" t="s">
        <v>3573</v>
      </c>
    </row>
    <row r="214">
      <c r="A214" s="179" t="s">
        <v>3574</v>
      </c>
      <c r="B214" s="179">
        <v>3081490</v>
      </c>
      <c r="C214" s="179" t="s">
        <v>3575</v>
      </c>
    </row>
    <row r="215">
      <c r="A215" s="179" t="s">
        <v>3576</v>
      </c>
      <c r="B215" s="179">
        <v>3083528</v>
      </c>
      <c r="C215" s="179" t="s">
        <v>3577</v>
      </c>
    </row>
    <row r="216">
      <c r="A216" s="179" t="s">
        <v>3578</v>
      </c>
      <c r="B216" s="179">
        <v>6208930</v>
      </c>
      <c r="C216" s="179" t="s">
        <v>3579</v>
      </c>
    </row>
    <row r="217">
      <c r="A217" s="179" t="s">
        <v>3580</v>
      </c>
      <c r="B217" s="179">
        <v>3102334</v>
      </c>
      <c r="C217" s="179" t="s">
        <v>2493</v>
      </c>
    </row>
    <row r="218">
      <c r="A218" s="179" t="s">
        <v>3581</v>
      </c>
      <c r="B218" s="179">
        <v>3102335</v>
      </c>
      <c r="C218" s="179" t="s">
        <v>2493</v>
      </c>
    </row>
    <row r="219">
      <c r="A219" s="179" t="s">
        <v>3582</v>
      </c>
      <c r="B219" s="179">
        <v>6208900</v>
      </c>
      <c r="C219" s="179" t="s">
        <v>2493</v>
      </c>
    </row>
    <row r="220">
      <c r="A220" s="179" t="s">
        <v>3583</v>
      </c>
      <c r="B220" s="179">
        <v>6210846</v>
      </c>
      <c r="C220" s="179" t="s">
        <v>2493</v>
      </c>
    </row>
    <row r="221">
      <c r="A221" s="179" t="s">
        <v>3584</v>
      </c>
      <c r="B221" s="179">
        <v>6210847</v>
      </c>
      <c r="C221" s="179" t="s">
        <v>2493</v>
      </c>
    </row>
    <row r="222">
      <c r="A222" s="179" t="s">
        <v>3585</v>
      </c>
      <c r="B222" s="179">
        <v>3100104</v>
      </c>
      <c r="C222" s="179" t="s">
        <v>2496</v>
      </c>
    </row>
    <row r="223">
      <c r="A223" s="179" t="s">
        <v>3586</v>
      </c>
      <c r="B223" s="179">
        <v>3100304</v>
      </c>
      <c r="C223" s="179" t="s">
        <v>2496</v>
      </c>
    </row>
    <row r="224">
      <c r="A224" s="179" t="s">
        <v>3587</v>
      </c>
      <c r="B224" s="179">
        <v>3101087</v>
      </c>
      <c r="C224" s="179" t="s">
        <v>2500</v>
      </c>
    </row>
    <row r="225">
      <c r="A225" s="179" t="s">
        <v>3588</v>
      </c>
      <c r="B225" s="179">
        <v>3083500</v>
      </c>
      <c r="C225" s="179" t="s">
        <v>2504</v>
      </c>
    </row>
    <row r="226">
      <c r="A226" s="179" t="s">
        <v>3589</v>
      </c>
      <c r="B226" s="179">
        <v>3102952</v>
      </c>
      <c r="C226" s="179" t="s">
        <v>2504</v>
      </c>
    </row>
    <row r="227">
      <c r="A227" s="179" t="s">
        <v>3590</v>
      </c>
      <c r="B227" s="179">
        <v>6204969</v>
      </c>
      <c r="C227" s="179" t="s">
        <v>2504</v>
      </c>
    </row>
    <row r="228">
      <c r="A228" s="179" t="s">
        <v>3591</v>
      </c>
      <c r="B228" s="179">
        <v>6211174</v>
      </c>
      <c r="C228" s="179" t="s">
        <v>2504</v>
      </c>
    </row>
    <row r="229">
      <c r="A229" s="179" t="s">
        <v>3592</v>
      </c>
      <c r="B229" s="179">
        <v>6211175</v>
      </c>
      <c r="C229" s="179" t="s">
        <v>2504</v>
      </c>
    </row>
    <row r="230">
      <c r="A230" s="179" t="s">
        <v>3593</v>
      </c>
      <c r="B230" s="179">
        <v>6211177</v>
      </c>
      <c r="C230" s="179" t="s">
        <v>2504</v>
      </c>
    </row>
    <row r="231">
      <c r="A231" s="179" t="s">
        <v>3594</v>
      </c>
      <c r="B231" s="179">
        <v>6212397</v>
      </c>
      <c r="C231" s="179" t="s">
        <v>2504</v>
      </c>
    </row>
    <row r="232">
      <c r="A232" s="179" t="s">
        <v>3595</v>
      </c>
      <c r="B232" s="179">
        <v>6214436</v>
      </c>
      <c r="C232" s="179" t="s">
        <v>2504</v>
      </c>
    </row>
    <row r="233">
      <c r="A233" s="179" t="s">
        <v>3596</v>
      </c>
      <c r="B233" s="179">
        <v>6214437</v>
      </c>
      <c r="C233" s="179" t="s">
        <v>2504</v>
      </c>
    </row>
    <row r="234">
      <c r="A234" s="179" t="s">
        <v>3597</v>
      </c>
      <c r="B234" s="179">
        <v>6214438</v>
      </c>
      <c r="C234" s="179" t="s">
        <v>2504</v>
      </c>
    </row>
    <row r="235">
      <c r="A235" s="179" t="s">
        <v>3598</v>
      </c>
      <c r="B235" s="179">
        <v>6209043</v>
      </c>
      <c r="C235" s="179" t="s">
        <v>2508</v>
      </c>
    </row>
    <row r="236">
      <c r="A236" s="179" t="s">
        <v>3599</v>
      </c>
      <c r="B236" s="179">
        <v>3106966</v>
      </c>
      <c r="C236" s="179" t="s">
        <v>2511</v>
      </c>
    </row>
    <row r="237">
      <c r="A237" s="179" t="s">
        <v>3600</v>
      </c>
      <c r="B237" s="179">
        <v>3080649</v>
      </c>
      <c r="C237" s="179" t="s">
        <v>2515</v>
      </c>
    </row>
    <row r="238">
      <c r="A238" s="179" t="s">
        <v>3601</v>
      </c>
      <c r="B238" s="179">
        <v>3083743</v>
      </c>
      <c r="C238" s="179" t="s">
        <v>2515</v>
      </c>
    </row>
    <row r="239">
      <c r="A239" s="179" t="s">
        <v>3602</v>
      </c>
      <c r="B239" s="179">
        <v>6211780</v>
      </c>
      <c r="C239" s="179" t="s">
        <v>2515</v>
      </c>
    </row>
    <row r="240">
      <c r="A240" s="179" t="s">
        <v>3603</v>
      </c>
      <c r="B240" s="179">
        <v>6214830</v>
      </c>
      <c r="C240" s="179" t="s">
        <v>2515</v>
      </c>
    </row>
    <row r="241">
      <c r="A241" s="179" t="s">
        <v>3604</v>
      </c>
      <c r="B241" s="179">
        <v>6216392</v>
      </c>
      <c r="C241" s="179" t="s">
        <v>2515</v>
      </c>
    </row>
    <row r="242">
      <c r="A242" s="179" t="s">
        <v>3605</v>
      </c>
      <c r="B242" s="179">
        <v>6202972</v>
      </c>
      <c r="C242" s="179" t="s">
        <v>2519</v>
      </c>
    </row>
    <row r="243">
      <c r="A243" s="179" t="s">
        <v>3606</v>
      </c>
      <c r="B243" s="179">
        <v>6202973</v>
      </c>
      <c r="C243" s="179" t="s">
        <v>2519</v>
      </c>
    </row>
    <row r="244">
      <c r="A244" s="179" t="s">
        <v>3607</v>
      </c>
      <c r="B244" s="179">
        <v>6211025</v>
      </c>
      <c r="C244" s="179" t="s">
        <v>2519</v>
      </c>
    </row>
    <row r="245">
      <c r="A245" s="179" t="s">
        <v>3608</v>
      </c>
      <c r="B245" s="179">
        <v>6211101</v>
      </c>
      <c r="C245" s="179" t="s">
        <v>2519</v>
      </c>
    </row>
    <row r="246">
      <c r="A246" s="179" t="s">
        <v>3609</v>
      </c>
      <c r="B246" s="179">
        <v>6214648</v>
      </c>
      <c r="C246" s="179" t="s">
        <v>2519</v>
      </c>
    </row>
    <row r="247">
      <c r="A247" s="179" t="s">
        <v>3610</v>
      </c>
      <c r="B247" s="179">
        <v>6215174</v>
      </c>
      <c r="C247" s="179" t="s">
        <v>2519</v>
      </c>
    </row>
    <row r="248">
      <c r="A248" s="179" t="s">
        <v>3611</v>
      </c>
      <c r="B248" s="179">
        <v>3080465</v>
      </c>
      <c r="C248" s="179" t="s">
        <v>2522</v>
      </c>
    </row>
    <row r="249">
      <c r="A249" s="179" t="s">
        <v>3612</v>
      </c>
      <c r="B249" s="179">
        <v>3080466</v>
      </c>
      <c r="C249" s="179" t="s">
        <v>2522</v>
      </c>
    </row>
    <row r="250">
      <c r="A250" s="179" t="s">
        <v>3613</v>
      </c>
      <c r="B250" s="179">
        <v>3080906</v>
      </c>
      <c r="C250" s="179" t="s">
        <v>2522</v>
      </c>
    </row>
    <row r="251">
      <c r="A251" s="179" t="s">
        <v>3614</v>
      </c>
      <c r="B251" s="179">
        <v>3080907</v>
      </c>
      <c r="C251" s="179" t="s">
        <v>2522</v>
      </c>
    </row>
    <row r="252">
      <c r="A252" s="179" t="s">
        <v>3615</v>
      </c>
      <c r="B252" s="179">
        <v>3080908</v>
      </c>
      <c r="C252" s="179" t="s">
        <v>2522</v>
      </c>
    </row>
    <row r="253">
      <c r="A253" s="179" t="s">
        <v>3616</v>
      </c>
      <c r="B253" s="179">
        <v>3080911</v>
      </c>
      <c r="C253" s="179" t="s">
        <v>2522</v>
      </c>
    </row>
    <row r="254">
      <c r="A254" s="179" t="s">
        <v>3617</v>
      </c>
      <c r="B254" s="179">
        <v>3080912</v>
      </c>
      <c r="C254" s="179" t="s">
        <v>2522</v>
      </c>
    </row>
    <row r="255">
      <c r="A255" s="179" t="s">
        <v>3618</v>
      </c>
      <c r="B255" s="179">
        <v>3080913</v>
      </c>
      <c r="C255" s="179" t="s">
        <v>2522</v>
      </c>
    </row>
    <row r="256">
      <c r="A256" s="179" t="s">
        <v>3619</v>
      </c>
      <c r="B256" s="179">
        <v>3080924</v>
      </c>
      <c r="C256" s="179" t="s">
        <v>2522</v>
      </c>
    </row>
    <row r="257">
      <c r="A257" s="179" t="s">
        <v>3620</v>
      </c>
      <c r="B257" s="179">
        <v>3080950</v>
      </c>
      <c r="C257" s="179" t="s">
        <v>2522</v>
      </c>
    </row>
    <row r="258">
      <c r="A258" s="179" t="s">
        <v>3621</v>
      </c>
      <c r="B258" s="179">
        <v>3080961</v>
      </c>
      <c r="C258" s="179" t="s">
        <v>2522</v>
      </c>
    </row>
    <row r="259">
      <c r="A259" s="179" t="s">
        <v>3622</v>
      </c>
      <c r="B259" s="179">
        <v>3081518</v>
      </c>
      <c r="C259" s="179" t="s">
        <v>2522</v>
      </c>
    </row>
    <row r="260">
      <c r="A260" s="179" t="s">
        <v>3623</v>
      </c>
      <c r="B260" s="179">
        <v>3083319</v>
      </c>
      <c r="C260" s="179" t="s">
        <v>2522</v>
      </c>
    </row>
    <row r="261">
      <c r="A261" s="179" t="s">
        <v>3624</v>
      </c>
      <c r="B261" s="179">
        <v>3083320</v>
      </c>
      <c r="C261" s="179" t="s">
        <v>2522</v>
      </c>
    </row>
    <row r="262">
      <c r="A262" s="179" t="s">
        <v>3625</v>
      </c>
      <c r="B262" s="179">
        <v>3083321</v>
      </c>
      <c r="C262" s="179" t="s">
        <v>2522</v>
      </c>
    </row>
    <row r="263">
      <c r="A263" s="179" t="s">
        <v>3626</v>
      </c>
      <c r="B263" s="179">
        <v>3083323</v>
      </c>
      <c r="C263" s="179" t="s">
        <v>2522</v>
      </c>
    </row>
    <row r="264">
      <c r="A264" s="179" t="s">
        <v>3627</v>
      </c>
      <c r="B264" s="179">
        <v>3083529</v>
      </c>
      <c r="C264" s="179" t="s">
        <v>2522</v>
      </c>
    </row>
    <row r="265">
      <c r="A265" s="179" t="s">
        <v>3628</v>
      </c>
      <c r="B265" s="179">
        <v>3083533</v>
      </c>
      <c r="C265" s="179" t="s">
        <v>2522</v>
      </c>
    </row>
    <row r="266">
      <c r="A266" s="179" t="s">
        <v>3629</v>
      </c>
      <c r="B266" s="179">
        <v>3083549</v>
      </c>
      <c r="C266" s="179" t="s">
        <v>2522</v>
      </c>
    </row>
    <row r="267">
      <c r="A267" s="179" t="s">
        <v>3630</v>
      </c>
      <c r="B267" s="179">
        <v>3109151</v>
      </c>
      <c r="C267" s="179" t="s">
        <v>2522</v>
      </c>
    </row>
    <row r="268">
      <c r="A268" s="179" t="s">
        <v>3631</v>
      </c>
      <c r="B268" s="179">
        <v>6201490</v>
      </c>
      <c r="C268" s="179" t="s">
        <v>2522</v>
      </c>
    </row>
    <row r="269">
      <c r="A269" s="179" t="s">
        <v>3632</v>
      </c>
      <c r="B269" s="179">
        <v>6202965</v>
      </c>
      <c r="C269" s="179" t="s">
        <v>2522</v>
      </c>
    </row>
    <row r="270">
      <c r="A270" s="179" t="s">
        <v>3633</v>
      </c>
      <c r="B270" s="179">
        <v>6202978</v>
      </c>
      <c r="C270" s="179" t="s">
        <v>2522</v>
      </c>
    </row>
    <row r="271">
      <c r="A271" s="179" t="s">
        <v>3634</v>
      </c>
      <c r="B271" s="179">
        <v>6202980</v>
      </c>
      <c r="C271" s="179" t="s">
        <v>2522</v>
      </c>
    </row>
    <row r="272">
      <c r="A272" s="179" t="s">
        <v>3635</v>
      </c>
      <c r="B272" s="179">
        <v>6203892</v>
      </c>
      <c r="C272" s="179" t="s">
        <v>2522</v>
      </c>
    </row>
    <row r="273">
      <c r="A273" s="179" t="s">
        <v>3636</v>
      </c>
      <c r="B273" s="179">
        <v>6205003</v>
      </c>
      <c r="C273" s="179" t="s">
        <v>2522</v>
      </c>
    </row>
    <row r="274">
      <c r="A274" s="179" t="s">
        <v>3637</v>
      </c>
      <c r="B274" s="179">
        <v>6206986</v>
      </c>
      <c r="C274" s="179" t="s">
        <v>2522</v>
      </c>
    </row>
    <row r="275">
      <c r="A275" s="179" t="s">
        <v>3638</v>
      </c>
      <c r="B275" s="179">
        <v>6215581</v>
      </c>
      <c r="C275" s="179" t="s">
        <v>2526</v>
      </c>
    </row>
    <row r="276">
      <c r="A276" s="179" t="s">
        <v>3639</v>
      </c>
      <c r="B276" s="179">
        <v>6204992</v>
      </c>
      <c r="C276" s="179" t="s">
        <v>2530</v>
      </c>
    </row>
    <row r="277">
      <c r="A277" s="179" t="s">
        <v>3640</v>
      </c>
      <c r="B277" s="179">
        <v>6211038</v>
      </c>
      <c r="C277" s="179" t="s">
        <v>2534</v>
      </c>
    </row>
    <row r="278">
      <c r="A278" s="179" t="s">
        <v>3641</v>
      </c>
      <c r="B278" s="179">
        <v>6208148</v>
      </c>
      <c r="C278" s="179" t="s">
        <v>2538</v>
      </c>
    </row>
    <row r="279">
      <c r="A279" s="179" t="s">
        <v>3642</v>
      </c>
      <c r="B279" s="179">
        <v>6217274</v>
      </c>
      <c r="C279" s="179" t="s">
        <v>2542</v>
      </c>
    </row>
    <row r="280">
      <c r="A280" s="179" t="s">
        <v>3643</v>
      </c>
      <c r="B280" s="179">
        <v>6211185</v>
      </c>
      <c r="C280" s="179" t="s">
        <v>2545</v>
      </c>
    </row>
    <row r="281">
      <c r="A281" s="179" t="s">
        <v>3644</v>
      </c>
      <c r="B281" s="179">
        <v>6211246</v>
      </c>
      <c r="C281" s="179" t="s">
        <v>2545</v>
      </c>
    </row>
    <row r="282">
      <c r="A282" s="179" t="s">
        <v>3645</v>
      </c>
      <c r="B282" s="179">
        <v>6213300</v>
      </c>
      <c r="C282" s="179" t="s">
        <v>2545</v>
      </c>
    </row>
    <row r="283">
      <c r="A283" s="179" t="s">
        <v>3646</v>
      </c>
      <c r="B283" s="179">
        <v>6213301</v>
      </c>
      <c r="C283" s="179" t="s">
        <v>2545</v>
      </c>
    </row>
    <row r="284">
      <c r="A284" s="179" t="s">
        <v>3647</v>
      </c>
      <c r="B284" s="179">
        <v>6213302</v>
      </c>
      <c r="C284" s="179" t="s">
        <v>2545</v>
      </c>
    </row>
    <row r="285">
      <c r="A285" s="179" t="s">
        <v>3648</v>
      </c>
      <c r="B285" s="179">
        <v>6213303</v>
      </c>
      <c r="C285" s="179" t="s">
        <v>2545</v>
      </c>
    </row>
    <row r="286">
      <c r="A286" s="179" t="s">
        <v>3649</v>
      </c>
      <c r="B286" s="179">
        <v>3085007</v>
      </c>
      <c r="C286" s="179" t="s">
        <v>2548</v>
      </c>
    </row>
    <row r="287">
      <c r="A287" s="179" t="s">
        <v>3650</v>
      </c>
      <c r="B287" s="179">
        <v>6208827</v>
      </c>
      <c r="C287" s="179" t="s">
        <v>2551</v>
      </c>
    </row>
    <row r="288">
      <c r="A288" s="179" t="s">
        <v>3651</v>
      </c>
      <c r="B288" s="179">
        <v>3107232</v>
      </c>
      <c r="C288" s="179" t="s">
        <v>2554</v>
      </c>
    </row>
    <row r="289">
      <c r="A289" s="179" t="s">
        <v>3652</v>
      </c>
      <c r="B289" s="179">
        <v>6204051</v>
      </c>
      <c r="C289" s="179" t="s">
        <v>2554</v>
      </c>
    </row>
    <row r="290">
      <c r="A290" s="179" t="s">
        <v>3653</v>
      </c>
      <c r="B290" s="179">
        <v>3083515</v>
      </c>
      <c r="C290" s="179" t="s">
        <v>2557</v>
      </c>
    </row>
    <row r="291">
      <c r="A291" s="179" t="s">
        <v>3654</v>
      </c>
      <c r="B291" s="179">
        <v>6209091</v>
      </c>
      <c r="C291" s="179" t="s">
        <v>2560</v>
      </c>
    </row>
    <row r="292">
      <c r="A292" s="179" t="s">
        <v>3655</v>
      </c>
      <c r="B292" s="179">
        <v>3104880</v>
      </c>
      <c r="C292" s="179" t="s">
        <v>2564</v>
      </c>
    </row>
    <row r="293">
      <c r="A293" s="179" t="s">
        <v>3656</v>
      </c>
      <c r="B293" s="179">
        <v>6210741</v>
      </c>
      <c r="C293" s="179" t="s">
        <v>2568</v>
      </c>
    </row>
    <row r="294">
      <c r="A294" s="179" t="s">
        <v>3657</v>
      </c>
      <c r="B294" s="179">
        <v>6212212</v>
      </c>
      <c r="C294" s="179" t="s">
        <v>2572</v>
      </c>
    </row>
    <row r="295">
      <c r="A295" s="179" t="s">
        <v>3658</v>
      </c>
      <c r="B295" s="179">
        <v>6214491</v>
      </c>
      <c r="C295" s="179" t="s">
        <v>2572</v>
      </c>
    </row>
    <row r="296">
      <c r="A296" s="179" t="s">
        <v>3659</v>
      </c>
      <c r="B296" s="179">
        <v>6214493</v>
      </c>
      <c r="C296" s="179" t="s">
        <v>2572</v>
      </c>
    </row>
    <row r="297">
      <c r="A297" s="179" t="s">
        <v>3660</v>
      </c>
      <c r="B297" s="179">
        <v>6214494</v>
      </c>
      <c r="C297" s="179" t="s">
        <v>2572</v>
      </c>
    </row>
    <row r="298">
      <c r="A298" s="179" t="s">
        <v>3661</v>
      </c>
      <c r="B298" s="179">
        <v>6214495</v>
      </c>
      <c r="C298" s="179" t="s">
        <v>2572</v>
      </c>
    </row>
    <row r="299">
      <c r="A299" s="179" t="s">
        <v>3662</v>
      </c>
      <c r="B299" s="179">
        <v>6217573</v>
      </c>
      <c r="C299" s="179" t="s">
        <v>2575</v>
      </c>
    </row>
    <row r="300">
      <c r="A300" s="179" t="s">
        <v>3663</v>
      </c>
      <c r="B300" s="179">
        <v>6204592</v>
      </c>
      <c r="C300" s="179" t="s">
        <v>2580</v>
      </c>
    </row>
    <row r="301">
      <c r="A301" s="179" t="s">
        <v>3664</v>
      </c>
      <c r="B301" s="179">
        <v>6204595</v>
      </c>
      <c r="C301" s="179" t="s">
        <v>2580</v>
      </c>
    </row>
    <row r="302">
      <c r="A302" s="179" t="s">
        <v>3665</v>
      </c>
      <c r="B302" s="179">
        <v>6211109</v>
      </c>
      <c r="C302" s="179" t="s">
        <v>2583</v>
      </c>
    </row>
    <row r="303">
      <c r="A303" s="179" t="s">
        <v>3666</v>
      </c>
      <c r="B303" s="179">
        <v>6204212</v>
      </c>
      <c r="C303" s="179" t="s">
        <v>2586</v>
      </c>
    </row>
    <row r="304">
      <c r="A304" s="179" t="s">
        <v>3667</v>
      </c>
      <c r="B304" s="179">
        <v>3101363</v>
      </c>
      <c r="C304" s="179" t="s">
        <v>2589</v>
      </c>
    </row>
    <row r="305">
      <c r="A305" s="179" t="s">
        <v>3668</v>
      </c>
      <c r="B305" s="179">
        <v>6204853</v>
      </c>
      <c r="C305" s="179" t="s">
        <v>2589</v>
      </c>
    </row>
    <row r="306">
      <c r="A306" s="179" t="s">
        <v>3669</v>
      </c>
      <c r="B306" s="179">
        <v>6205520</v>
      </c>
      <c r="C306" s="179" t="s">
        <v>2589</v>
      </c>
    </row>
    <row r="307">
      <c r="A307" s="179" t="s">
        <v>3670</v>
      </c>
      <c r="B307" s="179">
        <v>6203909</v>
      </c>
      <c r="C307" s="179" t="s">
        <v>2593</v>
      </c>
    </row>
    <row r="308">
      <c r="A308" s="179" t="s">
        <v>3671</v>
      </c>
      <c r="B308" s="179">
        <v>6204189</v>
      </c>
      <c r="C308" s="179" t="s">
        <v>2593</v>
      </c>
    </row>
    <row r="309">
      <c r="A309" s="179" t="s">
        <v>3672</v>
      </c>
      <c r="B309" s="179">
        <v>3108540</v>
      </c>
      <c r="C309" s="179" t="s">
        <v>2597</v>
      </c>
    </row>
    <row r="310">
      <c r="A310" s="179" t="s">
        <v>3673</v>
      </c>
      <c r="B310" s="179">
        <v>3106418</v>
      </c>
      <c r="C310" s="179" t="s">
        <v>2600</v>
      </c>
    </row>
    <row r="311">
      <c r="A311" s="179" t="s">
        <v>3674</v>
      </c>
      <c r="B311" s="179">
        <v>3083527</v>
      </c>
      <c r="C311" s="179" t="s">
        <v>2603</v>
      </c>
    </row>
    <row r="312">
      <c r="A312" s="179" t="s">
        <v>3675</v>
      </c>
      <c r="B312" s="179">
        <v>3083544</v>
      </c>
      <c r="C312" s="179" t="s">
        <v>2603</v>
      </c>
    </row>
    <row r="313">
      <c r="A313" s="179" t="s">
        <v>3676</v>
      </c>
      <c r="B313" s="179">
        <v>3083552</v>
      </c>
      <c r="C313" s="179" t="s">
        <v>2606</v>
      </c>
    </row>
    <row r="314">
      <c r="A314" s="179" t="s">
        <v>3677</v>
      </c>
      <c r="B314" s="179">
        <v>6202979</v>
      </c>
      <c r="C314" s="179" t="s">
        <v>2603</v>
      </c>
    </row>
    <row r="315">
      <c r="A315" s="179" t="s">
        <v>3678</v>
      </c>
      <c r="B315" s="179">
        <v>6204666</v>
      </c>
      <c r="C315" s="179" t="s">
        <v>2603</v>
      </c>
    </row>
    <row r="316">
      <c r="A316" s="179" t="s">
        <v>3679</v>
      </c>
      <c r="B316" s="179">
        <v>6205173</v>
      </c>
      <c r="C316" s="179" t="s">
        <v>2603</v>
      </c>
    </row>
    <row r="317">
      <c r="A317" s="179" t="s">
        <v>3680</v>
      </c>
      <c r="B317" s="179">
        <v>6205227</v>
      </c>
      <c r="C317" s="179" t="s">
        <v>2603</v>
      </c>
    </row>
    <row r="318">
      <c r="A318" s="179" t="s">
        <v>3681</v>
      </c>
      <c r="B318" s="179">
        <v>6205230</v>
      </c>
      <c r="C318" s="179" t="s">
        <v>2603</v>
      </c>
    </row>
    <row r="319">
      <c r="A319" s="179" t="s">
        <v>3682</v>
      </c>
      <c r="B319" s="179">
        <v>6208793</v>
      </c>
      <c r="C319" s="179" t="s">
        <v>2603</v>
      </c>
    </row>
    <row r="320">
      <c r="A320" s="179" t="s">
        <v>3683</v>
      </c>
      <c r="B320" s="179">
        <v>6209747</v>
      </c>
      <c r="C320" s="179" t="s">
        <v>2603</v>
      </c>
    </row>
    <row r="321">
      <c r="A321" s="179" t="s">
        <v>3684</v>
      </c>
      <c r="B321" s="179">
        <v>3100008</v>
      </c>
      <c r="C321" s="179" t="s">
        <v>2610</v>
      </c>
    </row>
    <row r="322">
      <c r="A322" s="179" t="s">
        <v>3685</v>
      </c>
      <c r="B322" s="179">
        <v>3100349</v>
      </c>
      <c r="C322" s="179" t="s">
        <v>2614</v>
      </c>
    </row>
    <row r="323">
      <c r="A323" s="179" t="s">
        <v>3686</v>
      </c>
      <c r="B323" s="179">
        <v>6207444</v>
      </c>
      <c r="C323" s="179" t="s">
        <v>2614</v>
      </c>
    </row>
    <row r="324">
      <c r="A324" s="179" t="s">
        <v>3687</v>
      </c>
      <c r="B324" s="179">
        <v>6205402</v>
      </c>
      <c r="C324" s="179" t="s">
        <v>2618</v>
      </c>
    </row>
    <row r="325">
      <c r="A325" s="179" t="s">
        <v>3688</v>
      </c>
      <c r="B325" s="179">
        <v>3101611</v>
      </c>
      <c r="C325" s="179" t="s">
        <v>2621</v>
      </c>
    </row>
    <row r="326">
      <c r="A326" s="179" t="s">
        <v>3689</v>
      </c>
      <c r="B326" s="179">
        <v>6204563</v>
      </c>
      <c r="C326" s="179" t="s">
        <v>2621</v>
      </c>
    </row>
    <row r="327">
      <c r="A327" s="179" t="s">
        <v>3690</v>
      </c>
      <c r="B327" s="179">
        <v>6205272</v>
      </c>
      <c r="C327" s="179" t="s">
        <v>2621</v>
      </c>
    </row>
    <row r="328">
      <c r="A328" s="179" t="s">
        <v>3691</v>
      </c>
      <c r="B328" s="179">
        <v>6210039</v>
      </c>
      <c r="C328" s="179" t="s">
        <v>2621</v>
      </c>
    </row>
    <row r="329">
      <c r="A329" s="179" t="s">
        <v>3692</v>
      </c>
      <c r="B329" s="179">
        <v>6210822</v>
      </c>
      <c r="C329" s="179" t="s">
        <v>2621</v>
      </c>
    </row>
    <row r="330">
      <c r="A330" s="179" t="s">
        <v>3693</v>
      </c>
      <c r="B330" s="179">
        <v>6210823</v>
      </c>
      <c r="C330" s="179" t="s">
        <v>2621</v>
      </c>
    </row>
    <row r="331">
      <c r="A331" s="179" t="s">
        <v>3694</v>
      </c>
      <c r="B331" s="179">
        <v>6211255</v>
      </c>
      <c r="C331" s="179" t="s">
        <v>2621</v>
      </c>
    </row>
    <row r="332">
      <c r="A332" s="179" t="s">
        <v>3695</v>
      </c>
      <c r="B332" s="179">
        <v>6212475</v>
      </c>
      <c r="C332" s="179" t="s">
        <v>2621</v>
      </c>
    </row>
    <row r="333">
      <c r="A333" s="179" t="s">
        <v>3696</v>
      </c>
      <c r="B333" s="179">
        <v>6213715</v>
      </c>
      <c r="C333" s="179" t="s">
        <v>2621</v>
      </c>
    </row>
    <row r="334">
      <c r="A334" s="179" t="s">
        <v>3697</v>
      </c>
      <c r="B334" s="179">
        <v>3108961</v>
      </c>
      <c r="C334" s="179" t="s">
        <v>2624</v>
      </c>
    </row>
    <row r="335">
      <c r="A335" s="179" t="s">
        <v>3698</v>
      </c>
      <c r="B335" s="179">
        <v>6205253</v>
      </c>
      <c r="C335" s="179" t="s">
        <v>2628</v>
      </c>
    </row>
    <row r="336">
      <c r="A336" s="179" t="s">
        <v>3699</v>
      </c>
      <c r="B336" s="179">
        <v>6203236</v>
      </c>
      <c r="C336" s="179" t="s">
        <v>2631</v>
      </c>
    </row>
    <row r="337">
      <c r="A337" s="179" t="s">
        <v>3700</v>
      </c>
      <c r="B337" s="179">
        <v>6203268</v>
      </c>
      <c r="C337" s="179" t="s">
        <v>2631</v>
      </c>
    </row>
    <row r="338">
      <c r="A338" s="179" t="s">
        <v>3701</v>
      </c>
      <c r="B338" s="179">
        <v>6204770</v>
      </c>
      <c r="C338" s="179" t="s">
        <v>2631</v>
      </c>
    </row>
    <row r="339">
      <c r="A339" s="179" t="s">
        <v>3702</v>
      </c>
      <c r="B339" s="179">
        <v>6207438</v>
      </c>
      <c r="C339" s="179" t="s">
        <v>2631</v>
      </c>
    </row>
    <row r="340">
      <c r="A340" s="179" t="s">
        <v>3703</v>
      </c>
      <c r="B340" s="179">
        <v>6207439</v>
      </c>
      <c r="C340" s="179" t="s">
        <v>2635</v>
      </c>
    </row>
    <row r="341">
      <c r="A341" s="179" t="s">
        <v>3704</v>
      </c>
      <c r="B341" s="179">
        <v>6207441</v>
      </c>
      <c r="C341" s="179" t="s">
        <v>2635</v>
      </c>
    </row>
    <row r="342">
      <c r="A342" s="179" t="s">
        <v>3705</v>
      </c>
      <c r="B342" s="179">
        <v>6207538</v>
      </c>
      <c r="C342" s="179" t="s">
        <v>2635</v>
      </c>
    </row>
    <row r="343">
      <c r="A343" s="179" t="s">
        <v>3706</v>
      </c>
      <c r="B343" s="179">
        <v>6210793</v>
      </c>
      <c r="C343" s="179" t="s">
        <v>2635</v>
      </c>
    </row>
    <row r="344">
      <c r="A344" s="179" t="s">
        <v>3707</v>
      </c>
      <c r="B344" s="179">
        <v>6214415</v>
      </c>
      <c r="C344" s="179" t="s">
        <v>2635</v>
      </c>
    </row>
    <row r="345">
      <c r="A345" s="179" t="s">
        <v>3708</v>
      </c>
      <c r="B345" s="179">
        <v>6214416</v>
      </c>
      <c r="C345" s="179" t="s">
        <v>2635</v>
      </c>
    </row>
    <row r="346">
      <c r="A346" s="179" t="s">
        <v>3709</v>
      </c>
      <c r="B346" s="179">
        <v>6215265</v>
      </c>
      <c r="C346" s="179" t="s">
        <v>2638</v>
      </c>
    </row>
    <row r="347">
      <c r="A347" s="179" t="s">
        <v>3710</v>
      </c>
      <c r="B347" s="179">
        <v>3080793</v>
      </c>
      <c r="C347" s="179" t="s">
        <v>2641</v>
      </c>
    </row>
    <row r="348">
      <c r="A348" s="179" t="s">
        <v>3711</v>
      </c>
      <c r="B348" s="179">
        <v>3080890</v>
      </c>
      <c r="C348" s="179" t="s">
        <v>2641</v>
      </c>
    </row>
    <row r="349">
      <c r="A349" s="179" t="s">
        <v>3712</v>
      </c>
      <c r="B349" s="179">
        <v>3080900</v>
      </c>
      <c r="C349" s="179" t="s">
        <v>2641</v>
      </c>
    </row>
    <row r="350">
      <c r="A350" s="179" t="s">
        <v>3713</v>
      </c>
      <c r="B350" s="179">
        <v>3081069</v>
      </c>
      <c r="C350" s="179" t="s">
        <v>2641</v>
      </c>
    </row>
    <row r="351">
      <c r="A351" s="179" t="s">
        <v>3714</v>
      </c>
      <c r="B351" s="179">
        <v>6202971</v>
      </c>
      <c r="C351" s="179" t="s">
        <v>2641</v>
      </c>
    </row>
    <row r="352">
      <c r="A352" s="179" t="s">
        <v>3715</v>
      </c>
      <c r="B352" s="179">
        <v>6204560</v>
      </c>
      <c r="C352" s="179" t="s">
        <v>2641</v>
      </c>
    </row>
    <row r="353">
      <c r="A353" s="179" t="s">
        <v>3716</v>
      </c>
      <c r="B353" s="179">
        <v>6204561</v>
      </c>
      <c r="C353" s="179" t="s">
        <v>2641</v>
      </c>
    </row>
    <row r="354">
      <c r="A354" s="179" t="s">
        <v>3717</v>
      </c>
      <c r="B354" s="179">
        <v>6205295</v>
      </c>
      <c r="C354" s="179" t="s">
        <v>2641</v>
      </c>
    </row>
    <row r="355">
      <c r="A355" s="179" t="s">
        <v>3718</v>
      </c>
      <c r="B355" s="179">
        <v>6207478</v>
      </c>
      <c r="C355" s="179" t="s">
        <v>2641</v>
      </c>
    </row>
    <row r="356">
      <c r="A356" s="179" t="s">
        <v>3719</v>
      </c>
      <c r="B356" s="179">
        <v>6212324</v>
      </c>
      <c r="C356" s="179" t="s">
        <v>2641</v>
      </c>
    </row>
    <row r="357">
      <c r="A357" s="179" t="s">
        <v>3720</v>
      </c>
      <c r="B357" s="179">
        <v>6214773</v>
      </c>
      <c r="C357" s="179" t="s">
        <v>2645</v>
      </c>
    </row>
    <row r="358">
      <c r="A358" s="179" t="s">
        <v>3721</v>
      </c>
      <c r="B358" s="179">
        <v>3100407</v>
      </c>
      <c r="C358" s="179" t="s">
        <v>2648</v>
      </c>
    </row>
    <row r="359">
      <c r="A359" s="179" t="s">
        <v>3722</v>
      </c>
      <c r="B359" s="179">
        <v>6200960</v>
      </c>
      <c r="C359" s="179" t="s">
        <v>2648</v>
      </c>
    </row>
    <row r="360">
      <c r="A360" s="179" t="s">
        <v>3723</v>
      </c>
      <c r="B360" s="179">
        <v>3080925</v>
      </c>
      <c r="C360" s="179" t="s">
        <v>2652</v>
      </c>
    </row>
    <row r="361">
      <c r="A361" s="179" t="s">
        <v>3724</v>
      </c>
      <c r="B361" s="179">
        <v>3080926</v>
      </c>
      <c r="C361" s="179" t="s">
        <v>2652</v>
      </c>
    </row>
    <row r="362">
      <c r="A362" s="179" t="s">
        <v>3725</v>
      </c>
      <c r="B362" s="179">
        <v>3080927</v>
      </c>
      <c r="C362" s="179" t="s">
        <v>2652</v>
      </c>
    </row>
    <row r="363">
      <c r="A363" s="179" t="s">
        <v>3726</v>
      </c>
      <c r="B363" s="179">
        <v>3100201</v>
      </c>
      <c r="C363" s="179" t="s">
        <v>2652</v>
      </c>
    </row>
    <row r="364">
      <c r="A364" s="179" t="s">
        <v>3727</v>
      </c>
      <c r="B364" s="179">
        <v>3100523</v>
      </c>
      <c r="C364" s="179" t="s">
        <v>2652</v>
      </c>
    </row>
    <row r="365">
      <c r="A365" s="179" t="s">
        <v>3728</v>
      </c>
      <c r="B365" s="179">
        <v>3106395</v>
      </c>
      <c r="C365" s="179" t="s">
        <v>2652</v>
      </c>
    </row>
    <row r="366">
      <c r="A366" s="179" t="s">
        <v>3729</v>
      </c>
      <c r="B366" s="179">
        <v>3107323</v>
      </c>
      <c r="C366" s="179" t="s">
        <v>2652</v>
      </c>
    </row>
    <row r="367">
      <c r="A367" s="179" t="s">
        <v>3730</v>
      </c>
      <c r="B367" s="179">
        <v>6200838</v>
      </c>
      <c r="C367" s="179" t="s">
        <v>2652</v>
      </c>
    </row>
    <row r="368">
      <c r="A368" s="179" t="s">
        <v>3731</v>
      </c>
      <c r="B368" s="179">
        <v>6205371</v>
      </c>
      <c r="C368" s="179" t="s">
        <v>2652</v>
      </c>
    </row>
    <row r="369">
      <c r="A369" s="179" t="s">
        <v>3732</v>
      </c>
      <c r="B369" s="179">
        <v>6212473</v>
      </c>
      <c r="C369" s="179" t="s">
        <v>2652</v>
      </c>
    </row>
    <row r="370">
      <c r="A370" s="179" t="s">
        <v>3733</v>
      </c>
      <c r="B370" s="179">
        <v>6201494</v>
      </c>
      <c r="C370" s="179" t="s">
        <v>2655</v>
      </c>
    </row>
    <row r="371">
      <c r="A371" s="179" t="s">
        <v>3734</v>
      </c>
      <c r="B371" s="179">
        <v>6204584</v>
      </c>
      <c r="C371" s="179" t="s">
        <v>2655</v>
      </c>
    </row>
    <row r="372">
      <c r="A372" s="179" t="s">
        <v>3735</v>
      </c>
      <c r="B372" s="179">
        <v>3101506</v>
      </c>
      <c r="C372" s="179" t="s">
        <v>2658</v>
      </c>
    </row>
    <row r="373">
      <c r="A373" s="179" t="s">
        <v>3736</v>
      </c>
      <c r="B373" s="179">
        <v>6203744</v>
      </c>
      <c r="C373" s="179" t="s">
        <v>2661</v>
      </c>
    </row>
    <row r="374">
      <c r="A374" s="179" t="s">
        <v>3737</v>
      </c>
      <c r="B374" s="179">
        <v>3081811</v>
      </c>
      <c r="C374" s="179" t="s">
        <v>2664</v>
      </c>
    </row>
    <row r="375">
      <c r="A375" s="179" t="s">
        <v>3738</v>
      </c>
      <c r="B375" s="179">
        <v>6204989</v>
      </c>
      <c r="C375" s="179" t="s">
        <v>2667</v>
      </c>
    </row>
    <row r="376">
      <c r="A376" s="179" t="s">
        <v>3739</v>
      </c>
      <c r="B376" s="179">
        <v>6205238</v>
      </c>
      <c r="C376" s="179" t="s">
        <v>2670</v>
      </c>
    </row>
    <row r="377">
      <c r="A377" s="179" t="s">
        <v>3740</v>
      </c>
      <c r="B377" s="179">
        <v>6205241</v>
      </c>
      <c r="C377" s="179" t="s">
        <v>2670</v>
      </c>
    </row>
    <row r="378">
      <c r="A378" s="179" t="s">
        <v>3741</v>
      </c>
      <c r="B378" s="179">
        <v>6205242</v>
      </c>
      <c r="C378" s="179" t="s">
        <v>2670</v>
      </c>
    </row>
    <row r="379">
      <c r="A379" s="179" t="s">
        <v>3742</v>
      </c>
      <c r="B379" s="179">
        <v>6205262</v>
      </c>
      <c r="C379" s="179" t="s">
        <v>2670</v>
      </c>
    </row>
    <row r="380">
      <c r="A380" s="179" t="s">
        <v>3743</v>
      </c>
      <c r="B380" s="179">
        <v>6208939</v>
      </c>
      <c r="C380" s="179" t="s">
        <v>2670</v>
      </c>
    </row>
    <row r="381">
      <c r="A381" s="179" t="s">
        <v>3744</v>
      </c>
      <c r="B381" s="179">
        <v>6210805</v>
      </c>
      <c r="C381" s="179" t="s">
        <v>2670</v>
      </c>
    </row>
    <row r="382">
      <c r="A382" s="179" t="s">
        <v>3745</v>
      </c>
      <c r="B382" s="179">
        <v>6210806</v>
      </c>
      <c r="C382" s="179" t="s">
        <v>2670</v>
      </c>
    </row>
    <row r="383">
      <c r="A383" s="179" t="s">
        <v>3746</v>
      </c>
      <c r="B383" s="179">
        <v>6211132</v>
      </c>
      <c r="C383" s="179" t="s">
        <v>2670</v>
      </c>
    </row>
    <row r="384">
      <c r="A384" s="179" t="s">
        <v>3747</v>
      </c>
      <c r="B384" s="179">
        <v>6211178</v>
      </c>
      <c r="C384" s="179" t="s">
        <v>2670</v>
      </c>
    </row>
    <row r="385">
      <c r="A385" s="179" t="s">
        <v>3748</v>
      </c>
      <c r="B385" s="179">
        <v>6211200</v>
      </c>
      <c r="C385" s="179" t="s">
        <v>2670</v>
      </c>
    </row>
    <row r="386">
      <c r="A386" s="179" t="s">
        <v>3749</v>
      </c>
      <c r="B386" s="179">
        <v>6212059</v>
      </c>
      <c r="C386" s="179" t="s">
        <v>2670</v>
      </c>
    </row>
    <row r="387">
      <c r="A387" s="179" t="s">
        <v>3750</v>
      </c>
      <c r="B387" s="179">
        <v>6212069</v>
      </c>
      <c r="C387" s="179" t="s">
        <v>2670</v>
      </c>
    </row>
    <row r="388">
      <c r="A388" s="179" t="s">
        <v>3751</v>
      </c>
      <c r="B388" s="179">
        <v>6212497</v>
      </c>
      <c r="C388" s="179" t="s">
        <v>2670</v>
      </c>
    </row>
    <row r="389">
      <c r="A389" s="179" t="s">
        <v>3752</v>
      </c>
      <c r="B389" s="179">
        <v>6212683</v>
      </c>
      <c r="C389" s="179" t="s">
        <v>2670</v>
      </c>
    </row>
    <row r="390">
      <c r="A390" s="179" t="s">
        <v>3753</v>
      </c>
      <c r="B390" s="179">
        <v>6213751</v>
      </c>
      <c r="C390" s="179" t="s">
        <v>2670</v>
      </c>
    </row>
    <row r="391">
      <c r="A391" s="179" t="s">
        <v>3754</v>
      </c>
      <c r="B391" s="179">
        <v>6213752</v>
      </c>
      <c r="C391" s="179" t="s">
        <v>2670</v>
      </c>
    </row>
    <row r="392">
      <c r="A392" s="179" t="s">
        <v>3755</v>
      </c>
      <c r="B392" s="179">
        <v>6205831</v>
      </c>
      <c r="C392" s="179" t="s">
        <v>2674</v>
      </c>
    </row>
    <row r="393">
      <c r="A393" s="179" t="s">
        <v>3756</v>
      </c>
      <c r="B393" s="179">
        <v>6207586</v>
      </c>
      <c r="C393" s="179" t="s">
        <v>2674</v>
      </c>
    </row>
    <row r="394">
      <c r="A394" s="179" t="s">
        <v>3757</v>
      </c>
      <c r="B394" s="179">
        <v>6213802</v>
      </c>
      <c r="C394" s="179" t="s">
        <v>2674</v>
      </c>
    </row>
    <row r="395">
      <c r="A395" s="179" t="s">
        <v>3758</v>
      </c>
      <c r="B395" s="179">
        <v>6209054</v>
      </c>
      <c r="C395" s="179" t="s">
        <v>2677</v>
      </c>
    </row>
    <row r="396">
      <c r="A396" s="179" t="s">
        <v>3759</v>
      </c>
      <c r="B396" s="179">
        <v>6209256</v>
      </c>
      <c r="C396" s="179" t="s">
        <v>2677</v>
      </c>
    </row>
    <row r="397">
      <c r="A397" s="179" t="s">
        <v>3760</v>
      </c>
      <c r="B397" s="179">
        <v>6211251</v>
      </c>
      <c r="C397" s="179" t="s">
        <v>2677</v>
      </c>
    </row>
    <row r="398">
      <c r="A398" s="179" t="s">
        <v>3761</v>
      </c>
      <c r="B398" s="179">
        <v>6211281</v>
      </c>
      <c r="C398" s="179" t="s">
        <v>2677</v>
      </c>
    </row>
    <row r="399">
      <c r="A399" s="179" t="s">
        <v>3762</v>
      </c>
      <c r="B399" s="179">
        <v>6211512</v>
      </c>
      <c r="C399" s="179" t="s">
        <v>2677</v>
      </c>
    </row>
    <row r="400">
      <c r="A400" s="179" t="s">
        <v>3763</v>
      </c>
      <c r="B400" s="179">
        <v>6201585</v>
      </c>
      <c r="C400" s="179" t="s">
        <v>2681</v>
      </c>
    </row>
    <row r="401">
      <c r="A401" s="179" t="s">
        <v>3764</v>
      </c>
      <c r="B401" s="179">
        <v>6205121</v>
      </c>
      <c r="C401" s="179" t="s">
        <v>2681</v>
      </c>
    </row>
    <row r="402">
      <c r="A402" s="179" t="s">
        <v>3765</v>
      </c>
      <c r="B402" s="179">
        <v>6205299</v>
      </c>
      <c r="C402" s="179" t="s">
        <v>2681</v>
      </c>
    </row>
    <row r="403">
      <c r="A403" s="179" t="s">
        <v>3766</v>
      </c>
      <c r="B403" s="179">
        <v>6209682</v>
      </c>
      <c r="C403" s="179" t="s">
        <v>2681</v>
      </c>
    </row>
    <row r="404">
      <c r="A404" s="179" t="s">
        <v>3767</v>
      </c>
      <c r="B404" s="179">
        <v>6210354</v>
      </c>
      <c r="C404" s="179" t="s">
        <v>2681</v>
      </c>
    </row>
    <row r="405">
      <c r="A405" s="179" t="s">
        <v>3768</v>
      </c>
      <c r="B405" s="179">
        <v>6210693</v>
      </c>
      <c r="C405" s="179" t="s">
        <v>2681</v>
      </c>
    </row>
    <row r="406">
      <c r="A406" s="179" t="s">
        <v>3769</v>
      </c>
      <c r="B406" s="179">
        <v>6210930</v>
      </c>
      <c r="C406" s="179" t="s">
        <v>2681</v>
      </c>
    </row>
    <row r="407">
      <c r="A407" s="179" t="s">
        <v>3770</v>
      </c>
      <c r="B407" s="179">
        <v>6211586</v>
      </c>
      <c r="C407" s="179" t="s">
        <v>2681</v>
      </c>
    </row>
    <row r="408">
      <c r="A408" s="179" t="s">
        <v>3771</v>
      </c>
      <c r="B408" s="179">
        <v>6212518</v>
      </c>
      <c r="C408" s="179" t="s">
        <v>2681</v>
      </c>
    </row>
    <row r="409">
      <c r="A409" s="179" t="s">
        <v>3772</v>
      </c>
      <c r="B409" s="179">
        <v>6212560</v>
      </c>
      <c r="C409" s="179" t="s">
        <v>2681</v>
      </c>
    </row>
    <row r="410">
      <c r="A410" s="179" t="s">
        <v>3773</v>
      </c>
      <c r="B410" s="179">
        <v>6212697</v>
      </c>
      <c r="C410" s="179" t="s">
        <v>2681</v>
      </c>
    </row>
    <row r="411">
      <c r="A411" s="179" t="s">
        <v>3774</v>
      </c>
      <c r="B411" s="179">
        <v>6218523</v>
      </c>
      <c r="C411" s="179" t="s">
        <v>2681</v>
      </c>
    </row>
    <row r="412">
      <c r="A412" s="179" t="s">
        <v>3775</v>
      </c>
      <c r="B412" s="179">
        <v>6213611</v>
      </c>
      <c r="C412" s="179" t="s">
        <v>2685</v>
      </c>
    </row>
    <row r="413">
      <c r="A413" s="179" t="s">
        <v>3776</v>
      </c>
      <c r="B413" s="179">
        <v>6205141</v>
      </c>
      <c r="C413" s="179" t="s">
        <v>2688</v>
      </c>
    </row>
    <row r="414">
      <c r="A414" s="179" t="s">
        <v>3777</v>
      </c>
      <c r="B414" s="179">
        <v>6209127</v>
      </c>
      <c r="C414" s="179" t="s">
        <v>2691</v>
      </c>
    </row>
    <row r="415">
      <c r="A415" s="179" t="s">
        <v>3778</v>
      </c>
      <c r="B415" s="179">
        <v>3080971</v>
      </c>
      <c r="C415" s="179" t="s">
        <v>2695</v>
      </c>
    </row>
    <row r="416">
      <c r="A416" s="179" t="s">
        <v>3779</v>
      </c>
      <c r="B416" s="179">
        <v>3081166</v>
      </c>
      <c r="C416" s="179" t="s">
        <v>2695</v>
      </c>
    </row>
    <row r="417">
      <c r="A417" s="179" t="s">
        <v>3780</v>
      </c>
      <c r="B417" s="179">
        <v>3100163</v>
      </c>
      <c r="C417" s="179" t="s">
        <v>2700</v>
      </c>
    </row>
    <row r="418">
      <c r="A418" s="179" t="s">
        <v>3781</v>
      </c>
      <c r="B418" s="179">
        <v>6202964</v>
      </c>
      <c r="C418" s="179" t="s">
        <v>2700</v>
      </c>
    </row>
    <row r="419">
      <c r="A419" s="179" t="s">
        <v>3782</v>
      </c>
      <c r="B419" s="179">
        <v>6202969</v>
      </c>
      <c r="C419" s="179" t="s">
        <v>2700</v>
      </c>
    </row>
    <row r="420">
      <c r="A420" s="179" t="s">
        <v>3783</v>
      </c>
      <c r="B420" s="179">
        <v>6202970</v>
      </c>
      <c r="C420" s="179" t="s">
        <v>2700</v>
      </c>
    </row>
    <row r="421">
      <c r="A421" s="179" t="s">
        <v>3784</v>
      </c>
      <c r="B421" s="179">
        <v>6204565</v>
      </c>
      <c r="C421" s="179" t="s">
        <v>2700</v>
      </c>
    </row>
    <row r="422">
      <c r="A422" s="179" t="s">
        <v>3785</v>
      </c>
      <c r="B422" s="179">
        <v>6204724</v>
      </c>
      <c r="C422" s="179" t="s">
        <v>2700</v>
      </c>
    </row>
    <row r="423">
      <c r="A423" s="179" t="s">
        <v>3786</v>
      </c>
      <c r="B423" s="179">
        <v>6212484</v>
      </c>
      <c r="C423" s="179" t="s">
        <v>2700</v>
      </c>
    </row>
    <row r="424">
      <c r="A424" s="179" t="s">
        <v>3787</v>
      </c>
      <c r="B424" s="179">
        <v>6212493</v>
      </c>
      <c r="C424" s="179" t="s">
        <v>2700</v>
      </c>
    </row>
    <row r="425">
      <c r="A425" s="179" t="s">
        <v>3788</v>
      </c>
      <c r="B425" s="179">
        <v>6212522</v>
      </c>
      <c r="C425" s="179" t="s">
        <v>2700</v>
      </c>
    </row>
    <row r="426">
      <c r="A426" s="179" t="s">
        <v>3789</v>
      </c>
      <c r="B426" s="179">
        <v>6212538</v>
      </c>
      <c r="C426" s="179" t="s">
        <v>2700</v>
      </c>
    </row>
    <row r="427">
      <c r="A427" s="179" t="s">
        <v>3790</v>
      </c>
      <c r="B427" s="179">
        <v>6212541</v>
      </c>
      <c r="C427" s="179" t="s">
        <v>2700</v>
      </c>
    </row>
    <row r="428">
      <c r="A428" s="179" t="s">
        <v>3791</v>
      </c>
      <c r="B428" s="179">
        <v>6215819</v>
      </c>
      <c r="C428" s="179" t="s">
        <v>2700</v>
      </c>
    </row>
    <row r="429">
      <c r="A429" s="179" t="s">
        <v>3792</v>
      </c>
      <c r="B429" s="179">
        <v>6215821</v>
      </c>
      <c r="C429" s="179" t="s">
        <v>2700</v>
      </c>
    </row>
    <row r="430">
      <c r="A430" s="179" t="s">
        <v>3793</v>
      </c>
      <c r="B430" s="179">
        <v>6215822</v>
      </c>
      <c r="C430" s="179" t="s">
        <v>2700</v>
      </c>
    </row>
    <row r="431">
      <c r="A431" s="179" t="s">
        <v>3794</v>
      </c>
      <c r="B431" s="179">
        <v>6215823</v>
      </c>
      <c r="C431" s="179" t="s">
        <v>2700</v>
      </c>
    </row>
    <row r="432">
      <c r="A432" s="179" t="s">
        <v>3795</v>
      </c>
      <c r="B432" s="179">
        <v>6216461</v>
      </c>
      <c r="C432" s="179" t="s">
        <v>2700</v>
      </c>
    </row>
    <row r="433">
      <c r="A433" s="179" t="s">
        <v>3796</v>
      </c>
      <c r="B433" s="179">
        <v>6207477</v>
      </c>
      <c r="C433" s="179" t="s">
        <v>2703</v>
      </c>
    </row>
    <row r="434">
      <c r="A434" s="179" t="s">
        <v>3797</v>
      </c>
      <c r="B434" s="179">
        <v>6211700</v>
      </c>
      <c r="C434" s="179" t="s">
        <v>2703</v>
      </c>
    </row>
    <row r="435">
      <c r="A435" s="179" t="s">
        <v>3798</v>
      </c>
      <c r="B435" s="179">
        <v>6211701</v>
      </c>
      <c r="C435" s="179" t="s">
        <v>2703</v>
      </c>
    </row>
    <row r="436">
      <c r="A436" s="179" t="s">
        <v>3799</v>
      </c>
      <c r="B436" s="179">
        <v>3102157</v>
      </c>
      <c r="C436" s="179" t="s">
        <v>2708</v>
      </c>
    </row>
    <row r="437">
      <c r="A437" s="179" t="s">
        <v>3800</v>
      </c>
      <c r="B437" s="179">
        <v>6209073</v>
      </c>
      <c r="C437" s="179" t="s">
        <v>2711</v>
      </c>
    </row>
    <row r="438">
      <c r="A438" s="179" t="s">
        <v>3801</v>
      </c>
      <c r="B438" s="179">
        <v>6209602</v>
      </c>
      <c r="C438" s="179" t="s">
        <v>2711</v>
      </c>
    </row>
    <row r="439">
      <c r="A439" s="179" t="s">
        <v>3802</v>
      </c>
      <c r="B439" s="179">
        <v>6211691</v>
      </c>
      <c r="C439" s="179" t="s">
        <v>2711</v>
      </c>
    </row>
    <row r="440">
      <c r="A440" s="179" t="s">
        <v>3803</v>
      </c>
      <c r="B440" s="179">
        <v>6212491</v>
      </c>
      <c r="C440" s="179" t="s">
        <v>2715</v>
      </c>
    </row>
    <row r="441">
      <c r="A441" s="179" t="s">
        <v>3804</v>
      </c>
      <c r="B441" s="179">
        <v>6212492</v>
      </c>
      <c r="C441" s="179" t="s">
        <v>2715</v>
      </c>
    </row>
    <row r="442">
      <c r="A442" s="179" t="s">
        <v>3805</v>
      </c>
      <c r="B442" s="179">
        <v>6215698</v>
      </c>
      <c r="C442" s="179" t="s">
        <v>2715</v>
      </c>
    </row>
    <row r="443">
      <c r="A443" s="179" t="s">
        <v>3806</v>
      </c>
      <c r="B443" s="179">
        <v>6214506</v>
      </c>
      <c r="C443" s="179" t="s">
        <v>2718</v>
      </c>
    </row>
    <row r="444">
      <c r="A444" s="179" t="s">
        <v>3807</v>
      </c>
      <c r="B444" s="179">
        <v>6214507</v>
      </c>
      <c r="C444" s="179" t="s">
        <v>2718</v>
      </c>
    </row>
    <row r="445">
      <c r="A445" s="179" t="s">
        <v>3808</v>
      </c>
      <c r="B445" s="179">
        <v>6212756</v>
      </c>
      <c r="C445" s="179" t="s">
        <v>2721</v>
      </c>
    </row>
    <row r="446">
      <c r="A446" s="179" t="s">
        <v>3809</v>
      </c>
      <c r="B446" s="179">
        <v>6212478</v>
      </c>
      <c r="C446" s="179" t="s">
        <v>2724</v>
      </c>
    </row>
    <row r="447">
      <c r="A447" s="179" t="s">
        <v>3810</v>
      </c>
      <c r="B447" s="179">
        <v>6212503</v>
      </c>
      <c r="C447" s="179" t="s">
        <v>2724</v>
      </c>
    </row>
    <row r="448">
      <c r="A448" s="179" t="s">
        <v>3811</v>
      </c>
      <c r="B448" s="179">
        <v>6212504</v>
      </c>
      <c r="C448" s="179" t="s">
        <v>2724</v>
      </c>
    </row>
    <row r="449">
      <c r="A449" s="179" t="s">
        <v>3812</v>
      </c>
      <c r="B449" s="179">
        <v>6212562</v>
      </c>
      <c r="C449" s="179" t="s">
        <v>2728</v>
      </c>
    </row>
    <row r="450">
      <c r="A450" s="179" t="s">
        <v>3813</v>
      </c>
      <c r="B450" s="179">
        <v>3085550</v>
      </c>
      <c r="C450" s="179" t="s">
        <v>2731</v>
      </c>
    </row>
    <row r="451">
      <c r="A451" s="179" t="s">
        <v>3814</v>
      </c>
      <c r="B451" s="179">
        <v>3080087</v>
      </c>
      <c r="C451" s="179" t="s">
        <v>2734</v>
      </c>
    </row>
    <row r="452">
      <c r="A452" s="179" t="s">
        <v>3815</v>
      </c>
      <c r="B452" s="179">
        <v>3104288</v>
      </c>
      <c r="C452" s="179" t="s">
        <v>2737</v>
      </c>
    </row>
    <row r="453">
      <c r="A453" s="179" t="s">
        <v>3816</v>
      </c>
      <c r="B453" s="179">
        <v>3106648</v>
      </c>
      <c r="C453" s="179" t="s">
        <v>2740</v>
      </c>
    </row>
    <row r="454">
      <c r="A454" s="179" t="s">
        <v>3817</v>
      </c>
      <c r="B454" s="179">
        <v>6205329</v>
      </c>
      <c r="C454" s="179" t="s">
        <v>2740</v>
      </c>
    </row>
    <row r="455">
      <c r="A455" s="179" t="s">
        <v>3818</v>
      </c>
      <c r="B455" s="179">
        <v>6205330</v>
      </c>
      <c r="C455" s="179" t="s">
        <v>2740</v>
      </c>
    </row>
    <row r="456">
      <c r="A456" s="179" t="s">
        <v>3819</v>
      </c>
      <c r="B456" s="179">
        <v>6205331</v>
      </c>
      <c r="C456" s="179" t="s">
        <v>2740</v>
      </c>
    </row>
    <row r="457">
      <c r="A457" s="179" t="s">
        <v>3820</v>
      </c>
      <c r="B457" s="179">
        <v>6205332</v>
      </c>
      <c r="C457" s="179" t="s">
        <v>2740</v>
      </c>
    </row>
    <row r="458">
      <c r="A458" s="179" t="s">
        <v>3821</v>
      </c>
      <c r="B458" s="179">
        <v>6205336</v>
      </c>
      <c r="C458" s="179" t="s">
        <v>2740</v>
      </c>
    </row>
    <row r="459">
      <c r="A459" s="179" t="s">
        <v>3822</v>
      </c>
      <c r="B459" s="179">
        <v>6205341</v>
      </c>
      <c r="C459" s="179" t="s">
        <v>2740</v>
      </c>
    </row>
    <row r="460">
      <c r="A460" s="179" t="s">
        <v>3823</v>
      </c>
      <c r="B460" s="179">
        <v>6205343</v>
      </c>
      <c r="C460" s="179" t="s">
        <v>2740</v>
      </c>
    </row>
    <row r="461">
      <c r="A461" s="179" t="s">
        <v>3824</v>
      </c>
      <c r="B461" s="179">
        <v>6208146</v>
      </c>
      <c r="C461" s="179" t="s">
        <v>2740</v>
      </c>
    </row>
    <row r="462">
      <c r="A462" s="179" t="s">
        <v>3825</v>
      </c>
      <c r="B462" s="179">
        <v>6208942</v>
      </c>
      <c r="C462" s="179" t="s">
        <v>2740</v>
      </c>
    </row>
    <row r="463">
      <c r="A463" s="179" t="s">
        <v>3826</v>
      </c>
      <c r="B463" s="179">
        <v>6209632</v>
      </c>
      <c r="C463" s="179" t="s">
        <v>2740</v>
      </c>
    </row>
    <row r="464">
      <c r="A464" s="179" t="s">
        <v>3827</v>
      </c>
      <c r="B464" s="179">
        <v>6210348</v>
      </c>
      <c r="C464" s="179" t="s">
        <v>2740</v>
      </c>
    </row>
    <row r="465">
      <c r="A465" s="179" t="s">
        <v>3828</v>
      </c>
      <c r="B465" s="179">
        <v>6210349</v>
      </c>
      <c r="C465" s="179" t="s">
        <v>2740</v>
      </c>
    </row>
    <row r="466">
      <c r="A466" s="179" t="s">
        <v>3829</v>
      </c>
      <c r="B466" s="179">
        <v>6210372</v>
      </c>
      <c r="C466" s="179" t="s">
        <v>2740</v>
      </c>
    </row>
    <row r="467">
      <c r="A467" s="179" t="s">
        <v>3830</v>
      </c>
      <c r="B467" s="179">
        <v>6210373</v>
      </c>
      <c r="C467" s="179" t="s">
        <v>2740</v>
      </c>
    </row>
    <row r="468">
      <c r="A468" s="179" t="s">
        <v>3831</v>
      </c>
      <c r="B468" s="179">
        <v>6211425</v>
      </c>
      <c r="C468" s="179" t="s">
        <v>2740</v>
      </c>
    </row>
    <row r="469">
      <c r="A469" s="179" t="s">
        <v>3832</v>
      </c>
      <c r="B469" s="179">
        <v>6211592</v>
      </c>
      <c r="C469" s="179" t="s">
        <v>2740</v>
      </c>
    </row>
    <row r="470">
      <c r="A470" s="179" t="s">
        <v>3833</v>
      </c>
      <c r="B470" s="179">
        <v>6211594</v>
      </c>
      <c r="C470" s="179" t="s">
        <v>2740</v>
      </c>
    </row>
    <row r="471">
      <c r="A471" s="179" t="s">
        <v>3834</v>
      </c>
      <c r="B471" s="179">
        <v>6211595</v>
      </c>
      <c r="C471" s="179" t="s">
        <v>2740</v>
      </c>
    </row>
    <row r="472">
      <c r="A472" s="179" t="s">
        <v>3835</v>
      </c>
      <c r="B472" s="179">
        <v>6211611</v>
      </c>
      <c r="C472" s="179" t="s">
        <v>2740</v>
      </c>
    </row>
    <row r="473">
      <c r="A473" s="179" t="s">
        <v>3836</v>
      </c>
      <c r="B473" s="179">
        <v>6212111</v>
      </c>
      <c r="C473" s="179" t="s">
        <v>2740</v>
      </c>
    </row>
    <row r="474">
      <c r="A474" s="179" t="s">
        <v>3837</v>
      </c>
      <c r="B474" s="179">
        <v>6212187</v>
      </c>
      <c r="C474" s="179" t="s">
        <v>2740</v>
      </c>
    </row>
    <row r="475">
      <c r="A475" s="179" t="s">
        <v>3838</v>
      </c>
      <c r="B475" s="179">
        <v>6212188</v>
      </c>
      <c r="C475" s="179" t="s">
        <v>2740</v>
      </c>
    </row>
    <row r="476">
      <c r="A476" s="179" t="s">
        <v>3839</v>
      </c>
      <c r="B476" s="179">
        <v>6212201</v>
      </c>
      <c r="C476" s="179" t="s">
        <v>2740</v>
      </c>
    </row>
    <row r="477">
      <c r="A477" s="179" t="s">
        <v>3840</v>
      </c>
      <c r="B477" s="179">
        <v>6212536</v>
      </c>
      <c r="C477" s="179" t="s">
        <v>2740</v>
      </c>
    </row>
    <row r="478">
      <c r="A478" s="179" t="s">
        <v>3841</v>
      </c>
      <c r="B478" s="179">
        <v>6212542</v>
      </c>
      <c r="C478" s="179" t="s">
        <v>2740</v>
      </c>
    </row>
    <row r="479">
      <c r="A479" s="179" t="s">
        <v>3842</v>
      </c>
      <c r="B479" s="179">
        <v>6212544</v>
      </c>
      <c r="C479" s="179" t="s">
        <v>2740</v>
      </c>
    </row>
    <row r="480">
      <c r="A480" s="179" t="s">
        <v>3843</v>
      </c>
      <c r="B480" s="179">
        <v>6212551</v>
      </c>
      <c r="C480" s="179" t="s">
        <v>2740</v>
      </c>
    </row>
    <row r="481">
      <c r="A481" s="179" t="s">
        <v>3844</v>
      </c>
      <c r="B481" s="179">
        <v>6212555</v>
      </c>
      <c r="C481" s="179" t="s">
        <v>2740</v>
      </c>
    </row>
    <row r="482">
      <c r="A482" s="179" t="s">
        <v>3845</v>
      </c>
      <c r="B482" s="179">
        <v>6212557</v>
      </c>
      <c r="C482" s="179" t="s">
        <v>2740</v>
      </c>
    </row>
    <row r="483">
      <c r="A483" s="179" t="s">
        <v>3846</v>
      </c>
      <c r="B483" s="179">
        <v>6212559</v>
      </c>
      <c r="C483" s="179" t="s">
        <v>2740</v>
      </c>
    </row>
    <row r="484">
      <c r="A484" s="179" t="s">
        <v>3847</v>
      </c>
      <c r="B484" s="179">
        <v>6212585</v>
      </c>
      <c r="C484" s="179" t="s">
        <v>2740</v>
      </c>
    </row>
    <row r="485">
      <c r="A485" s="179" t="s">
        <v>3848</v>
      </c>
      <c r="B485" s="179">
        <v>6212692</v>
      </c>
      <c r="C485" s="179" t="s">
        <v>2740</v>
      </c>
    </row>
    <row r="486">
      <c r="A486" s="179" t="s">
        <v>3849</v>
      </c>
      <c r="B486" s="179">
        <v>6212931</v>
      </c>
      <c r="C486" s="179" t="s">
        <v>2740</v>
      </c>
    </row>
    <row r="487">
      <c r="A487" s="179" t="s">
        <v>3850</v>
      </c>
      <c r="B487" s="179">
        <v>6212932</v>
      </c>
      <c r="C487" s="179" t="s">
        <v>2740</v>
      </c>
    </row>
    <row r="488">
      <c r="A488" s="179" t="s">
        <v>3851</v>
      </c>
      <c r="B488" s="179">
        <v>6212933</v>
      </c>
      <c r="C488" s="179" t="s">
        <v>2740</v>
      </c>
    </row>
    <row r="489">
      <c r="A489" s="179" t="s">
        <v>3852</v>
      </c>
      <c r="B489" s="179">
        <v>6212934</v>
      </c>
      <c r="C489" s="179" t="s">
        <v>2740</v>
      </c>
    </row>
    <row r="490">
      <c r="A490" s="179" t="s">
        <v>3853</v>
      </c>
      <c r="B490" s="179">
        <v>6212935</v>
      </c>
      <c r="C490" s="179" t="s">
        <v>2740</v>
      </c>
    </row>
    <row r="491">
      <c r="A491" s="179" t="s">
        <v>3854</v>
      </c>
      <c r="B491" s="179">
        <v>6212936</v>
      </c>
      <c r="C491" s="179" t="s">
        <v>2740</v>
      </c>
    </row>
    <row r="492">
      <c r="A492" s="179" t="s">
        <v>3855</v>
      </c>
      <c r="B492" s="179">
        <v>6212937</v>
      </c>
      <c r="C492" s="179" t="s">
        <v>2740</v>
      </c>
    </row>
    <row r="493">
      <c r="A493" s="179" t="s">
        <v>3856</v>
      </c>
      <c r="B493" s="179">
        <v>6213351</v>
      </c>
      <c r="C493" s="179" t="s">
        <v>2740</v>
      </c>
    </row>
    <row r="494">
      <c r="A494" s="179" t="s">
        <v>3857</v>
      </c>
      <c r="B494" s="179">
        <v>6215841</v>
      </c>
      <c r="C494" s="179" t="s">
        <v>2740</v>
      </c>
    </row>
    <row r="495">
      <c r="A495" s="179" t="s">
        <v>3858</v>
      </c>
      <c r="B495" s="179">
        <v>6215947</v>
      </c>
      <c r="C495" s="179" t="s">
        <v>2740</v>
      </c>
    </row>
    <row r="496">
      <c r="A496" s="179" t="s">
        <v>3859</v>
      </c>
      <c r="B496" s="179">
        <v>6215948</v>
      </c>
      <c r="C496" s="179" t="s">
        <v>2740</v>
      </c>
    </row>
    <row r="497">
      <c r="A497" s="179" t="s">
        <v>3860</v>
      </c>
      <c r="B497" s="179">
        <v>6215950</v>
      </c>
      <c r="C497" s="179" t="s">
        <v>2740</v>
      </c>
    </row>
    <row r="498">
      <c r="A498" s="179" t="s">
        <v>3861</v>
      </c>
      <c r="B498" s="179">
        <v>6215955</v>
      </c>
      <c r="C498" s="179" t="s">
        <v>2740</v>
      </c>
    </row>
    <row r="499">
      <c r="A499" s="179" t="s">
        <v>3862</v>
      </c>
      <c r="B499" s="179">
        <v>6216199</v>
      </c>
      <c r="C499" s="179" t="s">
        <v>2740</v>
      </c>
    </row>
    <row r="500">
      <c r="A500" s="179" t="s">
        <v>3863</v>
      </c>
      <c r="B500" s="179">
        <v>6216486</v>
      </c>
      <c r="C500" s="179" t="s">
        <v>2740</v>
      </c>
    </row>
    <row r="501">
      <c r="A501" s="179" t="s">
        <v>3864</v>
      </c>
      <c r="B501" s="179">
        <v>6216487</v>
      </c>
      <c r="C501" s="179" t="s">
        <v>2740</v>
      </c>
    </row>
    <row r="502">
      <c r="A502" s="179" t="s">
        <v>3865</v>
      </c>
      <c r="B502" s="179">
        <v>6211037</v>
      </c>
      <c r="C502" s="179" t="s">
        <v>2744</v>
      </c>
    </row>
    <row r="503">
      <c r="A503" s="179" t="s">
        <v>3866</v>
      </c>
      <c r="B503" s="179">
        <v>6204562</v>
      </c>
      <c r="C503" s="179" t="s">
        <v>2747</v>
      </c>
    </row>
    <row r="504">
      <c r="A504" s="179" t="s">
        <v>3867</v>
      </c>
      <c r="B504" s="179">
        <v>6204938</v>
      </c>
      <c r="C504" s="179" t="s">
        <v>2747</v>
      </c>
    </row>
    <row r="505">
      <c r="A505" s="179" t="s">
        <v>3868</v>
      </c>
      <c r="B505" s="179">
        <v>6204970</v>
      </c>
      <c r="C505" s="179" t="s">
        <v>2747</v>
      </c>
    </row>
    <row r="506">
      <c r="A506" s="179" t="s">
        <v>3869</v>
      </c>
      <c r="B506" s="179">
        <v>6205023</v>
      </c>
      <c r="C506" s="179" t="s">
        <v>2747</v>
      </c>
    </row>
    <row r="507">
      <c r="A507" s="179" t="s">
        <v>3870</v>
      </c>
      <c r="B507" s="179">
        <v>6205025</v>
      </c>
      <c r="C507" s="179" t="s">
        <v>2747</v>
      </c>
    </row>
    <row r="508">
      <c r="A508" s="179" t="s">
        <v>3871</v>
      </c>
      <c r="B508" s="179">
        <v>6205026</v>
      </c>
      <c r="C508" s="179" t="s">
        <v>2747</v>
      </c>
    </row>
    <row r="509">
      <c r="A509" s="179" t="s">
        <v>3872</v>
      </c>
      <c r="B509" s="179">
        <v>6205034</v>
      </c>
      <c r="C509" s="179" t="s">
        <v>2747</v>
      </c>
    </row>
    <row r="510">
      <c r="A510" s="179" t="s">
        <v>3873</v>
      </c>
      <c r="B510" s="179">
        <v>6205036</v>
      </c>
      <c r="C510" s="179" t="s">
        <v>2747</v>
      </c>
    </row>
    <row r="511">
      <c r="A511" s="179" t="s">
        <v>3874</v>
      </c>
      <c r="B511" s="179">
        <v>6205041</v>
      </c>
      <c r="C511" s="179" t="s">
        <v>2747</v>
      </c>
    </row>
    <row r="512">
      <c r="A512" s="179" t="s">
        <v>3875</v>
      </c>
      <c r="B512" s="179">
        <v>6205044</v>
      </c>
      <c r="C512" s="179" t="s">
        <v>2747</v>
      </c>
    </row>
    <row r="513">
      <c r="A513" s="179" t="s">
        <v>3876</v>
      </c>
      <c r="B513" s="179">
        <v>6205045</v>
      </c>
      <c r="C513" s="179" t="s">
        <v>2747</v>
      </c>
    </row>
    <row r="514">
      <c r="A514" s="179" t="s">
        <v>3877</v>
      </c>
      <c r="B514" s="179">
        <v>6205046</v>
      </c>
      <c r="C514" s="179" t="s">
        <v>2747</v>
      </c>
    </row>
    <row r="515">
      <c r="A515" s="179" t="s">
        <v>3878</v>
      </c>
      <c r="B515" s="179">
        <v>6205047</v>
      </c>
      <c r="C515" s="179" t="s">
        <v>2747</v>
      </c>
    </row>
    <row r="516">
      <c r="A516" s="179" t="s">
        <v>3879</v>
      </c>
      <c r="B516" s="179">
        <v>6205048</v>
      </c>
      <c r="C516" s="179" t="s">
        <v>2747</v>
      </c>
    </row>
    <row r="517">
      <c r="A517" s="179" t="s">
        <v>3880</v>
      </c>
      <c r="B517" s="179">
        <v>6205172</v>
      </c>
      <c r="C517" s="179" t="s">
        <v>2747</v>
      </c>
    </row>
    <row r="518">
      <c r="A518" s="179" t="s">
        <v>3881</v>
      </c>
      <c r="B518" s="179">
        <v>6205207</v>
      </c>
      <c r="C518" s="179" t="s">
        <v>2747</v>
      </c>
    </row>
    <row r="519">
      <c r="A519" s="179" t="s">
        <v>3882</v>
      </c>
      <c r="B519" s="179">
        <v>6205232</v>
      </c>
      <c r="C519" s="179" t="s">
        <v>2747</v>
      </c>
    </row>
    <row r="520">
      <c r="A520" s="179" t="s">
        <v>3883</v>
      </c>
      <c r="B520" s="179">
        <v>6205235</v>
      </c>
      <c r="C520" s="179" t="s">
        <v>2747</v>
      </c>
    </row>
    <row r="521">
      <c r="A521" s="179" t="s">
        <v>3884</v>
      </c>
      <c r="B521" s="179">
        <v>6206565</v>
      </c>
      <c r="C521" s="179" t="s">
        <v>2747</v>
      </c>
    </row>
    <row r="522">
      <c r="A522" s="179" t="s">
        <v>3885</v>
      </c>
      <c r="B522" s="179">
        <v>6207431</v>
      </c>
      <c r="C522" s="179" t="s">
        <v>2747</v>
      </c>
    </row>
    <row r="523">
      <c r="A523" s="179" t="s">
        <v>3886</v>
      </c>
      <c r="B523" s="179">
        <v>6208896</v>
      </c>
      <c r="C523" s="179" t="s">
        <v>2747</v>
      </c>
    </row>
    <row r="524">
      <c r="A524" s="179" t="s">
        <v>3887</v>
      </c>
      <c r="B524" s="179">
        <v>6210249</v>
      </c>
      <c r="C524" s="179" t="s">
        <v>2747</v>
      </c>
    </row>
    <row r="525">
      <c r="A525" s="179" t="s">
        <v>3888</v>
      </c>
      <c r="B525" s="179">
        <v>6211513</v>
      </c>
      <c r="C525" s="179" t="s">
        <v>2747</v>
      </c>
    </row>
    <row r="526">
      <c r="A526" s="179" t="s">
        <v>3889</v>
      </c>
      <c r="B526" s="179">
        <v>6205359</v>
      </c>
      <c r="C526" s="179" t="s">
        <v>2751</v>
      </c>
    </row>
    <row r="527">
      <c r="A527" s="179" t="s">
        <v>3890</v>
      </c>
      <c r="B527" s="179">
        <v>6204392</v>
      </c>
      <c r="C527" s="179" t="s">
        <v>2754</v>
      </c>
    </row>
    <row r="528">
      <c r="A528" s="179" t="s">
        <v>3891</v>
      </c>
      <c r="B528" s="179">
        <v>6205442</v>
      </c>
      <c r="C528" s="179" t="s">
        <v>2754</v>
      </c>
    </row>
    <row r="529">
      <c r="A529" s="179" t="s">
        <v>3892</v>
      </c>
      <c r="B529" s="179">
        <v>6212818</v>
      </c>
      <c r="C529" s="179" t="s">
        <v>2758</v>
      </c>
    </row>
    <row r="530">
      <c r="A530" s="179" t="s">
        <v>3893</v>
      </c>
      <c r="B530" s="179">
        <v>6203393</v>
      </c>
      <c r="C530" s="179" t="s">
        <v>2761</v>
      </c>
    </row>
    <row r="531">
      <c r="A531" s="179" t="s">
        <v>3894</v>
      </c>
      <c r="B531" s="179">
        <v>6207331</v>
      </c>
      <c r="C531" s="179" t="s">
        <v>2761</v>
      </c>
    </row>
    <row r="532">
      <c r="A532" s="179" t="s">
        <v>3895</v>
      </c>
      <c r="B532" s="179">
        <v>3081384</v>
      </c>
      <c r="C532" s="179" t="s">
        <v>2765</v>
      </c>
    </row>
    <row r="533">
      <c r="A533" s="179" t="s">
        <v>3896</v>
      </c>
      <c r="B533" s="179">
        <v>3083226</v>
      </c>
      <c r="C533" s="179" t="s">
        <v>2765</v>
      </c>
    </row>
    <row r="534">
      <c r="A534" s="179" t="s">
        <v>3897</v>
      </c>
      <c r="B534" s="179">
        <v>3083553</v>
      </c>
      <c r="C534" s="179" t="s">
        <v>2765</v>
      </c>
    </row>
    <row r="535">
      <c r="A535" s="179" t="s">
        <v>3898</v>
      </c>
      <c r="B535" s="179">
        <v>3083554</v>
      </c>
      <c r="C535" s="179" t="s">
        <v>2765</v>
      </c>
    </row>
    <row r="536">
      <c r="A536" s="179" t="s">
        <v>3899</v>
      </c>
      <c r="B536" s="179">
        <v>6204927</v>
      </c>
      <c r="C536" s="179" t="s">
        <v>2765</v>
      </c>
    </row>
    <row r="537">
      <c r="A537" s="179" t="s">
        <v>3900</v>
      </c>
      <c r="B537" s="179">
        <v>6204929</v>
      </c>
      <c r="C537" s="179" t="s">
        <v>2765</v>
      </c>
    </row>
    <row r="538">
      <c r="A538" s="179" t="s">
        <v>3901</v>
      </c>
      <c r="B538" s="179">
        <v>6208333</v>
      </c>
      <c r="C538" s="179" t="s">
        <v>2765</v>
      </c>
    </row>
    <row r="539">
      <c r="A539" s="179" t="s">
        <v>3902</v>
      </c>
      <c r="B539" s="179">
        <v>6208334</v>
      </c>
      <c r="C539" s="179" t="s">
        <v>2765</v>
      </c>
    </row>
    <row r="540">
      <c r="A540" s="179" t="s">
        <v>3903</v>
      </c>
      <c r="B540" s="179">
        <v>6211028</v>
      </c>
      <c r="C540" s="179" t="s">
        <v>2765</v>
      </c>
    </row>
    <row r="541">
      <c r="A541" s="179" t="s">
        <v>3904</v>
      </c>
      <c r="B541" s="179">
        <v>6211531</v>
      </c>
      <c r="C541" s="179" t="s">
        <v>2765</v>
      </c>
    </row>
    <row r="542">
      <c r="A542" s="179" t="s">
        <v>3905</v>
      </c>
      <c r="B542" s="179">
        <v>6212973</v>
      </c>
      <c r="C542" s="179" t="s">
        <v>2765</v>
      </c>
    </row>
    <row r="543">
      <c r="A543" s="179" t="s">
        <v>3906</v>
      </c>
      <c r="B543" s="179">
        <v>6212976</v>
      </c>
      <c r="C543" s="179" t="s">
        <v>2765</v>
      </c>
    </row>
    <row r="544">
      <c r="A544" s="179" t="s">
        <v>3907</v>
      </c>
      <c r="B544" s="179">
        <v>3080618</v>
      </c>
      <c r="C544" s="179" t="s">
        <v>2768</v>
      </c>
    </row>
    <row r="545">
      <c r="A545" s="179" t="s">
        <v>3908</v>
      </c>
      <c r="B545" s="179">
        <v>6203209</v>
      </c>
      <c r="C545" s="179" t="s">
        <v>2771</v>
      </c>
    </row>
    <row r="546">
      <c r="A546" s="179" t="s">
        <v>3909</v>
      </c>
      <c r="B546" s="179">
        <v>3080758</v>
      </c>
      <c r="C546" s="179" t="s">
        <v>2774</v>
      </c>
    </row>
    <row r="547">
      <c r="A547" s="179" t="s">
        <v>3910</v>
      </c>
      <c r="B547" s="179">
        <v>3080760</v>
      </c>
      <c r="C547" s="179" t="s">
        <v>2774</v>
      </c>
    </row>
    <row r="548">
      <c r="A548" s="179" t="s">
        <v>3911</v>
      </c>
      <c r="B548" s="179">
        <v>3080766</v>
      </c>
      <c r="C548" s="179" t="s">
        <v>2774</v>
      </c>
    </row>
    <row r="549">
      <c r="A549" s="179" t="s">
        <v>3912</v>
      </c>
      <c r="B549" s="179">
        <v>6211689</v>
      </c>
      <c r="C549" s="179" t="s">
        <v>2777</v>
      </c>
    </row>
    <row r="550">
      <c r="A550" s="179" t="s">
        <v>3913</v>
      </c>
      <c r="B550" s="179">
        <v>6211690</v>
      </c>
      <c r="C550" s="179" t="s">
        <v>2777</v>
      </c>
    </row>
    <row r="551">
      <c r="A551" s="179" t="s">
        <v>3914</v>
      </c>
      <c r="B551" s="179">
        <v>3103167</v>
      </c>
      <c r="C551" s="179" t="s">
        <v>2781</v>
      </c>
    </row>
    <row r="552">
      <c r="A552" s="179" t="s">
        <v>3915</v>
      </c>
      <c r="B552" s="179">
        <v>6212511</v>
      </c>
      <c r="C552" s="179" t="s">
        <v>2784</v>
      </c>
    </row>
    <row r="553">
      <c r="A553" s="179" t="s">
        <v>3916</v>
      </c>
      <c r="B553" s="179">
        <v>6212516</v>
      </c>
      <c r="C553" s="179" t="s">
        <v>2784</v>
      </c>
    </row>
    <row r="554">
      <c r="A554" s="179" t="s">
        <v>3917</v>
      </c>
      <c r="B554" s="179">
        <v>6218011</v>
      </c>
      <c r="C554" s="179" t="s">
        <v>2784</v>
      </c>
    </row>
    <row r="555">
      <c r="A555" s="179" t="s">
        <v>3918</v>
      </c>
      <c r="B555" s="179">
        <v>6212587</v>
      </c>
      <c r="C555" s="179" t="s">
        <v>2787</v>
      </c>
    </row>
    <row r="556">
      <c r="A556" s="179" t="s">
        <v>3919</v>
      </c>
      <c r="B556" s="179">
        <v>3106888</v>
      </c>
      <c r="C556" s="179" t="s">
        <v>2791</v>
      </c>
    </row>
    <row r="557">
      <c r="A557" s="179" t="s">
        <v>3920</v>
      </c>
      <c r="B557" s="179">
        <v>3106889</v>
      </c>
      <c r="C557" s="179" t="s">
        <v>2791</v>
      </c>
    </row>
    <row r="558">
      <c r="A558" s="179" t="s">
        <v>3921</v>
      </c>
      <c r="B558" s="179">
        <v>3101977</v>
      </c>
      <c r="C558" s="179" t="s">
        <v>2794</v>
      </c>
    </row>
    <row r="559">
      <c r="A559" s="179" t="s">
        <v>3922</v>
      </c>
      <c r="B559" s="179">
        <v>3105338</v>
      </c>
      <c r="C559" s="179" t="s">
        <v>2794</v>
      </c>
    </row>
    <row r="560">
      <c r="A560" s="179" t="s">
        <v>3923</v>
      </c>
      <c r="B560" s="179">
        <v>3105340</v>
      </c>
      <c r="C560" s="179" t="s">
        <v>2794</v>
      </c>
    </row>
    <row r="561">
      <c r="A561" s="179" t="s">
        <v>3924</v>
      </c>
      <c r="B561" s="179">
        <v>3105344</v>
      </c>
      <c r="C561" s="179" t="s">
        <v>2794</v>
      </c>
    </row>
    <row r="562">
      <c r="A562" s="179" t="s">
        <v>3925</v>
      </c>
      <c r="B562" s="179">
        <v>3105345</v>
      </c>
      <c r="C562" s="179" t="s">
        <v>2794</v>
      </c>
    </row>
    <row r="563">
      <c r="A563" s="179" t="s">
        <v>3926</v>
      </c>
      <c r="B563" s="179">
        <v>3105348</v>
      </c>
      <c r="C563" s="179" t="s">
        <v>2794</v>
      </c>
    </row>
    <row r="564">
      <c r="A564" s="179" t="s">
        <v>3927</v>
      </c>
      <c r="B564" s="179">
        <v>3106893</v>
      </c>
      <c r="C564" s="179" t="s">
        <v>2794</v>
      </c>
    </row>
    <row r="565">
      <c r="A565" s="179" t="s">
        <v>3928</v>
      </c>
      <c r="B565" s="179">
        <v>3107028</v>
      </c>
      <c r="C565" s="179" t="s">
        <v>2794</v>
      </c>
    </row>
    <row r="566">
      <c r="A566" s="179" t="s">
        <v>3929</v>
      </c>
      <c r="B566" s="179">
        <v>3080627</v>
      </c>
      <c r="C566" s="179" t="s">
        <v>2798</v>
      </c>
    </row>
    <row r="567">
      <c r="A567" s="179" t="s">
        <v>3930</v>
      </c>
      <c r="B567" s="179">
        <v>3081894</v>
      </c>
      <c r="C567" s="179" t="s">
        <v>2798</v>
      </c>
    </row>
    <row r="568">
      <c r="A568" s="179" t="s">
        <v>3931</v>
      </c>
      <c r="B568" s="179">
        <v>3082285</v>
      </c>
      <c r="C568" s="179" t="s">
        <v>2798</v>
      </c>
    </row>
    <row r="569">
      <c r="A569" s="179" t="s">
        <v>3932</v>
      </c>
      <c r="B569" s="179">
        <v>3083437</v>
      </c>
      <c r="C569" s="179" t="s">
        <v>2798</v>
      </c>
    </row>
    <row r="570">
      <c r="A570" s="179" t="s">
        <v>3933</v>
      </c>
      <c r="B570" s="179">
        <v>3083438</v>
      </c>
      <c r="C570" s="179" t="s">
        <v>2798</v>
      </c>
    </row>
    <row r="571">
      <c r="A571" s="179" t="s">
        <v>3934</v>
      </c>
      <c r="B571" s="179">
        <v>3083439</v>
      </c>
      <c r="C571" s="179" t="s">
        <v>2798</v>
      </c>
    </row>
    <row r="572">
      <c r="A572" s="179" t="s">
        <v>3935</v>
      </c>
      <c r="B572" s="179">
        <v>3100016</v>
      </c>
      <c r="C572" s="179" t="s">
        <v>2798</v>
      </c>
    </row>
    <row r="573">
      <c r="A573" s="179" t="s">
        <v>3936</v>
      </c>
      <c r="B573" s="179">
        <v>3100062</v>
      </c>
      <c r="C573" s="179" t="s">
        <v>2798</v>
      </c>
    </row>
    <row r="574">
      <c r="A574" s="179" t="s">
        <v>3937</v>
      </c>
      <c r="B574" s="179">
        <v>3100383</v>
      </c>
      <c r="C574" s="179" t="s">
        <v>2798</v>
      </c>
    </row>
    <row r="575">
      <c r="A575" s="179" t="s">
        <v>3938</v>
      </c>
      <c r="B575" s="179">
        <v>3100410</v>
      </c>
      <c r="C575" s="179" t="s">
        <v>2798</v>
      </c>
    </row>
    <row r="576">
      <c r="A576" s="179" t="s">
        <v>3939</v>
      </c>
      <c r="B576" s="179">
        <v>3100590</v>
      </c>
      <c r="C576" s="179" t="s">
        <v>2798</v>
      </c>
    </row>
    <row r="577">
      <c r="A577" s="179" t="s">
        <v>3940</v>
      </c>
      <c r="B577" s="179">
        <v>3100662</v>
      </c>
      <c r="C577" s="179" t="s">
        <v>2798</v>
      </c>
    </row>
    <row r="578">
      <c r="A578" s="179" t="s">
        <v>3941</v>
      </c>
      <c r="B578" s="179">
        <v>3100670</v>
      </c>
      <c r="C578" s="179" t="s">
        <v>2798</v>
      </c>
    </row>
    <row r="579">
      <c r="A579" s="179" t="s">
        <v>3942</v>
      </c>
      <c r="B579" s="179">
        <v>3100671</v>
      </c>
      <c r="C579" s="179" t="s">
        <v>2798</v>
      </c>
    </row>
    <row r="580">
      <c r="A580" s="179" t="s">
        <v>3943</v>
      </c>
      <c r="B580" s="179">
        <v>3101010</v>
      </c>
      <c r="C580" s="179" t="s">
        <v>2798</v>
      </c>
    </row>
    <row r="581">
      <c r="A581" s="179" t="s">
        <v>3944</v>
      </c>
      <c r="B581" s="179">
        <v>3101208</v>
      </c>
      <c r="C581" s="179" t="s">
        <v>2798</v>
      </c>
    </row>
    <row r="582">
      <c r="A582" s="179" t="s">
        <v>3945</v>
      </c>
      <c r="B582" s="179">
        <v>3101400</v>
      </c>
      <c r="C582" s="179" t="s">
        <v>2798</v>
      </c>
    </row>
    <row r="583">
      <c r="A583" s="179" t="s">
        <v>3946</v>
      </c>
      <c r="B583" s="179">
        <v>3101812</v>
      </c>
      <c r="C583" s="179" t="s">
        <v>2798</v>
      </c>
    </row>
    <row r="584">
      <c r="A584" s="179" t="s">
        <v>3947</v>
      </c>
      <c r="B584" s="179">
        <v>3101859</v>
      </c>
      <c r="C584" s="179" t="s">
        <v>2798</v>
      </c>
    </row>
    <row r="585">
      <c r="A585" s="179" t="s">
        <v>3948</v>
      </c>
      <c r="B585" s="179">
        <v>3101860</v>
      </c>
      <c r="C585" s="179" t="s">
        <v>2798</v>
      </c>
    </row>
    <row r="586">
      <c r="A586" s="179" t="s">
        <v>3949</v>
      </c>
      <c r="B586" s="179">
        <v>3101946</v>
      </c>
      <c r="C586" s="179" t="s">
        <v>2798</v>
      </c>
    </row>
    <row r="587">
      <c r="A587" s="179" t="s">
        <v>3950</v>
      </c>
      <c r="B587" s="179">
        <v>3102012</v>
      </c>
      <c r="C587" s="179" t="s">
        <v>2798</v>
      </c>
    </row>
    <row r="588">
      <c r="A588" s="179" t="s">
        <v>3951</v>
      </c>
      <c r="B588" s="179">
        <v>3102317</v>
      </c>
      <c r="C588" s="179" t="s">
        <v>2798</v>
      </c>
    </row>
    <row r="589">
      <c r="A589" s="179" t="s">
        <v>3952</v>
      </c>
      <c r="B589" s="179">
        <v>3103147</v>
      </c>
      <c r="C589" s="179" t="s">
        <v>2798</v>
      </c>
    </row>
    <row r="590">
      <c r="A590" s="179" t="s">
        <v>3953</v>
      </c>
      <c r="B590" s="179">
        <v>3103148</v>
      </c>
      <c r="C590" s="179" t="s">
        <v>2798</v>
      </c>
    </row>
    <row r="591">
      <c r="A591" s="179" t="s">
        <v>3954</v>
      </c>
      <c r="B591" s="179">
        <v>3103210</v>
      </c>
      <c r="C591" s="179" t="s">
        <v>2798</v>
      </c>
    </row>
    <row r="592">
      <c r="A592" s="179" t="s">
        <v>3955</v>
      </c>
      <c r="B592" s="179">
        <v>3103214</v>
      </c>
      <c r="C592" s="179" t="s">
        <v>2798</v>
      </c>
    </row>
    <row r="593">
      <c r="A593" s="179" t="s">
        <v>3956</v>
      </c>
      <c r="B593" s="179">
        <v>3103656</v>
      </c>
      <c r="C593" s="179" t="s">
        <v>2798</v>
      </c>
    </row>
    <row r="594">
      <c r="A594" s="179" t="s">
        <v>3957</v>
      </c>
      <c r="B594" s="179">
        <v>3103696</v>
      </c>
      <c r="C594" s="179" t="s">
        <v>2798</v>
      </c>
    </row>
    <row r="595">
      <c r="A595" s="179" t="s">
        <v>3958</v>
      </c>
      <c r="B595" s="179">
        <v>3103708</v>
      </c>
      <c r="C595" s="179" t="s">
        <v>2798</v>
      </c>
    </row>
    <row r="596">
      <c r="A596" s="179" t="s">
        <v>3959</v>
      </c>
      <c r="B596" s="179">
        <v>3103725</v>
      </c>
      <c r="C596" s="179" t="s">
        <v>2798</v>
      </c>
    </row>
    <row r="597">
      <c r="A597" s="179" t="s">
        <v>3960</v>
      </c>
      <c r="B597" s="179">
        <v>3104102</v>
      </c>
      <c r="C597" s="179" t="s">
        <v>2798</v>
      </c>
    </row>
    <row r="598">
      <c r="A598" s="179" t="s">
        <v>3961</v>
      </c>
      <c r="B598" s="179">
        <v>3104147</v>
      </c>
      <c r="C598" s="179" t="s">
        <v>2798</v>
      </c>
    </row>
    <row r="599">
      <c r="A599" s="179" t="s">
        <v>3962</v>
      </c>
      <c r="B599" s="179">
        <v>3104148</v>
      </c>
      <c r="C599" s="179" t="s">
        <v>2798</v>
      </c>
    </row>
    <row r="600">
      <c r="A600" s="179" t="s">
        <v>3963</v>
      </c>
      <c r="B600" s="179">
        <v>3104193</v>
      </c>
      <c r="C600" s="179" t="s">
        <v>2798</v>
      </c>
    </row>
    <row r="601">
      <c r="A601" s="179" t="s">
        <v>3964</v>
      </c>
      <c r="B601" s="179">
        <v>3104280</v>
      </c>
      <c r="C601" s="179" t="s">
        <v>2798</v>
      </c>
    </row>
    <row r="602">
      <c r="A602" s="179" t="s">
        <v>3965</v>
      </c>
      <c r="B602" s="179">
        <v>3104286</v>
      </c>
      <c r="C602" s="179" t="s">
        <v>2798</v>
      </c>
    </row>
    <row r="603">
      <c r="A603" s="179" t="s">
        <v>3966</v>
      </c>
      <c r="B603" s="179">
        <v>3104328</v>
      </c>
      <c r="C603" s="179" t="s">
        <v>2798</v>
      </c>
    </row>
    <row r="604">
      <c r="A604" s="179" t="s">
        <v>3967</v>
      </c>
      <c r="B604" s="179">
        <v>3104413</v>
      </c>
      <c r="C604" s="179" t="s">
        <v>2798</v>
      </c>
    </row>
    <row r="605">
      <c r="A605" s="179" t="s">
        <v>3968</v>
      </c>
      <c r="B605" s="179">
        <v>3104444</v>
      </c>
      <c r="C605" s="179" t="s">
        <v>2798</v>
      </c>
    </row>
    <row r="606">
      <c r="A606" s="179" t="s">
        <v>3969</v>
      </c>
      <c r="B606" s="179">
        <v>3104802</v>
      </c>
      <c r="C606" s="179" t="s">
        <v>2798</v>
      </c>
    </row>
    <row r="607">
      <c r="A607" s="179" t="s">
        <v>3970</v>
      </c>
      <c r="B607" s="179">
        <v>3105185</v>
      </c>
      <c r="C607" s="179" t="s">
        <v>2798</v>
      </c>
    </row>
    <row r="608">
      <c r="A608" s="179" t="s">
        <v>3971</v>
      </c>
      <c r="B608" s="179">
        <v>3105325</v>
      </c>
      <c r="C608" s="179" t="s">
        <v>2798</v>
      </c>
    </row>
    <row r="609">
      <c r="A609" s="179" t="s">
        <v>3972</v>
      </c>
      <c r="B609" s="179">
        <v>3105328</v>
      </c>
      <c r="C609" s="179" t="s">
        <v>2798</v>
      </c>
    </row>
    <row r="610">
      <c r="A610" s="179" t="s">
        <v>3973</v>
      </c>
      <c r="B610" s="179">
        <v>3105332</v>
      </c>
      <c r="C610" s="179" t="s">
        <v>2798</v>
      </c>
    </row>
    <row r="611">
      <c r="A611" s="179" t="s">
        <v>3974</v>
      </c>
      <c r="B611" s="179">
        <v>3105347</v>
      </c>
      <c r="C611" s="179" t="s">
        <v>2798</v>
      </c>
    </row>
    <row r="612">
      <c r="A612" s="179" t="s">
        <v>3975</v>
      </c>
      <c r="B612" s="179">
        <v>3105724</v>
      </c>
      <c r="C612" s="179" t="s">
        <v>2798</v>
      </c>
    </row>
    <row r="613">
      <c r="A613" s="179" t="s">
        <v>3976</v>
      </c>
      <c r="B613" s="179">
        <v>3105756</v>
      </c>
      <c r="C613" s="179" t="s">
        <v>2798</v>
      </c>
    </row>
    <row r="614">
      <c r="A614" s="179" t="s">
        <v>3977</v>
      </c>
      <c r="B614" s="179">
        <v>3105860</v>
      </c>
      <c r="C614" s="179" t="s">
        <v>2798</v>
      </c>
    </row>
    <row r="615">
      <c r="A615" s="179" t="s">
        <v>3978</v>
      </c>
      <c r="B615" s="179">
        <v>3106133</v>
      </c>
      <c r="C615" s="179" t="s">
        <v>2798</v>
      </c>
    </row>
    <row r="616">
      <c r="A616" s="179" t="s">
        <v>3979</v>
      </c>
      <c r="B616" s="179">
        <v>3106147</v>
      </c>
      <c r="C616" s="179" t="s">
        <v>2798</v>
      </c>
    </row>
    <row r="617">
      <c r="A617" s="179" t="s">
        <v>3980</v>
      </c>
      <c r="B617" s="179">
        <v>3106148</v>
      </c>
      <c r="C617" s="179" t="s">
        <v>2798</v>
      </c>
    </row>
    <row r="618">
      <c r="A618" s="179" t="s">
        <v>3981</v>
      </c>
      <c r="B618" s="179">
        <v>3106266</v>
      </c>
      <c r="C618" s="179" t="s">
        <v>2798</v>
      </c>
    </row>
    <row r="619">
      <c r="A619" s="179" t="s">
        <v>3982</v>
      </c>
      <c r="B619" s="179">
        <v>3106270</v>
      </c>
      <c r="C619" s="179" t="s">
        <v>2798</v>
      </c>
    </row>
    <row r="620">
      <c r="A620" s="179" t="s">
        <v>3983</v>
      </c>
      <c r="B620" s="179">
        <v>3106280</v>
      </c>
      <c r="C620" s="179" t="s">
        <v>2798</v>
      </c>
    </row>
    <row r="621">
      <c r="A621" s="179" t="s">
        <v>3984</v>
      </c>
      <c r="B621" s="179">
        <v>3106286</v>
      </c>
      <c r="C621" s="179" t="s">
        <v>2798</v>
      </c>
    </row>
    <row r="622">
      <c r="A622" s="179" t="s">
        <v>3985</v>
      </c>
      <c r="B622" s="179">
        <v>3106341</v>
      </c>
      <c r="C622" s="179" t="s">
        <v>2798</v>
      </c>
    </row>
    <row r="623">
      <c r="A623" s="179" t="s">
        <v>3986</v>
      </c>
      <c r="B623" s="179">
        <v>3106410</v>
      </c>
      <c r="C623" s="179" t="s">
        <v>2798</v>
      </c>
    </row>
    <row r="624">
      <c r="A624" s="179" t="s">
        <v>3987</v>
      </c>
      <c r="B624" s="179">
        <v>3106411</v>
      </c>
      <c r="C624" s="179" t="s">
        <v>2798</v>
      </c>
    </row>
    <row r="625">
      <c r="A625" s="179" t="s">
        <v>3988</v>
      </c>
      <c r="B625" s="179">
        <v>3106412</v>
      </c>
      <c r="C625" s="179" t="s">
        <v>2798</v>
      </c>
    </row>
    <row r="626">
      <c r="A626" s="179" t="s">
        <v>3989</v>
      </c>
      <c r="B626" s="179">
        <v>3106428</v>
      </c>
      <c r="C626" s="179" t="s">
        <v>2798</v>
      </c>
    </row>
    <row r="627">
      <c r="A627" s="179" t="s">
        <v>3990</v>
      </c>
      <c r="B627" s="179">
        <v>3106969</v>
      </c>
      <c r="C627" s="179" t="s">
        <v>2798</v>
      </c>
    </row>
    <row r="628">
      <c r="A628" s="179" t="s">
        <v>3991</v>
      </c>
      <c r="B628" s="179">
        <v>3106981</v>
      </c>
      <c r="C628" s="179" t="s">
        <v>2798</v>
      </c>
    </row>
    <row r="629">
      <c r="A629" s="179" t="s">
        <v>3992</v>
      </c>
      <c r="B629" s="179">
        <v>3107088</v>
      </c>
      <c r="C629" s="179" t="s">
        <v>2798</v>
      </c>
    </row>
    <row r="630">
      <c r="A630" s="179" t="s">
        <v>3993</v>
      </c>
      <c r="B630" s="179">
        <v>3107090</v>
      </c>
      <c r="C630" s="179" t="s">
        <v>2798</v>
      </c>
    </row>
    <row r="631">
      <c r="A631" s="179" t="s">
        <v>3994</v>
      </c>
      <c r="B631" s="179">
        <v>3107244</v>
      </c>
      <c r="C631" s="179" t="s">
        <v>2798</v>
      </c>
    </row>
    <row r="632">
      <c r="A632" s="179" t="s">
        <v>3995</v>
      </c>
      <c r="B632" s="179">
        <v>3107590</v>
      </c>
      <c r="C632" s="179" t="s">
        <v>2798</v>
      </c>
    </row>
    <row r="633">
      <c r="A633" s="179" t="s">
        <v>3996</v>
      </c>
      <c r="B633" s="179">
        <v>3108210</v>
      </c>
      <c r="C633" s="179" t="s">
        <v>2798</v>
      </c>
    </row>
    <row r="634">
      <c r="A634" s="179" t="s">
        <v>3997</v>
      </c>
      <c r="B634" s="179">
        <v>3109397</v>
      </c>
      <c r="C634" s="179" t="s">
        <v>2798</v>
      </c>
    </row>
    <row r="635">
      <c r="A635" s="179" t="s">
        <v>3998</v>
      </c>
      <c r="B635" s="179">
        <v>3109945</v>
      </c>
      <c r="C635" s="179" t="s">
        <v>2798</v>
      </c>
    </row>
    <row r="636">
      <c r="A636" s="179" t="s">
        <v>3999</v>
      </c>
      <c r="B636" s="179">
        <v>3109946</v>
      </c>
      <c r="C636" s="179" t="s">
        <v>2798</v>
      </c>
    </row>
    <row r="637">
      <c r="A637" s="179" t="s">
        <v>4000</v>
      </c>
      <c r="B637" s="179">
        <v>3109955</v>
      </c>
      <c r="C637" s="179" t="s">
        <v>2798</v>
      </c>
    </row>
    <row r="638">
      <c r="A638" s="179" t="s">
        <v>4001</v>
      </c>
      <c r="B638" s="179">
        <v>3109956</v>
      </c>
      <c r="C638" s="179" t="s">
        <v>2798</v>
      </c>
    </row>
    <row r="639">
      <c r="A639" s="179" t="s">
        <v>4002</v>
      </c>
      <c r="B639" s="179">
        <v>3109965</v>
      </c>
      <c r="C639" s="179" t="s">
        <v>2798</v>
      </c>
    </row>
    <row r="640">
      <c r="A640" s="179" t="s">
        <v>4003</v>
      </c>
      <c r="B640" s="179">
        <v>3109966</v>
      </c>
      <c r="C640" s="179" t="s">
        <v>2798</v>
      </c>
    </row>
    <row r="641">
      <c r="A641" s="179" t="s">
        <v>4004</v>
      </c>
      <c r="B641" s="179">
        <v>3109985</v>
      </c>
      <c r="C641" s="179" t="s">
        <v>2798</v>
      </c>
    </row>
    <row r="642">
      <c r="A642" s="179" t="s">
        <v>4005</v>
      </c>
      <c r="B642" s="179">
        <v>3109986</v>
      </c>
      <c r="C642" s="179" t="s">
        <v>2798</v>
      </c>
    </row>
    <row r="643">
      <c r="A643" s="179" t="s">
        <v>4006</v>
      </c>
      <c r="B643" s="179">
        <v>6200149</v>
      </c>
      <c r="C643" s="179" t="s">
        <v>2798</v>
      </c>
    </row>
    <row r="644">
      <c r="A644" s="179" t="s">
        <v>4007</v>
      </c>
      <c r="B644" s="179">
        <v>6202200</v>
      </c>
      <c r="C644" s="179" t="s">
        <v>2798</v>
      </c>
    </row>
    <row r="645">
      <c r="A645" s="179" t="s">
        <v>4008</v>
      </c>
      <c r="B645" s="179">
        <v>6202377</v>
      </c>
      <c r="C645" s="179" t="s">
        <v>2798</v>
      </c>
    </row>
    <row r="646">
      <c r="A646" s="179" t="s">
        <v>4009</v>
      </c>
      <c r="B646" s="179">
        <v>6202548</v>
      </c>
      <c r="C646" s="179" t="s">
        <v>2798</v>
      </c>
    </row>
    <row r="647">
      <c r="A647" s="179" t="s">
        <v>4010</v>
      </c>
      <c r="B647" s="179">
        <v>6205166</v>
      </c>
      <c r="C647" s="179" t="s">
        <v>2798</v>
      </c>
    </row>
    <row r="648">
      <c r="A648" s="179" t="s">
        <v>4011</v>
      </c>
      <c r="B648" s="179">
        <v>6207937</v>
      </c>
      <c r="C648" s="179" t="s">
        <v>2798</v>
      </c>
    </row>
    <row r="649">
      <c r="A649" s="179" t="s">
        <v>4012</v>
      </c>
      <c r="B649" s="179">
        <v>6208938</v>
      </c>
      <c r="C649" s="179" t="s">
        <v>2798</v>
      </c>
    </row>
    <row r="650">
      <c r="A650" s="179" t="s">
        <v>4013</v>
      </c>
      <c r="B650" s="179">
        <v>3080007</v>
      </c>
      <c r="C650" s="179" t="s">
        <v>2802</v>
      </c>
    </row>
    <row r="651">
      <c r="A651" s="179" t="s">
        <v>4014</v>
      </c>
      <c r="B651" s="179">
        <v>3080126</v>
      </c>
      <c r="C651" s="179" t="s">
        <v>2802</v>
      </c>
    </row>
    <row r="652">
      <c r="A652" s="179" t="s">
        <v>4015</v>
      </c>
      <c r="B652" s="179">
        <v>3080129</v>
      </c>
      <c r="C652" s="179" t="s">
        <v>2802</v>
      </c>
    </row>
    <row r="653">
      <c r="A653" s="179" t="s">
        <v>4016</v>
      </c>
      <c r="B653" s="179">
        <v>3080484</v>
      </c>
      <c r="C653" s="179" t="s">
        <v>2802</v>
      </c>
    </row>
    <row r="654">
      <c r="A654" s="179" t="s">
        <v>4017</v>
      </c>
      <c r="B654" s="179">
        <v>3080529</v>
      </c>
      <c r="C654" s="179" t="s">
        <v>2802</v>
      </c>
    </row>
    <row r="655">
      <c r="A655" s="179" t="s">
        <v>4018</v>
      </c>
      <c r="B655" s="179">
        <v>3081218</v>
      </c>
      <c r="C655" s="179" t="s">
        <v>2802</v>
      </c>
    </row>
    <row r="656">
      <c r="A656" s="179" t="s">
        <v>4019</v>
      </c>
      <c r="B656" s="179">
        <v>3081806</v>
      </c>
      <c r="C656" s="179" t="s">
        <v>2802</v>
      </c>
    </row>
    <row r="657">
      <c r="A657" s="179" t="s">
        <v>4020</v>
      </c>
      <c r="B657" s="179">
        <v>3081888</v>
      </c>
      <c r="C657" s="179" t="s">
        <v>2802</v>
      </c>
    </row>
    <row r="658">
      <c r="A658" s="179" t="s">
        <v>4021</v>
      </c>
      <c r="B658" s="179">
        <v>3082096</v>
      </c>
      <c r="C658" s="179" t="s">
        <v>2802</v>
      </c>
    </row>
    <row r="659">
      <c r="A659" s="179" t="s">
        <v>4022</v>
      </c>
      <c r="B659" s="179">
        <v>3082752</v>
      </c>
      <c r="C659" s="179" t="s">
        <v>2802</v>
      </c>
    </row>
    <row r="660">
      <c r="A660" s="179" t="s">
        <v>4023</v>
      </c>
      <c r="B660" s="179">
        <v>3100508</v>
      </c>
      <c r="C660" s="179" t="s">
        <v>2802</v>
      </c>
    </row>
    <row r="661">
      <c r="A661" s="179" t="s">
        <v>4024</v>
      </c>
      <c r="B661" s="179">
        <v>3101191</v>
      </c>
      <c r="C661" s="179" t="s">
        <v>2802</v>
      </c>
    </row>
    <row r="662">
      <c r="A662" s="179" t="s">
        <v>4025</v>
      </c>
      <c r="B662" s="179">
        <v>3101192</v>
      </c>
      <c r="C662" s="179" t="s">
        <v>2802</v>
      </c>
    </row>
    <row r="663">
      <c r="A663" s="179" t="s">
        <v>4026</v>
      </c>
      <c r="B663" s="179">
        <v>3101433</v>
      </c>
      <c r="C663" s="179" t="s">
        <v>2802</v>
      </c>
    </row>
    <row r="664">
      <c r="A664" s="179" t="s">
        <v>4027</v>
      </c>
      <c r="B664" s="179">
        <v>3101575</v>
      </c>
      <c r="C664" s="179" t="s">
        <v>2802</v>
      </c>
    </row>
    <row r="665">
      <c r="A665" s="179" t="s">
        <v>4028</v>
      </c>
      <c r="B665" s="179">
        <v>3104436</v>
      </c>
      <c r="C665" s="179" t="s">
        <v>2802</v>
      </c>
    </row>
    <row r="666">
      <c r="A666" s="179" t="s">
        <v>4029</v>
      </c>
      <c r="B666" s="179">
        <v>3104495</v>
      </c>
      <c r="C666" s="179" t="s">
        <v>2802</v>
      </c>
    </row>
    <row r="667">
      <c r="A667" s="179" t="s">
        <v>4030</v>
      </c>
      <c r="B667" s="179">
        <v>3104799</v>
      </c>
      <c r="C667" s="179" t="s">
        <v>2802</v>
      </c>
    </row>
    <row r="668">
      <c r="A668" s="179" t="s">
        <v>4031</v>
      </c>
      <c r="B668" s="179">
        <v>3105309</v>
      </c>
      <c r="C668" s="179" t="s">
        <v>2802</v>
      </c>
    </row>
    <row r="669">
      <c r="A669" s="179" t="s">
        <v>4032</v>
      </c>
      <c r="B669" s="179">
        <v>3106757</v>
      </c>
      <c r="C669" s="179" t="s">
        <v>2802</v>
      </c>
    </row>
    <row r="670">
      <c r="A670" s="179" t="s">
        <v>4033</v>
      </c>
      <c r="B670" s="179">
        <v>3109523</v>
      </c>
      <c r="C670" s="179" t="s">
        <v>2802</v>
      </c>
    </row>
    <row r="671">
      <c r="A671" s="179" t="s">
        <v>4034</v>
      </c>
      <c r="B671" s="179">
        <v>6202591</v>
      </c>
      <c r="C671" s="179" t="s">
        <v>2802</v>
      </c>
    </row>
    <row r="672">
      <c r="A672" s="179" t="s">
        <v>4035</v>
      </c>
      <c r="B672" s="179">
        <v>6202595</v>
      </c>
      <c r="C672" s="179" t="s">
        <v>2802</v>
      </c>
    </row>
    <row r="673">
      <c r="A673" s="179" t="s">
        <v>4036</v>
      </c>
      <c r="B673" s="179">
        <v>6206981</v>
      </c>
      <c r="C673" s="179" t="s">
        <v>2802</v>
      </c>
    </row>
    <row r="674">
      <c r="A674" s="179" t="s">
        <v>4037</v>
      </c>
      <c r="B674" s="179">
        <v>6206982</v>
      </c>
      <c r="C674" s="179" t="s">
        <v>2802</v>
      </c>
    </row>
    <row r="675">
      <c r="A675" s="179" t="s">
        <v>4038</v>
      </c>
      <c r="B675" s="179">
        <v>6206983</v>
      </c>
      <c r="C675" s="179" t="s">
        <v>2802</v>
      </c>
    </row>
    <row r="676">
      <c r="A676" s="179" t="s">
        <v>4039</v>
      </c>
      <c r="B676" s="179">
        <v>6206987</v>
      </c>
      <c r="C676" s="179" t="s">
        <v>2802</v>
      </c>
    </row>
    <row r="677">
      <c r="A677" s="179" t="s">
        <v>4040</v>
      </c>
      <c r="B677" s="179">
        <v>6206989</v>
      </c>
      <c r="C677" s="179" t="s">
        <v>2802</v>
      </c>
    </row>
    <row r="678">
      <c r="A678" s="179" t="s">
        <v>4041</v>
      </c>
      <c r="B678" s="179">
        <v>6206990</v>
      </c>
      <c r="C678" s="179" t="s">
        <v>2802</v>
      </c>
    </row>
    <row r="679">
      <c r="A679" s="179" t="s">
        <v>4042</v>
      </c>
      <c r="B679" s="179">
        <v>6206991</v>
      </c>
      <c r="C679" s="179" t="s">
        <v>2802</v>
      </c>
    </row>
    <row r="680">
      <c r="A680" s="179" t="s">
        <v>4043</v>
      </c>
      <c r="B680" s="179">
        <v>6207037</v>
      </c>
      <c r="C680" s="179" t="s">
        <v>2802</v>
      </c>
    </row>
    <row r="681">
      <c r="A681" s="179" t="s">
        <v>4044</v>
      </c>
      <c r="B681" s="179">
        <v>6207038</v>
      </c>
      <c r="C681" s="179" t="s">
        <v>2802</v>
      </c>
    </row>
    <row r="682">
      <c r="A682" s="179" t="s">
        <v>4045</v>
      </c>
      <c r="B682" s="179">
        <v>6207934</v>
      </c>
      <c r="C682" s="179" t="s">
        <v>2802</v>
      </c>
    </row>
    <row r="683">
      <c r="A683" s="179" t="s">
        <v>4046</v>
      </c>
      <c r="B683" s="179">
        <v>6207936</v>
      </c>
      <c r="C683" s="179" t="s">
        <v>2802</v>
      </c>
    </row>
    <row r="684">
      <c r="A684" s="179" t="s">
        <v>4047</v>
      </c>
      <c r="B684" s="179">
        <v>6209299</v>
      </c>
      <c r="C684" s="179" t="s">
        <v>2802</v>
      </c>
    </row>
    <row r="685">
      <c r="A685" s="179" t="s">
        <v>4048</v>
      </c>
      <c r="B685" s="179">
        <v>6209300</v>
      </c>
      <c r="C685" s="179" t="s">
        <v>2802</v>
      </c>
    </row>
    <row r="686">
      <c r="A686" s="179" t="s">
        <v>4049</v>
      </c>
      <c r="B686" s="179">
        <v>6209803</v>
      </c>
      <c r="C686" s="179" t="s">
        <v>2802</v>
      </c>
    </row>
    <row r="687">
      <c r="A687" s="179" t="s">
        <v>4050</v>
      </c>
      <c r="B687" s="179">
        <v>6209804</v>
      </c>
      <c r="C687" s="179" t="s">
        <v>2802</v>
      </c>
    </row>
    <row r="688">
      <c r="A688" s="179" t="s">
        <v>4051</v>
      </c>
      <c r="B688" s="179">
        <v>6209805</v>
      </c>
      <c r="C688" s="179" t="s">
        <v>2802</v>
      </c>
    </row>
    <row r="689">
      <c r="A689" s="179" t="s">
        <v>4052</v>
      </c>
      <c r="B689" s="179">
        <v>6209806</v>
      </c>
      <c r="C689" s="179" t="s">
        <v>2802</v>
      </c>
    </row>
    <row r="690">
      <c r="A690" s="179" t="s">
        <v>4053</v>
      </c>
      <c r="B690" s="179">
        <v>6209807</v>
      </c>
      <c r="C690" s="179" t="s">
        <v>2802</v>
      </c>
    </row>
    <row r="691">
      <c r="A691" s="179" t="s">
        <v>4054</v>
      </c>
      <c r="B691" s="179">
        <v>6213279</v>
      </c>
      <c r="C691" s="179" t="s">
        <v>2802</v>
      </c>
    </row>
    <row r="692">
      <c r="A692" s="179" t="s">
        <v>4055</v>
      </c>
      <c r="B692" s="179">
        <v>6213280</v>
      </c>
      <c r="C692" s="179" t="s">
        <v>2802</v>
      </c>
    </row>
    <row r="693">
      <c r="A693" s="179" t="s">
        <v>4056</v>
      </c>
      <c r="B693" s="179">
        <v>6213293</v>
      </c>
      <c r="C693" s="179" t="s">
        <v>2802</v>
      </c>
    </row>
    <row r="694">
      <c r="A694" s="179" t="s">
        <v>4057</v>
      </c>
      <c r="B694" s="179">
        <v>6206554</v>
      </c>
      <c r="C694" s="179" t="s">
        <v>2806</v>
      </c>
    </row>
    <row r="695">
      <c r="A695" s="179" t="s">
        <v>4058</v>
      </c>
      <c r="B695" s="179">
        <v>3080767</v>
      </c>
      <c r="C695" s="179" t="s">
        <v>2810</v>
      </c>
    </row>
    <row r="696">
      <c r="A696" s="179" t="s">
        <v>4059</v>
      </c>
      <c r="B696" s="179">
        <v>3106598</v>
      </c>
      <c r="C696" s="179" t="s">
        <v>2810</v>
      </c>
    </row>
    <row r="697">
      <c r="A697" s="179" t="s">
        <v>4060</v>
      </c>
      <c r="B697" s="179">
        <v>6208590</v>
      </c>
      <c r="C697" s="179" t="s">
        <v>2813</v>
      </c>
    </row>
    <row r="698">
      <c r="A698" s="179" t="s">
        <v>4061</v>
      </c>
      <c r="B698" s="179">
        <v>3101881</v>
      </c>
      <c r="C698" s="179" t="s">
        <v>2816</v>
      </c>
    </row>
    <row r="699">
      <c r="A699" s="179" t="s">
        <v>4062</v>
      </c>
      <c r="B699" s="179">
        <v>6204615</v>
      </c>
      <c r="C699" s="179" t="s">
        <v>2819</v>
      </c>
    </row>
    <row r="700">
      <c r="A700" s="179" t="s">
        <v>4063</v>
      </c>
      <c r="B700" s="179">
        <v>6204677</v>
      </c>
      <c r="C700" s="179" t="s">
        <v>2819</v>
      </c>
    </row>
    <row r="701">
      <c r="A701" s="179" t="s">
        <v>4064</v>
      </c>
      <c r="B701" s="179">
        <v>6204678</v>
      </c>
      <c r="C701" s="179" t="s">
        <v>2819</v>
      </c>
    </row>
    <row r="702">
      <c r="A702" s="179" t="s">
        <v>4065</v>
      </c>
      <c r="B702" s="179">
        <v>6204936</v>
      </c>
      <c r="C702" s="179" t="s">
        <v>2819</v>
      </c>
    </row>
    <row r="703">
      <c r="A703" s="179" t="s">
        <v>4066</v>
      </c>
      <c r="B703" s="179">
        <v>6205310</v>
      </c>
      <c r="C703" s="179" t="s">
        <v>2819</v>
      </c>
    </row>
    <row r="704">
      <c r="A704" s="179" t="s">
        <v>4067</v>
      </c>
      <c r="B704" s="179">
        <v>6207443</v>
      </c>
      <c r="C704" s="179" t="s">
        <v>2819</v>
      </c>
    </row>
    <row r="705">
      <c r="A705" s="179" t="s">
        <v>4068</v>
      </c>
      <c r="B705" s="179">
        <v>6207571</v>
      </c>
      <c r="C705" s="179" t="s">
        <v>2819</v>
      </c>
    </row>
    <row r="706">
      <c r="A706" s="179" t="s">
        <v>4069</v>
      </c>
      <c r="B706" s="179">
        <v>6207574</v>
      </c>
      <c r="C706" s="179" t="s">
        <v>2819</v>
      </c>
    </row>
    <row r="707">
      <c r="A707" s="179" t="s">
        <v>4070</v>
      </c>
      <c r="B707" s="179">
        <v>6207576</v>
      </c>
      <c r="C707" s="179" t="s">
        <v>2819</v>
      </c>
    </row>
    <row r="708">
      <c r="A708" s="179" t="s">
        <v>4071</v>
      </c>
      <c r="B708" s="179">
        <v>6208344</v>
      </c>
      <c r="C708" s="179" t="s">
        <v>2819</v>
      </c>
    </row>
    <row r="709">
      <c r="A709" s="179" t="s">
        <v>4072</v>
      </c>
      <c r="B709" s="179">
        <v>6208345</v>
      </c>
      <c r="C709" s="179" t="s">
        <v>2819</v>
      </c>
    </row>
    <row r="710">
      <c r="A710" s="179" t="s">
        <v>4073</v>
      </c>
      <c r="B710" s="179">
        <v>6208347</v>
      </c>
      <c r="C710" s="179" t="s">
        <v>2819</v>
      </c>
    </row>
    <row r="711">
      <c r="A711" s="179" t="s">
        <v>4074</v>
      </c>
      <c r="B711" s="179">
        <v>6208348</v>
      </c>
      <c r="C711" s="179" t="s">
        <v>2819</v>
      </c>
    </row>
    <row r="712">
      <c r="A712" s="179" t="s">
        <v>4075</v>
      </c>
      <c r="B712" s="179">
        <v>6210963</v>
      </c>
      <c r="C712" s="179" t="s">
        <v>2819</v>
      </c>
    </row>
    <row r="713">
      <c r="A713" s="179" t="s">
        <v>4076</v>
      </c>
      <c r="B713" s="179">
        <v>6210964</v>
      </c>
      <c r="C713" s="179" t="s">
        <v>2819</v>
      </c>
    </row>
    <row r="714">
      <c r="A714" s="179" t="s">
        <v>4077</v>
      </c>
      <c r="B714" s="179">
        <v>6211250</v>
      </c>
      <c r="C714" s="179" t="s">
        <v>2819</v>
      </c>
    </row>
    <row r="715">
      <c r="A715" s="179" t="s">
        <v>4078</v>
      </c>
      <c r="B715" s="179">
        <v>6212515</v>
      </c>
      <c r="C715" s="179" t="s">
        <v>2819</v>
      </c>
    </row>
    <row r="716">
      <c r="A716" s="179" t="s">
        <v>4079</v>
      </c>
      <c r="B716" s="179">
        <v>6212798</v>
      </c>
      <c r="C716" s="179" t="s">
        <v>2819</v>
      </c>
    </row>
    <row r="717">
      <c r="A717" s="179" t="s">
        <v>4080</v>
      </c>
      <c r="B717" s="179">
        <v>6212898</v>
      </c>
      <c r="C717" s="179" t="s">
        <v>2819</v>
      </c>
    </row>
    <row r="718">
      <c r="A718" s="179" t="s">
        <v>4081</v>
      </c>
      <c r="B718" s="179">
        <v>6213294</v>
      </c>
      <c r="C718" s="179" t="s">
        <v>2819</v>
      </c>
    </row>
    <row r="719">
      <c r="A719" s="179" t="s">
        <v>4082</v>
      </c>
      <c r="B719" s="179">
        <v>6213509</v>
      </c>
      <c r="C719" s="179" t="s">
        <v>2819</v>
      </c>
    </row>
    <row r="720">
      <c r="A720" s="179" t="s">
        <v>4083</v>
      </c>
      <c r="B720" s="179">
        <v>6213510</v>
      </c>
      <c r="C720" s="179" t="s">
        <v>2819</v>
      </c>
    </row>
    <row r="721">
      <c r="A721" s="179" t="s">
        <v>4084</v>
      </c>
      <c r="B721" s="179">
        <v>6213904</v>
      </c>
      <c r="C721" s="179" t="s">
        <v>2819</v>
      </c>
    </row>
    <row r="722">
      <c r="A722" s="179" t="s">
        <v>4085</v>
      </c>
      <c r="B722" s="179">
        <v>6214019</v>
      </c>
      <c r="C722" s="179" t="s">
        <v>2819</v>
      </c>
    </row>
    <row r="723">
      <c r="A723" s="179" t="s">
        <v>4086</v>
      </c>
      <c r="B723" s="179">
        <v>6214508</v>
      </c>
      <c r="C723" s="179" t="s">
        <v>2819</v>
      </c>
    </row>
    <row r="724">
      <c r="A724" s="179" t="s">
        <v>4087</v>
      </c>
      <c r="B724" s="179">
        <v>6214866</v>
      </c>
      <c r="C724" s="179" t="s">
        <v>2819</v>
      </c>
    </row>
    <row r="725">
      <c r="A725" s="179" t="s">
        <v>4088</v>
      </c>
      <c r="B725" s="179">
        <v>6215623</v>
      </c>
      <c r="C725" s="179" t="s">
        <v>2819</v>
      </c>
    </row>
    <row r="726">
      <c r="A726" s="179" t="s">
        <v>4089</v>
      </c>
      <c r="B726" s="179">
        <v>6215624</v>
      </c>
      <c r="C726" s="179" t="s">
        <v>2819</v>
      </c>
    </row>
    <row r="727">
      <c r="A727" s="179" t="s">
        <v>4090</v>
      </c>
      <c r="B727" s="179">
        <v>6216776</v>
      </c>
      <c r="C727" s="179" t="s">
        <v>2819</v>
      </c>
    </row>
    <row r="728">
      <c r="A728" s="179" t="s">
        <v>4091</v>
      </c>
      <c r="B728" s="179">
        <v>6217198</v>
      </c>
      <c r="C728" s="179" t="s">
        <v>2819</v>
      </c>
    </row>
    <row r="729">
      <c r="A729" s="179" t="s">
        <v>4092</v>
      </c>
      <c r="B729" s="179">
        <v>3103153</v>
      </c>
      <c r="C729" s="179" t="s">
        <v>2823</v>
      </c>
    </row>
    <row r="730">
      <c r="A730" s="179" t="s">
        <v>4093</v>
      </c>
      <c r="B730" s="179">
        <v>6212509</v>
      </c>
      <c r="C730" s="179" t="s">
        <v>2827</v>
      </c>
    </row>
    <row r="731">
      <c r="A731" s="179" t="s">
        <v>4094</v>
      </c>
      <c r="B731" s="179">
        <v>6212657</v>
      </c>
      <c r="C731" s="179" t="s">
        <v>2827</v>
      </c>
    </row>
    <row r="732">
      <c r="A732" s="179" t="s">
        <v>4095</v>
      </c>
      <c r="B732" s="179">
        <v>6212658</v>
      </c>
      <c r="C732" s="179" t="s">
        <v>2827</v>
      </c>
    </row>
    <row r="733">
      <c r="A733" s="179" t="s">
        <v>4096</v>
      </c>
      <c r="B733" s="179">
        <v>3102313</v>
      </c>
      <c r="C733" s="179" t="s">
        <v>2830</v>
      </c>
    </row>
    <row r="734">
      <c r="A734" s="179" t="s">
        <v>4097</v>
      </c>
      <c r="B734" s="179">
        <v>3083052</v>
      </c>
      <c r="C734" s="179" t="s">
        <v>2833</v>
      </c>
    </row>
    <row r="735">
      <c r="A735" s="179" t="s">
        <v>4098</v>
      </c>
      <c r="B735" s="179">
        <v>3083053</v>
      </c>
      <c r="C735" s="179" t="s">
        <v>2833</v>
      </c>
    </row>
    <row r="736">
      <c r="A736" s="179" t="s">
        <v>4099</v>
      </c>
      <c r="B736" s="179">
        <v>3083054</v>
      </c>
      <c r="C736" s="179" t="s">
        <v>2833</v>
      </c>
    </row>
    <row r="737">
      <c r="A737" s="179" t="s">
        <v>4100</v>
      </c>
      <c r="B737" s="179">
        <v>3083055</v>
      </c>
      <c r="C737" s="179" t="s">
        <v>2833</v>
      </c>
    </row>
    <row r="738">
      <c r="A738" s="179" t="s">
        <v>4101</v>
      </c>
      <c r="B738" s="179">
        <v>6201530</v>
      </c>
      <c r="C738" s="179" t="s">
        <v>2833</v>
      </c>
    </row>
    <row r="739">
      <c r="A739" s="179" t="s">
        <v>4102</v>
      </c>
      <c r="B739" s="179">
        <v>6201531</v>
      </c>
      <c r="C739" s="179" t="s">
        <v>2833</v>
      </c>
    </row>
    <row r="740">
      <c r="A740" s="179" t="s">
        <v>4103</v>
      </c>
      <c r="B740" s="179">
        <v>3080400</v>
      </c>
      <c r="C740" s="179" t="s">
        <v>2836</v>
      </c>
    </row>
    <row r="741">
      <c r="A741" s="179" t="s">
        <v>4104</v>
      </c>
      <c r="B741" s="179">
        <v>3102282</v>
      </c>
      <c r="C741" s="179" t="s">
        <v>2836</v>
      </c>
    </row>
    <row r="742">
      <c r="A742" s="179" t="s">
        <v>4105</v>
      </c>
      <c r="B742" s="179">
        <v>3104643</v>
      </c>
      <c r="C742" s="179" t="s">
        <v>2836</v>
      </c>
    </row>
    <row r="743">
      <c r="A743" s="179" t="s">
        <v>4106</v>
      </c>
      <c r="B743" s="179">
        <v>3106719</v>
      </c>
      <c r="C743" s="179" t="s">
        <v>2836</v>
      </c>
    </row>
    <row r="744">
      <c r="A744" s="179" t="s">
        <v>4107</v>
      </c>
      <c r="B744" s="179">
        <v>3108786</v>
      </c>
      <c r="C744" s="179" t="s">
        <v>2836</v>
      </c>
    </row>
    <row r="745">
      <c r="A745" s="179" t="s">
        <v>4108</v>
      </c>
      <c r="B745" s="179">
        <v>3080338</v>
      </c>
      <c r="C745" s="179" t="s">
        <v>2839</v>
      </c>
    </row>
    <row r="746">
      <c r="A746" s="179" t="s">
        <v>4109</v>
      </c>
      <c r="B746" s="179">
        <v>3103168</v>
      </c>
      <c r="C746" s="179" t="s">
        <v>2839</v>
      </c>
    </row>
    <row r="747">
      <c r="A747" s="179" t="s">
        <v>4110</v>
      </c>
      <c r="B747" s="179">
        <v>3105570</v>
      </c>
      <c r="C747" s="179" t="s">
        <v>2839</v>
      </c>
    </row>
    <row r="748">
      <c r="A748" s="179" t="s">
        <v>4111</v>
      </c>
      <c r="B748" s="179">
        <v>3082137</v>
      </c>
      <c r="C748" s="179" t="s">
        <v>2843</v>
      </c>
    </row>
    <row r="749">
      <c r="A749" s="179" t="s">
        <v>4112</v>
      </c>
      <c r="B749" s="179">
        <v>6215151</v>
      </c>
      <c r="C749" s="179" t="s">
        <v>2843</v>
      </c>
    </row>
    <row r="750">
      <c r="A750" s="179" t="s">
        <v>4113</v>
      </c>
      <c r="B750" s="179">
        <v>6212088</v>
      </c>
      <c r="C750" s="179" t="s">
        <v>2846</v>
      </c>
    </row>
    <row r="751">
      <c r="A751" s="179" t="s">
        <v>4114</v>
      </c>
      <c r="B751" s="179">
        <v>6214165</v>
      </c>
      <c r="C751" s="179" t="s">
        <v>2846</v>
      </c>
    </row>
    <row r="752">
      <c r="A752" s="179" t="s">
        <v>4115</v>
      </c>
      <c r="B752" s="179">
        <v>3080962</v>
      </c>
      <c r="C752" s="179" t="s">
        <v>2849</v>
      </c>
    </row>
    <row r="753">
      <c r="A753" s="179" t="s">
        <v>4116</v>
      </c>
      <c r="B753" s="179">
        <v>3080963</v>
      </c>
      <c r="C753" s="179" t="s">
        <v>2849</v>
      </c>
    </row>
    <row r="754">
      <c r="A754" s="179" t="s">
        <v>4117</v>
      </c>
      <c r="B754" s="179">
        <v>3101714</v>
      </c>
      <c r="C754" s="179" t="s">
        <v>2849</v>
      </c>
    </row>
    <row r="755">
      <c r="A755" s="179" t="s">
        <v>4118</v>
      </c>
      <c r="B755" s="179">
        <v>6212943</v>
      </c>
      <c r="C755" s="179" t="s">
        <v>2852</v>
      </c>
    </row>
    <row r="756">
      <c r="A756" s="179" t="s">
        <v>4119</v>
      </c>
      <c r="B756" s="179">
        <v>3083313</v>
      </c>
      <c r="C756" s="179" t="s">
        <v>2856</v>
      </c>
    </row>
    <row r="757">
      <c r="A757" s="179" t="s">
        <v>4120</v>
      </c>
      <c r="B757" s="179">
        <v>3100457</v>
      </c>
      <c r="C757" s="179" t="s">
        <v>2856</v>
      </c>
    </row>
    <row r="758">
      <c r="A758" s="179" t="s">
        <v>4121</v>
      </c>
      <c r="B758" s="179">
        <v>6210045</v>
      </c>
      <c r="C758" s="179" t="s">
        <v>2860</v>
      </c>
    </row>
    <row r="759">
      <c r="A759" s="179" t="s">
        <v>4122</v>
      </c>
      <c r="B759" s="179">
        <v>3108920</v>
      </c>
      <c r="C759" s="179" t="s">
        <v>2863</v>
      </c>
    </row>
    <row r="760">
      <c r="A760" s="179" t="s">
        <v>4123</v>
      </c>
      <c r="B760" s="179">
        <v>6204682</v>
      </c>
      <c r="C760" s="179" t="s">
        <v>2868</v>
      </c>
    </row>
    <row r="761">
      <c r="A761" s="179" t="s">
        <v>4124</v>
      </c>
      <c r="B761" s="179">
        <v>3103270</v>
      </c>
      <c r="C761" s="179" t="s">
        <v>2872</v>
      </c>
    </row>
    <row r="762">
      <c r="A762" s="179" t="s">
        <v>4125</v>
      </c>
      <c r="B762" s="179">
        <v>6205120</v>
      </c>
      <c r="C762" s="179" t="s">
        <v>2872</v>
      </c>
    </row>
    <row r="763">
      <c r="A763" s="179" t="s">
        <v>4126</v>
      </c>
      <c r="B763" s="179">
        <v>6210086</v>
      </c>
      <c r="C763" s="179" t="s">
        <v>2872</v>
      </c>
    </row>
    <row r="764">
      <c r="A764" s="179" t="s">
        <v>4127</v>
      </c>
      <c r="B764" s="179">
        <v>6203363</v>
      </c>
      <c r="C764" s="179" t="s">
        <v>2876</v>
      </c>
    </row>
    <row r="765">
      <c r="A765" s="179" t="s">
        <v>4128</v>
      </c>
      <c r="B765" s="179">
        <v>3100627</v>
      </c>
      <c r="C765" s="179" t="s">
        <v>2880</v>
      </c>
    </row>
    <row r="766">
      <c r="A766" s="179" t="s">
        <v>4129</v>
      </c>
      <c r="B766" s="179">
        <v>3080662</v>
      </c>
      <c r="C766" s="179" t="s">
        <v>2885</v>
      </c>
    </row>
    <row r="767">
      <c r="A767" s="179" t="s">
        <v>4130</v>
      </c>
      <c r="B767" s="179">
        <v>3083520</v>
      </c>
      <c r="C767" s="179" t="s">
        <v>2885</v>
      </c>
    </row>
    <row r="768">
      <c r="A768" s="179" t="s">
        <v>4131</v>
      </c>
      <c r="B768" s="179">
        <v>3080757</v>
      </c>
      <c r="C768" s="179" t="s">
        <v>2890</v>
      </c>
    </row>
    <row r="769">
      <c r="A769" s="179" t="s">
        <v>4132</v>
      </c>
      <c r="B769" s="179">
        <v>3080803</v>
      </c>
      <c r="C769" s="179" t="s">
        <v>2890</v>
      </c>
    </row>
    <row r="770">
      <c r="A770" s="179" t="s">
        <v>4133</v>
      </c>
      <c r="B770" s="179">
        <v>3080826</v>
      </c>
      <c r="C770" s="179" t="s">
        <v>2890</v>
      </c>
    </row>
    <row r="771">
      <c r="A771" s="179" t="s">
        <v>4134</v>
      </c>
      <c r="B771" s="179">
        <v>3083550</v>
      </c>
      <c r="C771" s="179" t="s">
        <v>2890</v>
      </c>
    </row>
    <row r="772">
      <c r="A772" s="179" t="s">
        <v>4135</v>
      </c>
      <c r="B772" s="179">
        <v>3101772</v>
      </c>
      <c r="C772" s="179" t="s">
        <v>2890</v>
      </c>
    </row>
    <row r="773">
      <c r="A773" s="179" t="s">
        <v>4136</v>
      </c>
      <c r="B773" s="179">
        <v>6210029</v>
      </c>
      <c r="C773" s="179" t="s">
        <v>2890</v>
      </c>
    </row>
    <row r="774">
      <c r="A774" s="179" t="s">
        <v>4137</v>
      </c>
      <c r="B774" s="179">
        <v>6210043</v>
      </c>
      <c r="C774" s="179" t="s">
        <v>2890</v>
      </c>
    </row>
    <row r="775">
      <c r="A775" s="179" t="s">
        <v>4138</v>
      </c>
      <c r="B775" s="179">
        <v>6211412</v>
      </c>
      <c r="C775" s="179" t="s">
        <v>2890</v>
      </c>
    </row>
    <row r="776">
      <c r="A776" s="179" t="s">
        <v>4139</v>
      </c>
      <c r="B776" s="179">
        <v>6205278</v>
      </c>
      <c r="C776" s="179" t="s">
        <v>2895</v>
      </c>
    </row>
    <row r="777">
      <c r="A777" s="179" t="s">
        <v>4140</v>
      </c>
      <c r="B777" s="179">
        <v>6205335</v>
      </c>
      <c r="C777" s="179" t="s">
        <v>2895</v>
      </c>
    </row>
    <row r="778">
      <c r="A778" s="179" t="s">
        <v>4141</v>
      </c>
      <c r="B778" s="179">
        <v>3080053</v>
      </c>
      <c r="C778" s="179" t="s">
        <v>2899</v>
      </c>
    </row>
    <row r="779">
      <c r="A779" s="179" t="s">
        <v>4142</v>
      </c>
      <c r="B779" s="179">
        <v>3080780</v>
      </c>
      <c r="C779" s="179" t="s">
        <v>2899</v>
      </c>
    </row>
    <row r="780">
      <c r="A780" s="179" t="s">
        <v>4143</v>
      </c>
      <c r="B780" s="179">
        <v>3080781</v>
      </c>
      <c r="C780" s="179" t="s">
        <v>2899</v>
      </c>
    </row>
    <row r="781">
      <c r="A781" s="179" t="s">
        <v>4144</v>
      </c>
      <c r="B781" s="179">
        <v>3080783</v>
      </c>
      <c r="C781" s="179" t="s">
        <v>2899</v>
      </c>
    </row>
    <row r="782">
      <c r="A782" s="179" t="s">
        <v>4145</v>
      </c>
      <c r="B782" s="179">
        <v>3080865</v>
      </c>
      <c r="C782" s="179" t="s">
        <v>2899</v>
      </c>
    </row>
    <row r="783">
      <c r="A783" s="179" t="s">
        <v>4146</v>
      </c>
      <c r="B783" s="179">
        <v>3083619</v>
      </c>
      <c r="C783" s="179" t="s">
        <v>2899</v>
      </c>
    </row>
    <row r="784">
      <c r="A784" s="179" t="s">
        <v>4147</v>
      </c>
      <c r="B784" s="179">
        <v>3083819</v>
      </c>
      <c r="C784" s="179" t="s">
        <v>2899</v>
      </c>
    </row>
    <row r="785">
      <c r="A785" s="179" t="s">
        <v>4148</v>
      </c>
      <c r="B785" s="179">
        <v>3100557</v>
      </c>
      <c r="C785" s="179" t="s">
        <v>2899</v>
      </c>
    </row>
    <row r="786">
      <c r="A786" s="179" t="s">
        <v>4149</v>
      </c>
      <c r="B786" s="179">
        <v>3102966</v>
      </c>
      <c r="C786" s="179" t="s">
        <v>2899</v>
      </c>
    </row>
    <row r="787">
      <c r="A787" s="179" t="s">
        <v>4150</v>
      </c>
      <c r="B787" s="179">
        <v>6211877</v>
      </c>
      <c r="C787" s="179" t="s">
        <v>2904</v>
      </c>
    </row>
    <row r="788">
      <c r="A788" s="179" t="s">
        <v>4151</v>
      </c>
      <c r="B788" s="179">
        <v>6204937</v>
      </c>
      <c r="C788" s="179" t="s">
        <v>2908</v>
      </c>
    </row>
    <row r="789">
      <c r="A789" s="179" t="s">
        <v>4152</v>
      </c>
      <c r="B789" s="179">
        <v>6210743</v>
      </c>
      <c r="C789" s="179" t="s">
        <v>2908</v>
      </c>
    </row>
    <row r="790">
      <c r="A790" s="179" t="s">
        <v>4153</v>
      </c>
      <c r="B790" s="179">
        <v>6208391</v>
      </c>
      <c r="C790" s="179" t="s">
        <v>2912</v>
      </c>
    </row>
    <row r="791">
      <c r="A791" s="179" t="s">
        <v>4154</v>
      </c>
      <c r="B791" s="179">
        <v>3103568</v>
      </c>
      <c r="C791" s="179" t="s">
        <v>2916</v>
      </c>
    </row>
    <row r="792">
      <c r="A792" s="179" t="s">
        <v>4155</v>
      </c>
      <c r="B792" s="179">
        <v>3109004</v>
      </c>
      <c r="C792" s="179" t="s">
        <v>2921</v>
      </c>
    </row>
    <row r="793">
      <c r="A793" s="179" t="s">
        <v>4156</v>
      </c>
      <c r="B793" s="179">
        <v>3080551</v>
      </c>
      <c r="C793" s="179" t="s">
        <v>2924</v>
      </c>
    </row>
    <row r="794">
      <c r="A794" s="179" t="s">
        <v>4157</v>
      </c>
      <c r="B794" s="179">
        <v>3100464</v>
      </c>
      <c r="C794" s="179" t="s">
        <v>2929</v>
      </c>
    </row>
    <row r="795">
      <c r="A795" s="179" t="s">
        <v>4158</v>
      </c>
      <c r="B795" s="179">
        <v>6202913</v>
      </c>
      <c r="C795" s="179" t="s">
        <v>2934</v>
      </c>
    </row>
    <row r="796">
      <c r="A796" s="179" t="s">
        <v>4159</v>
      </c>
      <c r="B796" s="179">
        <v>3102941</v>
      </c>
      <c r="C796" s="179" t="s">
        <v>2938</v>
      </c>
    </row>
    <row r="797">
      <c r="A797" s="179" t="s">
        <v>4160</v>
      </c>
      <c r="B797" s="179">
        <v>3103157</v>
      </c>
      <c r="C797" s="179" t="s">
        <v>2938</v>
      </c>
    </row>
    <row r="798">
      <c r="A798" s="179" t="s">
        <v>4161</v>
      </c>
      <c r="B798" s="179">
        <v>6208431</v>
      </c>
      <c r="C798" s="179" t="s">
        <v>2938</v>
      </c>
    </row>
    <row r="799">
      <c r="A799" s="179" t="s">
        <v>4162</v>
      </c>
      <c r="B799" s="179">
        <v>3080955</v>
      </c>
      <c r="C799" s="179" t="s">
        <v>2944</v>
      </c>
    </row>
    <row r="800">
      <c r="A800" s="179" t="s">
        <v>4163</v>
      </c>
      <c r="B800" s="179">
        <v>3080956</v>
      </c>
      <c r="C800" s="179" t="s">
        <v>4164</v>
      </c>
    </row>
    <row r="801">
      <c r="A801" s="179" t="s">
        <v>4165</v>
      </c>
      <c r="B801" s="179">
        <v>3080957</v>
      </c>
      <c r="C801" s="179" t="s">
        <v>4166</v>
      </c>
    </row>
    <row r="802">
      <c r="A802" s="179" t="s">
        <v>4167</v>
      </c>
      <c r="B802" s="179">
        <v>3080958</v>
      </c>
      <c r="C802" s="179" t="s">
        <v>4168</v>
      </c>
    </row>
    <row r="803">
      <c r="A803" s="179" t="s">
        <v>4169</v>
      </c>
      <c r="B803" s="179">
        <v>3080959</v>
      </c>
      <c r="C803" s="179" t="s">
        <v>4170</v>
      </c>
    </row>
    <row r="804">
      <c r="A804" s="179" t="s">
        <v>4171</v>
      </c>
      <c r="B804" s="179">
        <v>3100135</v>
      </c>
      <c r="C804" s="179" t="s">
        <v>2947</v>
      </c>
    </row>
    <row r="805">
      <c r="A805" s="179" t="s">
        <v>4172</v>
      </c>
      <c r="B805" s="179">
        <v>6205268</v>
      </c>
      <c r="C805" s="179" t="s">
        <v>2952</v>
      </c>
    </row>
    <row r="806">
      <c r="A806" s="179" t="s">
        <v>4173</v>
      </c>
      <c r="B806" s="179">
        <v>6212510</v>
      </c>
      <c r="C806" s="179" t="s">
        <v>2952</v>
      </c>
    </row>
    <row r="807">
      <c r="A807" s="179" t="s">
        <v>4174</v>
      </c>
      <c r="B807" s="179">
        <v>6213134</v>
      </c>
      <c r="C807" s="179" t="s">
        <v>2952</v>
      </c>
    </row>
    <row r="808">
      <c r="A808" s="179" t="s">
        <v>4175</v>
      </c>
      <c r="B808" s="179">
        <v>3107336</v>
      </c>
      <c r="C808" s="179" t="s">
        <v>2955</v>
      </c>
    </row>
    <row r="809">
      <c r="A809" s="179" t="s">
        <v>4176</v>
      </c>
      <c r="B809" s="179">
        <v>6205178</v>
      </c>
      <c r="C809" s="179" t="s">
        <v>2959</v>
      </c>
    </row>
    <row r="810">
      <c r="A810" s="179" t="s">
        <v>4177</v>
      </c>
      <c r="B810" s="179">
        <v>6204586</v>
      </c>
      <c r="C810" s="179" t="s">
        <v>2963</v>
      </c>
    </row>
    <row r="811">
      <c r="A811" s="179" t="s">
        <v>4178</v>
      </c>
      <c r="B811" s="179">
        <v>6204587</v>
      </c>
      <c r="C811" s="179" t="s">
        <v>2963</v>
      </c>
    </row>
    <row r="812">
      <c r="A812" s="179" t="s">
        <v>4179</v>
      </c>
      <c r="B812" s="179">
        <v>6204925</v>
      </c>
      <c r="C812" s="179" t="s">
        <v>2963</v>
      </c>
    </row>
    <row r="813">
      <c r="A813" s="179" t="s">
        <v>4180</v>
      </c>
      <c r="B813" s="179">
        <v>3080769</v>
      </c>
      <c r="C813" s="179" t="s">
        <v>2967</v>
      </c>
    </row>
    <row r="814">
      <c r="A814" s="179" t="s">
        <v>4181</v>
      </c>
      <c r="B814" s="179">
        <v>6209081</v>
      </c>
      <c r="C814" s="179" t="s">
        <v>2972</v>
      </c>
    </row>
    <row r="815">
      <c r="A815" s="179" t="s">
        <v>4182</v>
      </c>
      <c r="B815" s="179">
        <v>6209085</v>
      </c>
      <c r="C815" s="179" t="s">
        <v>2972</v>
      </c>
    </row>
    <row r="816">
      <c r="A816" s="179" t="s">
        <v>4183</v>
      </c>
      <c r="B816" s="179">
        <v>3080842</v>
      </c>
      <c r="C816" s="179" t="s">
        <v>2974</v>
      </c>
    </row>
    <row r="817">
      <c r="A817" s="179" t="s">
        <v>4184</v>
      </c>
      <c r="B817" s="179">
        <v>3080763</v>
      </c>
      <c r="C817" s="179" t="s">
        <v>2979</v>
      </c>
    </row>
    <row r="818">
      <c r="A818" s="179" t="s">
        <v>4185</v>
      </c>
      <c r="B818" s="179">
        <v>3080764</v>
      </c>
      <c r="C818" s="179" t="s">
        <v>2979</v>
      </c>
    </row>
    <row r="819">
      <c r="A819" s="179" t="s">
        <v>4186</v>
      </c>
      <c r="B819" s="179">
        <v>3080895</v>
      </c>
      <c r="C819" s="179" t="s">
        <v>2979</v>
      </c>
    </row>
    <row r="820">
      <c r="A820" s="179" t="s">
        <v>4187</v>
      </c>
      <c r="B820" s="179">
        <v>3080896</v>
      </c>
      <c r="C820" s="179" t="s">
        <v>2979</v>
      </c>
    </row>
    <row r="821">
      <c r="A821" s="179" t="s">
        <v>4188</v>
      </c>
      <c r="B821" s="179">
        <v>3083535</v>
      </c>
      <c r="C821" s="179" t="s">
        <v>2979</v>
      </c>
    </row>
    <row r="822">
      <c r="A822" s="179" t="s">
        <v>4189</v>
      </c>
      <c r="B822" s="179">
        <v>3083541</v>
      </c>
      <c r="C822" s="179" t="s">
        <v>2979</v>
      </c>
    </row>
    <row r="823">
      <c r="A823" s="179" t="s">
        <v>4190</v>
      </c>
      <c r="B823" s="179">
        <v>3083542</v>
      </c>
      <c r="C823" s="179" t="s">
        <v>2979</v>
      </c>
    </row>
    <row r="824">
      <c r="A824" s="179" t="s">
        <v>4191</v>
      </c>
      <c r="B824" s="179">
        <v>3083568</v>
      </c>
      <c r="C824" s="179" t="s">
        <v>2979</v>
      </c>
    </row>
    <row r="825">
      <c r="A825" s="179" t="s">
        <v>4192</v>
      </c>
      <c r="B825" s="179">
        <v>3083570</v>
      </c>
      <c r="C825" s="179" t="s">
        <v>2979</v>
      </c>
    </row>
    <row r="826">
      <c r="A826" s="179" t="s">
        <v>4193</v>
      </c>
      <c r="B826" s="179">
        <v>6205263</v>
      </c>
      <c r="C826" s="179" t="s">
        <v>2984</v>
      </c>
    </row>
    <row r="827">
      <c r="A827" s="179" t="s">
        <v>4194</v>
      </c>
      <c r="B827" s="179">
        <v>6205264</v>
      </c>
      <c r="C827" s="179" t="s">
        <v>2984</v>
      </c>
    </row>
    <row r="828">
      <c r="A828" s="179" t="s">
        <v>4195</v>
      </c>
      <c r="B828" s="179">
        <v>6210854</v>
      </c>
      <c r="C828" s="179" t="s">
        <v>2984</v>
      </c>
    </row>
    <row r="829">
      <c r="A829" s="179" t="s">
        <v>4196</v>
      </c>
      <c r="B829" s="179">
        <v>3080435</v>
      </c>
      <c r="C829" s="179" t="s">
        <v>2988</v>
      </c>
    </row>
    <row r="830">
      <c r="A830" s="179" t="s">
        <v>4197</v>
      </c>
      <c r="B830" s="179">
        <v>6201536</v>
      </c>
      <c r="C830" s="179" t="s">
        <v>2993</v>
      </c>
    </row>
    <row r="831">
      <c r="A831" s="179" t="s">
        <v>4198</v>
      </c>
      <c r="B831" s="179">
        <v>3080747</v>
      </c>
      <c r="C831" s="179" t="s">
        <v>2997</v>
      </c>
    </row>
    <row r="832">
      <c r="A832" s="179" t="s">
        <v>4199</v>
      </c>
      <c r="B832" s="179">
        <v>3080748</v>
      </c>
      <c r="C832" s="179" t="s">
        <v>2997</v>
      </c>
    </row>
    <row r="833">
      <c r="A833" s="179" t="s">
        <v>4200</v>
      </c>
      <c r="B833" s="179">
        <v>3103026</v>
      </c>
      <c r="C833" s="179" t="s">
        <v>3001</v>
      </c>
    </row>
    <row r="834">
      <c r="A834" s="179" t="s">
        <v>4201</v>
      </c>
      <c r="B834" s="179">
        <v>3107432</v>
      </c>
      <c r="C834" s="179" t="s">
        <v>3005</v>
      </c>
    </row>
    <row r="835">
      <c r="A835" s="179" t="s">
        <v>4202</v>
      </c>
      <c r="B835" s="179">
        <v>6204974</v>
      </c>
      <c r="C835" s="179" t="s">
        <v>3010</v>
      </c>
    </row>
    <row r="836">
      <c r="A836" s="179" t="s">
        <v>4203</v>
      </c>
      <c r="B836" s="179">
        <v>6204975</v>
      </c>
      <c r="C836" s="179" t="s">
        <v>3010</v>
      </c>
    </row>
    <row r="837">
      <c r="A837" s="179" t="s">
        <v>4204</v>
      </c>
      <c r="B837" s="179">
        <v>6204976</v>
      </c>
      <c r="C837" s="179" t="s">
        <v>3010</v>
      </c>
    </row>
    <row r="838">
      <c r="A838" s="179" t="s">
        <v>4205</v>
      </c>
      <c r="B838" s="179">
        <v>6210353</v>
      </c>
      <c r="C838" s="179" t="s">
        <v>3010</v>
      </c>
    </row>
    <row r="839">
      <c r="A839" s="179" t="s">
        <v>4206</v>
      </c>
      <c r="B839" s="179">
        <v>6212539</v>
      </c>
      <c r="C839" s="179" t="s">
        <v>3010</v>
      </c>
    </row>
    <row r="840">
      <c r="A840" s="179" t="s">
        <v>4207</v>
      </c>
      <c r="B840" s="179">
        <v>3100204</v>
      </c>
      <c r="C840" s="179" t="s">
        <v>3014</v>
      </c>
    </row>
    <row r="841">
      <c r="A841" s="179" t="s">
        <v>4208</v>
      </c>
      <c r="B841" s="179">
        <v>6202594</v>
      </c>
      <c r="C841" s="179" t="s">
        <v>3019</v>
      </c>
    </row>
    <row r="842">
      <c r="A842" s="179" t="s">
        <v>4209</v>
      </c>
      <c r="B842" s="179">
        <v>6208589</v>
      </c>
      <c r="C842" s="179" t="s">
        <v>3019</v>
      </c>
    </row>
    <row r="843">
      <c r="A843" s="179" t="s">
        <v>4210</v>
      </c>
      <c r="B843" s="179">
        <v>3101416</v>
      </c>
      <c r="C843" s="179" t="s">
        <v>3024</v>
      </c>
    </row>
    <row r="844">
      <c r="A844" s="179" t="s">
        <v>4211</v>
      </c>
      <c r="B844" s="179">
        <v>3101758</v>
      </c>
      <c r="C844" s="179" t="s">
        <v>3024</v>
      </c>
    </row>
    <row r="845">
      <c r="A845" s="179" t="s">
        <v>4212</v>
      </c>
      <c r="B845" s="179">
        <v>6210215</v>
      </c>
      <c r="C845" s="179" t="s">
        <v>3028</v>
      </c>
    </row>
    <row r="846">
      <c r="A846" s="179" t="s">
        <v>4213</v>
      </c>
      <c r="B846" s="179">
        <v>6204886</v>
      </c>
      <c r="C846" s="179" t="s">
        <v>3032</v>
      </c>
    </row>
    <row r="847">
      <c r="A847" s="179" t="s">
        <v>4214</v>
      </c>
      <c r="B847" s="179">
        <v>3083545</v>
      </c>
      <c r="C847" s="179" t="s">
        <v>3036</v>
      </c>
    </row>
    <row r="848">
      <c r="A848" s="179" t="s">
        <v>4215</v>
      </c>
      <c r="B848" s="179">
        <v>3100158</v>
      </c>
      <c r="C848" s="179" t="s">
        <v>3041</v>
      </c>
    </row>
    <row r="849">
      <c r="A849" s="179" t="s">
        <v>4216</v>
      </c>
      <c r="B849" s="179">
        <v>3102627</v>
      </c>
      <c r="C849" s="179" t="s">
        <v>4217</v>
      </c>
    </row>
    <row r="850">
      <c r="A850" s="179" t="s">
        <v>4218</v>
      </c>
      <c r="B850" s="179">
        <v>3106977</v>
      </c>
      <c r="C850" s="179" t="s">
        <v>4219</v>
      </c>
    </row>
    <row r="851">
      <c r="A851" s="179" t="s">
        <v>4220</v>
      </c>
      <c r="B851" s="179">
        <v>6206626</v>
      </c>
      <c r="C851" s="179" t="s">
        <v>4221</v>
      </c>
    </row>
    <row r="852">
      <c r="A852" s="179" t="s">
        <v>4222</v>
      </c>
      <c r="B852" s="179">
        <v>6206627</v>
      </c>
      <c r="C852" s="179" t="s">
        <v>4223</v>
      </c>
    </row>
    <row r="853">
      <c r="A853" s="179" t="s">
        <v>4224</v>
      </c>
      <c r="B853" s="179">
        <v>6204681</v>
      </c>
      <c r="C853" s="179" t="s">
        <v>3046</v>
      </c>
    </row>
    <row r="854">
      <c r="A854" s="179" t="s">
        <v>4225</v>
      </c>
      <c r="B854" s="179">
        <v>3080628</v>
      </c>
      <c r="C854" s="179" t="s">
        <v>3050</v>
      </c>
    </row>
    <row r="855">
      <c r="A855" s="179" t="s">
        <v>4226</v>
      </c>
      <c r="B855" s="179">
        <v>3105702</v>
      </c>
      <c r="C855" s="179" t="s">
        <v>3055</v>
      </c>
    </row>
    <row r="856">
      <c r="A856" s="179" t="s">
        <v>4227</v>
      </c>
      <c r="B856" s="179">
        <v>3081043</v>
      </c>
      <c r="C856" s="179" t="s">
        <v>3059</v>
      </c>
    </row>
    <row r="857">
      <c r="A857" s="179" t="s">
        <v>4228</v>
      </c>
      <c r="B857" s="179">
        <v>6201569</v>
      </c>
      <c r="C857" s="179" t="s">
        <v>3059</v>
      </c>
    </row>
    <row r="858">
      <c r="A858" s="179" t="s">
        <v>4229</v>
      </c>
      <c r="B858" s="179">
        <v>6204875</v>
      </c>
      <c r="C858" s="179" t="s">
        <v>3063</v>
      </c>
    </row>
    <row r="859">
      <c r="A859" s="179" t="s">
        <v>4230</v>
      </c>
      <c r="B859" s="179">
        <v>6204930</v>
      </c>
      <c r="C859" s="179" t="s">
        <v>3063</v>
      </c>
    </row>
    <row r="860">
      <c r="A860" s="179" t="s">
        <v>4231</v>
      </c>
      <c r="B860" s="179">
        <v>6210344</v>
      </c>
      <c r="C860" s="179" t="s">
        <v>3063</v>
      </c>
    </row>
    <row r="861">
      <c r="A861" s="179" t="s">
        <v>4232</v>
      </c>
      <c r="B861" s="179">
        <v>6210453</v>
      </c>
      <c r="C861" s="179" t="s">
        <v>3063</v>
      </c>
    </row>
    <row r="862">
      <c r="A862" s="179" t="s">
        <v>4233</v>
      </c>
      <c r="B862" s="179">
        <v>6210504</v>
      </c>
      <c r="C862" s="179" t="s">
        <v>3063</v>
      </c>
    </row>
    <row r="863">
      <c r="A863" s="179" t="s">
        <v>4234</v>
      </c>
      <c r="B863" s="179">
        <v>6204683</v>
      </c>
      <c r="C863" s="179" t="s">
        <v>3067</v>
      </c>
    </row>
    <row r="864">
      <c r="A864" s="179" t="s">
        <v>4235</v>
      </c>
      <c r="B864" s="179">
        <v>3103161</v>
      </c>
      <c r="C864" s="179" t="s">
        <v>3071</v>
      </c>
    </row>
    <row r="865">
      <c r="A865" s="179" t="s">
        <v>4236</v>
      </c>
      <c r="B865" s="179">
        <v>3109568</v>
      </c>
      <c r="C865" s="179" t="s">
        <v>3076</v>
      </c>
    </row>
    <row r="866">
      <c r="A866" s="179" t="s">
        <v>4237</v>
      </c>
      <c r="B866" s="179">
        <v>3109569</v>
      </c>
      <c r="C866" s="179" t="s">
        <v>3076</v>
      </c>
    </row>
    <row r="867">
      <c r="A867" s="179" t="s">
        <v>4238</v>
      </c>
      <c r="B867" s="179">
        <v>3102210</v>
      </c>
      <c r="C867" s="179" t="s">
        <v>3080</v>
      </c>
    </row>
    <row r="868">
      <c r="A868" s="179" t="s">
        <v>4239</v>
      </c>
      <c r="B868" s="179">
        <v>3082255</v>
      </c>
      <c r="C868" s="179" t="s">
        <v>3085</v>
      </c>
    </row>
    <row r="869">
      <c r="A869" s="179" t="s">
        <v>4240</v>
      </c>
      <c r="B869" s="179">
        <v>3083531</v>
      </c>
      <c r="C869" s="179" t="s">
        <v>3085</v>
      </c>
    </row>
    <row r="870">
      <c r="A870" s="179" t="s">
        <v>4241</v>
      </c>
      <c r="B870" s="179">
        <v>3083532</v>
      </c>
      <c r="C870" s="179" t="s">
        <v>3085</v>
      </c>
    </row>
    <row r="871">
      <c r="A871" s="179" t="s">
        <v>4242</v>
      </c>
      <c r="B871" s="179">
        <v>3083537</v>
      </c>
      <c r="C871" s="179" t="s">
        <v>3085</v>
      </c>
    </row>
    <row r="872">
      <c r="A872" s="179" t="s">
        <v>4243</v>
      </c>
      <c r="B872" s="179">
        <v>3083538</v>
      </c>
      <c r="C872" s="179" t="s">
        <v>3085</v>
      </c>
    </row>
    <row r="873">
      <c r="A873" s="179" t="s">
        <v>4244</v>
      </c>
      <c r="B873" s="179">
        <v>3083539</v>
      </c>
      <c r="C873" s="179" t="s">
        <v>3085</v>
      </c>
    </row>
    <row r="874">
      <c r="A874" s="179" t="s">
        <v>4245</v>
      </c>
      <c r="B874" s="179">
        <v>3083556</v>
      </c>
      <c r="C874" s="179" t="s">
        <v>3085</v>
      </c>
    </row>
    <row r="875">
      <c r="A875" s="179" t="s">
        <v>4246</v>
      </c>
      <c r="B875" s="179">
        <v>3083560</v>
      </c>
      <c r="C875" s="179" t="s">
        <v>3085</v>
      </c>
    </row>
    <row r="876">
      <c r="A876" s="179" t="s">
        <v>4247</v>
      </c>
      <c r="B876" s="179">
        <v>6202977</v>
      </c>
      <c r="C876" s="179" t="s">
        <v>3085</v>
      </c>
    </row>
    <row r="877">
      <c r="A877" s="179" t="s">
        <v>4248</v>
      </c>
      <c r="B877" s="179">
        <v>6204583</v>
      </c>
      <c r="C877" s="179" t="s">
        <v>3085</v>
      </c>
    </row>
    <row r="878">
      <c r="A878" s="179" t="s">
        <v>4249</v>
      </c>
      <c r="B878" s="179">
        <v>6205008</v>
      </c>
      <c r="C878" s="179" t="s">
        <v>3085</v>
      </c>
    </row>
    <row r="879">
      <c r="A879" s="179" t="s">
        <v>4250</v>
      </c>
      <c r="B879" s="179">
        <v>6205065</v>
      </c>
      <c r="C879" s="179" t="s">
        <v>3085</v>
      </c>
    </row>
    <row r="880">
      <c r="A880" s="179" t="s">
        <v>4251</v>
      </c>
      <c r="B880" s="179">
        <v>6205068</v>
      </c>
      <c r="C880" s="179" t="s">
        <v>3085</v>
      </c>
    </row>
    <row r="881">
      <c r="A881" s="179" t="s">
        <v>4252</v>
      </c>
      <c r="B881" s="179">
        <v>6205259</v>
      </c>
      <c r="C881" s="179" t="s">
        <v>3085</v>
      </c>
    </row>
    <row r="882">
      <c r="A882" s="179" t="s">
        <v>4253</v>
      </c>
      <c r="B882" s="179">
        <v>6205260</v>
      </c>
      <c r="C882" s="179" t="s">
        <v>3085</v>
      </c>
    </row>
    <row r="883">
      <c r="A883" s="179" t="s">
        <v>4254</v>
      </c>
      <c r="B883" s="179">
        <v>6210316</v>
      </c>
      <c r="C883" s="179" t="s">
        <v>3085</v>
      </c>
    </row>
    <row r="884">
      <c r="A884" s="179" t="s">
        <v>4255</v>
      </c>
      <c r="B884" s="179">
        <v>6210317</v>
      </c>
      <c r="C884" s="179" t="s">
        <v>3085</v>
      </c>
    </row>
    <row r="885">
      <c r="A885" s="179" t="s">
        <v>4256</v>
      </c>
      <c r="B885" s="179">
        <v>6210323</v>
      </c>
      <c r="C885" s="179" t="s">
        <v>3085</v>
      </c>
    </row>
    <row r="886">
      <c r="A886" s="179" t="s">
        <v>4257</v>
      </c>
      <c r="B886" s="179">
        <v>6210328</v>
      </c>
      <c r="C886" s="179" t="s">
        <v>3085</v>
      </c>
    </row>
    <row r="887">
      <c r="A887" s="179" t="s">
        <v>4258</v>
      </c>
      <c r="B887" s="179">
        <v>6210330</v>
      </c>
      <c r="C887" s="179" t="s">
        <v>3085</v>
      </c>
    </row>
    <row r="888">
      <c r="A888" s="179" t="s">
        <v>4259</v>
      </c>
      <c r="B888" s="179">
        <v>6210332</v>
      </c>
      <c r="C888" s="179" t="s">
        <v>3085</v>
      </c>
    </row>
    <row r="889">
      <c r="A889" s="179" t="s">
        <v>4260</v>
      </c>
      <c r="B889" s="179">
        <v>6210333</v>
      </c>
      <c r="C889" s="179" t="s">
        <v>3085</v>
      </c>
    </row>
    <row r="890">
      <c r="A890" s="179" t="s">
        <v>4261</v>
      </c>
      <c r="B890" s="179">
        <v>6210449</v>
      </c>
      <c r="C890" s="179" t="s">
        <v>3085</v>
      </c>
    </row>
    <row r="891">
      <c r="A891" s="179" t="s">
        <v>4262</v>
      </c>
      <c r="B891" s="179">
        <v>6211212</v>
      </c>
      <c r="C891" s="179" t="s">
        <v>3085</v>
      </c>
    </row>
    <row r="892">
      <c r="A892" s="179" t="s">
        <v>4263</v>
      </c>
      <c r="B892" s="179">
        <v>3080847</v>
      </c>
      <c r="C892" s="179" t="s">
        <v>3090</v>
      </c>
    </row>
    <row r="893">
      <c r="A893" s="179" t="s">
        <v>4264</v>
      </c>
      <c r="B893" s="179">
        <v>3083802</v>
      </c>
      <c r="C893" s="179" t="s">
        <v>3090</v>
      </c>
    </row>
    <row r="894">
      <c r="A894" s="179" t="s">
        <v>4265</v>
      </c>
      <c r="B894" s="179">
        <v>6203845</v>
      </c>
      <c r="C894" s="179" t="s">
        <v>3095</v>
      </c>
    </row>
    <row r="895">
      <c r="A895" s="179" t="s">
        <v>4266</v>
      </c>
      <c r="B895" s="179">
        <v>3080778</v>
      </c>
      <c r="C895" s="179" t="s">
        <v>3099</v>
      </c>
    </row>
    <row r="896">
      <c r="A896" s="179" t="s">
        <v>4267</v>
      </c>
      <c r="B896" s="179">
        <v>3080824</v>
      </c>
      <c r="C896" s="179" t="s">
        <v>3099</v>
      </c>
    </row>
    <row r="897">
      <c r="A897" s="179" t="s">
        <v>4268</v>
      </c>
      <c r="B897" s="179">
        <v>3083526</v>
      </c>
      <c r="C897" s="179" t="s">
        <v>3099</v>
      </c>
    </row>
    <row r="898">
      <c r="A898" s="179" t="s">
        <v>4269</v>
      </c>
      <c r="B898" s="179">
        <v>6203891</v>
      </c>
      <c r="C898" s="179" t="s">
        <v>3099</v>
      </c>
    </row>
    <row r="899">
      <c r="A899" s="179" t="s">
        <v>4270</v>
      </c>
      <c r="B899" s="179">
        <v>6205010</v>
      </c>
      <c r="C899" s="179" t="s">
        <v>3099</v>
      </c>
    </row>
    <row r="900">
      <c r="A900" s="179" t="s">
        <v>4271</v>
      </c>
      <c r="B900" s="179">
        <v>6203385</v>
      </c>
      <c r="C900" s="179" t="s">
        <v>3104</v>
      </c>
    </row>
    <row r="901">
      <c r="A901" s="179" t="s">
        <v>4272</v>
      </c>
      <c r="B901" s="179">
        <v>3103835</v>
      </c>
      <c r="C901" s="179" t="s">
        <v>3107</v>
      </c>
    </row>
    <row r="902">
      <c r="A902" s="179" t="s">
        <v>4273</v>
      </c>
      <c r="B902" s="179">
        <v>3109836</v>
      </c>
      <c r="C902" s="179" t="s">
        <v>3112</v>
      </c>
    </row>
    <row r="903">
      <c r="A903" s="179" t="s">
        <v>4274</v>
      </c>
      <c r="B903" s="179">
        <v>6204995</v>
      </c>
      <c r="C903" s="179" t="s">
        <v>3112</v>
      </c>
    </row>
    <row r="904">
      <c r="A904" s="179" t="s">
        <v>4275</v>
      </c>
      <c r="B904" s="179">
        <v>6212963</v>
      </c>
      <c r="C904" s="179" t="s">
        <v>3112</v>
      </c>
    </row>
    <row r="905">
      <c r="A905" s="179" t="s">
        <v>4276</v>
      </c>
      <c r="B905" s="179">
        <v>3083562</v>
      </c>
      <c r="C905" s="179" t="s">
        <v>3117</v>
      </c>
    </row>
    <row r="906">
      <c r="A906" s="179" t="s">
        <v>4277</v>
      </c>
      <c r="B906" s="179">
        <v>6205142</v>
      </c>
      <c r="C906" s="179" t="s">
        <v>3122</v>
      </c>
    </row>
    <row r="907">
      <c r="A907" s="179" t="s">
        <v>4278</v>
      </c>
      <c r="B907" s="179">
        <v>6208924</v>
      </c>
      <c r="C907" s="179" t="s">
        <v>3122</v>
      </c>
    </row>
    <row r="908">
      <c r="A908" s="179" t="s">
        <v>4279</v>
      </c>
      <c r="B908" s="179">
        <v>3080690</v>
      </c>
      <c r="C908" s="179" t="s">
        <v>3126</v>
      </c>
    </row>
    <row r="909">
      <c r="A909" s="179" t="s">
        <v>4280</v>
      </c>
      <c r="B909" s="179">
        <v>3107490</v>
      </c>
      <c r="C909" s="179" t="s">
        <v>3126</v>
      </c>
    </row>
    <row r="910">
      <c r="A910" s="179" t="s">
        <v>4281</v>
      </c>
      <c r="B910" s="179">
        <v>3083511</v>
      </c>
      <c r="C910" s="179" t="s">
        <v>3130</v>
      </c>
    </row>
    <row r="911">
      <c r="A911" s="179" t="s">
        <v>4282</v>
      </c>
      <c r="B911" s="179">
        <v>3080934</v>
      </c>
      <c r="C911" s="179" t="s">
        <v>3134</v>
      </c>
    </row>
    <row r="912">
      <c r="A912" s="179" t="s">
        <v>4283</v>
      </c>
      <c r="B912" s="179">
        <v>6202963</v>
      </c>
      <c r="C912" s="179" t="s">
        <v>3137</v>
      </c>
    </row>
    <row r="913">
      <c r="A913" s="179" t="s">
        <v>4284</v>
      </c>
      <c r="B913" s="179">
        <v>3100906</v>
      </c>
      <c r="C913" s="179" t="s">
        <v>3141</v>
      </c>
    </row>
    <row r="914">
      <c r="A914" s="179" t="s">
        <v>4285</v>
      </c>
      <c r="B914" s="179">
        <v>3109460</v>
      </c>
      <c r="C914" s="179" t="s">
        <v>3141</v>
      </c>
    </row>
    <row r="915">
      <c r="A915" s="179" t="s">
        <v>4286</v>
      </c>
      <c r="B915" s="179">
        <v>3080765</v>
      </c>
      <c r="C915" s="179" t="s">
        <v>3145</v>
      </c>
    </row>
    <row r="916">
      <c r="A916" s="179" t="s">
        <v>4287</v>
      </c>
      <c r="B916" s="179">
        <v>6204636</v>
      </c>
      <c r="C916" s="179" t="s">
        <v>3150</v>
      </c>
    </row>
    <row r="917">
      <c r="A917" s="179" t="s">
        <v>4288</v>
      </c>
      <c r="B917" s="179">
        <v>6205286</v>
      </c>
      <c r="C917" s="179" t="s">
        <v>3154</v>
      </c>
    </row>
    <row r="918">
      <c r="A918" s="179" t="s">
        <v>4289</v>
      </c>
      <c r="B918" s="179">
        <v>6205287</v>
      </c>
      <c r="C918" s="179" t="s">
        <v>3154</v>
      </c>
    </row>
    <row r="919">
      <c r="A919" s="179" t="s">
        <v>4290</v>
      </c>
      <c r="B919" s="179">
        <v>6205289</v>
      </c>
      <c r="C919" s="179" t="s">
        <v>3154</v>
      </c>
    </row>
    <row r="920">
      <c r="A920" s="179" t="s">
        <v>4291</v>
      </c>
      <c r="B920" s="179">
        <v>3100542</v>
      </c>
      <c r="C920" s="179" t="s">
        <v>3158</v>
      </c>
    </row>
    <row r="921">
      <c r="A921" s="179" t="s">
        <v>4292</v>
      </c>
      <c r="B921" s="179">
        <v>6206415</v>
      </c>
      <c r="C921" s="179" t="s">
        <v>3163</v>
      </c>
    </row>
    <row r="922">
      <c r="A922" s="179" t="s">
        <v>4293</v>
      </c>
      <c r="B922" s="179">
        <v>6206543</v>
      </c>
      <c r="C922" s="179" t="s">
        <v>3163</v>
      </c>
    </row>
    <row r="923">
      <c r="A923" s="179" t="s">
        <v>4294</v>
      </c>
      <c r="B923" s="179">
        <v>6205349</v>
      </c>
      <c r="C923" s="179" t="s">
        <v>3168</v>
      </c>
    </row>
    <row r="924">
      <c r="A924" s="179" t="s">
        <v>4295</v>
      </c>
      <c r="B924" s="179">
        <v>3083534</v>
      </c>
      <c r="C924" s="179" t="s">
        <v>3172</v>
      </c>
    </row>
    <row r="925">
      <c r="A925" s="179" t="s">
        <v>4296</v>
      </c>
      <c r="B925" s="179">
        <v>6203893</v>
      </c>
      <c r="C925" s="179" t="s">
        <v>3177</v>
      </c>
    </row>
    <row r="926">
      <c r="A926" s="179" t="s">
        <v>4297</v>
      </c>
      <c r="B926" s="179">
        <v>6203894</v>
      </c>
      <c r="C926" s="179" t="s">
        <v>3177</v>
      </c>
    </row>
    <row r="927">
      <c r="A927" s="179" t="s">
        <v>4298</v>
      </c>
      <c r="B927" s="179">
        <v>6210304</v>
      </c>
      <c r="C927" s="179" t="s">
        <v>3181</v>
      </c>
    </row>
    <row r="928">
      <c r="A928" s="179" t="s">
        <v>4299</v>
      </c>
      <c r="B928" s="179">
        <v>6210369</v>
      </c>
      <c r="C928" s="179" t="s">
        <v>3181</v>
      </c>
    </row>
    <row r="929">
      <c r="A929" s="179" t="s">
        <v>4300</v>
      </c>
      <c r="B929" s="179">
        <v>6212474</v>
      </c>
      <c r="C929" s="179" t="s">
        <v>3181</v>
      </c>
    </row>
    <row r="930">
      <c r="A930" s="179" t="s">
        <v>4301</v>
      </c>
      <c r="B930" s="179">
        <v>6212505</v>
      </c>
      <c r="C930" s="179" t="s">
        <v>3181</v>
      </c>
    </row>
    <row r="931">
      <c r="A931" s="179" t="s">
        <v>4302</v>
      </c>
      <c r="B931" s="179">
        <v>6212686</v>
      </c>
      <c r="C931" s="179" t="s">
        <v>3181</v>
      </c>
    </row>
    <row r="932">
      <c r="A932" s="179" t="s">
        <v>4303</v>
      </c>
      <c r="B932" s="179">
        <v>3083519</v>
      </c>
      <c r="C932" s="179" t="s">
        <v>2728</v>
      </c>
    </row>
    <row r="933">
      <c r="A933" s="179" t="s">
        <v>4304</v>
      </c>
      <c r="B933" s="179">
        <v>6207465</v>
      </c>
      <c r="C933" s="179" t="s">
        <v>2728</v>
      </c>
    </row>
    <row r="934">
      <c r="A934" s="179" t="s">
        <v>4305</v>
      </c>
      <c r="B934" s="179">
        <v>3081799</v>
      </c>
      <c r="C934" s="179" t="s">
        <v>3183</v>
      </c>
    </row>
    <row r="935">
      <c r="A935" s="179" t="s">
        <v>4306</v>
      </c>
      <c r="B935" s="179">
        <v>3080711</v>
      </c>
      <c r="C935" s="179" t="s">
        <v>3187</v>
      </c>
    </row>
    <row r="936">
      <c r="A936" s="179" t="s">
        <v>4307</v>
      </c>
      <c r="B936" s="179">
        <v>3080744</v>
      </c>
      <c r="C936" s="179" t="s">
        <v>3192</v>
      </c>
    </row>
    <row r="937">
      <c r="A937" s="179" t="s">
        <v>4308</v>
      </c>
      <c r="B937" s="179">
        <v>3106072</v>
      </c>
      <c r="C937" s="179" t="s">
        <v>3196</v>
      </c>
    </row>
    <row r="938">
      <c r="A938" s="179" t="s">
        <v>4309</v>
      </c>
      <c r="B938" s="179">
        <v>6209508</v>
      </c>
      <c r="C938" s="179" t="s">
        <v>3196</v>
      </c>
    </row>
    <row r="939">
      <c r="A939" s="179" t="s">
        <v>4310</v>
      </c>
      <c r="B939" s="179">
        <v>6205352</v>
      </c>
      <c r="C939" s="179" t="s">
        <v>3201</v>
      </c>
    </row>
    <row r="940">
      <c r="A940" s="179" t="s">
        <v>4311</v>
      </c>
      <c r="B940" s="179">
        <v>3083758</v>
      </c>
      <c r="C940" s="179" t="s">
        <v>3205</v>
      </c>
    </row>
    <row r="941">
      <c r="A941" s="179" t="s">
        <v>4312</v>
      </c>
      <c r="B941" s="179">
        <v>6202314</v>
      </c>
      <c r="C941" s="179" t="s">
        <v>3210</v>
      </c>
    </row>
    <row r="942">
      <c r="A942" s="179" t="s">
        <v>4313</v>
      </c>
      <c r="B942" s="179">
        <v>3101287</v>
      </c>
      <c r="C942" s="179" t="s">
        <v>3214</v>
      </c>
    </row>
    <row r="943">
      <c r="A943" s="179" t="s">
        <v>4314</v>
      </c>
      <c r="B943" s="179">
        <v>6204931</v>
      </c>
      <c r="C943" s="179" t="s">
        <v>3218</v>
      </c>
    </row>
    <row r="944">
      <c r="A944" s="179" t="s">
        <v>4315</v>
      </c>
      <c r="B944" s="179">
        <v>3081780</v>
      </c>
      <c r="C944" s="179" t="s">
        <v>3222</v>
      </c>
    </row>
    <row r="945">
      <c r="A945" s="179" t="s">
        <v>4316</v>
      </c>
      <c r="B945" s="179">
        <v>6215451</v>
      </c>
      <c r="C945" s="179" t="s">
        <v>3222</v>
      </c>
    </row>
    <row r="946">
      <c r="A946" s="179" t="s">
        <v>4317</v>
      </c>
      <c r="B946" s="179">
        <v>6205017</v>
      </c>
      <c r="C946" s="179" t="s">
        <v>3226</v>
      </c>
    </row>
    <row r="947">
      <c r="A947" s="179" t="s">
        <v>4318</v>
      </c>
      <c r="B947" s="179">
        <v>6205018</v>
      </c>
      <c r="C947" s="179" t="s">
        <v>3226</v>
      </c>
    </row>
    <row r="948">
      <c r="A948" s="179" t="s">
        <v>4319</v>
      </c>
      <c r="B948" s="179">
        <v>6205035</v>
      </c>
      <c r="C948" s="179" t="s">
        <v>3226</v>
      </c>
    </row>
    <row r="949">
      <c r="A949" s="179" t="s">
        <v>4320</v>
      </c>
      <c r="B949" s="179">
        <v>6205429</v>
      </c>
      <c r="C949" s="179" t="s">
        <v>3226</v>
      </c>
    </row>
    <row r="950">
      <c r="A950" s="179" t="s">
        <v>4321</v>
      </c>
      <c r="B950" s="179">
        <v>6206564</v>
      </c>
      <c r="C950" s="179" t="s">
        <v>3226</v>
      </c>
    </row>
    <row r="951">
      <c r="A951" s="179" t="s">
        <v>4322</v>
      </c>
      <c r="B951" s="179">
        <v>6208894</v>
      </c>
      <c r="C951" s="179" t="s">
        <v>3226</v>
      </c>
    </row>
    <row r="952">
      <c r="A952" s="179" t="s">
        <v>4323</v>
      </c>
      <c r="B952" s="179">
        <v>6205220</v>
      </c>
      <c r="C952" s="179" t="s">
        <v>3228</v>
      </c>
    </row>
    <row r="953">
      <c r="A953" s="179" t="s">
        <v>4324</v>
      </c>
      <c r="B953" s="179">
        <v>6202968</v>
      </c>
      <c r="C953" s="179" t="s">
        <v>3232</v>
      </c>
    </row>
    <row r="954">
      <c r="A954" s="179" t="s">
        <v>4325</v>
      </c>
      <c r="B954" s="179">
        <v>6204706</v>
      </c>
      <c r="C954" s="179" t="s">
        <v>3237</v>
      </c>
    </row>
    <row r="955">
      <c r="A955" s="179" t="s">
        <v>4326</v>
      </c>
      <c r="B955" s="179">
        <v>6205133</v>
      </c>
      <c r="C955" s="179" t="s">
        <v>3237</v>
      </c>
    </row>
    <row r="956">
      <c r="A956" s="179" t="s">
        <v>4327</v>
      </c>
      <c r="B956" s="179">
        <v>6205134</v>
      </c>
      <c r="C956" s="179" t="s">
        <v>3237</v>
      </c>
    </row>
    <row r="957">
      <c r="A957" s="179" t="s">
        <v>4328</v>
      </c>
      <c r="B957" s="179">
        <v>6205135</v>
      </c>
      <c r="C957" s="179" t="s">
        <v>3237</v>
      </c>
    </row>
    <row r="958">
      <c r="A958" s="179" t="s">
        <v>4329</v>
      </c>
      <c r="B958" s="179">
        <v>6208933</v>
      </c>
      <c r="C958" s="179" t="s">
        <v>3237</v>
      </c>
    </row>
    <row r="959">
      <c r="A959" s="179" t="s">
        <v>4330</v>
      </c>
      <c r="B959" s="179">
        <v>6210305</v>
      </c>
      <c r="C959" s="179" t="s">
        <v>3237</v>
      </c>
    </row>
    <row r="960">
      <c r="A960" s="179" t="s">
        <v>4331</v>
      </c>
      <c r="B960" s="179">
        <v>6211036</v>
      </c>
      <c r="C960" s="179" t="s">
        <v>3237</v>
      </c>
    </row>
    <row r="961">
      <c r="A961" s="179" t="s">
        <v>4332</v>
      </c>
      <c r="B961" s="179">
        <v>3083558</v>
      </c>
      <c r="C961" s="179" t="s">
        <v>3240</v>
      </c>
    </row>
    <row r="962">
      <c r="A962" s="179" t="s">
        <v>4333</v>
      </c>
      <c r="B962" s="179">
        <v>3109027</v>
      </c>
      <c r="C962" s="179" t="s">
        <v>3240</v>
      </c>
    </row>
    <row r="963">
      <c r="A963" s="179" t="s">
        <v>4334</v>
      </c>
      <c r="B963" s="179">
        <v>3100109</v>
      </c>
      <c r="C963" s="179" t="s">
        <v>3245</v>
      </c>
    </row>
    <row r="964">
      <c r="A964" s="179" t="s">
        <v>4335</v>
      </c>
      <c r="B964" s="179">
        <v>3100212</v>
      </c>
      <c r="C964" s="179" t="s">
        <v>3245</v>
      </c>
    </row>
    <row r="965">
      <c r="A965" s="179" t="s">
        <v>4336</v>
      </c>
      <c r="B965" s="179">
        <v>3102394</v>
      </c>
      <c r="C965" s="179" t="s">
        <v>3250</v>
      </c>
    </row>
    <row r="966">
      <c r="A966" s="179" t="s">
        <v>4337</v>
      </c>
      <c r="B966" s="179">
        <v>6202819</v>
      </c>
      <c r="C966" s="179" t="s">
        <v>3255</v>
      </c>
    </row>
    <row r="967">
      <c r="A967" s="179" t="s">
        <v>4338</v>
      </c>
      <c r="B967" s="179">
        <v>6202981</v>
      </c>
      <c r="C967" s="179" t="s">
        <v>3259</v>
      </c>
    </row>
    <row r="968">
      <c r="A968" s="179" t="s">
        <v>4339</v>
      </c>
      <c r="B968" s="179">
        <v>3100374</v>
      </c>
      <c r="C968" s="179" t="s">
        <v>2849</v>
      </c>
    </row>
    <row r="969">
      <c r="A969" s="179" t="s">
        <v>4340</v>
      </c>
      <c r="B969" s="179">
        <v>3101468</v>
      </c>
      <c r="C969" s="179" t="s">
        <v>3263</v>
      </c>
    </row>
    <row r="970">
      <c r="A970" s="179" t="s">
        <v>4341</v>
      </c>
      <c r="B970" s="179">
        <v>3101634</v>
      </c>
      <c r="C970" s="179" t="s">
        <v>2849</v>
      </c>
    </row>
    <row r="971">
      <c r="A971" s="179" t="s">
        <v>4342</v>
      </c>
      <c r="B971" s="179">
        <v>3101642</v>
      </c>
      <c r="C971" s="179" t="s">
        <v>2849</v>
      </c>
    </row>
    <row r="972">
      <c r="A972" s="179" t="s">
        <v>4343</v>
      </c>
      <c r="B972" s="179">
        <v>3100636</v>
      </c>
      <c r="C972" s="179" t="s">
        <v>3268</v>
      </c>
    </row>
    <row r="973">
      <c r="A973" s="179" t="s">
        <v>4344</v>
      </c>
      <c r="B973" s="179">
        <v>6200635</v>
      </c>
      <c r="C973" s="179" t="s">
        <v>3273</v>
      </c>
    </row>
    <row r="974">
      <c r="A974" s="179" t="s">
        <v>4345</v>
      </c>
      <c r="B974" s="179">
        <v>6202750</v>
      </c>
      <c r="C974" s="179" t="s">
        <v>3273</v>
      </c>
    </row>
    <row r="975">
      <c r="A975" s="179" t="s">
        <v>4346</v>
      </c>
      <c r="B975" s="179">
        <v>6202925</v>
      </c>
      <c r="C975" s="179" t="s">
        <v>3273</v>
      </c>
    </row>
    <row r="976">
      <c r="A976" s="179" t="s">
        <v>4347</v>
      </c>
      <c r="B976" s="179">
        <v>6214808</v>
      </c>
      <c r="C976" s="179" t="s">
        <v>3277</v>
      </c>
    </row>
    <row r="977">
      <c r="A977" s="179" t="s">
        <v>4348</v>
      </c>
      <c r="B977" s="179">
        <v>6214809</v>
      </c>
      <c r="C977" s="179" t="s">
        <v>3277</v>
      </c>
    </row>
    <row r="978">
      <c r="A978" s="179" t="s">
        <v>4349</v>
      </c>
      <c r="B978" s="179">
        <v>3082221</v>
      </c>
      <c r="C978" s="179" t="s">
        <v>3281</v>
      </c>
    </row>
    <row r="979">
      <c r="A979" s="179" t="s">
        <v>4350</v>
      </c>
      <c r="B979" s="179">
        <v>6206754</v>
      </c>
      <c r="C979" s="179" t="s">
        <v>3284</v>
      </c>
    </row>
    <row r="980">
      <c r="A980" s="179" t="s">
        <v>4351</v>
      </c>
      <c r="B980" s="179">
        <v>3100511</v>
      </c>
      <c r="C980" s="179" t="s">
        <v>3287</v>
      </c>
    </row>
    <row r="981">
      <c r="A981" s="179" t="s">
        <v>4352</v>
      </c>
      <c r="B981" s="179">
        <v>3080825</v>
      </c>
      <c r="C981" s="179" t="s">
        <v>4353</v>
      </c>
    </row>
    <row r="982">
      <c r="A982" s="179" t="s">
        <v>4354</v>
      </c>
      <c r="B982" s="179">
        <v>6205384</v>
      </c>
      <c r="C982" s="179" t="s">
        <v>4353</v>
      </c>
    </row>
    <row r="983">
      <c r="A983" s="179" t="s">
        <v>4355</v>
      </c>
      <c r="B983" s="179">
        <v>6210364</v>
      </c>
      <c r="C983" s="179" t="s">
        <v>4356</v>
      </c>
    </row>
    <row r="984">
      <c r="A984" s="179" t="s">
        <v>4357</v>
      </c>
      <c r="B984" s="179">
        <v>6221238</v>
      </c>
      <c r="C984" s="179" t="s">
        <v>4358</v>
      </c>
    </row>
    <row r="985">
      <c r="A985" s="179" t="s">
        <v>4359</v>
      </c>
      <c r="B985" s="179">
        <v>6221239</v>
      </c>
      <c r="C985" s="179" t="s">
        <v>4358</v>
      </c>
    </row>
    <row r="986">
      <c r="A986" s="179" t="s">
        <v>4360</v>
      </c>
      <c r="B986" s="179">
        <v>6221314</v>
      </c>
      <c r="C986" s="179" t="s">
        <v>4358</v>
      </c>
    </row>
    <row r="987">
      <c r="A987" s="179" t="s">
        <v>4361</v>
      </c>
      <c r="B987" s="179">
        <v>6221322</v>
      </c>
      <c r="C987" s="179" t="s">
        <v>4358</v>
      </c>
    </row>
    <row r="988">
      <c r="A988" s="179" t="s">
        <v>4362</v>
      </c>
      <c r="B988" s="179">
        <v>6221323</v>
      </c>
      <c r="C988" s="179" t="s">
        <v>4358</v>
      </c>
    </row>
    <row r="989">
      <c r="A989" s="179" t="s">
        <v>4363</v>
      </c>
      <c r="B989" s="179">
        <v>6221324</v>
      </c>
      <c r="C989" s="179" t="s">
        <v>4358</v>
      </c>
    </row>
    <row r="990">
      <c r="A990" s="179" t="s">
        <v>4364</v>
      </c>
      <c r="B990" s="179">
        <v>6221325</v>
      </c>
      <c r="C990" s="179" t="s">
        <v>4358</v>
      </c>
    </row>
    <row r="991">
      <c r="A991" s="179" t="s">
        <v>4365</v>
      </c>
      <c r="B991" s="179">
        <v>6221326</v>
      </c>
      <c r="C991" s="179" t="s">
        <v>4358</v>
      </c>
    </row>
    <row r="992">
      <c r="A992" s="179" t="s">
        <v>4366</v>
      </c>
      <c r="B992" s="179">
        <v>6221327</v>
      </c>
      <c r="C992" s="179" t="s">
        <v>4358</v>
      </c>
    </row>
    <row r="993">
      <c r="A993" s="179" t="s">
        <v>4367</v>
      </c>
      <c r="B993" s="179">
        <v>6221328</v>
      </c>
      <c r="C993" s="179" t="s">
        <v>4358</v>
      </c>
    </row>
    <row r="994">
      <c r="A994" s="179" t="s">
        <v>4368</v>
      </c>
      <c r="B994" s="179">
        <v>6221329</v>
      </c>
      <c r="C994" s="179" t="s">
        <v>4358</v>
      </c>
    </row>
    <row r="995">
      <c r="A995" s="179" t="s">
        <v>4369</v>
      </c>
      <c r="B995" s="179">
        <v>6222180</v>
      </c>
      <c r="C995" s="179" t="s">
        <v>4358</v>
      </c>
    </row>
    <row r="996">
      <c r="A996" s="179" t="s">
        <v>4370</v>
      </c>
      <c r="B996" s="179">
        <v>6222181</v>
      </c>
      <c r="C996" s="179" t="s">
        <v>4358</v>
      </c>
    </row>
    <row r="997">
      <c r="A997" s="179" t="s">
        <v>4371</v>
      </c>
      <c r="B997" s="179">
        <v>6222182</v>
      </c>
      <c r="C997" s="179" t="s">
        <v>4358</v>
      </c>
    </row>
    <row r="998">
      <c r="A998" s="179" t="s">
        <v>4372</v>
      </c>
      <c r="B998" s="179">
        <v>6222183</v>
      </c>
      <c r="C998" s="179" t="s">
        <v>4358</v>
      </c>
    </row>
    <row r="999">
      <c r="A999" s="179" t="s">
        <v>4373</v>
      </c>
      <c r="B999" s="179">
        <v>6222184</v>
      </c>
      <c r="C999" s="179" t="s">
        <v>4358</v>
      </c>
    </row>
    <row r="1000">
      <c r="A1000" s="179" t="s">
        <v>4374</v>
      </c>
      <c r="B1000" s="179">
        <v>6222185</v>
      </c>
      <c r="C1000" s="179" t="s">
        <v>4358</v>
      </c>
    </row>
    <row r="1001">
      <c r="A1001" s="179" t="s">
        <v>4375</v>
      </c>
      <c r="B1001" s="179">
        <v>6222186</v>
      </c>
      <c r="C1001" s="179" t="s">
        <v>4358</v>
      </c>
    </row>
    <row r="1002">
      <c r="A1002" s="179" t="s">
        <v>4376</v>
      </c>
      <c r="B1002" s="179">
        <v>6222206</v>
      </c>
      <c r="C1002" s="179" t="s">
        <v>4358</v>
      </c>
    </row>
    <row r="1003">
      <c r="A1003" s="179" t="s">
        <v>4377</v>
      </c>
      <c r="B1003" s="179">
        <v>6222208</v>
      </c>
      <c r="C1003" s="179" t="s">
        <v>4358</v>
      </c>
    </row>
    <row r="1004">
      <c r="A1004" s="179" t="s">
        <v>4378</v>
      </c>
      <c r="B1004" s="179">
        <v>6222668</v>
      </c>
      <c r="C1004" s="179" t="s">
        <v>4379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7"/>
  <sheetViews>
    <sheetView topLeftCell="A3" workbookViewId="0">
      <selection activeCell="A4" sqref="A1:I1048576"/>
    </sheetView>
  </sheetViews>
  <sheetFormatPr defaultColWidth="12.6171875" defaultRowHeight="15" customHeight="1"/>
  <cols>
    <col min="1" max="1" width="19.234375" customWidth="1"/>
    <col min="2" max="2" width="16.6171875" customWidth="1"/>
    <col min="3" max="3" width="24.85546875" customWidth="1"/>
    <col min="4" max="4" width="12.47265625" customWidth="1"/>
    <col min="5" max="5" width="14.76171875" customWidth="1"/>
    <col min="6" max="6" width="11.234375" customWidth="1"/>
    <col min="7" max="7" width="30" customWidth="1"/>
    <col min="8" max="8" width="16.234375" customWidth="1"/>
    <col min="9" max="9" width="15.140625" customWidth="1"/>
    <col min="10" max="10" width="14.140625" customWidth="1"/>
    <col min="11" max="11" width="25.85546875" customWidth="1"/>
    <col min="12" max="12" width="18.47265625" customWidth="1"/>
    <col min="13" max="13" width="15.85546875" customWidth="1"/>
    <col min="14" max="14" width="14.37890625" customWidth="1"/>
    <col min="15" max="15" width="12.85546875" customWidth="1"/>
    <col min="16" max="16" width="16.140625" customWidth="1"/>
    <col min="17" max="17" width="17.140625" customWidth="1"/>
    <col min="18" max="18" width="16.37890625" customWidth="1"/>
    <col min="19" max="19" width="13.85546875" customWidth="1"/>
    <col min="20" max="20" width="12.76171875" customWidth="1"/>
    <col min="21" max="21" width="13.85546875" customWidth="1"/>
    <col min="22" max="22" width="12.76171875" customWidth="1"/>
    <col min="23" max="23" width="13.85546875" customWidth="1"/>
    <col min="24" max="24" width="12.76171875" customWidth="1"/>
    <col min="25" max="25" width="13.85546875" customWidth="1"/>
    <col min="26" max="26" width="12.76171875" customWidth="1"/>
    <col min="27" max="27" width="12.85546875" customWidth="1"/>
    <col min="28" max="28" width="16.140625" customWidth="1"/>
    <col min="29" max="29" width="17.140625" customWidth="1"/>
    <col min="30" max="30" width="16.37890625" customWidth="1"/>
    <col min="31" max="31" width="10.85546875" customWidth="1"/>
  </cols>
  <sheetData>
    <row r="1" ht="0" hidden="1">
      <c r="A1" s="199" t="s">
        <v>4380</v>
      </c>
      <c r="B1" s="200"/>
      <c r="C1" s="200"/>
      <c r="D1" s="200"/>
      <c r="E1" s="200"/>
      <c r="F1" s="200"/>
      <c r="G1" s="201"/>
      <c r="H1" s="10"/>
      <c r="I1" s="10"/>
      <c r="J1" s="10"/>
      <c r="K1" s="11"/>
      <c r="L1" s="11"/>
      <c r="M1" s="11"/>
      <c r="N1" s="12"/>
      <c r="O1" s="205"/>
      <c r="P1" s="206"/>
      <c r="Q1" s="206"/>
      <c r="R1" s="207"/>
      <c r="S1" s="11"/>
      <c r="T1" s="11"/>
      <c r="U1" s="11"/>
      <c r="V1" s="11"/>
      <c r="W1" s="11"/>
      <c r="X1" s="11"/>
      <c r="Y1" s="11"/>
      <c r="Z1" s="11"/>
      <c r="AA1" s="205"/>
      <c r="AB1" s="206"/>
      <c r="AC1" s="206"/>
      <c r="AD1" s="207"/>
      <c r="AE1" s="13"/>
    </row>
    <row r="2" ht="0" hidden="1">
      <c r="A2" s="202"/>
      <c r="B2" s="203"/>
      <c r="C2" s="203"/>
      <c r="D2" s="203"/>
      <c r="E2" s="203"/>
      <c r="F2" s="203"/>
      <c r="G2" s="204"/>
      <c r="H2" s="10"/>
      <c r="I2" s="10"/>
      <c r="J2" s="10"/>
      <c r="K2" s="11"/>
      <c r="L2" s="11"/>
      <c r="M2" s="11"/>
      <c r="N2" s="12"/>
      <c r="O2" s="208" t="s">
        <v>4381</v>
      </c>
      <c r="P2" s="209"/>
      <c r="Q2" s="209"/>
      <c r="R2" s="210"/>
      <c r="S2" s="208" t="s">
        <v>4382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1"/>
      <c r="AE2" s="13"/>
    </row>
    <row r="3" ht="63" customHeight="1">
      <c r="A3" s="191" t="s">
        <v>4383</v>
      </c>
      <c r="B3" s="192"/>
      <c r="C3" s="192"/>
      <c r="D3" s="193"/>
      <c r="E3" s="14" t="s">
        <v>4384</v>
      </c>
      <c r="F3" s="15"/>
      <c r="G3" s="15"/>
      <c r="H3" s="15"/>
      <c r="I3" s="15"/>
      <c r="J3" s="16"/>
      <c r="K3" s="17"/>
      <c r="L3" s="17"/>
      <c r="M3" s="17"/>
      <c r="N3" s="18"/>
      <c r="O3" s="194" t="s">
        <v>4385</v>
      </c>
      <c r="P3" s="192"/>
      <c r="Q3" s="192"/>
      <c r="R3" s="195"/>
      <c r="S3" s="19" t="s">
        <v>4386</v>
      </c>
      <c r="T3" s="20"/>
      <c r="U3" s="20" t="s">
        <v>4387</v>
      </c>
      <c r="V3" s="20"/>
      <c r="W3" s="20" t="s">
        <v>4388</v>
      </c>
      <c r="X3" s="20"/>
      <c r="Y3" s="20" t="s">
        <v>4389</v>
      </c>
      <c r="Z3" s="21"/>
      <c r="AA3" s="196" t="s">
        <v>4390</v>
      </c>
      <c r="AB3" s="197"/>
      <c r="AC3" s="197"/>
      <c r="AD3" s="198"/>
      <c r="AE3" s="13"/>
    </row>
    <row r="4" ht="63" customHeight="1">
      <c r="A4" s="22" t="s">
        <v>4391</v>
      </c>
      <c r="B4" s="23" t="s">
        <v>4392</v>
      </c>
      <c r="C4" s="24" t="s">
        <v>4393</v>
      </c>
      <c r="D4" s="25" t="s">
        <v>3</v>
      </c>
      <c r="E4" s="26" t="s">
        <v>4394</v>
      </c>
      <c r="F4" s="27" t="s">
        <v>4395</v>
      </c>
      <c r="G4" s="28" t="s">
        <v>4396</v>
      </c>
      <c r="H4" s="28" t="s">
        <v>4397</v>
      </c>
      <c r="I4" s="28" t="s">
        <v>4398</v>
      </c>
      <c r="J4" s="29" t="s">
        <v>4399</v>
      </c>
      <c r="K4" s="30" t="s">
        <v>4400</v>
      </c>
      <c r="L4" s="31" t="s">
        <v>4401</v>
      </c>
      <c r="M4" s="32" t="s">
        <v>4402</v>
      </c>
      <c r="N4" s="33" t="s">
        <v>4403</v>
      </c>
      <c r="O4" s="34" t="s">
        <v>4404</v>
      </c>
      <c r="P4" s="35" t="s">
        <v>4405</v>
      </c>
      <c r="Q4" s="35" t="s">
        <v>4406</v>
      </c>
      <c r="R4" s="36" t="s">
        <v>4407</v>
      </c>
      <c r="S4" s="37" t="s">
        <v>4408</v>
      </c>
      <c r="T4" s="38" t="s">
        <v>4409</v>
      </c>
      <c r="U4" s="38" t="s">
        <v>4410</v>
      </c>
      <c r="V4" s="38" t="s">
        <v>4411</v>
      </c>
      <c r="W4" s="38" t="s">
        <v>4412</v>
      </c>
      <c r="X4" s="38" t="s">
        <v>4413</v>
      </c>
      <c r="Y4" s="38" t="s">
        <v>4414</v>
      </c>
      <c r="Z4" s="39" t="s">
        <v>4415</v>
      </c>
      <c r="AA4" s="40" t="s">
        <v>4416</v>
      </c>
      <c r="AB4" s="41" t="s">
        <v>4417</v>
      </c>
      <c r="AC4" s="41" t="s">
        <v>4418</v>
      </c>
      <c r="AD4" s="42" t="s">
        <v>4419</v>
      </c>
      <c r="AE4" s="43" t="s">
        <v>13</v>
      </c>
    </row>
    <row r="5" ht="63" customHeight="1">
      <c r="A5" s="44">
        <v>3080007</v>
      </c>
      <c r="B5" s="45" t="s">
        <v>14</v>
      </c>
      <c r="C5" s="46" t="s">
        <v>15</v>
      </c>
      <c r="D5" s="47"/>
      <c r="E5" s="48" t="s">
        <v>2803</v>
      </c>
      <c r="F5" s="49">
        <v>62515225</v>
      </c>
      <c r="G5" s="50" t="s">
        <v>2804</v>
      </c>
      <c r="H5" s="51" t="s">
        <v>2805</v>
      </c>
      <c r="I5" s="49" t="s">
        <v>2276</v>
      </c>
      <c r="J5" s="52" t="s">
        <v>3291</v>
      </c>
      <c r="K5" s="53"/>
      <c r="L5" s="54"/>
      <c r="M5" s="55"/>
      <c r="N5" s="56" t="s">
        <v>14</v>
      </c>
      <c r="O5" s="57">
        <v>2400</v>
      </c>
      <c r="P5" s="58">
        <v>1600</v>
      </c>
      <c r="Q5" s="58">
        <v>1610</v>
      </c>
      <c r="R5" s="59">
        <v>444</v>
      </c>
      <c r="S5" s="60"/>
      <c r="T5" s="61"/>
      <c r="U5" s="61"/>
      <c r="V5" s="61"/>
      <c r="W5" s="61"/>
      <c r="X5" s="61"/>
      <c r="Y5" s="61"/>
      <c r="Z5" s="62"/>
      <c r="AA5" s="63"/>
      <c r="AB5" s="64"/>
      <c r="AC5" s="64"/>
      <c r="AD5" s="65"/>
      <c r="AE5" s="13" t="str">
        <f>IF(NOT(ISBLANK(AD5)),'Load Unit'!#REF!,"")</f>
      </c>
    </row>
    <row r="6" ht="63" customHeight="1">
      <c r="A6" s="66">
        <v>3080053</v>
      </c>
      <c r="B6" s="67" t="s">
        <v>18</v>
      </c>
      <c r="C6" s="68" t="s">
        <v>19</v>
      </c>
      <c r="D6" s="68" t="str">
        <f>CONCATENATE("V",A6,"A")</f>
        <v>V3080053A</v>
      </c>
      <c r="E6" s="48" t="s">
        <v>2901</v>
      </c>
      <c r="F6" s="49" t="s">
        <v>2900</v>
      </c>
      <c r="G6" s="50" t="s">
        <v>2902</v>
      </c>
      <c r="H6" s="51" t="s">
        <v>2903</v>
      </c>
      <c r="I6" s="49" t="s">
        <v>2276</v>
      </c>
      <c r="J6" s="52" t="s">
        <v>3291</v>
      </c>
      <c r="K6" s="69"/>
      <c r="L6" s="69" t="s">
        <v>22</v>
      </c>
      <c r="M6" s="70"/>
      <c r="N6" s="71" t="s">
        <v>21</v>
      </c>
      <c r="O6" s="72">
        <v>594</v>
      </c>
      <c r="P6" s="73">
        <v>396</v>
      </c>
      <c r="Q6" s="73">
        <v>147</v>
      </c>
      <c r="R6" s="74">
        <v>2</v>
      </c>
      <c r="S6" s="75">
        <v>3080053</v>
      </c>
      <c r="T6" s="76">
        <v>24</v>
      </c>
      <c r="U6" s="76">
        <v>3100062</v>
      </c>
      <c r="V6" s="76">
        <v>1</v>
      </c>
      <c r="W6" s="76">
        <v>3101208</v>
      </c>
      <c r="X6" s="76">
        <v>1</v>
      </c>
      <c r="Y6" s="76"/>
      <c r="Z6" s="77"/>
      <c r="AA6" s="78">
        <v>1200</v>
      </c>
      <c r="AB6" s="73">
        <v>800</v>
      </c>
      <c r="AC6" s="73">
        <v>980</v>
      </c>
      <c r="AD6" s="79">
        <v>79</v>
      </c>
      <c r="AE6" s="13" t="str">
        <f>IF(NOT(ISBLANK(AD6)),'Load Unit'!A2,"")</f>
        <v>A68CEBF4</v>
      </c>
    </row>
    <row r="7" ht="63" customHeight="1">
      <c r="A7" s="66">
        <v>3080087</v>
      </c>
      <c r="B7" s="67" t="s">
        <v>18</v>
      </c>
      <c r="C7" s="68" t="s">
        <v>24</v>
      </c>
      <c r="D7" s="47"/>
      <c r="E7" s="48" t="s">
        <v>2735</v>
      </c>
      <c r="F7" s="49">
        <v>23013110</v>
      </c>
      <c r="G7" s="50" t="s">
        <v>2736</v>
      </c>
      <c r="H7" s="80"/>
      <c r="I7" s="49" t="s">
        <v>2276</v>
      </c>
      <c r="J7" s="52" t="s">
        <v>3291</v>
      </c>
      <c r="K7" s="81"/>
      <c r="L7" s="69" t="s">
        <v>22</v>
      </c>
      <c r="M7" s="70"/>
      <c r="N7" s="71" t="s">
        <v>25</v>
      </c>
      <c r="O7" s="72">
        <v>1240</v>
      </c>
      <c r="P7" s="73">
        <v>835</v>
      </c>
      <c r="Q7" s="73">
        <v>995</v>
      </c>
      <c r="R7" s="74">
        <v>152.5</v>
      </c>
      <c r="S7" s="75"/>
      <c r="T7" s="76"/>
      <c r="U7" s="76"/>
      <c r="V7" s="76"/>
      <c r="W7" s="76"/>
      <c r="X7" s="76"/>
      <c r="Y7" s="76"/>
      <c r="Z7" s="77"/>
      <c r="AA7" s="78"/>
      <c r="AB7" s="73"/>
      <c r="AC7" s="73"/>
      <c r="AD7" s="79"/>
      <c r="AE7" s="13" t="str">
        <f>IF(NOT(ISBLANK(AD7)),'Load Unit'!#REF!,"")</f>
      </c>
    </row>
    <row r="8" ht="63" customHeight="1">
      <c r="A8" s="44">
        <v>3080126</v>
      </c>
      <c r="B8" s="45" t="s">
        <v>14</v>
      </c>
      <c r="C8" s="46" t="s">
        <v>26</v>
      </c>
      <c r="D8" s="47"/>
      <c r="E8" s="48" t="s">
        <v>2803</v>
      </c>
      <c r="F8" s="49">
        <v>62515225</v>
      </c>
      <c r="G8" s="50" t="s">
        <v>2804</v>
      </c>
      <c r="H8" s="51" t="s">
        <v>2805</v>
      </c>
      <c r="I8" s="49" t="s">
        <v>2276</v>
      </c>
      <c r="J8" s="52" t="s">
        <v>3291</v>
      </c>
      <c r="K8" s="81"/>
      <c r="L8" s="69"/>
      <c r="M8" s="70"/>
      <c r="N8" s="71" t="s">
        <v>21</v>
      </c>
      <c r="O8" s="72">
        <v>2000</v>
      </c>
      <c r="P8" s="73">
        <v>1600</v>
      </c>
      <c r="Q8" s="73">
        <v>1800</v>
      </c>
      <c r="R8" s="74">
        <v>444</v>
      </c>
      <c r="S8" s="75"/>
      <c r="T8" s="76"/>
      <c r="U8" s="76"/>
      <c r="V8" s="76"/>
      <c r="W8" s="76"/>
      <c r="X8" s="76"/>
      <c r="Y8" s="76"/>
      <c r="Z8" s="77"/>
      <c r="AA8" s="78"/>
      <c r="AB8" s="73"/>
      <c r="AC8" s="73"/>
      <c r="AD8" s="79"/>
      <c r="AE8" s="13" t="str">
        <f>IF(NOT(ISBLANK(AD8)),'Load Unit'!#REF!,"")</f>
      </c>
    </row>
    <row r="9" ht="63" customHeight="1">
      <c r="A9" s="44">
        <v>3080129</v>
      </c>
      <c r="B9" s="45" t="s">
        <v>14</v>
      </c>
      <c r="C9" s="46" t="s">
        <v>27</v>
      </c>
      <c r="D9" s="47"/>
      <c r="E9" s="48" t="s">
        <v>2803</v>
      </c>
      <c r="F9" s="49">
        <v>62515225</v>
      </c>
      <c r="G9" s="50" t="s">
        <v>2804</v>
      </c>
      <c r="H9" s="51" t="s">
        <v>2805</v>
      </c>
      <c r="I9" s="49" t="s">
        <v>2276</v>
      </c>
      <c r="J9" s="52" t="s">
        <v>3291</v>
      </c>
      <c r="K9" s="81"/>
      <c r="L9" s="69"/>
      <c r="M9" s="70"/>
      <c r="N9" s="71" t="s">
        <v>14</v>
      </c>
      <c r="O9" s="72">
        <v>2400</v>
      </c>
      <c r="P9" s="73">
        <v>1600</v>
      </c>
      <c r="Q9" s="73">
        <v>1010</v>
      </c>
      <c r="R9" s="74">
        <v>360</v>
      </c>
      <c r="S9" s="75"/>
      <c r="T9" s="76"/>
      <c r="U9" s="76"/>
      <c r="V9" s="76"/>
      <c r="W9" s="76"/>
      <c r="X9" s="76"/>
      <c r="Y9" s="76"/>
      <c r="Z9" s="77"/>
      <c r="AA9" s="78"/>
      <c r="AB9" s="73"/>
      <c r="AC9" s="73"/>
      <c r="AD9" s="79"/>
      <c r="AE9" s="13" t="str">
        <f>IF(NOT(ISBLANK(AD9)),'Load Unit'!#REF!,"")</f>
      </c>
    </row>
    <row r="10" ht="63" customHeight="1">
      <c r="A10" s="82">
        <v>3080150</v>
      </c>
      <c r="B10" s="83" t="s">
        <v>28</v>
      </c>
      <c r="C10" s="84" t="s">
        <v>29</v>
      </c>
      <c r="D10" s="84" t="str">
        <f>CONCATENATE("V",A10,"A")</f>
        <v>V3080150A</v>
      </c>
      <c r="E10" s="48" t="s">
        <v>2335</v>
      </c>
      <c r="F10" s="49">
        <v>11107811</v>
      </c>
      <c r="G10" s="50" t="s">
        <v>2336</v>
      </c>
      <c r="H10" s="49"/>
      <c r="I10" s="49" t="s">
        <v>2276</v>
      </c>
      <c r="J10" s="52" t="s">
        <v>4420</v>
      </c>
      <c r="K10" s="85"/>
      <c r="L10" s="86" t="s">
        <v>28</v>
      </c>
      <c r="M10" s="86">
        <v>6</v>
      </c>
      <c r="N10" s="71" t="s">
        <v>31</v>
      </c>
      <c r="O10" s="72">
        <v>594</v>
      </c>
      <c r="P10" s="73">
        <v>396</v>
      </c>
      <c r="Q10" s="73">
        <v>280</v>
      </c>
      <c r="R10" s="74">
        <v>3.5</v>
      </c>
      <c r="S10" s="75">
        <v>3080150</v>
      </c>
      <c r="T10" s="76">
        <v>12</v>
      </c>
      <c r="U10" s="76">
        <v>3109833</v>
      </c>
      <c r="V10" s="76">
        <v>12</v>
      </c>
      <c r="W10" s="76">
        <v>3100062</v>
      </c>
      <c r="X10" s="76">
        <v>1</v>
      </c>
      <c r="Y10" s="76">
        <v>3101208</v>
      </c>
      <c r="Z10" s="77">
        <v>1</v>
      </c>
      <c r="AA10" s="78">
        <v>1200</v>
      </c>
      <c r="AB10" s="73">
        <v>800</v>
      </c>
      <c r="AC10" s="73">
        <v>990</v>
      </c>
      <c r="AD10" s="79">
        <v>84</v>
      </c>
      <c r="AE10" s="13" t="str">
        <f>IF(NOT(ISBLANK(AD10)),'Load Unit'!A3,"")</f>
        <v>EF74A711</v>
      </c>
    </row>
    <row r="11" ht="63" customHeight="1">
      <c r="A11" s="87">
        <v>3080338</v>
      </c>
      <c r="B11" s="83" t="s">
        <v>28</v>
      </c>
      <c r="C11" s="84" t="s">
        <v>34</v>
      </c>
      <c r="D11" s="47"/>
      <c r="E11" s="48" t="s">
        <v>2840</v>
      </c>
      <c r="F11" s="49">
        <v>72883817</v>
      </c>
      <c r="G11" s="50" t="s">
        <v>2841</v>
      </c>
      <c r="H11" s="51" t="s">
        <v>2842</v>
      </c>
      <c r="I11" s="49" t="s">
        <v>2276</v>
      </c>
      <c r="J11" s="52" t="s">
        <v>4421</v>
      </c>
      <c r="K11" s="85"/>
      <c r="L11" s="86" t="s">
        <v>28</v>
      </c>
      <c r="M11" s="86">
        <v>11</v>
      </c>
      <c r="N11" s="71" t="s">
        <v>31</v>
      </c>
      <c r="O11" s="72">
        <v>2400</v>
      </c>
      <c r="P11" s="73">
        <v>2000</v>
      </c>
      <c r="Q11" s="73">
        <v>735</v>
      </c>
      <c r="R11" s="74">
        <v>250</v>
      </c>
      <c r="S11" s="75"/>
      <c r="T11" s="76"/>
      <c r="U11" s="76"/>
      <c r="V11" s="76"/>
      <c r="W11" s="76"/>
      <c r="X11" s="76"/>
      <c r="Y11" s="76"/>
      <c r="Z11" s="77"/>
      <c r="AA11" s="78"/>
      <c r="AB11" s="73"/>
      <c r="AC11" s="73"/>
      <c r="AD11" s="79"/>
      <c r="AE11" s="13" t="str">
        <f>IF(NOT(ISBLANK(AD11)),'Load Unit'!#REF!,"")</f>
      </c>
    </row>
    <row r="12" ht="63" customHeight="1">
      <c r="A12" s="88">
        <v>3080374</v>
      </c>
      <c r="B12" s="89" t="s">
        <v>28</v>
      </c>
      <c r="C12" s="89" t="s">
        <v>36</v>
      </c>
      <c r="D12" s="89"/>
      <c r="E12" s="90" t="s">
        <v>2383</v>
      </c>
      <c r="F12" s="91">
        <v>12629610</v>
      </c>
      <c r="G12" s="92" t="s">
        <v>2384</v>
      </c>
      <c r="H12" s="93" t="s">
        <v>2385</v>
      </c>
      <c r="I12" s="91" t="s">
        <v>2300</v>
      </c>
      <c r="J12" s="94" t="s">
        <v>4422</v>
      </c>
      <c r="K12" s="95"/>
      <c r="L12" s="96" t="s">
        <v>37</v>
      </c>
      <c r="M12" s="97"/>
      <c r="N12" s="91" t="s">
        <v>25</v>
      </c>
      <c r="O12" s="98">
        <v>1170</v>
      </c>
      <c r="P12" s="99">
        <v>395</v>
      </c>
      <c r="Q12" s="99">
        <v>95</v>
      </c>
      <c r="R12" s="100">
        <v>2.5</v>
      </c>
      <c r="S12" s="101"/>
      <c r="T12" s="102"/>
      <c r="U12" s="102"/>
      <c r="V12" s="102"/>
      <c r="W12" s="102"/>
      <c r="X12" s="102"/>
      <c r="Y12" s="102"/>
      <c r="Z12" s="103"/>
      <c r="AA12" s="101"/>
      <c r="AB12" s="102"/>
      <c r="AC12" s="102"/>
      <c r="AD12" s="102"/>
      <c r="AE12" s="13" t="str">
        <f>IF(NOT(ISBLANK(AD12)),'Load Unit'!#REF!,"")</f>
      </c>
    </row>
    <row r="13" ht="63" customHeight="1">
      <c r="A13" s="88">
        <v>3080382</v>
      </c>
      <c r="B13" s="104" t="s">
        <v>18</v>
      </c>
      <c r="C13" s="89" t="s">
        <v>39</v>
      </c>
      <c r="D13" s="89"/>
      <c r="E13" s="90" t="s">
        <v>2946</v>
      </c>
      <c r="F13" s="91">
        <v>12629610</v>
      </c>
      <c r="G13" s="92" t="s">
        <v>2384</v>
      </c>
      <c r="H13" s="93" t="s">
        <v>2385</v>
      </c>
      <c r="I13" s="91" t="s">
        <v>2300</v>
      </c>
      <c r="J13" s="94"/>
      <c r="K13" s="95"/>
      <c r="L13" s="96" t="s">
        <v>37</v>
      </c>
      <c r="M13" s="97"/>
      <c r="N13" s="91" t="s">
        <v>25</v>
      </c>
      <c r="O13" s="98">
        <v>1760</v>
      </c>
      <c r="P13" s="99">
        <v>1540</v>
      </c>
      <c r="Q13" s="99">
        <v>170</v>
      </c>
      <c r="R13" s="100">
        <v>10</v>
      </c>
      <c r="S13" s="101"/>
      <c r="T13" s="102"/>
      <c r="U13" s="102"/>
      <c r="V13" s="102"/>
      <c r="W13" s="102"/>
      <c r="X13" s="102"/>
      <c r="Y13" s="102"/>
      <c r="Z13" s="103"/>
      <c r="AA13" s="101"/>
      <c r="AB13" s="102"/>
      <c r="AC13" s="102"/>
      <c r="AD13" s="102"/>
      <c r="AE13" s="13" t="str">
        <f>IF(NOT(ISBLANK(AD13)),'Load Unit'!#REF!,"")</f>
      </c>
    </row>
    <row r="14" ht="63" customHeight="1">
      <c r="A14" s="88">
        <v>3080383</v>
      </c>
      <c r="B14" s="104" t="s">
        <v>18</v>
      </c>
      <c r="C14" s="89" t="s">
        <v>40</v>
      </c>
      <c r="D14" s="89"/>
      <c r="E14" s="90" t="s">
        <v>2946</v>
      </c>
      <c r="F14" s="91">
        <v>12629610</v>
      </c>
      <c r="G14" s="92" t="s">
        <v>2384</v>
      </c>
      <c r="H14" s="93" t="s">
        <v>2385</v>
      </c>
      <c r="I14" s="91" t="s">
        <v>2300</v>
      </c>
      <c r="J14" s="94"/>
      <c r="K14" s="95"/>
      <c r="L14" s="96" t="s">
        <v>37</v>
      </c>
      <c r="M14" s="97"/>
      <c r="N14" s="91" t="s">
        <v>25</v>
      </c>
      <c r="O14" s="98">
        <v>1790</v>
      </c>
      <c r="P14" s="99">
        <v>1590</v>
      </c>
      <c r="Q14" s="99">
        <v>100</v>
      </c>
      <c r="R14" s="100">
        <v>2</v>
      </c>
      <c r="S14" s="101"/>
      <c r="T14" s="102"/>
      <c r="U14" s="102"/>
      <c r="V14" s="102"/>
      <c r="W14" s="102"/>
      <c r="X14" s="102"/>
      <c r="Y14" s="102"/>
      <c r="Z14" s="103"/>
      <c r="AA14" s="101"/>
      <c r="AB14" s="102"/>
      <c r="AC14" s="102"/>
      <c r="AD14" s="102"/>
      <c r="AE14" s="13" t="str">
        <f>IF(NOT(ISBLANK(AD14)),'Load Unit'!#REF!,"")</f>
      </c>
    </row>
    <row r="15" ht="63" customHeight="1">
      <c r="A15" s="88">
        <v>3080384</v>
      </c>
      <c r="B15" s="104" t="s">
        <v>18</v>
      </c>
      <c r="C15" s="89" t="s">
        <v>41</v>
      </c>
      <c r="D15" s="89"/>
      <c r="E15" s="90" t="s">
        <v>2946</v>
      </c>
      <c r="F15" s="91">
        <v>12629610</v>
      </c>
      <c r="G15" s="92" t="s">
        <v>2384</v>
      </c>
      <c r="H15" s="93" t="s">
        <v>2385</v>
      </c>
      <c r="I15" s="91" t="s">
        <v>2300</v>
      </c>
      <c r="J15" s="94"/>
      <c r="K15" s="95"/>
      <c r="L15" s="96" t="s">
        <v>37</v>
      </c>
      <c r="M15" s="97"/>
      <c r="N15" s="91" t="s">
        <v>25</v>
      </c>
      <c r="O15" s="98">
        <v>2750</v>
      </c>
      <c r="P15" s="99">
        <v>1800</v>
      </c>
      <c r="Q15" s="99">
        <v>1510</v>
      </c>
      <c r="R15" s="100">
        <v>295</v>
      </c>
      <c r="S15" s="101"/>
      <c r="T15" s="102"/>
      <c r="U15" s="102"/>
      <c r="V15" s="102"/>
      <c r="W15" s="102"/>
      <c r="X15" s="102"/>
      <c r="Y15" s="102"/>
      <c r="Z15" s="103"/>
      <c r="AA15" s="101"/>
      <c r="AB15" s="102"/>
      <c r="AC15" s="102"/>
      <c r="AD15" s="102"/>
      <c r="AE15" s="13" t="str">
        <f>IF(NOT(ISBLANK(AD15)),'Load Unit'!#REF!,"")</f>
      </c>
    </row>
    <row r="16" ht="63" customHeight="1">
      <c r="A16" s="82">
        <v>3080400</v>
      </c>
      <c r="B16" s="83" t="s">
        <v>28</v>
      </c>
      <c r="C16" s="84" t="s">
        <v>42</v>
      </c>
      <c r="D16" s="47"/>
      <c r="E16" s="48" t="s">
        <v>2837</v>
      </c>
      <c r="F16" s="49">
        <v>72883815</v>
      </c>
      <c r="G16" s="50" t="s">
        <v>2838</v>
      </c>
      <c r="H16" s="105"/>
      <c r="I16" s="49" t="s">
        <v>2276</v>
      </c>
      <c r="J16" s="52" t="s">
        <v>4420</v>
      </c>
      <c r="K16" s="85"/>
      <c r="L16" s="86" t="s">
        <v>28</v>
      </c>
      <c r="M16" s="86">
        <v>6</v>
      </c>
      <c r="N16" s="71" t="s">
        <v>43</v>
      </c>
      <c r="O16" s="72">
        <v>2200</v>
      </c>
      <c r="P16" s="73">
        <v>1500</v>
      </c>
      <c r="Q16" s="73">
        <v>1100</v>
      </c>
      <c r="R16" s="74">
        <v>290</v>
      </c>
      <c r="S16" s="75"/>
      <c r="T16" s="76"/>
      <c r="U16" s="76"/>
      <c r="V16" s="76"/>
      <c r="W16" s="76"/>
      <c r="X16" s="76"/>
      <c r="Y16" s="76"/>
      <c r="Z16" s="77"/>
      <c r="AA16" s="78"/>
      <c r="AB16" s="73"/>
      <c r="AC16" s="73"/>
      <c r="AD16" s="79"/>
      <c r="AE16" s="13" t="str">
        <f>IF(NOT(ISBLANK(AD16)),'Load Unit'!#REF!,"")</f>
      </c>
    </row>
    <row r="17" ht="65.25" customHeight="1">
      <c r="A17" s="88">
        <v>3080417</v>
      </c>
      <c r="B17" s="106" t="s">
        <v>18</v>
      </c>
      <c r="C17" s="107" t="s">
        <v>44</v>
      </c>
      <c r="D17" s="106" t="str">
        <f ref="D17:D18" t="shared" si="0">CONCATENATE("V",A17,"A")</f>
        <v>V3080417A</v>
      </c>
      <c r="E17" s="90" t="s">
        <v>2946</v>
      </c>
      <c r="F17" s="91">
        <v>12629610</v>
      </c>
      <c r="G17" s="92" t="s">
        <v>2384</v>
      </c>
      <c r="H17" s="93" t="s">
        <v>2385</v>
      </c>
      <c r="I17" s="91" t="s">
        <v>2300</v>
      </c>
      <c r="J17" s="94" t="s">
        <v>4422</v>
      </c>
      <c r="K17" s="106"/>
      <c r="L17" s="96" t="s">
        <v>37</v>
      </c>
      <c r="M17" s="106"/>
      <c r="N17" s="108" t="s">
        <v>46</v>
      </c>
      <c r="O17" s="108">
        <v>1170</v>
      </c>
      <c r="P17" s="108">
        <v>395</v>
      </c>
      <c r="Q17" s="108">
        <v>95</v>
      </c>
      <c r="R17" s="108">
        <v>2.5</v>
      </c>
      <c r="S17" s="108">
        <v>3080417</v>
      </c>
      <c r="T17" s="108">
        <v>18</v>
      </c>
      <c r="U17" s="108">
        <v>3101860</v>
      </c>
      <c r="V17" s="108">
        <v>1</v>
      </c>
      <c r="W17" s="108"/>
      <c r="X17" s="108"/>
      <c r="Y17" s="108"/>
      <c r="Z17" s="108"/>
      <c r="AA17" s="108">
        <v>1220</v>
      </c>
      <c r="AB17" s="108">
        <v>835</v>
      </c>
      <c r="AC17" s="108">
        <v>995</v>
      </c>
      <c r="AD17" s="108">
        <v>119</v>
      </c>
      <c r="AE17" s="13" t="str">
        <f>IF(NOT(ISBLANK(AD17)),'Load Unit'!A4,"")</f>
        <v>C69F7E09</v>
      </c>
    </row>
    <row r="18" ht="63" customHeight="1">
      <c r="A18" s="66">
        <v>3080435</v>
      </c>
      <c r="B18" s="67" t="s">
        <v>18</v>
      </c>
      <c r="C18" s="68" t="s">
        <v>48</v>
      </c>
      <c r="D18" s="68" t="str">
        <f t="shared" si="0"/>
        <v>V3080435A</v>
      </c>
      <c r="E18" s="48" t="s">
        <v>2990</v>
      </c>
      <c r="F18" s="49" t="s">
        <v>2989</v>
      </c>
      <c r="G18" s="50" t="s">
        <v>2991</v>
      </c>
      <c r="H18" s="109" t="s">
        <v>2992</v>
      </c>
      <c r="I18" s="49" t="s">
        <v>2276</v>
      </c>
      <c r="J18" s="52" t="s">
        <v>3291</v>
      </c>
      <c r="K18" s="81"/>
      <c r="L18" s="69" t="s">
        <v>50</v>
      </c>
      <c r="M18" s="69"/>
      <c r="N18" s="71" t="s">
        <v>21</v>
      </c>
      <c r="O18" s="72">
        <v>1397</v>
      </c>
      <c r="P18" s="73">
        <v>403</v>
      </c>
      <c r="Q18" s="73">
        <v>126</v>
      </c>
      <c r="R18" s="74">
        <v>6</v>
      </c>
      <c r="S18" s="75">
        <v>3080435</v>
      </c>
      <c r="T18" s="76">
        <v>6</v>
      </c>
      <c r="U18" s="76">
        <v>3109946</v>
      </c>
      <c r="V18" s="76">
        <v>1</v>
      </c>
      <c r="W18" s="76"/>
      <c r="X18" s="76"/>
      <c r="Y18" s="76"/>
      <c r="Z18" s="77"/>
      <c r="AA18" s="78">
        <v>1440</v>
      </c>
      <c r="AB18" s="73">
        <v>820</v>
      </c>
      <c r="AC18" s="73">
        <v>995</v>
      </c>
      <c r="AD18" s="79">
        <v>180</v>
      </c>
      <c r="AE18" s="13" t="str">
        <f>IF(NOT(ISBLANK(AD18)),'Load Unit'!A5,"")</f>
        <v>7D0D021A</v>
      </c>
    </row>
    <row r="19" ht="63" customHeight="1">
      <c r="A19" s="88">
        <v>3080465</v>
      </c>
      <c r="B19" s="104" t="s">
        <v>18</v>
      </c>
      <c r="C19" s="89" t="s">
        <v>52</v>
      </c>
      <c r="D19" s="89"/>
      <c r="E19" s="90" t="s">
        <v>2523</v>
      </c>
      <c r="F19" s="91">
        <v>16014210</v>
      </c>
      <c r="G19" s="92" t="s">
        <v>2524</v>
      </c>
      <c r="H19" s="91"/>
      <c r="I19" s="91" t="s">
        <v>2525</v>
      </c>
      <c r="J19" s="94"/>
      <c r="K19" s="95"/>
      <c r="L19" s="96" t="s">
        <v>37</v>
      </c>
      <c r="M19" s="96"/>
      <c r="N19" s="91"/>
      <c r="O19" s="98">
        <v>1200</v>
      </c>
      <c r="P19" s="99">
        <v>400</v>
      </c>
      <c r="Q19" s="99">
        <v>150</v>
      </c>
      <c r="R19" s="100">
        <v>3</v>
      </c>
      <c r="S19" s="101"/>
      <c r="T19" s="102"/>
      <c r="U19" s="102"/>
      <c r="V19" s="102"/>
      <c r="W19" s="102"/>
      <c r="X19" s="102"/>
      <c r="Y19" s="102"/>
      <c r="Z19" s="103"/>
      <c r="AA19" s="101"/>
      <c r="AB19" s="102"/>
      <c r="AC19" s="102"/>
      <c r="AD19" s="102"/>
      <c r="AE19" s="13" t="str">
        <f>IF(NOT(ISBLANK(AD19)),'Load Unit'!#REF!,"")</f>
      </c>
    </row>
    <row r="20" ht="63" customHeight="1">
      <c r="A20" s="88">
        <v>3080466</v>
      </c>
      <c r="B20" s="104" t="s">
        <v>18</v>
      </c>
      <c r="C20" s="89" t="s">
        <v>52</v>
      </c>
      <c r="D20" s="89"/>
      <c r="E20" s="90" t="s">
        <v>2523</v>
      </c>
      <c r="F20" s="91">
        <v>16014210</v>
      </c>
      <c r="G20" s="92" t="s">
        <v>2524</v>
      </c>
      <c r="H20" s="110"/>
      <c r="I20" s="91" t="s">
        <v>2525</v>
      </c>
      <c r="J20" s="94"/>
      <c r="K20" s="95"/>
      <c r="L20" s="96" t="s">
        <v>37</v>
      </c>
      <c r="M20" s="96"/>
      <c r="N20" s="91"/>
      <c r="O20" s="98">
        <v>1200</v>
      </c>
      <c r="P20" s="99">
        <v>400</v>
      </c>
      <c r="Q20" s="99">
        <v>150</v>
      </c>
      <c r="R20" s="100">
        <v>3</v>
      </c>
      <c r="S20" s="101"/>
      <c r="T20" s="102"/>
      <c r="U20" s="102"/>
      <c r="V20" s="102"/>
      <c r="W20" s="102"/>
      <c r="X20" s="102"/>
      <c r="Y20" s="102"/>
      <c r="Z20" s="103"/>
      <c r="AA20" s="101"/>
      <c r="AB20" s="102"/>
      <c r="AC20" s="102"/>
      <c r="AD20" s="102"/>
      <c r="AE20" s="13" t="str">
        <f>IF(NOT(ISBLANK(AD20)),'Load Unit'!#REF!,"")</f>
      </c>
    </row>
    <row r="21" ht="63" customHeight="1">
      <c r="A21" s="44">
        <v>3080484</v>
      </c>
      <c r="B21" s="45" t="s">
        <v>14</v>
      </c>
      <c r="C21" s="46" t="s">
        <v>53</v>
      </c>
      <c r="D21" s="47"/>
      <c r="E21" s="48" t="s">
        <v>2803</v>
      </c>
      <c r="F21" s="49">
        <v>62515225</v>
      </c>
      <c r="G21" s="50" t="s">
        <v>2804</v>
      </c>
      <c r="H21" s="51" t="s">
        <v>2805</v>
      </c>
      <c r="I21" s="49" t="s">
        <v>2276</v>
      </c>
      <c r="J21" s="52" t="s">
        <v>3291</v>
      </c>
      <c r="K21" s="81"/>
      <c r="L21" s="69"/>
      <c r="M21" s="69"/>
      <c r="N21" s="71" t="s">
        <v>25</v>
      </c>
      <c r="O21" s="72">
        <v>2400</v>
      </c>
      <c r="P21" s="73">
        <v>1800</v>
      </c>
      <c r="Q21" s="73">
        <v>1260</v>
      </c>
      <c r="R21" s="74">
        <v>470</v>
      </c>
      <c r="S21" s="75"/>
      <c r="T21" s="76"/>
      <c r="U21" s="76"/>
      <c r="V21" s="76"/>
      <c r="W21" s="76"/>
      <c r="X21" s="76"/>
      <c r="Y21" s="76"/>
      <c r="Z21" s="77"/>
      <c r="AA21" s="101"/>
      <c r="AB21" s="102"/>
      <c r="AC21" s="102"/>
      <c r="AD21" s="102"/>
      <c r="AE21" s="13" t="str">
        <f>IF(NOT(ISBLANK(AD21)),'Load Unit'!#REF!,"")</f>
      </c>
    </row>
    <row r="22" ht="63" customHeight="1">
      <c r="A22" s="88">
        <v>3080490</v>
      </c>
      <c r="B22" s="104" t="s">
        <v>28</v>
      </c>
      <c r="C22" s="89" t="s">
        <v>54</v>
      </c>
      <c r="D22" s="89"/>
      <c r="E22" s="90" t="s">
        <v>2383</v>
      </c>
      <c r="F22" s="91">
        <v>12629610</v>
      </c>
      <c r="G22" s="92" t="s">
        <v>2384</v>
      </c>
      <c r="H22" s="93" t="s">
        <v>2385</v>
      </c>
      <c r="I22" s="91" t="s">
        <v>2300</v>
      </c>
      <c r="J22" s="94" t="s">
        <v>4422</v>
      </c>
      <c r="K22" s="95"/>
      <c r="L22" s="96" t="s">
        <v>37</v>
      </c>
      <c r="M22" s="96"/>
      <c r="N22" s="91" t="s">
        <v>25</v>
      </c>
      <c r="O22" s="98">
        <v>297</v>
      </c>
      <c r="P22" s="99">
        <v>198</v>
      </c>
      <c r="Q22" s="99">
        <v>147</v>
      </c>
      <c r="R22" s="100">
        <v>1</v>
      </c>
      <c r="S22" s="101"/>
      <c r="T22" s="102"/>
      <c r="U22" s="102"/>
      <c r="V22" s="102"/>
      <c r="W22" s="102"/>
      <c r="X22" s="102"/>
      <c r="Y22" s="102"/>
      <c r="Z22" s="103"/>
      <c r="AA22" s="101"/>
      <c r="AB22" s="102"/>
      <c r="AC22" s="102"/>
      <c r="AD22" s="102"/>
      <c r="AE22" s="13" t="str">
        <f>IF(NOT(ISBLANK(AD22)),'Load Unit'!#REF!,"")</f>
      </c>
    </row>
    <row r="23" ht="63" customHeight="1">
      <c r="A23" s="87">
        <v>3080491</v>
      </c>
      <c r="B23" s="83" t="s">
        <v>28</v>
      </c>
      <c r="C23" s="84" t="s">
        <v>55</v>
      </c>
      <c r="D23" s="84" t="str">
        <f>CONCATENATE("V",A23,"A")</f>
        <v>V3080491A</v>
      </c>
      <c r="E23" s="48" t="s">
        <v>2946</v>
      </c>
      <c r="F23" s="49">
        <v>12629610</v>
      </c>
      <c r="G23" s="50" t="s">
        <v>2384</v>
      </c>
      <c r="H23" s="111" t="s">
        <v>2385</v>
      </c>
      <c r="I23" s="49" t="s">
        <v>2300</v>
      </c>
      <c r="J23" s="52" t="s">
        <v>3291</v>
      </c>
      <c r="K23" s="85"/>
      <c r="L23" s="86" t="s">
        <v>28</v>
      </c>
      <c r="M23" s="86">
        <v>2</v>
      </c>
      <c r="N23" s="71" t="s">
        <v>31</v>
      </c>
      <c r="O23" s="72">
        <v>1170</v>
      </c>
      <c r="P23" s="73">
        <v>580</v>
      </c>
      <c r="Q23" s="73">
        <v>190</v>
      </c>
      <c r="R23" s="74">
        <v>1.8</v>
      </c>
      <c r="S23" s="75">
        <v>3080491</v>
      </c>
      <c r="T23" s="76">
        <v>8</v>
      </c>
      <c r="U23" s="76">
        <v>3101400</v>
      </c>
      <c r="V23" s="76">
        <v>1</v>
      </c>
      <c r="W23" s="76"/>
      <c r="X23" s="76"/>
      <c r="Y23" s="76"/>
      <c r="Z23" s="77"/>
      <c r="AA23" s="78">
        <v>1200</v>
      </c>
      <c r="AB23" s="73">
        <v>1200</v>
      </c>
      <c r="AC23" s="73">
        <v>1000</v>
      </c>
      <c r="AD23" s="79">
        <v>162</v>
      </c>
      <c r="AE23" s="13" t="str">
        <f>IF(NOT(ISBLANK(AD23)),'Load Unit'!A6,"")</f>
        <v>5D2C8184</v>
      </c>
    </row>
    <row r="24" ht="63" customHeight="1">
      <c r="A24" s="82">
        <v>3080529</v>
      </c>
      <c r="B24" s="83" t="s">
        <v>28</v>
      </c>
      <c r="C24" s="84" t="s">
        <v>58</v>
      </c>
      <c r="D24" s="47"/>
      <c r="E24" s="48" t="s">
        <v>2803</v>
      </c>
      <c r="F24" s="49">
        <v>62515225</v>
      </c>
      <c r="G24" s="50" t="s">
        <v>2804</v>
      </c>
      <c r="H24" s="51" t="s">
        <v>2805</v>
      </c>
      <c r="I24" s="49" t="s">
        <v>2276</v>
      </c>
      <c r="J24" s="52" t="s">
        <v>4423</v>
      </c>
      <c r="K24" s="85"/>
      <c r="L24" s="86" t="s">
        <v>28</v>
      </c>
      <c r="M24" s="86">
        <v>9</v>
      </c>
      <c r="N24" s="71" t="s">
        <v>14</v>
      </c>
      <c r="O24" s="72">
        <v>2800</v>
      </c>
      <c r="P24" s="73">
        <v>1200</v>
      </c>
      <c r="Q24" s="73">
        <v>1260</v>
      </c>
      <c r="R24" s="74">
        <v>515</v>
      </c>
      <c r="S24" s="75"/>
      <c r="T24" s="76"/>
      <c r="U24" s="76"/>
      <c r="V24" s="76"/>
      <c r="W24" s="76"/>
      <c r="X24" s="76"/>
      <c r="Y24" s="76"/>
      <c r="Z24" s="77"/>
      <c r="AA24" s="78"/>
      <c r="AB24" s="73"/>
      <c r="AC24" s="73"/>
      <c r="AD24" s="79"/>
      <c r="AE24" s="13" t="str">
        <f>IF(NOT(ISBLANK(AD24)),'Load Unit'!#REF!,"")</f>
      </c>
    </row>
    <row r="25" ht="63" customHeight="1">
      <c r="A25" s="112">
        <v>3080551</v>
      </c>
      <c r="B25" s="67" t="s">
        <v>18</v>
      </c>
      <c r="C25" s="68" t="s">
        <v>60</v>
      </c>
      <c r="D25" s="47"/>
      <c r="E25" s="48" t="s">
        <v>2926</v>
      </c>
      <c r="F25" s="49" t="s">
        <v>2925</v>
      </c>
      <c r="G25" s="50" t="s">
        <v>2927</v>
      </c>
      <c r="H25" s="51" t="s">
        <v>2928</v>
      </c>
      <c r="I25" s="49" t="s">
        <v>2276</v>
      </c>
      <c r="J25" s="52" t="s">
        <v>3291</v>
      </c>
      <c r="K25" s="81"/>
      <c r="L25" s="69" t="s">
        <v>61</v>
      </c>
      <c r="M25" s="69"/>
      <c r="N25" s="71" t="s">
        <v>21</v>
      </c>
      <c r="O25" s="72">
        <v>1220</v>
      </c>
      <c r="P25" s="73">
        <v>835</v>
      </c>
      <c r="Q25" s="73">
        <v>990</v>
      </c>
      <c r="R25" s="74">
        <v>120</v>
      </c>
      <c r="S25" s="75"/>
      <c r="T25" s="76"/>
      <c r="U25" s="76"/>
      <c r="V25" s="76"/>
      <c r="W25" s="76"/>
      <c r="X25" s="76"/>
      <c r="Y25" s="76"/>
      <c r="Z25" s="77"/>
      <c r="AA25" s="78"/>
      <c r="AB25" s="73"/>
      <c r="AC25" s="73"/>
      <c r="AD25" s="79"/>
      <c r="AE25" s="13" t="str">
        <f>IF(NOT(ISBLANK(AD25)),'Load Unit'!#REF!,"")</f>
      </c>
    </row>
    <row r="26" ht="63" customHeight="1">
      <c r="A26" s="87">
        <v>3080561</v>
      </c>
      <c r="B26" s="83" t="s">
        <v>28</v>
      </c>
      <c r="C26" s="84" t="s">
        <v>62</v>
      </c>
      <c r="D26" s="47"/>
      <c r="E26" s="48" t="s">
        <v>2335</v>
      </c>
      <c r="F26" s="49">
        <v>11107811</v>
      </c>
      <c r="G26" s="50" t="s">
        <v>2336</v>
      </c>
      <c r="H26" s="49"/>
      <c r="I26" s="49" t="s">
        <v>2276</v>
      </c>
      <c r="J26" s="52" t="s">
        <v>4420</v>
      </c>
      <c r="K26" s="86"/>
      <c r="L26" s="86" t="s">
        <v>28</v>
      </c>
      <c r="M26" s="86">
        <v>6</v>
      </c>
      <c r="N26" s="71" t="s">
        <v>31</v>
      </c>
      <c r="O26" s="72">
        <v>1580</v>
      </c>
      <c r="P26" s="73">
        <v>370</v>
      </c>
      <c r="Q26" s="73">
        <v>390</v>
      </c>
      <c r="R26" s="74">
        <v>6</v>
      </c>
      <c r="S26" s="75"/>
      <c r="T26" s="76"/>
      <c r="U26" s="76"/>
      <c r="V26" s="76"/>
      <c r="W26" s="76"/>
      <c r="X26" s="76"/>
      <c r="Y26" s="76"/>
      <c r="Z26" s="77"/>
      <c r="AA26" s="78"/>
      <c r="AB26" s="73"/>
      <c r="AC26" s="73"/>
      <c r="AD26" s="79"/>
      <c r="AE26" s="13" t="str">
        <f>IF(NOT(ISBLANK(AD26)),'Load Unit'!#REF!,"")</f>
      </c>
    </row>
    <row r="27" ht="63" customHeight="1">
      <c r="A27" s="112">
        <v>3080618</v>
      </c>
      <c r="B27" s="67" t="s">
        <v>18</v>
      </c>
      <c r="C27" s="68" t="s">
        <v>63</v>
      </c>
      <c r="D27" s="47"/>
      <c r="E27" s="48" t="s">
        <v>2769</v>
      </c>
      <c r="F27" s="49">
        <v>24271610</v>
      </c>
      <c r="G27" s="50" t="s">
        <v>2770</v>
      </c>
      <c r="H27" s="49"/>
      <c r="I27" s="49" t="s">
        <v>2276</v>
      </c>
      <c r="J27" s="52" t="s">
        <v>3291</v>
      </c>
      <c r="K27" s="69"/>
      <c r="L27" s="69" t="s">
        <v>22</v>
      </c>
      <c r="M27" s="69"/>
      <c r="N27" s="71" t="s">
        <v>21</v>
      </c>
      <c r="O27" s="72">
        <v>2885</v>
      </c>
      <c r="P27" s="73">
        <v>820</v>
      </c>
      <c r="Q27" s="73">
        <v>500</v>
      </c>
      <c r="R27" s="74">
        <v>309</v>
      </c>
      <c r="S27" s="75"/>
      <c r="T27" s="76"/>
      <c r="U27" s="76"/>
      <c r="V27" s="76"/>
      <c r="W27" s="76"/>
      <c r="X27" s="76"/>
      <c r="Y27" s="76"/>
      <c r="Z27" s="77"/>
      <c r="AA27" s="78"/>
      <c r="AB27" s="73"/>
      <c r="AC27" s="73"/>
      <c r="AD27" s="79"/>
      <c r="AE27" s="13" t="str">
        <f>IF(NOT(ISBLANK(AD27)),'Load Unit'!#REF!,"")</f>
      </c>
    </row>
    <row r="28" ht="63" customHeight="1">
      <c r="A28" s="113">
        <v>3080627</v>
      </c>
      <c r="B28" s="114" t="s">
        <v>64</v>
      </c>
      <c r="C28" s="114" t="s">
        <v>65</v>
      </c>
      <c r="D28" s="115"/>
      <c r="E28" s="48" t="s">
        <v>2799</v>
      </c>
      <c r="F28" s="49">
        <v>62515210</v>
      </c>
      <c r="G28" s="50" t="s">
        <v>2800</v>
      </c>
      <c r="H28" s="51" t="s">
        <v>2801</v>
      </c>
      <c r="I28" s="49" t="s">
        <v>2276</v>
      </c>
      <c r="J28" s="52" t="s">
        <v>3291</v>
      </c>
      <c r="K28" s="69"/>
      <c r="L28" s="69"/>
      <c r="M28" s="69"/>
      <c r="N28" s="71" t="s">
        <v>21</v>
      </c>
      <c r="O28" s="72">
        <v>3200</v>
      </c>
      <c r="P28" s="73">
        <v>1200</v>
      </c>
      <c r="Q28" s="73">
        <v>750</v>
      </c>
      <c r="R28" s="74">
        <v>200</v>
      </c>
      <c r="S28" s="75"/>
      <c r="T28" s="76"/>
      <c r="U28" s="76"/>
      <c r="V28" s="76"/>
      <c r="W28" s="76"/>
      <c r="X28" s="76"/>
      <c r="Y28" s="76"/>
      <c r="Z28" s="77"/>
      <c r="AA28" s="78"/>
      <c r="AB28" s="73"/>
      <c r="AC28" s="73"/>
      <c r="AD28" s="79"/>
      <c r="AE28" s="13" t="str">
        <f>IF(NOT(ISBLANK(AD28)),'Load Unit'!#REF!,"")</f>
      </c>
    </row>
    <row r="29" ht="63" customHeight="1">
      <c r="A29" s="112">
        <v>3080628</v>
      </c>
      <c r="B29" s="67" t="s">
        <v>18</v>
      </c>
      <c r="C29" s="68" t="s">
        <v>66</v>
      </c>
      <c r="D29" s="47"/>
      <c r="E29" s="48" t="s">
        <v>3052</v>
      </c>
      <c r="F29" s="49" t="s">
        <v>3051</v>
      </c>
      <c r="G29" s="50" t="s">
        <v>3053</v>
      </c>
      <c r="H29" s="51" t="s">
        <v>3054</v>
      </c>
      <c r="I29" s="49" t="s">
        <v>2276</v>
      </c>
      <c r="J29" s="52" t="s">
        <v>3291</v>
      </c>
      <c r="K29" s="69"/>
      <c r="L29" s="69" t="s">
        <v>22</v>
      </c>
      <c r="M29" s="69"/>
      <c r="N29" s="71" t="s">
        <v>21</v>
      </c>
      <c r="O29" s="72">
        <v>1640</v>
      </c>
      <c r="P29" s="73">
        <v>835</v>
      </c>
      <c r="Q29" s="73">
        <v>485</v>
      </c>
      <c r="R29" s="74">
        <v>100</v>
      </c>
      <c r="S29" s="75"/>
      <c r="T29" s="76"/>
      <c r="U29" s="76"/>
      <c r="V29" s="76"/>
      <c r="W29" s="76"/>
      <c r="X29" s="76"/>
      <c r="Y29" s="76"/>
      <c r="Z29" s="77"/>
      <c r="AA29" s="78"/>
      <c r="AB29" s="73"/>
      <c r="AC29" s="73"/>
      <c r="AD29" s="79"/>
      <c r="AE29" s="13" t="str">
        <f>IF(NOT(ISBLANK(AD29)),'Load Unit'!#REF!,"")</f>
      </c>
    </row>
    <row r="30" ht="63" customHeight="1">
      <c r="A30" s="112">
        <v>3080649</v>
      </c>
      <c r="B30" s="67" t="s">
        <v>18</v>
      </c>
      <c r="C30" s="68" t="s">
        <v>67</v>
      </c>
      <c r="D30" s="47"/>
      <c r="E30" s="48" t="s">
        <v>2516</v>
      </c>
      <c r="F30" s="49">
        <v>15807310</v>
      </c>
      <c r="G30" s="50" t="s">
        <v>2517</v>
      </c>
      <c r="H30" s="51" t="s">
        <v>2518</v>
      </c>
      <c r="I30" s="49" t="s">
        <v>2397</v>
      </c>
      <c r="J30" s="52" t="s">
        <v>3291</v>
      </c>
      <c r="K30" s="81"/>
      <c r="L30" s="69" t="s">
        <v>68</v>
      </c>
      <c r="M30" s="69"/>
      <c r="N30" s="71" t="s">
        <v>21</v>
      </c>
      <c r="O30" s="72">
        <v>1700</v>
      </c>
      <c r="P30" s="73">
        <v>800</v>
      </c>
      <c r="Q30" s="73">
        <v>1150</v>
      </c>
      <c r="R30" s="74">
        <v>190</v>
      </c>
      <c r="S30" s="75"/>
      <c r="T30" s="76"/>
      <c r="U30" s="76"/>
      <c r="V30" s="76"/>
      <c r="W30" s="76"/>
      <c r="X30" s="76"/>
      <c r="Y30" s="76"/>
      <c r="Z30" s="77"/>
      <c r="AA30" s="78"/>
      <c r="AB30" s="73"/>
      <c r="AC30" s="73"/>
      <c r="AD30" s="79"/>
      <c r="AE30" s="13" t="str">
        <f>IF(NOT(ISBLANK(AD30)),'Load Unit'!#REF!,"")</f>
      </c>
    </row>
    <row r="31" ht="63" customHeight="1">
      <c r="A31" s="112">
        <v>3080652</v>
      </c>
      <c r="B31" s="67" t="s">
        <v>18</v>
      </c>
      <c r="C31" s="68" t="s">
        <v>69</v>
      </c>
      <c r="D31" s="47"/>
      <c r="E31" s="48" t="s">
        <v>2490</v>
      </c>
      <c r="F31" s="49">
        <v>14832813</v>
      </c>
      <c r="G31" s="50" t="s">
        <v>2491</v>
      </c>
      <c r="H31" s="51" t="s">
        <v>2492</v>
      </c>
      <c r="I31" s="49" t="s">
        <v>2429</v>
      </c>
      <c r="J31" s="52" t="s">
        <v>3291</v>
      </c>
      <c r="K31" s="81"/>
      <c r="L31" s="69" t="s">
        <v>61</v>
      </c>
      <c r="M31" s="69"/>
      <c r="N31" s="71" t="s">
        <v>21</v>
      </c>
      <c r="O31" s="72">
        <v>1200</v>
      </c>
      <c r="P31" s="73">
        <v>800</v>
      </c>
      <c r="Q31" s="73">
        <v>1000</v>
      </c>
      <c r="R31" s="74">
        <v>71</v>
      </c>
      <c r="S31" s="75"/>
      <c r="T31" s="76"/>
      <c r="U31" s="76"/>
      <c r="V31" s="76"/>
      <c r="W31" s="76"/>
      <c r="X31" s="76"/>
      <c r="Y31" s="76"/>
      <c r="Z31" s="77"/>
      <c r="AA31" s="78"/>
      <c r="AB31" s="73"/>
      <c r="AC31" s="73"/>
      <c r="AD31" s="79"/>
      <c r="AE31" s="13" t="str">
        <f>IF(NOT(ISBLANK(AD31)),'Load Unit'!#REF!,"")</f>
      </c>
    </row>
    <row r="32" ht="63" customHeight="1">
      <c r="A32" s="112">
        <v>3080653</v>
      </c>
      <c r="B32" s="67" t="s">
        <v>18</v>
      </c>
      <c r="C32" s="68" t="s">
        <v>70</v>
      </c>
      <c r="D32" s="47"/>
      <c r="E32" s="48" t="s">
        <v>2490</v>
      </c>
      <c r="F32" s="49">
        <v>14832813</v>
      </c>
      <c r="G32" s="50" t="s">
        <v>2491</v>
      </c>
      <c r="H32" s="51" t="s">
        <v>2492</v>
      </c>
      <c r="I32" s="49" t="s">
        <v>2429</v>
      </c>
      <c r="J32" s="52" t="s">
        <v>3291</v>
      </c>
      <c r="K32" s="81"/>
      <c r="L32" s="69" t="s">
        <v>61</v>
      </c>
      <c r="M32" s="69"/>
      <c r="N32" s="71" t="s">
        <v>21</v>
      </c>
      <c r="O32" s="72">
        <v>1200</v>
      </c>
      <c r="P32" s="73">
        <v>800</v>
      </c>
      <c r="Q32" s="73">
        <v>1000</v>
      </c>
      <c r="R32" s="74">
        <v>90</v>
      </c>
      <c r="S32" s="75"/>
      <c r="T32" s="76"/>
      <c r="U32" s="76"/>
      <c r="V32" s="76"/>
      <c r="W32" s="76"/>
      <c r="X32" s="76"/>
      <c r="Y32" s="76"/>
      <c r="Z32" s="77"/>
      <c r="AA32" s="78"/>
      <c r="AB32" s="73"/>
      <c r="AC32" s="73"/>
      <c r="AD32" s="79"/>
      <c r="AE32" s="13" t="str">
        <f>IF(NOT(ISBLANK(AD32)),'Load Unit'!#REF!,"")</f>
      </c>
    </row>
    <row r="33" ht="63" customHeight="1">
      <c r="A33" s="112">
        <v>3080662</v>
      </c>
      <c r="B33" s="67" t="s">
        <v>18</v>
      </c>
      <c r="C33" s="68" t="s">
        <v>71</v>
      </c>
      <c r="D33" s="47"/>
      <c r="E33" s="48" t="s">
        <v>2887</v>
      </c>
      <c r="F33" s="49" t="s">
        <v>2886</v>
      </c>
      <c r="G33" s="50" t="s">
        <v>2888</v>
      </c>
      <c r="H33" s="51" t="s">
        <v>2889</v>
      </c>
      <c r="I33" s="49" t="s">
        <v>2276</v>
      </c>
      <c r="J33" s="52" t="s">
        <v>3291</v>
      </c>
      <c r="K33" s="69"/>
      <c r="L33" s="69" t="s">
        <v>68</v>
      </c>
      <c r="M33" s="69"/>
      <c r="N33" s="71" t="s">
        <v>21</v>
      </c>
      <c r="O33" s="72">
        <v>1700</v>
      </c>
      <c r="P33" s="73">
        <v>800</v>
      </c>
      <c r="Q33" s="73">
        <v>1450</v>
      </c>
      <c r="R33" s="74">
        <v>5</v>
      </c>
      <c r="S33" s="75"/>
      <c r="T33" s="76"/>
      <c r="U33" s="76"/>
      <c r="V33" s="76"/>
      <c r="W33" s="76"/>
      <c r="X33" s="76"/>
      <c r="Y33" s="76"/>
      <c r="Z33" s="77"/>
      <c r="AA33" s="78"/>
      <c r="AB33" s="73"/>
      <c r="AC33" s="73"/>
      <c r="AD33" s="79"/>
      <c r="AE33" s="13" t="str">
        <f>IF(NOT(ISBLANK(AD33)),'Load Unit'!#REF!,"")</f>
      </c>
    </row>
    <row r="34" ht="63" customHeight="1">
      <c r="A34" s="112">
        <v>3080690</v>
      </c>
      <c r="B34" s="67" t="s">
        <v>18</v>
      </c>
      <c r="C34" s="68" t="s">
        <v>72</v>
      </c>
      <c r="D34" s="68" t="str">
        <f ref="D34:D45" t="shared" si="1">CONCATENATE("V",A34,"A")</f>
        <v>V3080690A</v>
      </c>
      <c r="E34" s="48" t="s">
        <v>3128</v>
      </c>
      <c r="F34" s="49" t="s">
        <v>3127</v>
      </c>
      <c r="G34" s="50" t="s">
        <v>3129</v>
      </c>
      <c r="H34" s="49"/>
      <c r="I34" s="49" t="s">
        <v>2276</v>
      </c>
      <c r="J34" s="52" t="s">
        <v>3291</v>
      </c>
      <c r="K34" s="81"/>
      <c r="L34" s="69" t="s">
        <v>50</v>
      </c>
      <c r="M34" s="69"/>
      <c r="N34" s="71" t="s">
        <v>21</v>
      </c>
      <c r="O34" s="72">
        <v>600</v>
      </c>
      <c r="P34" s="73">
        <v>400</v>
      </c>
      <c r="Q34" s="73">
        <v>101</v>
      </c>
      <c r="R34" s="74">
        <v>0.5</v>
      </c>
      <c r="S34" s="75">
        <v>3080690</v>
      </c>
      <c r="T34" s="76">
        <v>20</v>
      </c>
      <c r="U34" s="76">
        <v>3100062</v>
      </c>
      <c r="V34" s="76">
        <v>1</v>
      </c>
      <c r="W34" s="76">
        <v>3101208</v>
      </c>
      <c r="X34" s="76">
        <v>1</v>
      </c>
      <c r="Y34" s="76"/>
      <c r="Z34" s="77"/>
      <c r="AA34" s="78">
        <v>1200</v>
      </c>
      <c r="AB34" s="73">
        <v>800</v>
      </c>
      <c r="AC34" s="73">
        <v>650</v>
      </c>
      <c r="AD34" s="79">
        <v>35</v>
      </c>
      <c r="AE34" s="13" t="str">
        <f>IF(NOT(ISBLANK(AD34)),'Load Unit'!A7,"")</f>
        <v>4D53C12C</v>
      </c>
    </row>
    <row r="35" ht="63" customHeight="1">
      <c r="A35" s="112">
        <v>3080711</v>
      </c>
      <c r="B35" s="67" t="s">
        <v>18</v>
      </c>
      <c r="C35" s="68" t="s">
        <v>75</v>
      </c>
      <c r="D35" s="68" t="str">
        <f t="shared" si="1"/>
        <v>V3080711A</v>
      </c>
      <c r="E35" s="48" t="s">
        <v>3189</v>
      </c>
      <c r="F35" s="49" t="s">
        <v>3188</v>
      </c>
      <c r="G35" s="50" t="s">
        <v>3190</v>
      </c>
      <c r="H35" s="51" t="s">
        <v>3191</v>
      </c>
      <c r="I35" s="49" t="s">
        <v>2276</v>
      </c>
      <c r="J35" s="52" t="s">
        <v>3291</v>
      </c>
      <c r="K35" s="81"/>
      <c r="L35" s="69" t="s">
        <v>61</v>
      </c>
      <c r="M35" s="69"/>
      <c r="N35" s="71" t="s">
        <v>21</v>
      </c>
      <c r="O35" s="72">
        <v>1200</v>
      </c>
      <c r="P35" s="73">
        <v>800</v>
      </c>
      <c r="Q35" s="73">
        <v>150</v>
      </c>
      <c r="R35" s="74">
        <v>4</v>
      </c>
      <c r="S35" s="75">
        <v>3080711</v>
      </c>
      <c r="T35" s="76">
        <v>4</v>
      </c>
      <c r="U35" s="76">
        <v>3100062</v>
      </c>
      <c r="V35" s="76">
        <v>1</v>
      </c>
      <c r="W35" s="76">
        <v>3101208</v>
      </c>
      <c r="X35" s="76">
        <v>1</v>
      </c>
      <c r="Y35" s="76"/>
      <c r="Z35" s="77"/>
      <c r="AA35" s="78">
        <v>1200</v>
      </c>
      <c r="AB35" s="73">
        <v>800</v>
      </c>
      <c r="AC35" s="73">
        <v>995</v>
      </c>
      <c r="AD35" s="79">
        <v>47</v>
      </c>
      <c r="AE35" s="13" t="str">
        <f>IF(NOT(ISBLANK(AD35)),'Load Unit'!A8,"")</f>
        <v>E3B2AB20</v>
      </c>
    </row>
    <row r="36" ht="63" customHeight="1">
      <c r="A36" s="112">
        <v>3080736</v>
      </c>
      <c r="B36" s="67" t="s">
        <v>18</v>
      </c>
      <c r="C36" s="68" t="s">
        <v>78</v>
      </c>
      <c r="D36" s="68" t="str">
        <f t="shared" si="1"/>
        <v>V3080736A</v>
      </c>
      <c r="E36" s="48" t="s">
        <v>2342</v>
      </c>
      <c r="F36" s="49">
        <v>11300510</v>
      </c>
      <c r="G36" s="50" t="s">
        <v>2343</v>
      </c>
      <c r="H36" s="49"/>
      <c r="I36" s="49" t="s">
        <v>2344</v>
      </c>
      <c r="J36" s="52" t="s">
        <v>3291</v>
      </c>
      <c r="K36" s="81"/>
      <c r="L36" s="69" t="s">
        <v>22</v>
      </c>
      <c r="M36" s="69"/>
      <c r="N36" s="71" t="s">
        <v>80</v>
      </c>
      <c r="O36" s="72">
        <v>600</v>
      </c>
      <c r="P36" s="73">
        <v>400</v>
      </c>
      <c r="Q36" s="73">
        <v>75</v>
      </c>
      <c r="R36" s="74">
        <v>3</v>
      </c>
      <c r="S36" s="75">
        <v>3080736</v>
      </c>
      <c r="T36" s="76">
        <v>40</v>
      </c>
      <c r="U36" s="76">
        <v>3100062</v>
      </c>
      <c r="V36" s="76">
        <v>1</v>
      </c>
      <c r="W36" s="76">
        <v>3101208</v>
      </c>
      <c r="X36" s="76">
        <v>1</v>
      </c>
      <c r="Y36" s="76"/>
      <c r="Z36" s="77"/>
      <c r="AA36" s="78">
        <v>1200</v>
      </c>
      <c r="AB36" s="73">
        <v>800</v>
      </c>
      <c r="AC36" s="73">
        <v>950</v>
      </c>
      <c r="AD36" s="79">
        <v>151</v>
      </c>
      <c r="AE36" s="13" t="str">
        <f>IF(NOT(ISBLANK(AD36)),'Load Unit'!A9,"")</f>
        <v>B1B399B0</v>
      </c>
    </row>
    <row r="37" ht="63" customHeight="1">
      <c r="A37" s="112">
        <v>3080737</v>
      </c>
      <c r="B37" s="67" t="s">
        <v>18</v>
      </c>
      <c r="C37" s="68" t="s">
        <v>82</v>
      </c>
      <c r="D37" s="68" t="str">
        <f t="shared" si="1"/>
        <v>V3080737A</v>
      </c>
      <c r="E37" s="48" t="s">
        <v>2342</v>
      </c>
      <c r="F37" s="49">
        <v>11300510</v>
      </c>
      <c r="G37" s="50" t="s">
        <v>2343</v>
      </c>
      <c r="H37" s="49"/>
      <c r="I37" s="49" t="s">
        <v>2344</v>
      </c>
      <c r="J37" s="52" t="s">
        <v>3291</v>
      </c>
      <c r="K37" s="81"/>
      <c r="L37" s="69" t="s">
        <v>22</v>
      </c>
      <c r="M37" s="69"/>
      <c r="N37" s="71" t="s">
        <v>21</v>
      </c>
      <c r="O37" s="72">
        <v>600</v>
      </c>
      <c r="P37" s="73">
        <v>400</v>
      </c>
      <c r="Q37" s="73">
        <v>75</v>
      </c>
      <c r="R37" s="74">
        <v>3</v>
      </c>
      <c r="S37" s="75">
        <v>3080737</v>
      </c>
      <c r="T37" s="76">
        <v>20</v>
      </c>
      <c r="U37" s="76">
        <v>3100062</v>
      </c>
      <c r="V37" s="76">
        <v>1</v>
      </c>
      <c r="W37" s="76">
        <v>3101208</v>
      </c>
      <c r="X37" s="76">
        <v>1</v>
      </c>
      <c r="Y37" s="76"/>
      <c r="Z37" s="77"/>
      <c r="AA37" s="78">
        <v>1200</v>
      </c>
      <c r="AB37" s="73">
        <v>800</v>
      </c>
      <c r="AC37" s="73">
        <v>950</v>
      </c>
      <c r="AD37" s="79">
        <v>151</v>
      </c>
      <c r="AE37" s="13" t="str">
        <f>IF(NOT(ISBLANK(AD37)),'Load Unit'!A10,"")</f>
        <v>E85D5E5A</v>
      </c>
    </row>
    <row r="38" ht="63" customHeight="1">
      <c r="A38" s="112">
        <v>3080738</v>
      </c>
      <c r="B38" s="67" t="s">
        <v>18</v>
      </c>
      <c r="C38" s="68" t="s">
        <v>85</v>
      </c>
      <c r="D38" s="68" t="str">
        <f t="shared" si="1"/>
        <v>V3080738A</v>
      </c>
      <c r="E38" s="48" t="s">
        <v>2342</v>
      </c>
      <c r="F38" s="49">
        <v>11300510</v>
      </c>
      <c r="G38" s="50" t="s">
        <v>2343</v>
      </c>
      <c r="H38" s="49"/>
      <c r="I38" s="49" t="s">
        <v>2344</v>
      </c>
      <c r="J38" s="52" t="s">
        <v>3291</v>
      </c>
      <c r="K38" s="81"/>
      <c r="L38" s="69" t="s">
        <v>22</v>
      </c>
      <c r="M38" s="69"/>
      <c r="N38" s="71" t="s">
        <v>21</v>
      </c>
      <c r="O38" s="72">
        <v>794</v>
      </c>
      <c r="P38" s="73">
        <v>596</v>
      </c>
      <c r="Q38" s="73">
        <v>210</v>
      </c>
      <c r="R38" s="74">
        <v>3</v>
      </c>
      <c r="S38" s="75">
        <v>3080738</v>
      </c>
      <c r="T38" s="76">
        <v>8</v>
      </c>
      <c r="U38" s="76">
        <v>3100062</v>
      </c>
      <c r="V38" s="76">
        <v>1</v>
      </c>
      <c r="W38" s="76">
        <v>3101208</v>
      </c>
      <c r="X38" s="76">
        <v>1</v>
      </c>
      <c r="Y38" s="76"/>
      <c r="Z38" s="77"/>
      <c r="AA38" s="78">
        <v>1200</v>
      </c>
      <c r="AB38" s="73">
        <v>800</v>
      </c>
      <c r="AC38" s="73">
        <v>970</v>
      </c>
      <c r="AD38" s="79">
        <v>55</v>
      </c>
      <c r="AE38" s="13" t="str">
        <f>IF(NOT(ISBLANK(AD38)),'Load Unit'!A11,"")</f>
        <v>2310F871</v>
      </c>
    </row>
    <row r="39" ht="63" customHeight="1">
      <c r="A39" s="112">
        <v>3080739</v>
      </c>
      <c r="B39" s="67" t="s">
        <v>18</v>
      </c>
      <c r="C39" s="68" t="s">
        <v>85</v>
      </c>
      <c r="D39" s="68" t="str">
        <f t="shared" si="1"/>
        <v>V3080739A</v>
      </c>
      <c r="E39" s="48" t="s">
        <v>2342</v>
      </c>
      <c r="F39" s="49">
        <v>11300510</v>
      </c>
      <c r="G39" s="50" t="s">
        <v>2343</v>
      </c>
      <c r="H39" s="49"/>
      <c r="I39" s="49" t="s">
        <v>2344</v>
      </c>
      <c r="J39" s="52" t="s">
        <v>3291</v>
      </c>
      <c r="K39" s="81"/>
      <c r="L39" s="69" t="s">
        <v>22</v>
      </c>
      <c r="M39" s="69"/>
      <c r="N39" s="71" t="s">
        <v>21</v>
      </c>
      <c r="O39" s="72">
        <v>794</v>
      </c>
      <c r="P39" s="73">
        <v>596</v>
      </c>
      <c r="Q39" s="73">
        <v>210</v>
      </c>
      <c r="R39" s="74">
        <v>3</v>
      </c>
      <c r="S39" s="75">
        <v>3080739</v>
      </c>
      <c r="T39" s="76">
        <v>8</v>
      </c>
      <c r="U39" s="76">
        <v>3100062</v>
      </c>
      <c r="V39" s="76">
        <v>1</v>
      </c>
      <c r="W39" s="76">
        <v>3101208</v>
      </c>
      <c r="X39" s="76">
        <v>1</v>
      </c>
      <c r="Y39" s="76"/>
      <c r="Z39" s="77"/>
      <c r="AA39" s="78">
        <v>1200</v>
      </c>
      <c r="AB39" s="73">
        <v>800</v>
      </c>
      <c r="AC39" s="73">
        <v>970</v>
      </c>
      <c r="AD39" s="79">
        <v>55</v>
      </c>
      <c r="AE39" s="13" t="str">
        <f>IF(NOT(ISBLANK(AD39)),'Load Unit'!A12,"")</f>
        <v>CE927A6E</v>
      </c>
    </row>
    <row r="40" ht="63" customHeight="1">
      <c r="A40" s="112">
        <v>3080744</v>
      </c>
      <c r="B40" s="67" t="s">
        <v>18</v>
      </c>
      <c r="C40" s="68" t="s">
        <v>90</v>
      </c>
      <c r="D40" s="68" t="str">
        <f t="shared" si="1"/>
        <v>V3080744A</v>
      </c>
      <c r="E40" s="48" t="s">
        <v>3194</v>
      </c>
      <c r="F40" s="49" t="s">
        <v>3193</v>
      </c>
      <c r="G40" s="50" t="s">
        <v>3195</v>
      </c>
      <c r="H40" s="49"/>
      <c r="I40" s="49" t="s">
        <v>2276</v>
      </c>
      <c r="J40" s="52" t="s">
        <v>3291</v>
      </c>
      <c r="K40" s="81"/>
      <c r="L40" s="69" t="s">
        <v>61</v>
      </c>
      <c r="M40" s="69"/>
      <c r="N40" s="71" t="s">
        <v>21</v>
      </c>
      <c r="O40" s="72">
        <v>1180</v>
      </c>
      <c r="P40" s="73">
        <v>790</v>
      </c>
      <c r="Q40" s="73">
        <v>164</v>
      </c>
      <c r="R40" s="74">
        <v>3</v>
      </c>
      <c r="S40" s="75">
        <v>3080744</v>
      </c>
      <c r="T40" s="76">
        <v>5</v>
      </c>
      <c r="U40" s="76">
        <v>3100410</v>
      </c>
      <c r="V40" s="76">
        <v>1</v>
      </c>
      <c r="W40" s="76">
        <v>3102317</v>
      </c>
      <c r="X40" s="76">
        <v>1</v>
      </c>
      <c r="Y40" s="76"/>
      <c r="Z40" s="77"/>
      <c r="AA40" s="78">
        <v>1220</v>
      </c>
      <c r="AB40" s="73">
        <v>800</v>
      </c>
      <c r="AC40" s="73">
        <v>995</v>
      </c>
      <c r="AD40" s="79">
        <v>73</v>
      </c>
      <c r="AE40" s="13" t="str">
        <f>IF(NOT(ISBLANK(AD40)),'Load Unit'!A13,"")</f>
        <v>C346F376</v>
      </c>
    </row>
    <row r="41" ht="63" customHeight="1">
      <c r="A41" s="112">
        <v>3080747</v>
      </c>
      <c r="B41" s="67" t="s">
        <v>18</v>
      </c>
      <c r="C41" s="68" t="s">
        <v>93</v>
      </c>
      <c r="D41" s="68" t="str">
        <f t="shared" si="1"/>
        <v>V3080747A</v>
      </c>
      <c r="E41" s="48" t="s">
        <v>2999</v>
      </c>
      <c r="F41" s="49" t="s">
        <v>2998</v>
      </c>
      <c r="G41" s="50" t="s">
        <v>2460</v>
      </c>
      <c r="H41" s="51" t="s">
        <v>3000</v>
      </c>
      <c r="I41" s="49" t="s">
        <v>2276</v>
      </c>
      <c r="J41" s="52" t="s">
        <v>3291</v>
      </c>
      <c r="K41" s="81"/>
      <c r="L41" s="69" t="s">
        <v>22</v>
      </c>
      <c r="M41" s="69"/>
      <c r="N41" s="71" t="s">
        <v>21</v>
      </c>
      <c r="O41" s="72">
        <v>595</v>
      </c>
      <c r="P41" s="73">
        <v>395</v>
      </c>
      <c r="Q41" s="73">
        <v>165</v>
      </c>
      <c r="R41" s="74">
        <v>1</v>
      </c>
      <c r="S41" s="75">
        <v>3080747</v>
      </c>
      <c r="T41" s="76">
        <v>20</v>
      </c>
      <c r="U41" s="76">
        <v>3100062</v>
      </c>
      <c r="V41" s="76">
        <v>1</v>
      </c>
      <c r="W41" s="76">
        <v>3101208</v>
      </c>
      <c r="X41" s="76">
        <v>1</v>
      </c>
      <c r="Y41" s="76"/>
      <c r="Z41" s="77"/>
      <c r="AA41" s="78">
        <v>1200</v>
      </c>
      <c r="AB41" s="73">
        <v>800</v>
      </c>
      <c r="AC41" s="73">
        <v>995</v>
      </c>
      <c r="AD41" s="79">
        <v>47</v>
      </c>
      <c r="AE41" s="13" t="str">
        <f>IF(NOT(ISBLANK(AD41)),'Load Unit'!A14,"")</f>
        <v>15C7A5FF</v>
      </c>
    </row>
    <row r="42" ht="63" customHeight="1">
      <c r="A42" s="112">
        <v>3080748</v>
      </c>
      <c r="B42" s="67" t="s">
        <v>18</v>
      </c>
      <c r="C42" s="68" t="s">
        <v>96</v>
      </c>
      <c r="D42" s="68" t="str">
        <f t="shared" si="1"/>
        <v>V3080748A</v>
      </c>
      <c r="E42" s="48" t="s">
        <v>2999</v>
      </c>
      <c r="F42" s="49" t="s">
        <v>2998</v>
      </c>
      <c r="G42" s="50" t="s">
        <v>2460</v>
      </c>
      <c r="H42" s="51" t="s">
        <v>3000</v>
      </c>
      <c r="I42" s="49" t="s">
        <v>2276</v>
      </c>
      <c r="J42" s="52" t="s">
        <v>3291</v>
      </c>
      <c r="K42" s="69"/>
      <c r="L42" s="69" t="s">
        <v>22</v>
      </c>
      <c r="M42" s="69"/>
      <c r="N42" s="71" t="s">
        <v>21</v>
      </c>
      <c r="O42" s="72">
        <v>595</v>
      </c>
      <c r="P42" s="73">
        <v>395</v>
      </c>
      <c r="Q42" s="73">
        <v>165</v>
      </c>
      <c r="R42" s="74">
        <v>1</v>
      </c>
      <c r="S42" s="75">
        <v>3080748</v>
      </c>
      <c r="T42" s="76">
        <v>20</v>
      </c>
      <c r="U42" s="76">
        <v>3100062</v>
      </c>
      <c r="V42" s="76">
        <v>1</v>
      </c>
      <c r="W42" s="76">
        <v>3101208</v>
      </c>
      <c r="X42" s="76">
        <v>1</v>
      </c>
      <c r="Y42" s="76"/>
      <c r="Z42" s="77"/>
      <c r="AA42" s="78">
        <v>1200</v>
      </c>
      <c r="AB42" s="73">
        <v>800</v>
      </c>
      <c r="AC42" s="73">
        <v>995</v>
      </c>
      <c r="AD42" s="79">
        <v>47</v>
      </c>
      <c r="AE42" s="13" t="str">
        <f>IF(NOT(ISBLANK(AD42)),'Load Unit'!A15,"")</f>
        <v>14068593</v>
      </c>
    </row>
    <row r="43" ht="63" customHeight="1">
      <c r="A43" s="112">
        <v>3080757</v>
      </c>
      <c r="B43" s="67" t="s">
        <v>18</v>
      </c>
      <c r="C43" s="68" t="s">
        <v>99</v>
      </c>
      <c r="D43" s="68" t="str">
        <f t="shared" si="1"/>
        <v>V3080757A</v>
      </c>
      <c r="E43" s="48" t="s">
        <v>2892</v>
      </c>
      <c r="F43" s="49" t="s">
        <v>2891</v>
      </c>
      <c r="G43" s="50" t="s">
        <v>2893</v>
      </c>
      <c r="H43" s="51" t="s">
        <v>2894</v>
      </c>
      <c r="I43" s="49" t="s">
        <v>2276</v>
      </c>
      <c r="J43" s="52" t="s">
        <v>3291</v>
      </c>
      <c r="K43" s="69"/>
      <c r="L43" s="69" t="s">
        <v>22</v>
      </c>
      <c r="M43" s="69"/>
      <c r="N43" s="71" t="s">
        <v>21</v>
      </c>
      <c r="O43" s="72">
        <v>594</v>
      </c>
      <c r="P43" s="73">
        <v>396</v>
      </c>
      <c r="Q43" s="73">
        <v>147</v>
      </c>
      <c r="R43" s="74">
        <v>2</v>
      </c>
      <c r="S43" s="75">
        <v>3080757</v>
      </c>
      <c r="T43" s="76">
        <v>24</v>
      </c>
      <c r="U43" s="76">
        <v>3100062</v>
      </c>
      <c r="V43" s="76">
        <v>1</v>
      </c>
      <c r="W43" s="76">
        <v>3101208</v>
      </c>
      <c r="X43" s="76">
        <v>1</v>
      </c>
      <c r="Y43" s="76"/>
      <c r="Z43" s="77"/>
      <c r="AA43" s="78">
        <v>1200</v>
      </c>
      <c r="AB43" s="73">
        <v>800</v>
      </c>
      <c r="AC43" s="73">
        <v>900</v>
      </c>
      <c r="AD43" s="79">
        <v>79</v>
      </c>
      <c r="AE43" s="13" t="str">
        <f>IF(NOT(ISBLANK(AD43)),'Load Unit'!A16,"")</f>
        <v>9D810543</v>
      </c>
    </row>
    <row r="44" ht="63" customHeight="1">
      <c r="A44" s="112">
        <v>3080758</v>
      </c>
      <c r="B44" s="67" t="s">
        <v>18</v>
      </c>
      <c r="C44" s="68" t="s">
        <v>102</v>
      </c>
      <c r="D44" s="68" t="str">
        <f t="shared" si="1"/>
        <v>V3080758A</v>
      </c>
      <c r="E44" s="48" t="s">
        <v>2775</v>
      </c>
      <c r="F44" s="49">
        <v>52794510</v>
      </c>
      <c r="G44" s="50" t="s">
        <v>2776</v>
      </c>
      <c r="H44" s="49"/>
      <c r="I44" s="49" t="s">
        <v>2276</v>
      </c>
      <c r="J44" s="52" t="s">
        <v>3291</v>
      </c>
      <c r="K44" s="81"/>
      <c r="L44" s="69" t="s">
        <v>22</v>
      </c>
      <c r="M44" s="69"/>
      <c r="N44" s="71" t="s">
        <v>21</v>
      </c>
      <c r="O44" s="72">
        <v>794</v>
      </c>
      <c r="P44" s="73">
        <v>596</v>
      </c>
      <c r="Q44" s="73">
        <v>210</v>
      </c>
      <c r="R44" s="74">
        <v>5.5</v>
      </c>
      <c r="S44" s="75">
        <v>3080758</v>
      </c>
      <c r="T44" s="76">
        <v>8</v>
      </c>
      <c r="U44" s="76">
        <v>3100062</v>
      </c>
      <c r="V44" s="76">
        <v>1</v>
      </c>
      <c r="W44" s="76">
        <v>3101208</v>
      </c>
      <c r="X44" s="76">
        <v>1</v>
      </c>
      <c r="Y44" s="76"/>
      <c r="Z44" s="77"/>
      <c r="AA44" s="78">
        <v>1200</v>
      </c>
      <c r="AB44" s="73">
        <v>800</v>
      </c>
      <c r="AC44" s="73">
        <v>970</v>
      </c>
      <c r="AD44" s="79">
        <v>75</v>
      </c>
      <c r="AE44" s="13" t="str">
        <f>IF(NOT(ISBLANK(AD44)),'Load Unit'!A17,"")</f>
        <v>C1D59794</v>
      </c>
    </row>
    <row r="45" ht="63" customHeight="1">
      <c r="A45" s="112">
        <v>3080760</v>
      </c>
      <c r="B45" s="67" t="s">
        <v>18</v>
      </c>
      <c r="C45" s="68" t="s">
        <v>105</v>
      </c>
      <c r="D45" s="68" t="str">
        <f t="shared" si="1"/>
        <v>V3080760A</v>
      </c>
      <c r="E45" s="48" t="s">
        <v>2775</v>
      </c>
      <c r="F45" s="49">
        <v>52794510</v>
      </c>
      <c r="G45" s="50" t="s">
        <v>2776</v>
      </c>
      <c r="H45" s="49"/>
      <c r="I45" s="49" t="s">
        <v>2276</v>
      </c>
      <c r="J45" s="52" t="s">
        <v>3291</v>
      </c>
      <c r="K45" s="81"/>
      <c r="L45" s="69" t="s">
        <v>22</v>
      </c>
      <c r="M45" s="69"/>
      <c r="N45" s="71" t="s">
        <v>21</v>
      </c>
      <c r="O45" s="72">
        <v>800</v>
      </c>
      <c r="P45" s="73">
        <v>600</v>
      </c>
      <c r="Q45" s="73">
        <v>220</v>
      </c>
      <c r="R45" s="74">
        <v>4</v>
      </c>
      <c r="S45" s="75">
        <v>3080760</v>
      </c>
      <c r="T45" s="76">
        <v>8</v>
      </c>
      <c r="U45" s="76">
        <v>3100062</v>
      </c>
      <c r="V45" s="76">
        <v>1</v>
      </c>
      <c r="W45" s="76">
        <v>3101208</v>
      </c>
      <c r="X45" s="76">
        <v>1</v>
      </c>
      <c r="Y45" s="76"/>
      <c r="Z45" s="77"/>
      <c r="AA45" s="78">
        <v>1200</v>
      </c>
      <c r="AB45" s="73">
        <v>800</v>
      </c>
      <c r="AC45" s="73">
        <v>990</v>
      </c>
      <c r="AD45" s="79">
        <v>63</v>
      </c>
      <c r="AE45" s="13" t="str">
        <f>IF(NOT(ISBLANK(AD45)),'Load Unit'!A18,"")</f>
        <v>D7F44513</v>
      </c>
    </row>
    <row r="46" ht="63" customHeight="1">
      <c r="A46" s="116">
        <v>3080763</v>
      </c>
      <c r="B46" s="104" t="s">
        <v>18</v>
      </c>
      <c r="C46" s="89" t="s">
        <v>108</v>
      </c>
      <c r="D46" s="89"/>
      <c r="E46" s="90" t="s">
        <v>2981</v>
      </c>
      <c r="F46" s="91" t="s">
        <v>2980</v>
      </c>
      <c r="G46" s="92" t="s">
        <v>2982</v>
      </c>
      <c r="H46" s="117" t="s">
        <v>4424</v>
      </c>
      <c r="I46" s="91" t="s">
        <v>2276</v>
      </c>
      <c r="J46" s="94"/>
      <c r="K46" s="95"/>
      <c r="L46" s="96" t="s">
        <v>37</v>
      </c>
      <c r="M46" s="96"/>
      <c r="N46" s="91" t="s">
        <v>21</v>
      </c>
      <c r="O46" s="98">
        <v>594</v>
      </c>
      <c r="P46" s="99">
        <v>396</v>
      </c>
      <c r="Q46" s="99">
        <v>147</v>
      </c>
      <c r="R46" s="100">
        <v>2</v>
      </c>
      <c r="S46" s="101"/>
      <c r="T46" s="102"/>
      <c r="U46" s="102"/>
      <c r="V46" s="102"/>
      <c r="W46" s="102"/>
      <c r="X46" s="102"/>
      <c r="Y46" s="102"/>
      <c r="Z46" s="103"/>
      <c r="AA46" s="101"/>
      <c r="AB46" s="102"/>
      <c r="AC46" s="102"/>
      <c r="AD46" s="102"/>
      <c r="AE46" s="13" t="str">
        <f>IF(NOT(ISBLANK(AD46)),'Load Unit'!#REF!,"")</f>
      </c>
    </row>
    <row r="47" ht="63" customHeight="1">
      <c r="A47" s="112">
        <v>3080764</v>
      </c>
      <c r="B47" s="67" t="s">
        <v>18</v>
      </c>
      <c r="C47" s="68" t="s">
        <v>109</v>
      </c>
      <c r="D47" s="68" t="str">
        <f ref="D47:D49" t="shared" si="2">CONCATENATE("V",A47,"A")</f>
        <v>V3080764A</v>
      </c>
      <c r="E47" s="48" t="s">
        <v>2981</v>
      </c>
      <c r="F47" s="49" t="s">
        <v>2980</v>
      </c>
      <c r="G47" s="50" t="s">
        <v>2982</v>
      </c>
      <c r="H47" s="51" t="s">
        <v>2983</v>
      </c>
      <c r="I47" s="49" t="s">
        <v>2276</v>
      </c>
      <c r="J47" s="52" t="s">
        <v>3291</v>
      </c>
      <c r="K47" s="81"/>
      <c r="L47" s="69" t="s">
        <v>61</v>
      </c>
      <c r="M47" s="69"/>
      <c r="N47" s="71" t="s">
        <v>21</v>
      </c>
      <c r="O47" s="72">
        <v>400</v>
      </c>
      <c r="P47" s="73">
        <v>300</v>
      </c>
      <c r="Q47" s="73">
        <v>147</v>
      </c>
      <c r="R47" s="74">
        <v>1</v>
      </c>
      <c r="S47" s="75">
        <v>3080764</v>
      </c>
      <c r="T47" s="76">
        <v>48</v>
      </c>
      <c r="U47" s="76">
        <v>3100062</v>
      </c>
      <c r="V47" s="76">
        <v>1</v>
      </c>
      <c r="W47" s="76">
        <v>3101208</v>
      </c>
      <c r="X47" s="76">
        <v>1</v>
      </c>
      <c r="Y47" s="76"/>
      <c r="Z47" s="77"/>
      <c r="AA47" s="78">
        <v>1200</v>
      </c>
      <c r="AB47" s="73">
        <v>800</v>
      </c>
      <c r="AC47" s="73">
        <v>995</v>
      </c>
      <c r="AD47" s="79">
        <v>50</v>
      </c>
      <c r="AE47" s="13" t="str">
        <f>IF(NOT(ISBLANK(AD47)),'Load Unit'!A19,"")</f>
        <v>3425C9D6</v>
      </c>
    </row>
    <row r="48" ht="63" customHeight="1">
      <c r="A48" s="112">
        <v>3080765</v>
      </c>
      <c r="B48" s="67" t="s">
        <v>18</v>
      </c>
      <c r="C48" s="68" t="s">
        <v>112</v>
      </c>
      <c r="D48" s="68" t="str">
        <f t="shared" si="2"/>
        <v>V3080765A</v>
      </c>
      <c r="E48" s="48" t="s">
        <v>3147</v>
      </c>
      <c r="F48" s="49" t="s">
        <v>3146</v>
      </c>
      <c r="G48" s="50" t="s">
        <v>3148</v>
      </c>
      <c r="H48" s="51" t="s">
        <v>3149</v>
      </c>
      <c r="I48" s="49" t="s">
        <v>2276</v>
      </c>
      <c r="J48" s="52" t="s">
        <v>3291</v>
      </c>
      <c r="K48" s="81"/>
      <c r="L48" s="69" t="s">
        <v>68</v>
      </c>
      <c r="M48" s="69"/>
      <c r="N48" s="71" t="s">
        <v>21</v>
      </c>
      <c r="O48" s="72">
        <v>600</v>
      </c>
      <c r="P48" s="73">
        <v>400</v>
      </c>
      <c r="Q48" s="73">
        <v>147</v>
      </c>
      <c r="R48" s="74">
        <v>2</v>
      </c>
      <c r="S48" s="75">
        <v>3080765</v>
      </c>
      <c r="T48" s="76">
        <v>24</v>
      </c>
      <c r="U48" s="76">
        <v>3100062</v>
      </c>
      <c r="V48" s="76">
        <v>1</v>
      </c>
      <c r="W48" s="76">
        <v>3101208</v>
      </c>
      <c r="X48" s="76">
        <v>1</v>
      </c>
      <c r="Y48" s="76"/>
      <c r="Z48" s="77"/>
      <c r="AA48" s="78">
        <v>1200</v>
      </c>
      <c r="AB48" s="73">
        <v>800</v>
      </c>
      <c r="AC48" s="73">
        <v>995</v>
      </c>
      <c r="AD48" s="79">
        <v>100</v>
      </c>
      <c r="AE48" s="13" t="str">
        <f>IF(NOT(ISBLANK(AD48)),'Load Unit'!A20,"")</f>
        <v>02F59779</v>
      </c>
    </row>
    <row r="49" ht="63" customHeight="1">
      <c r="A49" s="112">
        <v>3080766</v>
      </c>
      <c r="B49" s="67" t="s">
        <v>18</v>
      </c>
      <c r="C49" s="68" t="s">
        <v>115</v>
      </c>
      <c r="D49" s="68" t="str">
        <f t="shared" si="2"/>
        <v>V3080766A</v>
      </c>
      <c r="E49" s="48" t="s">
        <v>2775</v>
      </c>
      <c r="F49" s="49">
        <v>52794510</v>
      </c>
      <c r="G49" s="50" t="s">
        <v>2776</v>
      </c>
      <c r="H49" s="49"/>
      <c r="I49" s="49" t="s">
        <v>2276</v>
      </c>
      <c r="J49" s="52" t="s">
        <v>3291</v>
      </c>
      <c r="K49" s="69"/>
      <c r="L49" s="69" t="s">
        <v>22</v>
      </c>
      <c r="M49" s="69"/>
      <c r="N49" s="71" t="s">
        <v>21</v>
      </c>
      <c r="O49" s="72">
        <v>800</v>
      </c>
      <c r="P49" s="73">
        <v>600</v>
      </c>
      <c r="Q49" s="73">
        <v>220</v>
      </c>
      <c r="R49" s="74">
        <v>4</v>
      </c>
      <c r="S49" s="75">
        <v>3080766</v>
      </c>
      <c r="T49" s="76">
        <v>8</v>
      </c>
      <c r="U49" s="76">
        <v>3100062</v>
      </c>
      <c r="V49" s="76">
        <v>1</v>
      </c>
      <c r="W49" s="76">
        <v>3101208</v>
      </c>
      <c r="X49" s="76">
        <v>1</v>
      </c>
      <c r="Y49" s="76"/>
      <c r="Z49" s="77"/>
      <c r="AA49" s="78">
        <v>1200</v>
      </c>
      <c r="AB49" s="73">
        <v>800</v>
      </c>
      <c r="AC49" s="73">
        <v>990</v>
      </c>
      <c r="AD49" s="79">
        <v>63</v>
      </c>
      <c r="AE49" s="13" t="str">
        <f>IF(NOT(ISBLANK(AD49)),'Load Unit'!A21,"")</f>
        <v>37853802</v>
      </c>
    </row>
    <row r="50" ht="63" customHeight="1">
      <c r="A50" s="82">
        <v>3080767</v>
      </c>
      <c r="B50" s="104" t="s">
        <v>28</v>
      </c>
      <c r="C50" s="89" t="s">
        <v>118</v>
      </c>
      <c r="D50" s="89"/>
      <c r="E50" s="90" t="s">
        <v>2811</v>
      </c>
      <c r="F50" s="91">
        <v>62516321</v>
      </c>
      <c r="G50" s="92" t="s">
        <v>2812</v>
      </c>
      <c r="H50" s="118"/>
      <c r="I50" s="91" t="s">
        <v>2276</v>
      </c>
      <c r="J50" s="94" t="s">
        <v>4425</v>
      </c>
      <c r="K50" s="95"/>
      <c r="L50" s="96" t="s">
        <v>37</v>
      </c>
      <c r="M50" s="97"/>
      <c r="N50" s="91" t="s">
        <v>25</v>
      </c>
      <c r="O50" s="98">
        <v>1200</v>
      </c>
      <c r="P50" s="99">
        <v>1000</v>
      </c>
      <c r="Q50" s="99">
        <v>2370</v>
      </c>
      <c r="R50" s="100">
        <v>380</v>
      </c>
      <c r="S50" s="101"/>
      <c r="T50" s="102"/>
      <c r="U50" s="102"/>
      <c r="V50" s="102"/>
      <c r="W50" s="102"/>
      <c r="X50" s="102"/>
      <c r="Y50" s="102"/>
      <c r="Z50" s="103"/>
      <c r="AA50" s="101"/>
      <c r="AB50" s="102"/>
      <c r="AC50" s="102"/>
      <c r="AD50" s="102"/>
      <c r="AE50" s="13" t="str">
        <f>IF(NOT(ISBLANK(AD50)),'Load Unit'!#REF!,"")</f>
      </c>
    </row>
    <row r="51" ht="63" customHeight="1">
      <c r="A51" s="112">
        <v>3080769</v>
      </c>
      <c r="B51" s="67" t="s">
        <v>18</v>
      </c>
      <c r="C51" s="68" t="s">
        <v>120</v>
      </c>
      <c r="D51" s="47"/>
      <c r="E51" s="48" t="s">
        <v>2969</v>
      </c>
      <c r="F51" s="49" t="s">
        <v>2968</v>
      </c>
      <c r="G51" s="50" t="s">
        <v>2970</v>
      </c>
      <c r="H51" s="51" t="s">
        <v>2971</v>
      </c>
      <c r="I51" s="49" t="s">
        <v>2429</v>
      </c>
      <c r="J51" s="52" t="s">
        <v>3291</v>
      </c>
      <c r="K51" s="69"/>
      <c r="L51" s="69" t="s">
        <v>61</v>
      </c>
      <c r="M51" s="69"/>
      <c r="N51" s="71" t="s">
        <v>21</v>
      </c>
      <c r="O51" s="72">
        <v>1240</v>
      </c>
      <c r="P51" s="73">
        <v>835</v>
      </c>
      <c r="Q51" s="73">
        <v>990</v>
      </c>
      <c r="R51" s="74">
        <v>230</v>
      </c>
      <c r="S51" s="75"/>
      <c r="T51" s="76"/>
      <c r="U51" s="76"/>
      <c r="V51" s="76"/>
      <c r="W51" s="76"/>
      <c r="X51" s="76"/>
      <c r="Y51" s="76"/>
      <c r="Z51" s="77"/>
      <c r="AA51" s="78"/>
      <c r="AB51" s="73"/>
      <c r="AC51" s="73"/>
      <c r="AD51" s="79"/>
      <c r="AE51" s="13" t="str">
        <f>IF(NOT(ISBLANK(AD51)),'Load Unit'!#REF!,"")</f>
      </c>
    </row>
    <row r="52" ht="63" customHeight="1">
      <c r="A52" s="112">
        <v>3080778</v>
      </c>
      <c r="B52" s="67" t="s">
        <v>18</v>
      </c>
      <c r="C52" s="68" t="s">
        <v>121</v>
      </c>
      <c r="D52" s="47"/>
      <c r="E52" s="48" t="s">
        <v>3101</v>
      </c>
      <c r="F52" s="49" t="s">
        <v>3100</v>
      </c>
      <c r="G52" s="50" t="s">
        <v>3102</v>
      </c>
      <c r="H52" s="51" t="s">
        <v>3103</v>
      </c>
      <c r="I52" s="49" t="s">
        <v>2276</v>
      </c>
      <c r="J52" s="52" t="s">
        <v>3291</v>
      </c>
      <c r="K52" s="81"/>
      <c r="L52" s="69" t="s">
        <v>22</v>
      </c>
      <c r="M52" s="69"/>
      <c r="N52" s="71" t="s">
        <v>21</v>
      </c>
      <c r="O52" s="72">
        <v>1200</v>
      </c>
      <c r="P52" s="73">
        <v>1000</v>
      </c>
      <c r="Q52" s="73">
        <v>750</v>
      </c>
      <c r="R52" s="74">
        <v>50</v>
      </c>
      <c r="S52" s="75"/>
      <c r="T52" s="76"/>
      <c r="U52" s="76"/>
      <c r="V52" s="76"/>
      <c r="W52" s="76"/>
      <c r="X52" s="76"/>
      <c r="Y52" s="76"/>
      <c r="Z52" s="77"/>
      <c r="AA52" s="78"/>
      <c r="AB52" s="73"/>
      <c r="AC52" s="73"/>
      <c r="AD52" s="79"/>
      <c r="AE52" s="13" t="str">
        <f>IF(NOT(ISBLANK(AD52)),'Load Unit'!#REF!,"")</f>
      </c>
    </row>
    <row r="53" ht="63" customHeight="1">
      <c r="A53" s="112">
        <v>3080780</v>
      </c>
      <c r="B53" s="67" t="s">
        <v>18</v>
      </c>
      <c r="C53" s="68" t="s">
        <v>122</v>
      </c>
      <c r="D53" s="68" t="str">
        <f ref="D53:D71" t="shared" si="3">CONCATENATE("V",A53,"A")</f>
        <v>V3080780A</v>
      </c>
      <c r="E53" s="48" t="s">
        <v>2901</v>
      </c>
      <c r="F53" s="49" t="s">
        <v>2900</v>
      </c>
      <c r="G53" s="50" t="s">
        <v>2902</v>
      </c>
      <c r="H53" s="51" t="s">
        <v>2903</v>
      </c>
      <c r="I53" s="49" t="s">
        <v>2276</v>
      </c>
      <c r="J53" s="52" t="s">
        <v>3291</v>
      </c>
      <c r="K53" s="81"/>
      <c r="L53" s="69" t="s">
        <v>22</v>
      </c>
      <c r="M53" s="69"/>
      <c r="N53" s="71" t="s">
        <v>21</v>
      </c>
      <c r="O53" s="72">
        <v>800</v>
      </c>
      <c r="P53" s="73">
        <v>600</v>
      </c>
      <c r="Q53" s="73">
        <v>210</v>
      </c>
      <c r="R53" s="74">
        <v>5</v>
      </c>
      <c r="S53" s="75">
        <v>3080780</v>
      </c>
      <c r="T53" s="76">
        <v>8</v>
      </c>
      <c r="U53" s="76">
        <v>3100062</v>
      </c>
      <c r="V53" s="76">
        <v>1</v>
      </c>
      <c r="W53" s="76">
        <v>3101208</v>
      </c>
      <c r="X53" s="76">
        <v>1</v>
      </c>
      <c r="Y53" s="76"/>
      <c r="Z53" s="77"/>
      <c r="AA53" s="78">
        <v>1200</v>
      </c>
      <c r="AB53" s="73">
        <v>800</v>
      </c>
      <c r="AC53" s="73">
        <v>970</v>
      </c>
      <c r="AD53" s="79">
        <v>67</v>
      </c>
      <c r="AE53" s="13" t="str">
        <f>IF(NOT(ISBLANK(AD53)),'Load Unit'!A22,"")</f>
        <v>C03C5FE8</v>
      </c>
    </row>
    <row r="54" ht="63" customHeight="1">
      <c r="A54" s="112">
        <v>3080781</v>
      </c>
      <c r="B54" s="67" t="s">
        <v>18</v>
      </c>
      <c r="C54" s="68" t="s">
        <v>125</v>
      </c>
      <c r="D54" s="68" t="str">
        <f t="shared" si="3"/>
        <v>V3080781A</v>
      </c>
      <c r="E54" s="48" t="s">
        <v>2901</v>
      </c>
      <c r="F54" s="49" t="s">
        <v>2900</v>
      </c>
      <c r="G54" s="50" t="s">
        <v>2902</v>
      </c>
      <c r="H54" s="51" t="s">
        <v>2903</v>
      </c>
      <c r="I54" s="49" t="s">
        <v>2276</v>
      </c>
      <c r="J54" s="52" t="s">
        <v>3291</v>
      </c>
      <c r="K54" s="81"/>
      <c r="L54" s="69" t="s">
        <v>22</v>
      </c>
      <c r="M54" s="69"/>
      <c r="N54" s="71" t="s">
        <v>21</v>
      </c>
      <c r="O54" s="72">
        <v>800</v>
      </c>
      <c r="P54" s="73">
        <v>600</v>
      </c>
      <c r="Q54" s="73">
        <v>210</v>
      </c>
      <c r="R54" s="74">
        <v>4.5</v>
      </c>
      <c r="S54" s="75">
        <v>3080781</v>
      </c>
      <c r="T54" s="76">
        <v>8</v>
      </c>
      <c r="U54" s="76">
        <v>3100062</v>
      </c>
      <c r="V54" s="76">
        <v>1</v>
      </c>
      <c r="W54" s="76">
        <v>3101208</v>
      </c>
      <c r="X54" s="76">
        <v>1</v>
      </c>
      <c r="Y54" s="76"/>
      <c r="Z54" s="77"/>
      <c r="AA54" s="78">
        <v>1200</v>
      </c>
      <c r="AB54" s="73">
        <v>800</v>
      </c>
      <c r="AC54" s="73">
        <v>970</v>
      </c>
      <c r="AD54" s="79">
        <v>67</v>
      </c>
      <c r="AE54" s="13" t="str">
        <f>IF(NOT(ISBLANK(AD54)),'Load Unit'!A23,"")</f>
        <v>E3F1BFDF</v>
      </c>
    </row>
    <row r="55" ht="63" customHeight="1">
      <c r="A55" s="112">
        <v>3080783</v>
      </c>
      <c r="B55" s="67" t="s">
        <v>18</v>
      </c>
      <c r="C55" s="68" t="s">
        <v>122</v>
      </c>
      <c r="D55" s="68" t="str">
        <f t="shared" si="3"/>
        <v>V3080783A</v>
      </c>
      <c r="E55" s="48" t="s">
        <v>4426</v>
      </c>
      <c r="F55" s="49" t="s">
        <v>2900</v>
      </c>
      <c r="G55" s="50" t="s">
        <v>2902</v>
      </c>
      <c r="H55" s="51" t="s">
        <v>2903</v>
      </c>
      <c r="I55" s="49" t="s">
        <v>2485</v>
      </c>
      <c r="J55" s="52" t="s">
        <v>3291</v>
      </c>
      <c r="K55" s="81"/>
      <c r="L55" s="69" t="s">
        <v>22</v>
      </c>
      <c r="M55" s="69"/>
      <c r="N55" s="71" t="s">
        <v>21</v>
      </c>
      <c r="O55" s="72">
        <v>600</v>
      </c>
      <c r="P55" s="73">
        <v>400</v>
      </c>
      <c r="Q55" s="73">
        <v>148</v>
      </c>
      <c r="R55" s="74">
        <v>1.5</v>
      </c>
      <c r="S55" s="75">
        <v>3080783</v>
      </c>
      <c r="T55" s="76">
        <v>8</v>
      </c>
      <c r="U55" s="76">
        <v>3100062</v>
      </c>
      <c r="V55" s="76">
        <v>1</v>
      </c>
      <c r="W55" s="76">
        <v>3101208</v>
      </c>
      <c r="X55" s="76">
        <v>1</v>
      </c>
      <c r="Y55" s="76"/>
      <c r="Z55" s="77"/>
      <c r="AA55" s="78">
        <v>1200</v>
      </c>
      <c r="AB55" s="73">
        <v>800</v>
      </c>
      <c r="AC55" s="73">
        <v>500</v>
      </c>
      <c r="AD55" s="79">
        <v>40</v>
      </c>
      <c r="AE55" s="13" t="str">
        <f>IF(NOT(ISBLANK(AD55)),'Load Unit'!A24,"")</f>
        <v>1E32C0D1</v>
      </c>
    </row>
    <row r="56" ht="63" customHeight="1">
      <c r="A56" s="112">
        <v>3080788</v>
      </c>
      <c r="B56" s="67" t="s">
        <v>18</v>
      </c>
      <c r="C56" s="68" t="s">
        <v>130</v>
      </c>
      <c r="D56" s="68" t="str">
        <f t="shared" si="3"/>
        <v>V3080788A</v>
      </c>
      <c r="E56" s="48" t="s">
        <v>2946</v>
      </c>
      <c r="F56" s="49">
        <v>12629610</v>
      </c>
      <c r="G56" s="50" t="s">
        <v>2384</v>
      </c>
      <c r="H56" s="109" t="s">
        <v>2385</v>
      </c>
      <c r="I56" s="49" t="s">
        <v>2300</v>
      </c>
      <c r="J56" s="52" t="s">
        <v>3291</v>
      </c>
      <c r="K56" s="69"/>
      <c r="L56" s="69" t="s">
        <v>132</v>
      </c>
      <c r="M56" s="69"/>
      <c r="N56" s="71" t="s">
        <v>21</v>
      </c>
      <c r="O56" s="72">
        <v>1170</v>
      </c>
      <c r="P56" s="73">
        <v>580</v>
      </c>
      <c r="Q56" s="73">
        <v>190</v>
      </c>
      <c r="R56" s="74">
        <v>3</v>
      </c>
      <c r="S56" s="75">
        <v>3080788</v>
      </c>
      <c r="T56" s="76">
        <v>8</v>
      </c>
      <c r="U56" s="76">
        <v>3101400</v>
      </c>
      <c r="V56" s="76">
        <v>1</v>
      </c>
      <c r="W56" s="76"/>
      <c r="X56" s="76"/>
      <c r="Y56" s="76"/>
      <c r="Z56" s="77"/>
      <c r="AA56" s="78">
        <v>1200</v>
      </c>
      <c r="AB56" s="73">
        <v>1200</v>
      </c>
      <c r="AC56" s="73">
        <v>1000</v>
      </c>
      <c r="AD56" s="79">
        <v>186</v>
      </c>
      <c r="AE56" s="13" t="str">
        <f>IF(NOT(ISBLANK(AD56)),'Load Unit'!A25,"")</f>
        <v>55C2B86F</v>
      </c>
    </row>
    <row r="57" ht="63" customHeight="1">
      <c r="A57" s="112">
        <v>3080793</v>
      </c>
      <c r="B57" s="67" t="s">
        <v>18</v>
      </c>
      <c r="C57" s="68" t="s">
        <v>134</v>
      </c>
      <c r="D57" s="68" t="str">
        <f t="shared" si="3"/>
        <v>V3080793A</v>
      </c>
      <c r="E57" s="48" t="s">
        <v>2642</v>
      </c>
      <c r="F57" s="49">
        <v>19545510</v>
      </c>
      <c r="G57" s="50" t="s">
        <v>2643</v>
      </c>
      <c r="H57" s="109" t="s">
        <v>2644</v>
      </c>
      <c r="I57" s="49" t="s">
        <v>2276</v>
      </c>
      <c r="J57" s="52" t="s">
        <v>3291</v>
      </c>
      <c r="K57" s="81"/>
      <c r="L57" s="69" t="s">
        <v>22</v>
      </c>
      <c r="M57" s="69"/>
      <c r="N57" s="71" t="s">
        <v>21</v>
      </c>
      <c r="O57" s="72">
        <v>800</v>
      </c>
      <c r="P57" s="73">
        <v>600</v>
      </c>
      <c r="Q57" s="73">
        <v>210</v>
      </c>
      <c r="R57" s="74">
        <v>3</v>
      </c>
      <c r="S57" s="75">
        <v>3080793</v>
      </c>
      <c r="T57" s="76">
        <v>3</v>
      </c>
      <c r="U57" s="76">
        <v>3101860</v>
      </c>
      <c r="V57" s="76">
        <v>1</v>
      </c>
      <c r="W57" s="76"/>
      <c r="X57" s="76"/>
      <c r="Y57" s="76"/>
      <c r="Z57" s="77"/>
      <c r="AA57" s="78">
        <v>1220</v>
      </c>
      <c r="AB57" s="73">
        <v>815</v>
      </c>
      <c r="AC57" s="73">
        <v>840</v>
      </c>
      <c r="AD57" s="79">
        <v>141</v>
      </c>
      <c r="AE57" s="13" t="str">
        <f>IF(NOT(ISBLANK(AD57)),'Load Unit'!A26,"")</f>
        <v>04632F9F</v>
      </c>
    </row>
    <row r="58" ht="63" customHeight="1">
      <c r="A58" s="112">
        <v>3080803</v>
      </c>
      <c r="B58" s="67" t="s">
        <v>18</v>
      </c>
      <c r="C58" s="68" t="s">
        <v>137</v>
      </c>
      <c r="D58" s="68" t="str">
        <f t="shared" si="3"/>
        <v>V3080803A</v>
      </c>
      <c r="E58" s="48" t="s">
        <v>2892</v>
      </c>
      <c r="F58" s="49" t="s">
        <v>2891</v>
      </c>
      <c r="G58" s="50" t="s">
        <v>2893</v>
      </c>
      <c r="H58" s="51" t="s">
        <v>2894</v>
      </c>
      <c r="I58" s="49" t="s">
        <v>2276</v>
      </c>
      <c r="J58" s="52" t="s">
        <v>3291</v>
      </c>
      <c r="K58" s="81"/>
      <c r="L58" s="69" t="s">
        <v>22</v>
      </c>
      <c r="M58" s="69"/>
      <c r="N58" s="71" t="s">
        <v>21</v>
      </c>
      <c r="O58" s="72">
        <v>396</v>
      </c>
      <c r="P58" s="73">
        <v>297</v>
      </c>
      <c r="Q58" s="73">
        <v>147</v>
      </c>
      <c r="R58" s="74">
        <v>1</v>
      </c>
      <c r="S58" s="75">
        <v>3080803</v>
      </c>
      <c r="T58" s="76">
        <v>48</v>
      </c>
      <c r="U58" s="76">
        <v>3100062</v>
      </c>
      <c r="V58" s="76">
        <v>1</v>
      </c>
      <c r="W58" s="76">
        <v>3101208</v>
      </c>
      <c r="X58" s="76">
        <v>1</v>
      </c>
      <c r="Y58" s="76"/>
      <c r="Z58" s="77"/>
      <c r="AA58" s="78">
        <v>1200</v>
      </c>
      <c r="AB58" s="73">
        <v>800</v>
      </c>
      <c r="AC58" s="73">
        <v>900</v>
      </c>
      <c r="AD58" s="79">
        <v>76</v>
      </c>
      <c r="AE58" s="13" t="str">
        <f>IF(NOT(ISBLANK(AD58)),'Load Unit'!A27,"")</f>
        <v>944B5A76</v>
      </c>
    </row>
    <row r="59" ht="63" customHeight="1">
      <c r="A59" s="112">
        <v>3080824</v>
      </c>
      <c r="B59" s="67" t="s">
        <v>18</v>
      </c>
      <c r="C59" s="68" t="s">
        <v>140</v>
      </c>
      <c r="D59" s="68" t="str">
        <f t="shared" si="3"/>
        <v>V3080824A</v>
      </c>
      <c r="E59" s="48" t="s">
        <v>3101</v>
      </c>
      <c r="F59" s="49" t="s">
        <v>3100</v>
      </c>
      <c r="G59" s="50" t="s">
        <v>3102</v>
      </c>
      <c r="H59" s="51" t="s">
        <v>3103</v>
      </c>
      <c r="I59" s="49" t="s">
        <v>2276</v>
      </c>
      <c r="J59" s="52" t="s">
        <v>3291</v>
      </c>
      <c r="K59" s="81"/>
      <c r="L59" s="69" t="s">
        <v>22</v>
      </c>
      <c r="M59" s="69"/>
      <c r="N59" s="71" t="s">
        <v>21</v>
      </c>
      <c r="O59" s="72">
        <v>1180</v>
      </c>
      <c r="P59" s="73">
        <v>790</v>
      </c>
      <c r="Q59" s="73">
        <v>250</v>
      </c>
      <c r="R59" s="74">
        <v>25</v>
      </c>
      <c r="S59" s="75">
        <v>3080824</v>
      </c>
      <c r="T59" s="76">
        <v>3</v>
      </c>
      <c r="U59" s="76">
        <v>3100062</v>
      </c>
      <c r="V59" s="76">
        <v>1</v>
      </c>
      <c r="W59" s="76">
        <v>3101208</v>
      </c>
      <c r="X59" s="76">
        <v>1</v>
      </c>
      <c r="Y59" s="76"/>
      <c r="Z59" s="77"/>
      <c r="AA59" s="78">
        <v>1200</v>
      </c>
      <c r="AB59" s="73">
        <v>800</v>
      </c>
      <c r="AC59" s="73">
        <v>920</v>
      </c>
      <c r="AD59" s="79">
        <v>106</v>
      </c>
      <c r="AE59" s="13" t="str">
        <f>IF(NOT(ISBLANK(AD59)),'Load Unit'!A28,"")</f>
        <v>81423309</v>
      </c>
    </row>
    <row r="60" ht="63" customHeight="1">
      <c r="A60" s="112">
        <v>3080825</v>
      </c>
      <c r="B60" s="67" t="s">
        <v>18</v>
      </c>
      <c r="C60" s="68" t="s">
        <v>143</v>
      </c>
      <c r="D60" s="68" t="str">
        <f t="shared" si="3"/>
        <v>V3080825A</v>
      </c>
      <c r="E60" s="48" t="s">
        <v>4427</v>
      </c>
      <c r="F60" s="49"/>
      <c r="G60" s="50" t="s">
        <v>4428</v>
      </c>
      <c r="H60" s="49"/>
      <c r="I60" s="49"/>
      <c r="J60" s="52" t="s">
        <v>3291</v>
      </c>
      <c r="K60" s="69"/>
      <c r="L60" s="69" t="s">
        <v>132</v>
      </c>
      <c r="M60" s="69"/>
      <c r="N60" s="71" t="s">
        <v>145</v>
      </c>
      <c r="O60" s="72">
        <v>600</v>
      </c>
      <c r="P60" s="73">
        <v>400</v>
      </c>
      <c r="Q60" s="73">
        <v>100</v>
      </c>
      <c r="R60" s="74">
        <v>1.5</v>
      </c>
      <c r="S60" s="75">
        <v>3080825</v>
      </c>
      <c r="T60" s="76">
        <v>8</v>
      </c>
      <c r="U60" s="76">
        <v>3100062</v>
      </c>
      <c r="V60" s="76">
        <v>1</v>
      </c>
      <c r="W60" s="76">
        <v>3101208</v>
      </c>
      <c r="X60" s="76">
        <v>1</v>
      </c>
      <c r="Y60" s="76"/>
      <c r="Z60" s="77"/>
      <c r="AA60" s="78">
        <v>1200</v>
      </c>
      <c r="AB60" s="73">
        <v>800</v>
      </c>
      <c r="AC60" s="73">
        <v>250</v>
      </c>
      <c r="AD60" s="79">
        <v>30</v>
      </c>
      <c r="AE60" s="13" t="str">
        <f>IF(NOT(ISBLANK(AD60)),'Load Unit'!A29,"")</f>
        <v>2ED61388</v>
      </c>
    </row>
    <row r="61" ht="63" customHeight="1">
      <c r="A61" s="112">
        <v>3080826</v>
      </c>
      <c r="B61" s="67" t="s">
        <v>18</v>
      </c>
      <c r="C61" s="68" t="s">
        <v>147</v>
      </c>
      <c r="D61" s="68" t="str">
        <f t="shared" si="3"/>
        <v>V3080826A</v>
      </c>
      <c r="E61" s="48" t="s">
        <v>2892</v>
      </c>
      <c r="F61" s="49" t="s">
        <v>2891</v>
      </c>
      <c r="G61" s="50" t="s">
        <v>2893</v>
      </c>
      <c r="H61" s="51" t="s">
        <v>2894</v>
      </c>
      <c r="I61" s="49" t="s">
        <v>2276</v>
      </c>
      <c r="J61" s="52" t="s">
        <v>3291</v>
      </c>
      <c r="K61" s="81"/>
      <c r="L61" s="69" t="s">
        <v>22</v>
      </c>
      <c r="M61" s="69"/>
      <c r="N61" s="71" t="s">
        <v>21</v>
      </c>
      <c r="O61" s="72">
        <v>260</v>
      </c>
      <c r="P61" s="73">
        <v>147</v>
      </c>
      <c r="Q61" s="73">
        <v>100</v>
      </c>
      <c r="R61" s="74">
        <v>0.5</v>
      </c>
      <c r="S61" s="75">
        <v>3080826</v>
      </c>
      <c r="T61" s="76">
        <v>72</v>
      </c>
      <c r="U61" s="76">
        <v>3100062</v>
      </c>
      <c r="V61" s="76">
        <v>1</v>
      </c>
      <c r="W61" s="76">
        <v>3101208</v>
      </c>
      <c r="X61" s="76">
        <v>1</v>
      </c>
      <c r="Y61" s="76"/>
      <c r="Z61" s="77"/>
      <c r="AA61" s="78">
        <v>1240</v>
      </c>
      <c r="AB61" s="73">
        <v>835</v>
      </c>
      <c r="AC61" s="73">
        <v>970</v>
      </c>
      <c r="AD61" s="79">
        <v>120</v>
      </c>
      <c r="AE61" s="13" t="str">
        <f>IF(NOT(ISBLANK(AD61)),'Load Unit'!A30,"")</f>
        <v>B895E958</v>
      </c>
    </row>
    <row r="62" ht="63" customHeight="1">
      <c r="A62" s="112">
        <v>3080842</v>
      </c>
      <c r="B62" s="67" t="s">
        <v>18</v>
      </c>
      <c r="C62" s="68" t="s">
        <v>150</v>
      </c>
      <c r="D62" s="68" t="str">
        <f t="shared" si="3"/>
        <v>V3080842A</v>
      </c>
      <c r="E62" s="48" t="s">
        <v>2976</v>
      </c>
      <c r="F62" s="49" t="s">
        <v>2975</v>
      </c>
      <c r="G62" s="50" t="s">
        <v>2977</v>
      </c>
      <c r="H62" s="51" t="s">
        <v>2978</v>
      </c>
      <c r="I62" s="49" t="s">
        <v>2276</v>
      </c>
      <c r="J62" s="52" t="s">
        <v>3291</v>
      </c>
      <c r="K62" s="69"/>
      <c r="L62" s="69" t="s">
        <v>22</v>
      </c>
      <c r="M62" s="69"/>
      <c r="N62" s="71" t="s">
        <v>21</v>
      </c>
      <c r="O62" s="72">
        <v>594</v>
      </c>
      <c r="P62" s="73">
        <v>396</v>
      </c>
      <c r="Q62" s="73">
        <v>147</v>
      </c>
      <c r="R62" s="74">
        <v>2.5</v>
      </c>
      <c r="S62" s="75">
        <v>3080842</v>
      </c>
      <c r="T62" s="76">
        <v>24</v>
      </c>
      <c r="U62" s="76">
        <v>3100062</v>
      </c>
      <c r="V62" s="76">
        <v>1</v>
      </c>
      <c r="W62" s="76">
        <v>3101208</v>
      </c>
      <c r="X62" s="76">
        <v>1</v>
      </c>
      <c r="Y62" s="76"/>
      <c r="Z62" s="77"/>
      <c r="AA62" s="78">
        <v>1200</v>
      </c>
      <c r="AB62" s="73">
        <v>800</v>
      </c>
      <c r="AC62" s="73">
        <v>980</v>
      </c>
      <c r="AD62" s="79">
        <v>91</v>
      </c>
      <c r="AE62" s="13" t="str">
        <f>IF(NOT(ISBLANK(AD62)),'Load Unit'!A31,"")</f>
        <v>26891294</v>
      </c>
    </row>
    <row r="63" ht="63" customHeight="1">
      <c r="A63" s="112">
        <v>3080847</v>
      </c>
      <c r="B63" s="67" t="s">
        <v>18</v>
      </c>
      <c r="C63" s="68" t="s">
        <v>153</v>
      </c>
      <c r="D63" s="68" t="str">
        <f t="shared" si="3"/>
        <v>V3080847A</v>
      </c>
      <c r="E63" s="48" t="s">
        <v>3092</v>
      </c>
      <c r="F63" s="49" t="s">
        <v>3091</v>
      </c>
      <c r="G63" s="50" t="s">
        <v>3093</v>
      </c>
      <c r="H63" s="51" t="s">
        <v>3094</v>
      </c>
      <c r="I63" s="49" t="s">
        <v>2397</v>
      </c>
      <c r="J63" s="52" t="s">
        <v>3291</v>
      </c>
      <c r="K63" s="81"/>
      <c r="L63" s="69" t="s">
        <v>68</v>
      </c>
      <c r="M63" s="69"/>
      <c r="N63" s="71" t="s">
        <v>21</v>
      </c>
      <c r="O63" s="72">
        <v>570</v>
      </c>
      <c r="P63" s="73">
        <v>370</v>
      </c>
      <c r="Q63" s="73">
        <v>220</v>
      </c>
      <c r="R63" s="74">
        <v>1</v>
      </c>
      <c r="S63" s="75">
        <v>3080847</v>
      </c>
      <c r="T63" s="76">
        <v>12</v>
      </c>
      <c r="U63" s="76">
        <v>3106969</v>
      </c>
      <c r="V63" s="76">
        <v>1</v>
      </c>
      <c r="W63" s="76">
        <v>3104802</v>
      </c>
      <c r="X63" s="76">
        <v>8</v>
      </c>
      <c r="Y63" s="76"/>
      <c r="Z63" s="77"/>
      <c r="AA63" s="78">
        <v>1240</v>
      </c>
      <c r="AB63" s="73">
        <v>835</v>
      </c>
      <c r="AC63" s="73">
        <v>990</v>
      </c>
      <c r="AD63" s="79">
        <v>100</v>
      </c>
      <c r="AE63" s="13" t="str">
        <f>IF(NOT(ISBLANK(AD63)),'Load Unit'!A32,"")</f>
        <v>C7AC4FA5</v>
      </c>
    </row>
    <row r="64" ht="63" customHeight="1">
      <c r="A64" s="112">
        <v>3080865</v>
      </c>
      <c r="B64" s="67" t="s">
        <v>18</v>
      </c>
      <c r="C64" s="68" t="s">
        <v>156</v>
      </c>
      <c r="D64" s="68" t="str">
        <f t="shared" si="3"/>
        <v>V3080865A</v>
      </c>
      <c r="E64" s="48" t="s">
        <v>2901</v>
      </c>
      <c r="F64" s="49" t="s">
        <v>2900</v>
      </c>
      <c r="G64" s="50" t="s">
        <v>2902</v>
      </c>
      <c r="H64" s="51" t="s">
        <v>2903</v>
      </c>
      <c r="I64" s="49" t="s">
        <v>2276</v>
      </c>
      <c r="J64" s="52" t="s">
        <v>3291</v>
      </c>
      <c r="K64" s="81"/>
      <c r="L64" s="69" t="s">
        <v>22</v>
      </c>
      <c r="M64" s="69"/>
      <c r="N64" s="71" t="s">
        <v>21</v>
      </c>
      <c r="O64" s="72">
        <v>800</v>
      </c>
      <c r="P64" s="73">
        <v>600</v>
      </c>
      <c r="Q64" s="73">
        <v>210</v>
      </c>
      <c r="R64" s="74">
        <v>5</v>
      </c>
      <c r="S64" s="75">
        <v>3080865</v>
      </c>
      <c r="T64" s="76">
        <v>8</v>
      </c>
      <c r="U64" s="76">
        <v>3100062</v>
      </c>
      <c r="V64" s="76">
        <v>1</v>
      </c>
      <c r="W64" s="76">
        <v>3101208</v>
      </c>
      <c r="X64" s="76">
        <v>1</v>
      </c>
      <c r="Y64" s="76"/>
      <c r="Z64" s="77"/>
      <c r="AA64" s="78">
        <v>1200</v>
      </c>
      <c r="AB64" s="73">
        <v>800</v>
      </c>
      <c r="AC64" s="73">
        <v>970</v>
      </c>
      <c r="AD64" s="79">
        <v>67</v>
      </c>
      <c r="AE64" s="13" t="str">
        <f>IF(NOT(ISBLANK(AD64)),'Load Unit'!A33,"")</f>
        <v>775AD2F0</v>
      </c>
    </row>
    <row r="65" ht="63" customHeight="1">
      <c r="A65" s="112">
        <v>3080890</v>
      </c>
      <c r="B65" s="67" t="s">
        <v>18</v>
      </c>
      <c r="C65" s="68" t="s">
        <v>159</v>
      </c>
      <c r="D65" s="68" t="str">
        <f t="shared" si="3"/>
        <v>V3080890A</v>
      </c>
      <c r="E65" s="48" t="s">
        <v>2642</v>
      </c>
      <c r="F65" s="49">
        <v>19545510</v>
      </c>
      <c r="G65" s="50" t="s">
        <v>2643</v>
      </c>
      <c r="H65" s="109" t="s">
        <v>2644</v>
      </c>
      <c r="I65" s="49" t="s">
        <v>2276</v>
      </c>
      <c r="J65" s="52" t="s">
        <v>3291</v>
      </c>
      <c r="K65" s="81"/>
      <c r="L65" s="69" t="s">
        <v>22</v>
      </c>
      <c r="M65" s="69"/>
      <c r="N65" s="71" t="s">
        <v>21</v>
      </c>
      <c r="O65" s="72">
        <v>794</v>
      </c>
      <c r="P65" s="73">
        <v>596</v>
      </c>
      <c r="Q65" s="73">
        <v>210</v>
      </c>
      <c r="R65" s="74">
        <v>5</v>
      </c>
      <c r="S65" s="75">
        <v>3080890</v>
      </c>
      <c r="T65" s="76">
        <v>8</v>
      </c>
      <c r="U65" s="76">
        <v>3100062</v>
      </c>
      <c r="V65" s="76">
        <v>1</v>
      </c>
      <c r="W65" s="76">
        <v>3101208</v>
      </c>
      <c r="X65" s="76">
        <v>1</v>
      </c>
      <c r="Y65" s="76"/>
      <c r="Z65" s="77"/>
      <c r="AA65" s="78">
        <v>1200</v>
      </c>
      <c r="AB65" s="73">
        <v>800</v>
      </c>
      <c r="AC65" s="73">
        <v>970</v>
      </c>
      <c r="AD65" s="79">
        <v>71</v>
      </c>
      <c r="AE65" s="13" t="str">
        <f>IF(NOT(ISBLANK(AD65)),'Load Unit'!A34,"")</f>
        <v>79BBA11F</v>
      </c>
    </row>
    <row r="66" ht="63" customHeight="1">
      <c r="A66" s="112">
        <v>3080895</v>
      </c>
      <c r="B66" s="67" t="s">
        <v>18</v>
      </c>
      <c r="C66" s="68" t="s">
        <v>162</v>
      </c>
      <c r="D66" s="68" t="str">
        <f t="shared" si="3"/>
        <v>V3080895A</v>
      </c>
      <c r="E66" s="48" t="s">
        <v>2981</v>
      </c>
      <c r="F66" s="49" t="s">
        <v>2980</v>
      </c>
      <c r="G66" s="50" t="s">
        <v>2982</v>
      </c>
      <c r="H66" s="51" t="s">
        <v>2983</v>
      </c>
      <c r="I66" s="49" t="s">
        <v>2276</v>
      </c>
      <c r="J66" s="52" t="s">
        <v>3291</v>
      </c>
      <c r="K66" s="81"/>
      <c r="L66" s="69" t="s">
        <v>61</v>
      </c>
      <c r="M66" s="69"/>
      <c r="N66" s="71" t="s">
        <v>21</v>
      </c>
      <c r="O66" s="72">
        <v>1180</v>
      </c>
      <c r="P66" s="73">
        <v>710</v>
      </c>
      <c r="Q66" s="73">
        <v>127</v>
      </c>
      <c r="R66" s="74">
        <v>10</v>
      </c>
      <c r="S66" s="75">
        <v>3080895</v>
      </c>
      <c r="T66" s="76">
        <v>6</v>
      </c>
      <c r="U66" s="76">
        <v>3104444</v>
      </c>
      <c r="V66" s="76">
        <v>1</v>
      </c>
      <c r="W66" s="76">
        <v>3104802</v>
      </c>
      <c r="X66" s="76">
        <v>7</v>
      </c>
      <c r="Y66" s="76"/>
      <c r="Z66" s="77"/>
      <c r="AA66" s="78">
        <v>1240</v>
      </c>
      <c r="AB66" s="73">
        <v>800</v>
      </c>
      <c r="AC66" s="73">
        <v>970</v>
      </c>
      <c r="AD66" s="79">
        <v>152</v>
      </c>
      <c r="AE66" s="13" t="str">
        <f>IF(NOT(ISBLANK(AD66)),'Load Unit'!A35,"")</f>
        <v>F6ED6829</v>
      </c>
    </row>
    <row r="67" ht="63" customHeight="1">
      <c r="A67" s="112">
        <v>3080896</v>
      </c>
      <c r="B67" s="67" t="s">
        <v>18</v>
      </c>
      <c r="C67" s="68" t="s">
        <v>162</v>
      </c>
      <c r="D67" s="68" t="str">
        <f t="shared" si="3"/>
        <v>V3080896A</v>
      </c>
      <c r="E67" s="48" t="s">
        <v>2981</v>
      </c>
      <c r="F67" s="49" t="s">
        <v>2980</v>
      </c>
      <c r="G67" s="50" t="s">
        <v>2982</v>
      </c>
      <c r="H67" s="51" t="s">
        <v>2983</v>
      </c>
      <c r="I67" s="49" t="s">
        <v>2276</v>
      </c>
      <c r="J67" s="52" t="s">
        <v>3291</v>
      </c>
      <c r="K67" s="81"/>
      <c r="L67" s="69" t="s">
        <v>61</v>
      </c>
      <c r="M67" s="69"/>
      <c r="N67" s="71" t="s">
        <v>21</v>
      </c>
      <c r="O67" s="72">
        <v>1100</v>
      </c>
      <c r="P67" s="73">
        <v>780</v>
      </c>
      <c r="Q67" s="73">
        <v>150</v>
      </c>
      <c r="R67" s="74">
        <v>10</v>
      </c>
      <c r="S67" s="75">
        <v>3080896</v>
      </c>
      <c r="T67" s="76">
        <v>5</v>
      </c>
      <c r="U67" s="76">
        <v>3104444</v>
      </c>
      <c r="V67" s="76">
        <v>1</v>
      </c>
      <c r="W67" s="76">
        <v>3104802</v>
      </c>
      <c r="X67" s="76">
        <v>6</v>
      </c>
      <c r="Y67" s="76"/>
      <c r="Z67" s="77"/>
      <c r="AA67" s="78">
        <v>1240</v>
      </c>
      <c r="AB67" s="73">
        <v>800</v>
      </c>
      <c r="AC67" s="73">
        <v>970</v>
      </c>
      <c r="AD67" s="79">
        <v>152</v>
      </c>
      <c r="AE67" s="13" t="str">
        <f>IF(NOT(ISBLANK(AD67)),'Load Unit'!A36,"")</f>
        <v>B74A57EA</v>
      </c>
    </row>
    <row r="68" ht="63" customHeight="1">
      <c r="A68" s="112">
        <v>3080898</v>
      </c>
      <c r="B68" s="67" t="s">
        <v>18</v>
      </c>
      <c r="C68" s="68" t="s">
        <v>167</v>
      </c>
      <c r="D68" s="68" t="str">
        <f t="shared" si="3"/>
        <v>V3080898A</v>
      </c>
      <c r="E68" s="48" t="s">
        <v>2466</v>
      </c>
      <c r="F68" s="49">
        <v>14320413</v>
      </c>
      <c r="G68" s="50" t="s">
        <v>2468</v>
      </c>
      <c r="H68" s="109" t="s">
        <v>2469</v>
      </c>
      <c r="I68" s="49" t="s">
        <v>2276</v>
      </c>
      <c r="J68" s="52" t="s">
        <v>3291</v>
      </c>
      <c r="K68" s="81"/>
      <c r="L68" s="69" t="s">
        <v>50</v>
      </c>
      <c r="M68" s="69"/>
      <c r="N68" s="71" t="s">
        <v>21</v>
      </c>
      <c r="O68" s="72">
        <v>1195</v>
      </c>
      <c r="P68" s="73">
        <v>395</v>
      </c>
      <c r="Q68" s="73">
        <v>210</v>
      </c>
      <c r="R68" s="74">
        <v>2</v>
      </c>
      <c r="S68" s="75">
        <v>3080898</v>
      </c>
      <c r="T68" s="76">
        <v>8</v>
      </c>
      <c r="U68" s="76">
        <v>3100062</v>
      </c>
      <c r="V68" s="76">
        <v>1</v>
      </c>
      <c r="W68" s="76">
        <v>3101208</v>
      </c>
      <c r="X68" s="76">
        <v>1</v>
      </c>
      <c r="Y68" s="76"/>
      <c r="Z68" s="77"/>
      <c r="AA68" s="78">
        <v>1200</v>
      </c>
      <c r="AB68" s="73">
        <v>800</v>
      </c>
      <c r="AC68" s="73">
        <v>999</v>
      </c>
      <c r="AD68" s="79">
        <v>35</v>
      </c>
      <c r="AE68" s="13" t="str">
        <f>IF(NOT(ISBLANK(AD68)),'Load Unit'!A37,"")</f>
        <v>7B5D87D4</v>
      </c>
    </row>
    <row r="69" ht="63" customHeight="1">
      <c r="A69" s="112">
        <v>3080899</v>
      </c>
      <c r="B69" s="67" t="s">
        <v>18</v>
      </c>
      <c r="C69" s="68" t="s">
        <v>170</v>
      </c>
      <c r="D69" s="68" t="str">
        <f t="shared" si="3"/>
        <v>V3080899A</v>
      </c>
      <c r="E69" s="48" t="s">
        <v>2273</v>
      </c>
      <c r="F69" s="49">
        <v>10031912</v>
      </c>
      <c r="G69" s="50" t="s">
        <v>2274</v>
      </c>
      <c r="H69" s="51" t="s">
        <v>2275</v>
      </c>
      <c r="I69" s="49" t="s">
        <v>2276</v>
      </c>
      <c r="J69" s="52" t="s">
        <v>3291</v>
      </c>
      <c r="K69" s="81"/>
      <c r="L69" s="69" t="s">
        <v>50</v>
      </c>
      <c r="M69" s="69"/>
      <c r="N69" s="71" t="s">
        <v>21</v>
      </c>
      <c r="O69" s="72">
        <v>1180</v>
      </c>
      <c r="P69" s="73">
        <v>780</v>
      </c>
      <c r="Q69" s="73">
        <v>600</v>
      </c>
      <c r="R69" s="74">
        <v>2.5</v>
      </c>
      <c r="S69" s="75">
        <v>3080899</v>
      </c>
      <c r="T69" s="76">
        <v>1</v>
      </c>
      <c r="U69" s="76">
        <v>3104444</v>
      </c>
      <c r="V69" s="76">
        <v>1</v>
      </c>
      <c r="W69" s="76"/>
      <c r="X69" s="76"/>
      <c r="Y69" s="76"/>
      <c r="Z69" s="77"/>
      <c r="AA69" s="78">
        <v>1240</v>
      </c>
      <c r="AB69" s="73">
        <v>835</v>
      </c>
      <c r="AC69" s="73">
        <v>970</v>
      </c>
      <c r="AD69" s="79">
        <v>93</v>
      </c>
      <c r="AE69" s="13" t="str">
        <f>IF(NOT(ISBLANK(AD69)),'Load Unit'!A38,"")</f>
        <v>5DD36350</v>
      </c>
    </row>
    <row r="70" ht="63" customHeight="1">
      <c r="A70" s="112">
        <v>3080900</v>
      </c>
      <c r="B70" s="67" t="s">
        <v>18</v>
      </c>
      <c r="C70" s="68" t="s">
        <v>159</v>
      </c>
      <c r="D70" s="68" t="str">
        <f t="shared" si="3"/>
        <v>V3080900A</v>
      </c>
      <c r="E70" s="48" t="s">
        <v>2642</v>
      </c>
      <c r="F70" s="49">
        <v>19545510</v>
      </c>
      <c r="G70" s="50" t="s">
        <v>2643</v>
      </c>
      <c r="H70" s="109" t="s">
        <v>2644</v>
      </c>
      <c r="I70" s="49" t="s">
        <v>2276</v>
      </c>
      <c r="J70" s="52" t="s">
        <v>3291</v>
      </c>
      <c r="K70" s="81"/>
      <c r="L70" s="69" t="s">
        <v>22</v>
      </c>
      <c r="M70" s="69"/>
      <c r="N70" s="71" t="s">
        <v>21</v>
      </c>
      <c r="O70" s="72">
        <v>794</v>
      </c>
      <c r="P70" s="73">
        <v>596</v>
      </c>
      <c r="Q70" s="73">
        <v>210</v>
      </c>
      <c r="R70" s="74">
        <v>5</v>
      </c>
      <c r="S70" s="75">
        <v>3080900</v>
      </c>
      <c r="T70" s="76">
        <v>8</v>
      </c>
      <c r="U70" s="76">
        <v>3100062</v>
      </c>
      <c r="V70" s="76">
        <v>1</v>
      </c>
      <c r="W70" s="76">
        <v>3101208</v>
      </c>
      <c r="X70" s="76">
        <v>1</v>
      </c>
      <c r="Y70" s="76"/>
      <c r="Z70" s="77"/>
      <c r="AA70" s="78">
        <v>1200</v>
      </c>
      <c r="AB70" s="73">
        <v>800</v>
      </c>
      <c r="AC70" s="73">
        <v>970</v>
      </c>
      <c r="AD70" s="79">
        <v>71</v>
      </c>
      <c r="AE70" s="13" t="str">
        <f>IF(NOT(ISBLANK(AD70)),'Load Unit'!A39,"")</f>
        <v>E40597C8</v>
      </c>
    </row>
    <row r="71" ht="63" customHeight="1">
      <c r="A71" s="112">
        <v>3080901</v>
      </c>
      <c r="B71" s="67" t="s">
        <v>18</v>
      </c>
      <c r="C71" s="68" t="s">
        <v>175</v>
      </c>
      <c r="D71" s="68" t="str">
        <f t="shared" si="3"/>
        <v>V3080901A</v>
      </c>
      <c r="E71" s="48" t="s">
        <v>2273</v>
      </c>
      <c r="F71" s="49">
        <v>10031912</v>
      </c>
      <c r="G71" s="50" t="s">
        <v>2274</v>
      </c>
      <c r="H71" s="51" t="s">
        <v>2275</v>
      </c>
      <c r="I71" s="49" t="s">
        <v>2276</v>
      </c>
      <c r="J71" s="52" t="s">
        <v>3291</v>
      </c>
      <c r="K71" s="81"/>
      <c r="L71" s="69" t="s">
        <v>50</v>
      </c>
      <c r="M71" s="69"/>
      <c r="N71" s="71" t="s">
        <v>21</v>
      </c>
      <c r="O71" s="72">
        <v>1180</v>
      </c>
      <c r="P71" s="73">
        <v>780</v>
      </c>
      <c r="Q71" s="73">
        <v>190</v>
      </c>
      <c r="R71" s="74">
        <v>2.5</v>
      </c>
      <c r="S71" s="75">
        <v>3080901</v>
      </c>
      <c r="T71" s="76">
        <v>4</v>
      </c>
      <c r="U71" s="76">
        <v>3104444</v>
      </c>
      <c r="V71" s="76">
        <v>1</v>
      </c>
      <c r="W71" s="76"/>
      <c r="X71" s="76"/>
      <c r="Y71" s="76"/>
      <c r="Z71" s="77"/>
      <c r="AA71" s="78">
        <v>1240</v>
      </c>
      <c r="AB71" s="73">
        <v>835</v>
      </c>
      <c r="AC71" s="73">
        <v>970</v>
      </c>
      <c r="AD71" s="79">
        <v>100</v>
      </c>
      <c r="AE71" s="13" t="str">
        <f>IF(NOT(ISBLANK(AD71)),'Load Unit'!A40,"")</f>
        <v>DED3B55B</v>
      </c>
    </row>
    <row r="72" ht="63" customHeight="1">
      <c r="A72" s="88">
        <v>3080906</v>
      </c>
      <c r="B72" s="104" t="s">
        <v>18</v>
      </c>
      <c r="C72" s="89" t="s">
        <v>178</v>
      </c>
      <c r="D72" s="89"/>
      <c r="E72" s="90" t="s">
        <v>2523</v>
      </c>
      <c r="F72" s="91">
        <v>16014210</v>
      </c>
      <c r="G72" s="92" t="s">
        <v>2524</v>
      </c>
      <c r="H72" s="91"/>
      <c r="I72" s="91" t="s">
        <v>2525</v>
      </c>
      <c r="J72" s="94"/>
      <c r="K72" s="95"/>
      <c r="L72" s="96" t="s">
        <v>37</v>
      </c>
      <c r="M72" s="96"/>
      <c r="N72" s="91"/>
      <c r="O72" s="98">
        <v>594</v>
      </c>
      <c r="P72" s="99">
        <v>396</v>
      </c>
      <c r="Q72" s="99">
        <v>147</v>
      </c>
      <c r="R72" s="100">
        <v>2.5</v>
      </c>
      <c r="S72" s="101"/>
      <c r="T72" s="102"/>
      <c r="U72" s="102"/>
      <c r="V72" s="102"/>
      <c r="W72" s="102"/>
      <c r="X72" s="102"/>
      <c r="Y72" s="102"/>
      <c r="Z72" s="103"/>
      <c r="AA72" s="78"/>
      <c r="AB72" s="73"/>
      <c r="AC72" s="73"/>
      <c r="AD72" s="79"/>
      <c r="AE72" s="13" t="str">
        <f>IF(NOT(ISBLANK(AD72)),'Load Unit'!#REF!,"")</f>
      </c>
    </row>
    <row r="73" ht="63" customHeight="1">
      <c r="A73" s="88">
        <v>3080907</v>
      </c>
      <c r="B73" s="104" t="s">
        <v>18</v>
      </c>
      <c r="C73" s="89" t="s">
        <v>179</v>
      </c>
      <c r="D73" s="89"/>
      <c r="E73" s="90" t="s">
        <v>2523</v>
      </c>
      <c r="F73" s="91">
        <v>16014210</v>
      </c>
      <c r="G73" s="92" t="s">
        <v>2524</v>
      </c>
      <c r="H73" s="91"/>
      <c r="I73" s="91" t="s">
        <v>2525</v>
      </c>
      <c r="J73" s="94"/>
      <c r="K73" s="95"/>
      <c r="L73" s="96" t="s">
        <v>37</v>
      </c>
      <c r="M73" s="96"/>
      <c r="N73" s="91"/>
      <c r="O73" s="98">
        <v>794</v>
      </c>
      <c r="P73" s="99">
        <v>596</v>
      </c>
      <c r="Q73" s="99">
        <v>210</v>
      </c>
      <c r="R73" s="100">
        <v>5</v>
      </c>
      <c r="S73" s="101"/>
      <c r="T73" s="102"/>
      <c r="U73" s="102"/>
      <c r="V73" s="102"/>
      <c r="W73" s="102"/>
      <c r="X73" s="102"/>
      <c r="Y73" s="102"/>
      <c r="Z73" s="103"/>
      <c r="AA73" s="78"/>
      <c r="AB73" s="73"/>
      <c r="AC73" s="73"/>
      <c r="AD73" s="79"/>
      <c r="AE73" s="13" t="str">
        <f>IF(NOT(ISBLANK(AD73)),'Load Unit'!#REF!,"")</f>
      </c>
    </row>
    <row r="74" ht="63" customHeight="1">
      <c r="A74" s="88">
        <v>3080908</v>
      </c>
      <c r="B74" s="104" t="s">
        <v>18</v>
      </c>
      <c r="C74" s="89" t="s">
        <v>180</v>
      </c>
      <c r="D74" s="89"/>
      <c r="E74" s="90" t="s">
        <v>2523</v>
      </c>
      <c r="F74" s="91">
        <v>16014210</v>
      </c>
      <c r="G74" s="92" t="s">
        <v>2524</v>
      </c>
      <c r="H74" s="91"/>
      <c r="I74" s="91" t="s">
        <v>2525</v>
      </c>
      <c r="J74" s="94"/>
      <c r="K74" s="95"/>
      <c r="L74" s="96" t="s">
        <v>37</v>
      </c>
      <c r="M74" s="96"/>
      <c r="N74" s="91"/>
      <c r="O74" s="98">
        <v>794</v>
      </c>
      <c r="P74" s="99">
        <v>596</v>
      </c>
      <c r="Q74" s="99">
        <v>210</v>
      </c>
      <c r="R74" s="100">
        <v>5</v>
      </c>
      <c r="S74" s="101"/>
      <c r="T74" s="102"/>
      <c r="U74" s="102"/>
      <c r="V74" s="102"/>
      <c r="W74" s="102"/>
      <c r="X74" s="102"/>
      <c r="Y74" s="102"/>
      <c r="Z74" s="103"/>
      <c r="AA74" s="78"/>
      <c r="AB74" s="73"/>
      <c r="AC74" s="73"/>
      <c r="AD74" s="79"/>
      <c r="AE74" s="13" t="str">
        <f>IF(NOT(ISBLANK(AD74)),'Load Unit'!#REF!,"")</f>
      </c>
    </row>
    <row r="75" ht="63" customHeight="1">
      <c r="A75" s="88">
        <v>3080911</v>
      </c>
      <c r="B75" s="104" t="s">
        <v>18</v>
      </c>
      <c r="C75" s="89" t="s">
        <v>181</v>
      </c>
      <c r="D75" s="89"/>
      <c r="E75" s="90" t="s">
        <v>2523</v>
      </c>
      <c r="F75" s="91">
        <v>16014210</v>
      </c>
      <c r="G75" s="92" t="s">
        <v>2524</v>
      </c>
      <c r="H75" s="91"/>
      <c r="I75" s="91" t="s">
        <v>2525</v>
      </c>
      <c r="J75" s="94"/>
      <c r="K75" s="96"/>
      <c r="L75" s="96" t="s">
        <v>37</v>
      </c>
      <c r="M75" s="96"/>
      <c r="N75" s="91"/>
      <c r="O75" s="98">
        <v>594</v>
      </c>
      <c r="P75" s="99">
        <v>396</v>
      </c>
      <c r="Q75" s="99">
        <v>147</v>
      </c>
      <c r="R75" s="100">
        <v>2.5</v>
      </c>
      <c r="S75" s="101"/>
      <c r="T75" s="102"/>
      <c r="U75" s="102"/>
      <c r="V75" s="102"/>
      <c r="W75" s="102"/>
      <c r="X75" s="102"/>
      <c r="Y75" s="102"/>
      <c r="Z75" s="103"/>
      <c r="AA75" s="78"/>
      <c r="AB75" s="73"/>
      <c r="AC75" s="73"/>
      <c r="AD75" s="79"/>
      <c r="AE75" s="13" t="str">
        <f>IF(NOT(ISBLANK(AD75)),'Load Unit'!#REF!,"")</f>
      </c>
    </row>
    <row r="76" ht="63" customHeight="1">
      <c r="A76" s="88">
        <v>3080912</v>
      </c>
      <c r="B76" s="104" t="s">
        <v>18</v>
      </c>
      <c r="C76" s="89" t="s">
        <v>182</v>
      </c>
      <c r="D76" s="89"/>
      <c r="E76" s="90" t="s">
        <v>2523</v>
      </c>
      <c r="F76" s="91">
        <v>16014210</v>
      </c>
      <c r="G76" s="92" t="s">
        <v>2524</v>
      </c>
      <c r="H76" s="91"/>
      <c r="I76" s="91" t="s">
        <v>2525</v>
      </c>
      <c r="J76" s="94"/>
      <c r="K76" s="95"/>
      <c r="L76" s="96" t="s">
        <v>37</v>
      </c>
      <c r="M76" s="96"/>
      <c r="N76" s="91"/>
      <c r="O76" s="98">
        <v>794</v>
      </c>
      <c r="P76" s="99">
        <v>596</v>
      </c>
      <c r="Q76" s="99">
        <v>210</v>
      </c>
      <c r="R76" s="100">
        <v>5</v>
      </c>
      <c r="S76" s="101"/>
      <c r="T76" s="102"/>
      <c r="U76" s="102"/>
      <c r="V76" s="102"/>
      <c r="W76" s="102"/>
      <c r="X76" s="102"/>
      <c r="Y76" s="102"/>
      <c r="Z76" s="103"/>
      <c r="AA76" s="78"/>
      <c r="AB76" s="73"/>
      <c r="AC76" s="73"/>
      <c r="AD76" s="79"/>
      <c r="AE76" s="13" t="str">
        <f>IF(NOT(ISBLANK(AD76)),'Load Unit'!#REF!,"")</f>
      </c>
    </row>
    <row r="77" ht="63" customHeight="1">
      <c r="A77" s="88">
        <v>3080913</v>
      </c>
      <c r="B77" s="104" t="s">
        <v>18</v>
      </c>
      <c r="C77" s="89" t="s">
        <v>183</v>
      </c>
      <c r="D77" s="89"/>
      <c r="E77" s="90" t="s">
        <v>2523</v>
      </c>
      <c r="F77" s="91">
        <v>16014210</v>
      </c>
      <c r="G77" s="92" t="s">
        <v>2524</v>
      </c>
      <c r="H77" s="91"/>
      <c r="I77" s="91" t="s">
        <v>2525</v>
      </c>
      <c r="J77" s="94"/>
      <c r="K77" s="95"/>
      <c r="L77" s="96" t="s">
        <v>37</v>
      </c>
      <c r="M77" s="96"/>
      <c r="N77" s="91"/>
      <c r="O77" s="98">
        <v>794</v>
      </c>
      <c r="P77" s="99">
        <v>596</v>
      </c>
      <c r="Q77" s="99">
        <v>210</v>
      </c>
      <c r="R77" s="100">
        <v>5</v>
      </c>
      <c r="S77" s="101"/>
      <c r="T77" s="102"/>
      <c r="U77" s="102"/>
      <c r="V77" s="102"/>
      <c r="W77" s="102"/>
      <c r="X77" s="102"/>
      <c r="Y77" s="102"/>
      <c r="Z77" s="103"/>
      <c r="AA77" s="78"/>
      <c r="AB77" s="73"/>
      <c r="AC77" s="73"/>
      <c r="AD77" s="79"/>
      <c r="AE77" s="13" t="str">
        <f>IF(NOT(ISBLANK(AD77)),'Load Unit'!#REF!,"")</f>
      </c>
    </row>
    <row r="78" ht="63" customHeight="1">
      <c r="A78" s="88">
        <v>3080924</v>
      </c>
      <c r="B78" s="104" t="s">
        <v>18</v>
      </c>
      <c r="C78" s="89" t="s">
        <v>184</v>
      </c>
      <c r="D78" s="89"/>
      <c r="E78" s="90" t="s">
        <v>2523</v>
      </c>
      <c r="F78" s="91">
        <v>16014210</v>
      </c>
      <c r="G78" s="92" t="s">
        <v>2524</v>
      </c>
      <c r="H78" s="91"/>
      <c r="I78" s="91" t="s">
        <v>2525</v>
      </c>
      <c r="J78" s="94"/>
      <c r="K78" s="95"/>
      <c r="L78" s="96" t="s">
        <v>37</v>
      </c>
      <c r="M78" s="96"/>
      <c r="N78" s="91"/>
      <c r="O78" s="98">
        <v>1200</v>
      </c>
      <c r="P78" s="99">
        <v>800</v>
      </c>
      <c r="Q78" s="99">
        <v>147</v>
      </c>
      <c r="R78" s="100">
        <v>2.5</v>
      </c>
      <c r="S78" s="101"/>
      <c r="T78" s="102"/>
      <c r="U78" s="102"/>
      <c r="V78" s="102"/>
      <c r="W78" s="102"/>
      <c r="X78" s="102"/>
      <c r="Y78" s="102"/>
      <c r="Z78" s="103"/>
      <c r="AA78" s="78"/>
      <c r="AB78" s="73"/>
      <c r="AC78" s="73"/>
      <c r="AD78" s="79"/>
      <c r="AE78" s="13" t="str">
        <f>IF(NOT(ISBLANK(AD78)),'Load Unit'!#REF!,"")</f>
      </c>
    </row>
    <row r="79" ht="63" customHeight="1">
      <c r="A79" s="88">
        <v>3080925</v>
      </c>
      <c r="B79" s="104" t="s">
        <v>18</v>
      </c>
      <c r="C79" s="89" t="s">
        <v>185</v>
      </c>
      <c r="D79" s="89"/>
      <c r="E79" s="90" t="s">
        <v>2653</v>
      </c>
      <c r="F79" s="91">
        <v>20117311</v>
      </c>
      <c r="G79" s="92" t="s">
        <v>2654</v>
      </c>
      <c r="H79" s="119"/>
      <c r="I79" s="91" t="s">
        <v>2473</v>
      </c>
      <c r="J79" s="94"/>
      <c r="K79" s="95"/>
      <c r="L79" s="96" t="s">
        <v>37</v>
      </c>
      <c r="M79" s="96"/>
      <c r="N79" s="99" t="s">
        <v>21</v>
      </c>
      <c r="O79" s="98">
        <v>1170</v>
      </c>
      <c r="P79" s="99">
        <v>730</v>
      </c>
      <c r="Q79" s="99">
        <v>150</v>
      </c>
      <c r="R79" s="100">
        <v>3.5</v>
      </c>
      <c r="S79" s="101"/>
      <c r="T79" s="102"/>
      <c r="U79" s="102"/>
      <c r="V79" s="102"/>
      <c r="W79" s="102"/>
      <c r="X79" s="102"/>
      <c r="Y79" s="102"/>
      <c r="Z79" s="100"/>
      <c r="AA79" s="78"/>
      <c r="AB79" s="73"/>
      <c r="AC79" s="73"/>
      <c r="AD79" s="79"/>
      <c r="AE79" s="13" t="str">
        <f>IF(NOT(ISBLANK(AD79)),'Load Unit'!#REF!,"")</f>
      </c>
    </row>
    <row r="80" ht="63" customHeight="1">
      <c r="A80" s="88">
        <v>3080926</v>
      </c>
      <c r="B80" s="104" t="s">
        <v>18</v>
      </c>
      <c r="C80" s="89" t="s">
        <v>185</v>
      </c>
      <c r="D80" s="89"/>
      <c r="E80" s="90" t="s">
        <v>2653</v>
      </c>
      <c r="F80" s="91">
        <v>20117311</v>
      </c>
      <c r="G80" s="92" t="s">
        <v>2654</v>
      </c>
      <c r="H80" s="119"/>
      <c r="I80" s="91" t="s">
        <v>2473</v>
      </c>
      <c r="J80" s="94"/>
      <c r="K80" s="95"/>
      <c r="L80" s="96" t="s">
        <v>37</v>
      </c>
      <c r="M80" s="96"/>
      <c r="N80" s="99" t="s">
        <v>21</v>
      </c>
      <c r="O80" s="98">
        <v>594</v>
      </c>
      <c r="P80" s="99">
        <v>396</v>
      </c>
      <c r="Q80" s="99">
        <v>147</v>
      </c>
      <c r="R80" s="100">
        <v>2</v>
      </c>
      <c r="S80" s="101"/>
      <c r="T80" s="102"/>
      <c r="U80" s="102"/>
      <c r="V80" s="102"/>
      <c r="W80" s="102"/>
      <c r="X80" s="102"/>
      <c r="Y80" s="102"/>
      <c r="Z80" s="100"/>
      <c r="AA80" s="101"/>
      <c r="AB80" s="102"/>
      <c r="AC80" s="102"/>
      <c r="AD80" s="102"/>
      <c r="AE80" s="13" t="str">
        <f>IF(NOT(ISBLANK(AD80)),'Load Unit'!#REF!,"")</f>
      </c>
    </row>
    <row r="81" ht="63" customHeight="1">
      <c r="A81" s="112">
        <v>3080927</v>
      </c>
      <c r="B81" s="67" t="s">
        <v>18</v>
      </c>
      <c r="C81" s="68" t="s">
        <v>186</v>
      </c>
      <c r="D81" s="68" t="str">
        <f ref="D81:D85" t="shared" si="4">CONCATENATE("V",A81,"A")</f>
        <v>V3080927A</v>
      </c>
      <c r="E81" s="48" t="s">
        <v>4429</v>
      </c>
      <c r="F81" s="49">
        <v>20117311</v>
      </c>
      <c r="G81" s="50" t="s">
        <v>2654</v>
      </c>
      <c r="H81" s="120"/>
      <c r="I81" s="49" t="s">
        <v>2473</v>
      </c>
      <c r="J81" s="52" t="s">
        <v>3291</v>
      </c>
      <c r="K81" s="81"/>
      <c r="L81" s="69" t="s">
        <v>68</v>
      </c>
      <c r="M81" s="69"/>
      <c r="N81" s="71" t="s">
        <v>21</v>
      </c>
      <c r="O81" s="72">
        <v>594</v>
      </c>
      <c r="P81" s="73">
        <v>396</v>
      </c>
      <c r="Q81" s="73">
        <v>147</v>
      </c>
      <c r="R81" s="74">
        <v>2</v>
      </c>
      <c r="S81" s="75">
        <v>3080927</v>
      </c>
      <c r="T81" s="76">
        <v>24</v>
      </c>
      <c r="U81" s="76">
        <v>3100062</v>
      </c>
      <c r="V81" s="76">
        <v>1</v>
      </c>
      <c r="W81" s="76">
        <v>3101208</v>
      </c>
      <c r="X81" s="76">
        <v>1</v>
      </c>
      <c r="Y81" s="76"/>
      <c r="Z81" s="77"/>
      <c r="AA81" s="78">
        <v>1200</v>
      </c>
      <c r="AB81" s="73">
        <v>800</v>
      </c>
      <c r="AC81" s="73">
        <v>995</v>
      </c>
      <c r="AD81" s="79">
        <v>74</v>
      </c>
      <c r="AE81" s="13" t="str">
        <f>IF(NOT(ISBLANK(AD81)),'Load Unit'!A41,"")</f>
        <v>71FCB5F0</v>
      </c>
    </row>
    <row r="82" ht="63" customHeight="1">
      <c r="A82" s="112">
        <v>3080930</v>
      </c>
      <c r="B82" s="67" t="s">
        <v>18</v>
      </c>
      <c r="C82" s="68" t="s">
        <v>189</v>
      </c>
      <c r="D82" s="68" t="str">
        <f t="shared" si="4"/>
        <v>V3080930A</v>
      </c>
      <c r="E82" s="48" t="s">
        <v>2466</v>
      </c>
      <c r="F82" s="49">
        <v>14320413</v>
      </c>
      <c r="G82" s="50" t="s">
        <v>2468</v>
      </c>
      <c r="H82" s="109" t="s">
        <v>2469</v>
      </c>
      <c r="I82" s="49" t="s">
        <v>2276</v>
      </c>
      <c r="J82" s="52" t="s">
        <v>3291</v>
      </c>
      <c r="K82" s="81"/>
      <c r="L82" s="69" t="s">
        <v>50</v>
      </c>
      <c r="M82" s="69"/>
      <c r="N82" s="71" t="s">
        <v>21</v>
      </c>
      <c r="O82" s="72">
        <v>796</v>
      </c>
      <c r="P82" s="73">
        <v>596</v>
      </c>
      <c r="Q82" s="73">
        <v>280</v>
      </c>
      <c r="R82" s="74">
        <v>5</v>
      </c>
      <c r="S82" s="75">
        <v>3080930</v>
      </c>
      <c r="T82" s="76">
        <v>6</v>
      </c>
      <c r="U82" s="76">
        <v>3100062</v>
      </c>
      <c r="V82" s="76">
        <v>1</v>
      </c>
      <c r="W82" s="76">
        <v>3101208</v>
      </c>
      <c r="X82" s="76">
        <v>1</v>
      </c>
      <c r="Y82" s="76"/>
      <c r="Z82" s="77"/>
      <c r="AA82" s="78">
        <v>1200</v>
      </c>
      <c r="AB82" s="73">
        <v>800</v>
      </c>
      <c r="AC82" s="73">
        <v>980</v>
      </c>
      <c r="AD82" s="79">
        <v>61</v>
      </c>
      <c r="AE82" s="13" t="str">
        <f>IF(NOT(ISBLANK(AD82)),'Load Unit'!A42,"")</f>
        <v>E6E774A6</v>
      </c>
    </row>
    <row r="83" ht="63" customHeight="1">
      <c r="A83" s="112">
        <v>3080933</v>
      </c>
      <c r="B83" s="67" t="s">
        <v>18</v>
      </c>
      <c r="C83" s="68" t="s">
        <v>192</v>
      </c>
      <c r="D83" s="68" t="str">
        <f t="shared" si="4"/>
        <v>V3080933A</v>
      </c>
      <c r="E83" s="48" t="s">
        <v>2273</v>
      </c>
      <c r="F83" s="49">
        <v>10031912</v>
      </c>
      <c r="G83" s="50" t="s">
        <v>2274</v>
      </c>
      <c r="H83" s="51" t="s">
        <v>2275</v>
      </c>
      <c r="I83" s="49" t="s">
        <v>2276</v>
      </c>
      <c r="J83" s="52" t="s">
        <v>3291</v>
      </c>
      <c r="K83" s="81"/>
      <c r="L83" s="69" t="s">
        <v>50</v>
      </c>
      <c r="M83" s="69"/>
      <c r="N83" s="71" t="s">
        <v>21</v>
      </c>
      <c r="O83" s="72">
        <v>800</v>
      </c>
      <c r="P83" s="73">
        <v>600</v>
      </c>
      <c r="Q83" s="73">
        <v>210</v>
      </c>
      <c r="R83" s="74">
        <v>24</v>
      </c>
      <c r="S83" s="75">
        <v>3080933</v>
      </c>
      <c r="T83" s="76">
        <v>8</v>
      </c>
      <c r="U83" s="76">
        <v>3100062</v>
      </c>
      <c r="V83" s="76">
        <v>1</v>
      </c>
      <c r="W83" s="76">
        <v>3101208</v>
      </c>
      <c r="X83" s="76">
        <v>1</v>
      </c>
      <c r="Y83" s="76"/>
      <c r="Z83" s="77"/>
      <c r="AA83" s="78">
        <v>800</v>
      </c>
      <c r="AB83" s="73">
        <v>1200</v>
      </c>
      <c r="AC83" s="73">
        <v>840</v>
      </c>
      <c r="AD83" s="79">
        <v>60</v>
      </c>
      <c r="AE83" s="13" t="str">
        <f>IF(NOT(ISBLANK(AD83)),'Load Unit'!A43,"")</f>
        <v>AF5CFD69</v>
      </c>
    </row>
    <row r="84" ht="63" customHeight="1">
      <c r="A84" s="112">
        <v>3080934</v>
      </c>
      <c r="B84" s="67" t="s">
        <v>18</v>
      </c>
      <c r="C84" s="68" t="s">
        <v>195</v>
      </c>
      <c r="D84" s="68" t="str">
        <f t="shared" si="4"/>
        <v>V3080934A</v>
      </c>
      <c r="E84" s="48" t="s">
        <v>2901</v>
      </c>
      <c r="F84" s="49" t="s">
        <v>3135</v>
      </c>
      <c r="G84" s="50" t="s">
        <v>3136</v>
      </c>
      <c r="H84" s="51" t="s">
        <v>2903</v>
      </c>
      <c r="I84" s="49" t="s">
        <v>2541</v>
      </c>
      <c r="J84" s="52" t="s">
        <v>3291</v>
      </c>
      <c r="K84" s="81"/>
      <c r="L84" s="69" t="s">
        <v>22</v>
      </c>
      <c r="M84" s="69"/>
      <c r="N84" s="71" t="s">
        <v>21</v>
      </c>
      <c r="O84" s="72">
        <v>600</v>
      </c>
      <c r="P84" s="73">
        <v>400</v>
      </c>
      <c r="Q84" s="73">
        <v>147</v>
      </c>
      <c r="R84" s="74">
        <v>2</v>
      </c>
      <c r="S84" s="75">
        <v>3080934</v>
      </c>
      <c r="T84" s="76">
        <v>24</v>
      </c>
      <c r="U84" s="76">
        <v>3100062</v>
      </c>
      <c r="V84" s="76">
        <v>1</v>
      </c>
      <c r="W84" s="76">
        <v>3101208</v>
      </c>
      <c r="X84" s="76">
        <v>1</v>
      </c>
      <c r="Y84" s="76"/>
      <c r="Z84" s="77"/>
      <c r="AA84" s="78">
        <v>1200</v>
      </c>
      <c r="AB84" s="73">
        <v>800</v>
      </c>
      <c r="AC84" s="73">
        <v>970</v>
      </c>
      <c r="AD84" s="79">
        <v>67</v>
      </c>
      <c r="AE84" s="13" t="str">
        <f>IF(NOT(ISBLANK(AD84)),'Load Unit'!A44,"")</f>
        <v>BA0F1BCD</v>
      </c>
    </row>
    <row r="85" ht="63" customHeight="1">
      <c r="A85" s="112">
        <v>3080937</v>
      </c>
      <c r="B85" s="67" t="s">
        <v>18</v>
      </c>
      <c r="C85" s="68" t="s">
        <v>198</v>
      </c>
      <c r="D85" s="68" t="str">
        <f t="shared" si="4"/>
        <v>V3080937A</v>
      </c>
      <c r="E85" s="48" t="s">
        <v>2273</v>
      </c>
      <c r="F85" s="49">
        <v>10031912</v>
      </c>
      <c r="G85" s="50" t="s">
        <v>2274</v>
      </c>
      <c r="H85" s="51" t="s">
        <v>2275</v>
      </c>
      <c r="I85" s="49" t="s">
        <v>2276</v>
      </c>
      <c r="J85" s="52" t="s">
        <v>3291</v>
      </c>
      <c r="K85" s="81"/>
      <c r="L85" s="69" t="s">
        <v>50</v>
      </c>
      <c r="M85" s="69"/>
      <c r="N85" s="71" t="s">
        <v>21</v>
      </c>
      <c r="O85" s="72">
        <v>1450</v>
      </c>
      <c r="P85" s="73">
        <v>540</v>
      </c>
      <c r="Q85" s="73">
        <v>200</v>
      </c>
      <c r="R85" s="74">
        <v>5</v>
      </c>
      <c r="S85" s="75">
        <v>3080937</v>
      </c>
      <c r="T85" s="76">
        <v>4</v>
      </c>
      <c r="U85" s="76">
        <v>3106270</v>
      </c>
      <c r="V85" s="76">
        <v>1</v>
      </c>
      <c r="W85" s="76"/>
      <c r="X85" s="76"/>
      <c r="Y85" s="76"/>
      <c r="Z85" s="77"/>
      <c r="AA85" s="78">
        <v>1600</v>
      </c>
      <c r="AB85" s="73">
        <v>1200</v>
      </c>
      <c r="AC85" s="73">
        <v>730</v>
      </c>
      <c r="AD85" s="79">
        <v>145</v>
      </c>
      <c r="AE85" s="13" t="str">
        <f>IF(NOT(ISBLANK(AD85)),'Load Unit'!A45,"")</f>
        <v>6E14A979</v>
      </c>
    </row>
    <row r="86" ht="63" customHeight="1">
      <c r="A86" s="87">
        <v>3080943</v>
      </c>
      <c r="B86" s="83" t="s">
        <v>28</v>
      </c>
      <c r="C86" s="84" t="s">
        <v>201</v>
      </c>
      <c r="D86" s="47"/>
      <c r="E86" s="48" t="s">
        <v>2453</v>
      </c>
      <c r="F86" s="49">
        <v>13821822</v>
      </c>
      <c r="G86" s="50" t="s">
        <v>2454</v>
      </c>
      <c r="H86" s="49"/>
      <c r="I86" s="49" t="s">
        <v>2276</v>
      </c>
      <c r="J86" s="52" t="s">
        <v>4423</v>
      </c>
      <c r="K86" s="85"/>
      <c r="L86" s="86" t="s">
        <v>28</v>
      </c>
      <c r="M86" s="86">
        <v>9</v>
      </c>
      <c r="N86" s="71" t="s">
        <v>31</v>
      </c>
      <c r="O86" s="72">
        <v>1240</v>
      </c>
      <c r="P86" s="73">
        <v>835</v>
      </c>
      <c r="Q86" s="73">
        <v>970</v>
      </c>
      <c r="R86" s="74">
        <v>85</v>
      </c>
      <c r="S86" s="75"/>
      <c r="T86" s="76"/>
      <c r="U86" s="76"/>
      <c r="V86" s="76"/>
      <c r="W86" s="76"/>
      <c r="X86" s="76"/>
      <c r="Y86" s="76"/>
      <c r="Z86" s="77"/>
      <c r="AA86" s="78"/>
      <c r="AB86" s="73"/>
      <c r="AC86" s="73"/>
      <c r="AD86" s="79"/>
      <c r="AE86" s="13" t="str">
        <f>IF(NOT(ISBLANK(AD86)),'Load Unit'!#REF!,"")</f>
      </c>
    </row>
    <row r="87" ht="63" customHeight="1">
      <c r="A87" s="88">
        <v>3080950</v>
      </c>
      <c r="B87" s="104" t="s">
        <v>18</v>
      </c>
      <c r="C87" s="89" t="s">
        <v>202</v>
      </c>
      <c r="D87" s="89"/>
      <c r="E87" s="90" t="s">
        <v>2523</v>
      </c>
      <c r="F87" s="91">
        <v>16014210</v>
      </c>
      <c r="G87" s="92" t="s">
        <v>2524</v>
      </c>
      <c r="H87" s="91"/>
      <c r="I87" s="91" t="s">
        <v>2525</v>
      </c>
      <c r="J87" s="94"/>
      <c r="K87" s="95"/>
      <c r="L87" s="96" t="s">
        <v>37</v>
      </c>
      <c r="M87" s="96"/>
      <c r="N87" s="91"/>
      <c r="O87" s="98">
        <v>1195</v>
      </c>
      <c r="P87" s="99">
        <v>395</v>
      </c>
      <c r="Q87" s="99">
        <v>68</v>
      </c>
      <c r="R87" s="100">
        <v>1</v>
      </c>
      <c r="S87" s="101"/>
      <c r="T87" s="102"/>
      <c r="U87" s="102"/>
      <c r="V87" s="102"/>
      <c r="W87" s="102"/>
      <c r="X87" s="102"/>
      <c r="Y87" s="102"/>
      <c r="Z87" s="103"/>
      <c r="AA87" s="101"/>
      <c r="AB87" s="102"/>
      <c r="AC87" s="102"/>
      <c r="AD87" s="102"/>
      <c r="AE87" s="13" t="str">
        <f>IF(NOT(ISBLANK(AD87)),'Load Unit'!#REF!,"")</f>
      </c>
    </row>
    <row r="88" ht="63" customHeight="1">
      <c r="A88" s="88">
        <v>3080955</v>
      </c>
      <c r="B88" s="104" t="s">
        <v>18</v>
      </c>
      <c r="C88" s="89" t="s">
        <v>203</v>
      </c>
      <c r="D88" s="89"/>
      <c r="E88" s="90" t="s">
        <v>2946</v>
      </c>
      <c r="F88" s="91" t="s">
        <v>2945</v>
      </c>
      <c r="G88" s="92" t="s">
        <v>2384</v>
      </c>
      <c r="H88" s="93" t="s">
        <v>2385</v>
      </c>
      <c r="I88" s="91" t="s">
        <v>2300</v>
      </c>
      <c r="J88" s="94"/>
      <c r="K88" s="95"/>
      <c r="L88" s="96" t="s">
        <v>37</v>
      </c>
      <c r="M88" s="96"/>
      <c r="N88" s="99" t="s">
        <v>21</v>
      </c>
      <c r="O88" s="98">
        <v>800</v>
      </c>
      <c r="P88" s="99">
        <v>600</v>
      </c>
      <c r="Q88" s="99">
        <v>210</v>
      </c>
      <c r="R88" s="100">
        <v>4.5</v>
      </c>
      <c r="S88" s="101"/>
      <c r="T88" s="102"/>
      <c r="U88" s="102"/>
      <c r="V88" s="102"/>
      <c r="W88" s="102"/>
      <c r="X88" s="102"/>
      <c r="Y88" s="102"/>
      <c r="Z88" s="121"/>
      <c r="AA88" s="101"/>
      <c r="AB88" s="102"/>
      <c r="AC88" s="102"/>
      <c r="AD88" s="102"/>
      <c r="AE88" s="13" t="str">
        <f>IF(NOT(ISBLANK(AD88)),'Load Unit'!#REF!,"")</f>
      </c>
    </row>
    <row r="89" ht="63" customHeight="1">
      <c r="A89" s="88">
        <v>3080956</v>
      </c>
      <c r="B89" s="104" t="s">
        <v>18</v>
      </c>
      <c r="C89" s="89" t="s">
        <v>204</v>
      </c>
      <c r="D89" s="89"/>
      <c r="E89" s="90" t="s">
        <v>2946</v>
      </c>
      <c r="F89" s="91" t="s">
        <v>2945</v>
      </c>
      <c r="G89" s="92" t="s">
        <v>2384</v>
      </c>
      <c r="H89" s="93" t="s">
        <v>2385</v>
      </c>
      <c r="I89" s="91" t="s">
        <v>2300</v>
      </c>
      <c r="J89" s="94"/>
      <c r="K89" s="95"/>
      <c r="L89" s="96" t="s">
        <v>37</v>
      </c>
      <c r="M89" s="96"/>
      <c r="N89" s="99" t="s">
        <v>21</v>
      </c>
      <c r="O89" s="98">
        <v>600</v>
      </c>
      <c r="P89" s="99">
        <v>400</v>
      </c>
      <c r="Q89" s="99">
        <v>150</v>
      </c>
      <c r="R89" s="100">
        <v>2</v>
      </c>
      <c r="S89" s="101"/>
      <c r="T89" s="102"/>
      <c r="U89" s="102"/>
      <c r="V89" s="102"/>
      <c r="W89" s="102"/>
      <c r="X89" s="102"/>
      <c r="Y89" s="102"/>
      <c r="Z89" s="121"/>
      <c r="AA89" s="101"/>
      <c r="AB89" s="102"/>
      <c r="AC89" s="102"/>
      <c r="AD89" s="102"/>
      <c r="AE89" s="13" t="str">
        <f>IF(NOT(ISBLANK(AD89)),'Load Unit'!#REF!,"")</f>
      </c>
    </row>
    <row r="90" ht="63" customHeight="1">
      <c r="A90" s="88">
        <v>3080957</v>
      </c>
      <c r="B90" s="104" t="s">
        <v>18</v>
      </c>
      <c r="C90" s="89" t="s">
        <v>205</v>
      </c>
      <c r="D90" s="89"/>
      <c r="E90" s="90" t="s">
        <v>2946</v>
      </c>
      <c r="F90" s="91" t="s">
        <v>2945</v>
      </c>
      <c r="G90" s="92" t="s">
        <v>2384</v>
      </c>
      <c r="H90" s="93" t="s">
        <v>2385</v>
      </c>
      <c r="I90" s="91" t="s">
        <v>2300</v>
      </c>
      <c r="J90" s="94"/>
      <c r="K90" s="95"/>
      <c r="L90" s="96" t="s">
        <v>37</v>
      </c>
      <c r="M90" s="96"/>
      <c r="N90" s="99" t="s">
        <v>21</v>
      </c>
      <c r="O90" s="98">
        <v>600</v>
      </c>
      <c r="P90" s="99">
        <v>400</v>
      </c>
      <c r="Q90" s="99">
        <v>150</v>
      </c>
      <c r="R90" s="100">
        <v>2</v>
      </c>
      <c r="S90" s="101"/>
      <c r="T90" s="102"/>
      <c r="U90" s="102"/>
      <c r="V90" s="102"/>
      <c r="W90" s="102"/>
      <c r="X90" s="102"/>
      <c r="Y90" s="102"/>
      <c r="Z90" s="121"/>
      <c r="AA90" s="101"/>
      <c r="AB90" s="102"/>
      <c r="AC90" s="102"/>
      <c r="AD90" s="102"/>
      <c r="AE90" s="13" t="str">
        <f>IF(NOT(ISBLANK(AD90)),'Load Unit'!#REF!,"")</f>
      </c>
    </row>
    <row r="91" ht="63" customHeight="1">
      <c r="A91" s="88">
        <v>3080958</v>
      </c>
      <c r="B91" s="104" t="s">
        <v>18</v>
      </c>
      <c r="C91" s="89" t="s">
        <v>206</v>
      </c>
      <c r="D91" s="89"/>
      <c r="E91" s="90" t="s">
        <v>2946</v>
      </c>
      <c r="F91" s="91" t="s">
        <v>2945</v>
      </c>
      <c r="G91" s="92" t="s">
        <v>2384</v>
      </c>
      <c r="H91" s="93" t="s">
        <v>2385</v>
      </c>
      <c r="I91" s="91" t="s">
        <v>2300</v>
      </c>
      <c r="J91" s="94"/>
      <c r="K91" s="95"/>
      <c r="L91" s="96" t="s">
        <v>37</v>
      </c>
      <c r="M91" s="96"/>
      <c r="N91" s="99" t="s">
        <v>21</v>
      </c>
      <c r="O91" s="98">
        <v>600</v>
      </c>
      <c r="P91" s="99">
        <v>400</v>
      </c>
      <c r="Q91" s="99">
        <v>150</v>
      </c>
      <c r="R91" s="100">
        <v>2</v>
      </c>
      <c r="S91" s="101"/>
      <c r="T91" s="102"/>
      <c r="U91" s="102"/>
      <c r="V91" s="102"/>
      <c r="W91" s="102"/>
      <c r="X91" s="102"/>
      <c r="Y91" s="102"/>
      <c r="Z91" s="121"/>
      <c r="AA91" s="101"/>
      <c r="AB91" s="102"/>
      <c r="AC91" s="102"/>
      <c r="AD91" s="102"/>
      <c r="AE91" s="13" t="str">
        <f>IF(NOT(ISBLANK(AD91)),'Load Unit'!#REF!,"")</f>
      </c>
    </row>
    <row r="92" ht="63" customHeight="1">
      <c r="A92" s="88">
        <v>3080959</v>
      </c>
      <c r="B92" s="104" t="s">
        <v>18</v>
      </c>
      <c r="C92" s="89" t="s">
        <v>207</v>
      </c>
      <c r="D92" s="89"/>
      <c r="E92" s="90" t="s">
        <v>2946</v>
      </c>
      <c r="F92" s="91" t="s">
        <v>2945</v>
      </c>
      <c r="G92" s="92" t="s">
        <v>2384</v>
      </c>
      <c r="H92" s="93" t="s">
        <v>2385</v>
      </c>
      <c r="I92" s="91" t="s">
        <v>2300</v>
      </c>
      <c r="J92" s="94"/>
      <c r="K92" s="95"/>
      <c r="L92" s="96" t="s">
        <v>37</v>
      </c>
      <c r="M92" s="96"/>
      <c r="N92" s="99" t="s">
        <v>21</v>
      </c>
      <c r="O92" s="98">
        <v>600</v>
      </c>
      <c r="P92" s="99">
        <v>400</v>
      </c>
      <c r="Q92" s="99">
        <v>150</v>
      </c>
      <c r="R92" s="100">
        <v>5</v>
      </c>
      <c r="S92" s="101"/>
      <c r="T92" s="102"/>
      <c r="U92" s="102"/>
      <c r="V92" s="102"/>
      <c r="W92" s="102"/>
      <c r="X92" s="102"/>
      <c r="Y92" s="102"/>
      <c r="Z92" s="121"/>
      <c r="AA92" s="101"/>
      <c r="AB92" s="102"/>
      <c r="AC92" s="102"/>
      <c r="AD92" s="102"/>
      <c r="AE92" s="13" t="str">
        <f>IF(NOT(ISBLANK(AD92)),'Load Unit'!#REF!,"")</f>
      </c>
    </row>
    <row r="93" ht="63" customHeight="1">
      <c r="A93" s="88">
        <v>3080961</v>
      </c>
      <c r="B93" s="104" t="s">
        <v>18</v>
      </c>
      <c r="C93" s="89" t="s">
        <v>208</v>
      </c>
      <c r="D93" s="89"/>
      <c r="E93" s="90" t="s">
        <v>2523</v>
      </c>
      <c r="F93" s="91">
        <v>16014210</v>
      </c>
      <c r="G93" s="92" t="s">
        <v>2524</v>
      </c>
      <c r="H93" s="91"/>
      <c r="I93" s="91" t="s">
        <v>2525</v>
      </c>
      <c r="J93" s="94"/>
      <c r="K93" s="95"/>
      <c r="L93" s="96" t="s">
        <v>37</v>
      </c>
      <c r="M93" s="96"/>
      <c r="N93" s="91"/>
      <c r="O93" s="98">
        <v>795</v>
      </c>
      <c r="P93" s="99">
        <v>596</v>
      </c>
      <c r="Q93" s="99">
        <v>214</v>
      </c>
      <c r="R93" s="100">
        <v>2.5</v>
      </c>
      <c r="S93" s="101"/>
      <c r="T93" s="102"/>
      <c r="U93" s="102"/>
      <c r="V93" s="102"/>
      <c r="W93" s="102"/>
      <c r="X93" s="102"/>
      <c r="Y93" s="102"/>
      <c r="Z93" s="103"/>
      <c r="AA93" s="101"/>
      <c r="AB93" s="102"/>
      <c r="AC93" s="102"/>
      <c r="AD93" s="102"/>
      <c r="AE93" s="13" t="str">
        <f>IF(NOT(ISBLANK(AD93)),'Load Unit'!#REF!,"")</f>
      </c>
    </row>
    <row r="94" ht="63" customHeight="1">
      <c r="A94" s="112">
        <v>3080962</v>
      </c>
      <c r="B94" s="67" t="s">
        <v>18</v>
      </c>
      <c r="C94" s="68" t="s">
        <v>209</v>
      </c>
      <c r="D94" s="68" t="str">
        <f ref="D94:D95" t="shared" si="5">CONCATENATE("V",A94,"A")</f>
        <v>V3080962A</v>
      </c>
      <c r="E94" s="48" t="s">
        <v>2850</v>
      </c>
      <c r="F94" s="49">
        <v>75358810</v>
      </c>
      <c r="G94" s="50" t="s">
        <v>2851</v>
      </c>
      <c r="H94" s="49"/>
      <c r="I94" s="49" t="s">
        <v>2291</v>
      </c>
      <c r="J94" s="52" t="s">
        <v>3291</v>
      </c>
      <c r="K94" s="81"/>
      <c r="L94" s="69" t="s">
        <v>22</v>
      </c>
      <c r="M94" s="69"/>
      <c r="N94" s="71"/>
      <c r="O94" s="72">
        <v>790</v>
      </c>
      <c r="P94" s="73">
        <v>585</v>
      </c>
      <c r="Q94" s="73">
        <v>60</v>
      </c>
      <c r="R94" s="74">
        <v>0.73</v>
      </c>
      <c r="S94" s="75">
        <v>3080962</v>
      </c>
      <c r="T94" s="76">
        <v>10</v>
      </c>
      <c r="U94" s="76">
        <v>3100062</v>
      </c>
      <c r="V94" s="76">
        <v>1</v>
      </c>
      <c r="W94" s="76">
        <v>3101208</v>
      </c>
      <c r="X94" s="76">
        <v>1</v>
      </c>
      <c r="Y94" s="76"/>
      <c r="Z94" s="77"/>
      <c r="AA94" s="78">
        <v>800</v>
      </c>
      <c r="AB94" s="73">
        <v>1200</v>
      </c>
      <c r="AC94" s="73">
        <v>350</v>
      </c>
      <c r="AD94" s="79">
        <v>7.3</v>
      </c>
      <c r="AE94" s="13" t="str">
        <f>IF(NOT(ISBLANK(AD94)),'Load Unit'!A46,"")</f>
        <v>75C9BBCB</v>
      </c>
    </row>
    <row r="95" ht="63" customHeight="1">
      <c r="A95" s="112">
        <v>3080963</v>
      </c>
      <c r="B95" s="67" t="s">
        <v>18</v>
      </c>
      <c r="C95" s="68" t="s">
        <v>209</v>
      </c>
      <c r="D95" s="68" t="str">
        <f t="shared" si="5"/>
        <v>V3080963A</v>
      </c>
      <c r="E95" s="48" t="s">
        <v>2850</v>
      </c>
      <c r="F95" s="49">
        <v>75358810</v>
      </c>
      <c r="G95" s="50" t="s">
        <v>2851</v>
      </c>
      <c r="H95" s="49"/>
      <c r="I95" s="49" t="s">
        <v>2291</v>
      </c>
      <c r="J95" s="52" t="s">
        <v>3291</v>
      </c>
      <c r="K95" s="81"/>
      <c r="L95" s="69" t="s">
        <v>22</v>
      </c>
      <c r="M95" s="69"/>
      <c r="N95" s="71"/>
      <c r="O95" s="72">
        <v>790</v>
      </c>
      <c r="P95" s="73">
        <v>585</v>
      </c>
      <c r="Q95" s="73">
        <v>110</v>
      </c>
      <c r="R95" s="74">
        <v>1</v>
      </c>
      <c r="S95" s="75">
        <v>3080963</v>
      </c>
      <c r="T95" s="76">
        <v>10</v>
      </c>
      <c r="U95" s="76">
        <v>3100062</v>
      </c>
      <c r="V95" s="76">
        <v>1</v>
      </c>
      <c r="W95" s="76">
        <v>3101208</v>
      </c>
      <c r="X95" s="76">
        <v>1</v>
      </c>
      <c r="Y95" s="76"/>
      <c r="Z95" s="77"/>
      <c r="AA95" s="78">
        <v>800</v>
      </c>
      <c r="AB95" s="73">
        <v>1200</v>
      </c>
      <c r="AC95" s="73">
        <v>550</v>
      </c>
      <c r="AD95" s="79">
        <v>10</v>
      </c>
      <c r="AE95" s="13" t="str">
        <f>IF(NOT(ISBLANK(AD95)),'Load Unit'!A47,"")</f>
        <v>06B7E700</v>
      </c>
    </row>
    <row r="96" ht="63" customHeight="1">
      <c r="A96" s="104">
        <v>3080971</v>
      </c>
      <c r="B96" s="104" t="s">
        <v>18</v>
      </c>
      <c r="C96" s="89" t="s">
        <v>214</v>
      </c>
      <c r="D96" s="89"/>
      <c r="E96" s="90" t="s">
        <v>2696</v>
      </c>
      <c r="F96" s="91">
        <v>21803611</v>
      </c>
      <c r="G96" s="92" t="s">
        <v>2697</v>
      </c>
      <c r="H96" s="93" t="s">
        <v>2698</v>
      </c>
      <c r="I96" s="91" t="s">
        <v>2699</v>
      </c>
      <c r="J96" s="94"/>
      <c r="K96" s="95"/>
      <c r="L96" s="96" t="s">
        <v>37</v>
      </c>
      <c r="M96" s="97"/>
      <c r="N96" s="91" t="s">
        <v>215</v>
      </c>
      <c r="O96" s="98">
        <v>760</v>
      </c>
      <c r="P96" s="99">
        <v>580</v>
      </c>
      <c r="Q96" s="99">
        <v>160</v>
      </c>
      <c r="R96" s="100">
        <v>1.5</v>
      </c>
      <c r="S96" s="101">
        <v>3080971</v>
      </c>
      <c r="T96" s="102">
        <v>10</v>
      </c>
      <c r="U96" s="102">
        <v>3101860</v>
      </c>
      <c r="V96" s="102">
        <v>1</v>
      </c>
      <c r="W96" s="102"/>
      <c r="X96" s="102"/>
      <c r="Y96" s="102"/>
      <c r="Z96" s="103"/>
      <c r="AA96" s="101">
        <v>1220</v>
      </c>
      <c r="AB96" s="102">
        <v>835</v>
      </c>
      <c r="AC96" s="102">
        <v>935</v>
      </c>
      <c r="AD96" s="102">
        <v>132</v>
      </c>
      <c r="AE96" s="13" t="str">
        <f>IF(NOT(ISBLANK(AD96)),'Load Unit'!A48,"")</f>
        <v>82DE9F7B</v>
      </c>
    </row>
    <row r="97" ht="63" customHeight="1">
      <c r="A97" s="112">
        <v>3081043</v>
      </c>
      <c r="B97" s="67" t="s">
        <v>18</v>
      </c>
      <c r="C97" s="68" t="s">
        <v>217</v>
      </c>
      <c r="D97" s="68" t="str">
        <f ref="D97:D99" t="shared" si="6">CONCATENATE("V",A97,"A")</f>
        <v>V3081043A</v>
      </c>
      <c r="E97" s="48" t="s">
        <v>2969</v>
      </c>
      <c r="F97" s="49" t="s">
        <v>3060</v>
      </c>
      <c r="G97" s="50" t="s">
        <v>3061</v>
      </c>
      <c r="H97" s="51" t="s">
        <v>3062</v>
      </c>
      <c r="I97" s="49" t="s">
        <v>2541</v>
      </c>
      <c r="J97" s="52" t="s">
        <v>3291</v>
      </c>
      <c r="K97" s="69"/>
      <c r="L97" s="69" t="s">
        <v>22</v>
      </c>
      <c r="M97" s="69"/>
      <c r="N97" s="71" t="s">
        <v>21</v>
      </c>
      <c r="O97" s="72">
        <v>600</v>
      </c>
      <c r="P97" s="73">
        <v>400</v>
      </c>
      <c r="Q97" s="73">
        <v>147</v>
      </c>
      <c r="R97" s="74">
        <v>5</v>
      </c>
      <c r="S97" s="75">
        <v>3081043</v>
      </c>
      <c r="T97" s="76">
        <v>12</v>
      </c>
      <c r="U97" s="76">
        <v>3100062</v>
      </c>
      <c r="V97" s="76">
        <v>1</v>
      </c>
      <c r="W97" s="76">
        <v>3101208</v>
      </c>
      <c r="X97" s="76">
        <v>1</v>
      </c>
      <c r="Y97" s="76"/>
      <c r="Z97" s="77"/>
      <c r="AA97" s="78">
        <v>1200</v>
      </c>
      <c r="AB97" s="73">
        <v>800</v>
      </c>
      <c r="AC97" s="73">
        <v>500</v>
      </c>
      <c r="AD97" s="79">
        <v>75</v>
      </c>
      <c r="AE97" s="13" t="str">
        <f>IF(NOT(ISBLANK(AD97)),'Load Unit'!A49,"")</f>
        <v>C1A4565E</v>
      </c>
    </row>
    <row r="98" ht="63" customHeight="1">
      <c r="A98" s="112">
        <v>3081069</v>
      </c>
      <c r="B98" s="67" t="s">
        <v>18</v>
      </c>
      <c r="C98" s="68" t="s">
        <v>220</v>
      </c>
      <c r="D98" s="68" t="str">
        <f t="shared" si="6"/>
        <v>V3081069A</v>
      </c>
      <c r="E98" s="48" t="s">
        <v>2642</v>
      </c>
      <c r="F98" s="49">
        <v>19545510</v>
      </c>
      <c r="G98" s="50" t="s">
        <v>2643</v>
      </c>
      <c r="H98" s="109" t="s">
        <v>2644</v>
      </c>
      <c r="I98" s="49" t="s">
        <v>2276</v>
      </c>
      <c r="J98" s="52" t="s">
        <v>3291</v>
      </c>
      <c r="K98" s="81"/>
      <c r="L98" s="69" t="s">
        <v>22</v>
      </c>
      <c r="M98" s="69"/>
      <c r="N98" s="71" t="s">
        <v>21</v>
      </c>
      <c r="O98" s="72">
        <v>1150</v>
      </c>
      <c r="P98" s="73">
        <v>750</v>
      </c>
      <c r="Q98" s="73">
        <v>90</v>
      </c>
      <c r="R98" s="74">
        <v>1</v>
      </c>
      <c r="S98" s="75">
        <v>3081069</v>
      </c>
      <c r="T98" s="76">
        <v>8</v>
      </c>
      <c r="U98" s="76">
        <v>3103210</v>
      </c>
      <c r="V98" s="76">
        <v>1</v>
      </c>
      <c r="W98" s="76"/>
      <c r="X98" s="76"/>
      <c r="Y98" s="76"/>
      <c r="Z98" s="77"/>
      <c r="AA98" s="78">
        <v>1235</v>
      </c>
      <c r="AB98" s="73">
        <v>835</v>
      </c>
      <c r="AC98" s="73">
        <v>967</v>
      </c>
      <c r="AD98" s="79">
        <v>67</v>
      </c>
      <c r="AE98" s="13" t="str">
        <f>IF(NOT(ISBLANK(AD98)),'Load Unit'!A50,"")</f>
        <v>3510268B</v>
      </c>
    </row>
    <row r="99" ht="63" customHeight="1">
      <c r="A99" s="112">
        <v>3081166</v>
      </c>
      <c r="B99" s="67" t="s">
        <v>18</v>
      </c>
      <c r="C99" s="68" t="s">
        <v>223</v>
      </c>
      <c r="D99" s="68" t="str">
        <f t="shared" si="6"/>
        <v>V3081166A</v>
      </c>
      <c r="E99" s="48" t="s">
        <v>2696</v>
      </c>
      <c r="F99" s="49">
        <v>21803611</v>
      </c>
      <c r="G99" s="50" t="s">
        <v>2697</v>
      </c>
      <c r="H99" s="80" t="s">
        <v>2698</v>
      </c>
      <c r="I99" s="49" t="s">
        <v>2699</v>
      </c>
      <c r="J99" s="52" t="s">
        <v>3291</v>
      </c>
      <c r="K99" s="81"/>
      <c r="L99" s="69" t="s">
        <v>50</v>
      </c>
      <c r="M99" s="69"/>
      <c r="N99" s="71" t="s">
        <v>215</v>
      </c>
      <c r="O99" s="72">
        <v>760</v>
      </c>
      <c r="P99" s="73">
        <v>580</v>
      </c>
      <c r="Q99" s="73">
        <v>160</v>
      </c>
      <c r="R99" s="74">
        <v>1.5</v>
      </c>
      <c r="S99" s="75">
        <v>3081166</v>
      </c>
      <c r="T99" s="76">
        <v>10</v>
      </c>
      <c r="U99" s="76">
        <v>3101860</v>
      </c>
      <c r="V99" s="76">
        <v>1</v>
      </c>
      <c r="W99" s="76"/>
      <c r="X99" s="76"/>
      <c r="Y99" s="76"/>
      <c r="Z99" s="77"/>
      <c r="AA99" s="78">
        <v>1220</v>
      </c>
      <c r="AB99" s="73">
        <v>835</v>
      </c>
      <c r="AC99" s="73">
        <v>995</v>
      </c>
      <c r="AD99" s="79">
        <v>150</v>
      </c>
      <c r="AE99" s="13" t="str">
        <f>IF(NOT(ISBLANK(AD99)),'Load Unit'!A51,"")</f>
        <v>A3EAC706</v>
      </c>
    </row>
    <row r="100" ht="63" customHeight="1">
      <c r="A100" s="44">
        <v>3081218</v>
      </c>
      <c r="B100" s="45" t="s">
        <v>14</v>
      </c>
      <c r="C100" s="46" t="s">
        <v>226</v>
      </c>
      <c r="D100" s="47"/>
      <c r="E100" s="48" t="s">
        <v>2803</v>
      </c>
      <c r="F100" s="49">
        <v>62515225</v>
      </c>
      <c r="G100" s="50" t="s">
        <v>2804</v>
      </c>
      <c r="H100" s="51" t="s">
        <v>2805</v>
      </c>
      <c r="I100" s="49" t="s">
        <v>2276</v>
      </c>
      <c r="J100" s="52" t="s">
        <v>3291</v>
      </c>
      <c r="K100" s="81"/>
      <c r="L100" s="69"/>
      <c r="M100" s="69"/>
      <c r="N100" s="71" t="s">
        <v>21</v>
      </c>
      <c r="O100" s="72">
        <v>2400</v>
      </c>
      <c r="P100" s="73">
        <v>1800</v>
      </c>
      <c r="Q100" s="73">
        <v>1510</v>
      </c>
      <c r="R100" s="74">
        <v>333</v>
      </c>
      <c r="S100" s="75"/>
      <c r="T100" s="76"/>
      <c r="U100" s="76"/>
      <c r="V100" s="76"/>
      <c r="W100" s="76"/>
      <c r="X100" s="76"/>
      <c r="Y100" s="76"/>
      <c r="Z100" s="77"/>
      <c r="AA100" s="101"/>
      <c r="AB100" s="102"/>
      <c r="AC100" s="102"/>
      <c r="AD100" s="102"/>
      <c r="AE100" s="13" t="str">
        <f>IF(NOT(ISBLANK(AD100)),'Load Unit'!#REF!,"")</f>
      </c>
    </row>
    <row r="101" ht="63" customHeight="1">
      <c r="A101" s="112">
        <v>3081384</v>
      </c>
      <c r="B101" s="67" t="s">
        <v>18</v>
      </c>
      <c r="C101" s="68" t="s">
        <v>227</v>
      </c>
      <c r="D101" s="68" t="str">
        <f>CONCATENATE("V",A101,"A")</f>
        <v>V3081384A</v>
      </c>
      <c r="E101" s="48" t="s">
        <v>2766</v>
      </c>
      <c r="F101" s="49">
        <v>24206710</v>
      </c>
      <c r="G101" s="50" t="s">
        <v>2767</v>
      </c>
      <c r="H101" s="109" t="s">
        <v>2406</v>
      </c>
      <c r="I101" s="49" t="s">
        <v>2300</v>
      </c>
      <c r="J101" s="52" t="s">
        <v>3291</v>
      </c>
      <c r="K101" s="81"/>
      <c r="L101" s="69" t="s">
        <v>132</v>
      </c>
      <c r="M101" s="69"/>
      <c r="N101" s="71" t="s">
        <v>21</v>
      </c>
      <c r="O101" s="72">
        <v>795</v>
      </c>
      <c r="P101" s="73">
        <v>595</v>
      </c>
      <c r="Q101" s="73">
        <v>195</v>
      </c>
      <c r="R101" s="74">
        <v>1</v>
      </c>
      <c r="S101" s="75">
        <v>3081384</v>
      </c>
      <c r="T101" s="76">
        <v>8</v>
      </c>
      <c r="U101" s="76">
        <v>3083226</v>
      </c>
      <c r="V101" s="76">
        <v>8</v>
      </c>
      <c r="W101" s="76">
        <v>3100062</v>
      </c>
      <c r="X101" s="76">
        <v>1</v>
      </c>
      <c r="Y101" s="76">
        <v>3101208</v>
      </c>
      <c r="Z101" s="77">
        <v>1</v>
      </c>
      <c r="AA101" s="78">
        <v>1200</v>
      </c>
      <c r="AB101" s="73">
        <v>800</v>
      </c>
      <c r="AC101" s="73">
        <v>900</v>
      </c>
      <c r="AD101" s="79">
        <v>40</v>
      </c>
      <c r="AE101" s="13" t="str">
        <f>IF(NOT(ISBLANK(AD101)),'Load Unit'!A52,"")</f>
        <v>E653C998</v>
      </c>
    </row>
    <row r="102" ht="63" customHeight="1">
      <c r="A102" s="112">
        <v>3081490</v>
      </c>
      <c r="B102" s="67" t="s">
        <v>18</v>
      </c>
      <c r="C102" s="68" t="s">
        <v>230</v>
      </c>
      <c r="D102" s="47"/>
      <c r="E102" s="48" t="s">
        <v>2490</v>
      </c>
      <c r="F102" s="49">
        <v>14832813</v>
      </c>
      <c r="G102" s="50" t="s">
        <v>2491</v>
      </c>
      <c r="H102" s="51" t="s">
        <v>2492</v>
      </c>
      <c r="I102" s="49" t="s">
        <v>2429</v>
      </c>
      <c r="J102" s="52" t="s">
        <v>3291</v>
      </c>
      <c r="K102" s="81"/>
      <c r="L102" s="69" t="s">
        <v>61</v>
      </c>
      <c r="M102" s="69"/>
      <c r="N102" s="71" t="s">
        <v>21</v>
      </c>
      <c r="O102" s="72">
        <v>1200</v>
      </c>
      <c r="P102" s="73">
        <v>800</v>
      </c>
      <c r="Q102" s="73">
        <v>1000</v>
      </c>
      <c r="R102" s="74">
        <v>90</v>
      </c>
      <c r="S102" s="75"/>
      <c r="T102" s="76"/>
      <c r="U102" s="76"/>
      <c r="V102" s="76"/>
      <c r="W102" s="76"/>
      <c r="X102" s="76"/>
      <c r="Y102" s="76"/>
      <c r="Z102" s="77"/>
      <c r="AA102" s="78"/>
      <c r="AB102" s="73"/>
      <c r="AC102" s="73"/>
      <c r="AD102" s="79"/>
      <c r="AE102" s="13" t="str">
        <f>IF(NOT(ISBLANK(AD102)),'Load Unit'!#REF!,"")</f>
      </c>
    </row>
    <row r="103" ht="63" customHeight="1">
      <c r="A103" s="88">
        <v>3081518</v>
      </c>
      <c r="B103" s="104" t="s">
        <v>18</v>
      </c>
      <c r="C103" s="89" t="s">
        <v>231</v>
      </c>
      <c r="D103" s="89"/>
      <c r="E103" s="90" t="s">
        <v>2523</v>
      </c>
      <c r="F103" s="91">
        <v>16014210</v>
      </c>
      <c r="G103" s="92" t="s">
        <v>2524</v>
      </c>
      <c r="H103" s="91"/>
      <c r="I103" s="91" t="s">
        <v>2525</v>
      </c>
      <c r="J103" s="94"/>
      <c r="K103" s="96"/>
      <c r="L103" s="96" t="s">
        <v>37</v>
      </c>
      <c r="M103" s="96"/>
      <c r="N103" s="91"/>
      <c r="O103" s="98">
        <v>1195</v>
      </c>
      <c r="P103" s="99">
        <v>395</v>
      </c>
      <c r="Q103" s="99">
        <v>60</v>
      </c>
      <c r="R103" s="100">
        <v>2</v>
      </c>
      <c r="S103" s="101"/>
      <c r="T103" s="102"/>
      <c r="U103" s="102"/>
      <c r="V103" s="102"/>
      <c r="W103" s="102"/>
      <c r="X103" s="102"/>
      <c r="Y103" s="102"/>
      <c r="Z103" s="103"/>
      <c r="AA103" s="101"/>
      <c r="AB103" s="102"/>
      <c r="AC103" s="102"/>
      <c r="AD103" s="102"/>
      <c r="AE103" s="13" t="str">
        <f>IF(NOT(ISBLANK(AD103)),'Load Unit'!#REF!,"")</f>
      </c>
    </row>
    <row r="104" ht="63" customHeight="1">
      <c r="A104" s="112">
        <v>3081519</v>
      </c>
      <c r="B104" s="67" t="s">
        <v>18</v>
      </c>
      <c r="C104" s="68" t="s">
        <v>232</v>
      </c>
      <c r="D104" s="68" t="str">
        <f ref="D104:D106" t="shared" si="7">CONCATENATE("V",A104,"A")</f>
        <v>V3081519A</v>
      </c>
      <c r="E104" s="48" t="s">
        <v>2338</v>
      </c>
      <c r="F104" s="49">
        <v>11235410</v>
      </c>
      <c r="G104" s="50" t="s">
        <v>2339</v>
      </c>
      <c r="H104" s="51" t="s">
        <v>2340</v>
      </c>
      <c r="I104" s="49" t="s">
        <v>2276</v>
      </c>
      <c r="J104" s="52" t="s">
        <v>3291</v>
      </c>
      <c r="K104" s="81"/>
      <c r="L104" s="69" t="s">
        <v>68</v>
      </c>
      <c r="M104" s="69"/>
      <c r="N104" s="71" t="s">
        <v>25</v>
      </c>
      <c r="O104" s="72">
        <v>796</v>
      </c>
      <c r="P104" s="73">
        <v>594</v>
      </c>
      <c r="Q104" s="73">
        <v>110</v>
      </c>
      <c r="R104" s="74">
        <v>4</v>
      </c>
      <c r="S104" s="75">
        <v>3081519</v>
      </c>
      <c r="T104" s="76">
        <v>8</v>
      </c>
      <c r="U104" s="76">
        <v>3100062</v>
      </c>
      <c r="V104" s="76">
        <v>1</v>
      </c>
      <c r="W104" s="76">
        <v>3101208</v>
      </c>
      <c r="X104" s="76">
        <v>1</v>
      </c>
      <c r="Y104" s="76"/>
      <c r="Z104" s="77"/>
      <c r="AA104" s="78">
        <v>1200</v>
      </c>
      <c r="AB104" s="73">
        <v>800</v>
      </c>
      <c r="AC104" s="73">
        <v>970</v>
      </c>
      <c r="AD104" s="79">
        <v>62</v>
      </c>
      <c r="AE104" s="13" t="str">
        <f>IF(NOT(ISBLANK(AD104)),'Load Unit'!A53,"")</f>
        <v>7B3E2C70</v>
      </c>
    </row>
    <row r="105" ht="63" customHeight="1">
      <c r="A105" s="112">
        <v>3081780</v>
      </c>
      <c r="B105" s="67" t="s">
        <v>18</v>
      </c>
      <c r="C105" s="68" t="s">
        <v>235</v>
      </c>
      <c r="D105" s="68" t="str">
        <f t="shared" si="7"/>
        <v>V3081780A</v>
      </c>
      <c r="E105" s="48" t="s">
        <v>3224</v>
      </c>
      <c r="F105" s="49" t="s">
        <v>3223</v>
      </c>
      <c r="G105" s="50" t="s">
        <v>3225</v>
      </c>
      <c r="H105" s="49"/>
      <c r="I105" s="49" t="s">
        <v>2276</v>
      </c>
      <c r="J105" s="52" t="s">
        <v>3291</v>
      </c>
      <c r="K105" s="81"/>
      <c r="L105" s="69" t="s">
        <v>68</v>
      </c>
      <c r="M105" s="69"/>
      <c r="N105" s="71" t="s">
        <v>215</v>
      </c>
      <c r="O105" s="72">
        <v>400</v>
      </c>
      <c r="P105" s="73">
        <v>300</v>
      </c>
      <c r="Q105" s="73">
        <v>200</v>
      </c>
      <c r="R105" s="74">
        <v>2</v>
      </c>
      <c r="S105" s="75">
        <v>3081780</v>
      </c>
      <c r="T105" s="76">
        <v>8</v>
      </c>
      <c r="U105" s="76">
        <v>3100062</v>
      </c>
      <c r="V105" s="76">
        <v>1</v>
      </c>
      <c r="W105" s="76">
        <v>3101208</v>
      </c>
      <c r="X105" s="76">
        <v>1</v>
      </c>
      <c r="Y105" s="76"/>
      <c r="Z105" s="77"/>
      <c r="AA105" s="78">
        <v>1200</v>
      </c>
      <c r="AB105" s="73">
        <v>800</v>
      </c>
      <c r="AC105" s="73">
        <v>970</v>
      </c>
      <c r="AD105" s="79">
        <v>67</v>
      </c>
      <c r="AE105" s="13" t="str">
        <f>IF(NOT(ISBLANK(AD105)),'Load Unit'!A54,"")</f>
        <v>9A85DE1B</v>
      </c>
    </row>
    <row r="106" ht="63" customHeight="1">
      <c r="A106" s="112">
        <v>3081792</v>
      </c>
      <c r="B106" s="67" t="s">
        <v>18</v>
      </c>
      <c r="C106" s="68" t="s">
        <v>238</v>
      </c>
      <c r="D106" s="68" t="str">
        <f t="shared" si="7"/>
        <v>V3081792A</v>
      </c>
      <c r="E106" s="48" t="s">
        <v>2466</v>
      </c>
      <c r="F106" s="49">
        <v>14320413</v>
      </c>
      <c r="G106" s="50" t="s">
        <v>2468</v>
      </c>
      <c r="H106" s="109" t="s">
        <v>2469</v>
      </c>
      <c r="I106" s="49" t="s">
        <v>2276</v>
      </c>
      <c r="J106" s="52" t="s">
        <v>3291</v>
      </c>
      <c r="K106" s="81"/>
      <c r="L106" s="69" t="s">
        <v>50</v>
      </c>
      <c r="M106" s="69"/>
      <c r="N106" s="71" t="s">
        <v>21</v>
      </c>
      <c r="O106" s="72">
        <v>600</v>
      </c>
      <c r="P106" s="73">
        <v>400</v>
      </c>
      <c r="Q106" s="73">
        <v>147</v>
      </c>
      <c r="R106" s="74">
        <v>2</v>
      </c>
      <c r="S106" s="75">
        <v>3081792</v>
      </c>
      <c r="T106" s="76">
        <v>4</v>
      </c>
      <c r="U106" s="76">
        <v>3100062</v>
      </c>
      <c r="V106" s="76">
        <v>1</v>
      </c>
      <c r="W106" s="76">
        <v>3101792</v>
      </c>
      <c r="X106" s="76">
        <v>1</v>
      </c>
      <c r="Y106" s="76"/>
      <c r="Z106" s="77"/>
      <c r="AA106" s="78">
        <v>1200</v>
      </c>
      <c r="AB106" s="73">
        <v>800</v>
      </c>
      <c r="AC106" s="73">
        <v>350</v>
      </c>
      <c r="AD106" s="79">
        <v>38</v>
      </c>
      <c r="AE106" s="13" t="str">
        <f>IF(NOT(ISBLANK(AD106)),'Load Unit'!A55,"")</f>
        <v>330D54EE</v>
      </c>
    </row>
    <row r="107" ht="63" customHeight="1">
      <c r="A107" s="88">
        <v>3081799</v>
      </c>
      <c r="B107" s="104" t="s">
        <v>18</v>
      </c>
      <c r="C107" s="89" t="s">
        <v>241</v>
      </c>
      <c r="D107" s="89"/>
      <c r="E107" s="90" t="s">
        <v>3185</v>
      </c>
      <c r="F107" s="91" t="s">
        <v>3184</v>
      </c>
      <c r="G107" s="92" t="s">
        <v>3186</v>
      </c>
      <c r="H107" s="91"/>
      <c r="I107" s="91" t="s">
        <v>2276</v>
      </c>
      <c r="J107" s="94" t="s">
        <v>3291</v>
      </c>
      <c r="K107" s="96"/>
      <c r="L107" s="96" t="s">
        <v>22</v>
      </c>
      <c r="M107" s="96"/>
      <c r="N107" s="91" t="s">
        <v>21</v>
      </c>
      <c r="O107" s="98">
        <v>2000</v>
      </c>
      <c r="P107" s="99">
        <v>820</v>
      </c>
      <c r="Q107" s="99">
        <v>995</v>
      </c>
      <c r="R107" s="100">
        <v>194</v>
      </c>
      <c r="S107" s="101"/>
      <c r="T107" s="102"/>
      <c r="U107" s="102"/>
      <c r="V107" s="102"/>
      <c r="W107" s="102"/>
      <c r="X107" s="102"/>
      <c r="Y107" s="102"/>
      <c r="Z107" s="103"/>
      <c r="AA107" s="101"/>
      <c r="AB107" s="102"/>
      <c r="AC107" s="102"/>
      <c r="AD107" s="102"/>
      <c r="AE107" s="13" t="str">
        <f>IF(NOT(ISBLANK(AD107)),'Load Unit'!#REF!,"")</f>
      </c>
    </row>
    <row r="108" ht="63" customHeight="1">
      <c r="A108" s="44">
        <v>3081806</v>
      </c>
      <c r="B108" s="45" t="s">
        <v>14</v>
      </c>
      <c r="C108" s="46" t="s">
        <v>242</v>
      </c>
      <c r="D108" s="47"/>
      <c r="E108" s="48" t="s">
        <v>2803</v>
      </c>
      <c r="F108" s="49">
        <v>62515225</v>
      </c>
      <c r="G108" s="50" t="s">
        <v>2804</v>
      </c>
      <c r="H108" s="51" t="s">
        <v>2805</v>
      </c>
      <c r="I108" s="49" t="s">
        <v>2276</v>
      </c>
      <c r="J108" s="52" t="s">
        <v>3291</v>
      </c>
      <c r="K108" s="69"/>
      <c r="L108" s="69"/>
      <c r="M108" s="69"/>
      <c r="N108" s="71" t="s">
        <v>21</v>
      </c>
      <c r="O108" s="72">
        <v>2400</v>
      </c>
      <c r="P108" s="73">
        <v>1800</v>
      </c>
      <c r="Q108" s="73">
        <v>1010</v>
      </c>
      <c r="R108" s="74">
        <v>333</v>
      </c>
      <c r="S108" s="75"/>
      <c r="T108" s="76"/>
      <c r="U108" s="76"/>
      <c r="V108" s="76"/>
      <c r="W108" s="76"/>
      <c r="X108" s="76"/>
      <c r="Y108" s="76"/>
      <c r="Z108" s="77"/>
      <c r="AA108" s="78"/>
      <c r="AB108" s="73"/>
      <c r="AC108" s="73"/>
      <c r="AD108" s="79"/>
      <c r="AE108" s="13" t="str">
        <f>IF(NOT(ISBLANK(AD108)),'Load Unit'!#REF!,"")</f>
      </c>
    </row>
    <row r="109" ht="63" customHeight="1">
      <c r="A109" s="112">
        <v>3081811</v>
      </c>
      <c r="B109" s="67" t="s">
        <v>18</v>
      </c>
      <c r="C109" s="68" t="s">
        <v>243</v>
      </c>
      <c r="D109" s="47"/>
      <c r="E109" s="48" t="s">
        <v>2665</v>
      </c>
      <c r="F109" s="49">
        <v>21023010</v>
      </c>
      <c r="G109" s="50" t="s">
        <v>2666</v>
      </c>
      <c r="H109" s="80"/>
      <c r="I109" s="49" t="s">
        <v>2276</v>
      </c>
      <c r="J109" s="52" t="s">
        <v>3291</v>
      </c>
      <c r="K109" s="69"/>
      <c r="L109" s="69" t="s">
        <v>68</v>
      </c>
      <c r="M109" s="69"/>
      <c r="N109" s="71" t="s">
        <v>244</v>
      </c>
      <c r="O109" s="72">
        <v>2400</v>
      </c>
      <c r="P109" s="73">
        <v>1800</v>
      </c>
      <c r="Q109" s="73">
        <v>1010</v>
      </c>
      <c r="R109" s="74">
        <v>333</v>
      </c>
      <c r="S109" s="75"/>
      <c r="T109" s="76"/>
      <c r="U109" s="76"/>
      <c r="V109" s="76"/>
      <c r="W109" s="76"/>
      <c r="X109" s="76"/>
      <c r="Y109" s="122"/>
      <c r="Z109" s="77"/>
      <c r="AA109" s="78"/>
      <c r="AB109" s="73"/>
      <c r="AC109" s="73"/>
      <c r="AD109" s="79"/>
      <c r="AE109" s="13" t="str">
        <f>IF(NOT(ISBLANK(AD109)),'Load Unit'!#REF!,"")</f>
      </c>
    </row>
    <row r="110" ht="63" customHeight="1">
      <c r="A110" s="44">
        <v>3081888</v>
      </c>
      <c r="B110" s="45" t="s">
        <v>14</v>
      </c>
      <c r="C110" s="46" t="s">
        <v>245</v>
      </c>
      <c r="D110" s="47"/>
      <c r="E110" s="48" t="s">
        <v>2803</v>
      </c>
      <c r="F110" s="49">
        <v>62515225</v>
      </c>
      <c r="G110" s="50" t="s">
        <v>2804</v>
      </c>
      <c r="H110" s="51" t="s">
        <v>2805</v>
      </c>
      <c r="I110" s="49" t="s">
        <v>2276</v>
      </c>
      <c r="J110" s="52" t="s">
        <v>3291</v>
      </c>
      <c r="K110" s="81"/>
      <c r="L110" s="69"/>
      <c r="M110" s="69"/>
      <c r="N110" s="71" t="s">
        <v>246</v>
      </c>
      <c r="O110" s="72">
        <v>1900</v>
      </c>
      <c r="P110" s="73">
        <v>1850</v>
      </c>
      <c r="Q110" s="73">
        <v>1500</v>
      </c>
      <c r="R110" s="74">
        <v>714</v>
      </c>
      <c r="S110" s="75"/>
      <c r="T110" s="76"/>
      <c r="U110" s="76"/>
      <c r="V110" s="76"/>
      <c r="W110" s="76"/>
      <c r="X110" s="76"/>
      <c r="Y110" s="76"/>
      <c r="Z110" s="77"/>
      <c r="AA110" s="101"/>
      <c r="AB110" s="102"/>
      <c r="AC110" s="102"/>
      <c r="AD110" s="102"/>
      <c r="AE110" s="13" t="str">
        <f>IF(NOT(ISBLANK(AD110)),'Load Unit'!#REF!,"")</f>
      </c>
    </row>
    <row r="111" ht="63" customHeight="1">
      <c r="A111" s="113">
        <v>3081894</v>
      </c>
      <c r="B111" s="114" t="s">
        <v>64</v>
      </c>
      <c r="C111" s="114" t="s">
        <v>247</v>
      </c>
      <c r="D111" s="115"/>
      <c r="E111" s="48" t="s">
        <v>2799</v>
      </c>
      <c r="F111" s="49">
        <v>62515210</v>
      </c>
      <c r="G111" s="50" t="s">
        <v>2800</v>
      </c>
      <c r="H111" s="51" t="s">
        <v>2801</v>
      </c>
      <c r="I111" s="49" t="s">
        <v>2276</v>
      </c>
      <c r="J111" s="52" t="s">
        <v>3291</v>
      </c>
      <c r="K111" s="81"/>
      <c r="L111" s="69"/>
      <c r="M111" s="69"/>
      <c r="N111" s="71" t="s">
        <v>215</v>
      </c>
      <c r="O111" s="72">
        <v>2600</v>
      </c>
      <c r="P111" s="73">
        <v>1600</v>
      </c>
      <c r="Q111" s="73">
        <v>1010</v>
      </c>
      <c r="R111" s="74">
        <v>444</v>
      </c>
      <c r="S111" s="75"/>
      <c r="T111" s="76"/>
      <c r="U111" s="76"/>
      <c r="V111" s="76"/>
      <c r="W111" s="76"/>
      <c r="X111" s="76"/>
      <c r="Y111" s="76"/>
      <c r="Z111" s="77"/>
      <c r="AA111" s="78"/>
      <c r="AB111" s="73"/>
      <c r="AC111" s="73"/>
      <c r="AD111" s="79"/>
      <c r="AE111" s="13" t="str">
        <f>IF(NOT(ISBLANK(AD111)),'Load Unit'!#REF!,"")</f>
      </c>
    </row>
    <row r="112" ht="63" customHeight="1">
      <c r="A112" s="44">
        <v>3082096</v>
      </c>
      <c r="B112" s="45" t="s">
        <v>14</v>
      </c>
      <c r="C112" s="46" t="s">
        <v>248</v>
      </c>
      <c r="D112" s="47"/>
      <c r="E112" s="48" t="s">
        <v>2803</v>
      </c>
      <c r="F112" s="49">
        <v>62515225</v>
      </c>
      <c r="G112" s="50" t="s">
        <v>2804</v>
      </c>
      <c r="H112" s="51" t="s">
        <v>2805</v>
      </c>
      <c r="I112" s="49" t="s">
        <v>2276</v>
      </c>
      <c r="J112" s="52" t="s">
        <v>3291</v>
      </c>
      <c r="K112" s="69"/>
      <c r="L112" s="69"/>
      <c r="M112" s="69"/>
      <c r="N112" s="71" t="s">
        <v>14</v>
      </c>
      <c r="O112" s="72">
        <v>4960</v>
      </c>
      <c r="P112" s="73">
        <v>1200</v>
      </c>
      <c r="Q112" s="73">
        <v>400</v>
      </c>
      <c r="R112" s="74">
        <v>400</v>
      </c>
      <c r="S112" s="75"/>
      <c r="T112" s="76"/>
      <c r="U112" s="76"/>
      <c r="V112" s="76"/>
      <c r="W112" s="76"/>
      <c r="X112" s="76"/>
      <c r="Y112" s="76"/>
      <c r="Z112" s="77"/>
      <c r="AA112" s="101"/>
      <c r="AB112" s="102"/>
      <c r="AC112" s="102"/>
      <c r="AD112" s="102"/>
      <c r="AE112" s="13" t="str">
        <f>IF(NOT(ISBLANK(AD112)),'Load Unit'!#REF!,"")</f>
      </c>
    </row>
    <row r="113" ht="63" customHeight="1">
      <c r="A113" s="112">
        <v>3082137</v>
      </c>
      <c r="B113" s="67" t="s">
        <v>18</v>
      </c>
      <c r="C113" s="68" t="s">
        <v>249</v>
      </c>
      <c r="D113" s="47"/>
      <c r="E113" s="48" t="s">
        <v>2811</v>
      </c>
      <c r="F113" s="49">
        <v>73034510</v>
      </c>
      <c r="G113" s="50" t="s">
        <v>2844</v>
      </c>
      <c r="H113" s="51" t="s">
        <v>2845</v>
      </c>
      <c r="I113" s="49" t="s">
        <v>2276</v>
      </c>
      <c r="J113" s="52" t="s">
        <v>3291</v>
      </c>
      <c r="K113" s="69"/>
      <c r="L113" s="69" t="s">
        <v>68</v>
      </c>
      <c r="M113" s="69"/>
      <c r="N113" s="71" t="s">
        <v>21</v>
      </c>
      <c r="O113" s="72">
        <v>1200</v>
      </c>
      <c r="P113" s="73">
        <v>1000</v>
      </c>
      <c r="Q113" s="73">
        <v>2370</v>
      </c>
      <c r="R113" s="74">
        <v>380</v>
      </c>
      <c r="S113" s="75"/>
      <c r="T113" s="76"/>
      <c r="U113" s="76"/>
      <c r="V113" s="76"/>
      <c r="W113" s="76"/>
      <c r="X113" s="76"/>
      <c r="Y113" s="76"/>
      <c r="Z113" s="77"/>
      <c r="AA113" s="78"/>
      <c r="AB113" s="73"/>
      <c r="AC113" s="73"/>
      <c r="AD113" s="79"/>
      <c r="AE113" s="13" t="str">
        <f>IF(NOT(ISBLANK(AD113)),'Load Unit'!#REF!,"")</f>
      </c>
    </row>
    <row r="114" ht="63" customHeight="1">
      <c r="A114" s="112">
        <v>3082221</v>
      </c>
      <c r="B114" s="67" t="s">
        <v>250</v>
      </c>
      <c r="C114" s="68" t="s">
        <v>251</v>
      </c>
      <c r="D114" s="47"/>
      <c r="E114" s="48" t="s">
        <v>3282</v>
      </c>
      <c r="F114" s="49" t="s">
        <v>509</v>
      </c>
      <c r="G114" s="50" t="s">
        <v>3282</v>
      </c>
      <c r="H114" s="51" t="s">
        <v>3283</v>
      </c>
      <c r="I114" s="49" t="s">
        <v>509</v>
      </c>
      <c r="J114" s="52" t="s">
        <v>509</v>
      </c>
      <c r="K114" s="69"/>
      <c r="L114" s="69"/>
      <c r="M114" s="69"/>
      <c r="N114" s="71" t="s">
        <v>252</v>
      </c>
      <c r="O114" s="72">
        <v>1220</v>
      </c>
      <c r="P114" s="73">
        <v>840</v>
      </c>
      <c r="Q114" s="73">
        <v>995</v>
      </c>
      <c r="R114" s="74">
        <v>140</v>
      </c>
      <c r="S114" s="75"/>
      <c r="T114" s="76"/>
      <c r="U114" s="76"/>
      <c r="V114" s="76"/>
      <c r="W114" s="76"/>
      <c r="X114" s="76"/>
      <c r="Y114" s="76"/>
      <c r="Z114" s="77"/>
      <c r="AA114" s="78"/>
      <c r="AB114" s="73"/>
      <c r="AC114" s="73"/>
      <c r="AD114" s="79"/>
      <c r="AE114" s="13" t="str">
        <f>IF(NOT(ISBLANK(AD114)),'Load Unit'!#REF!,"")</f>
      </c>
    </row>
    <row r="115" ht="63" customHeight="1">
      <c r="A115" s="116">
        <v>3082254</v>
      </c>
      <c r="B115" s="104" t="s">
        <v>18</v>
      </c>
      <c r="C115" s="89" t="s">
        <v>254</v>
      </c>
      <c r="D115" s="89"/>
      <c r="E115" s="90" t="s">
        <v>2273</v>
      </c>
      <c r="F115" s="91">
        <v>10031912</v>
      </c>
      <c r="G115" s="92" t="s">
        <v>2274</v>
      </c>
      <c r="H115" s="91" t="s">
        <v>2275</v>
      </c>
      <c r="I115" s="91" t="s">
        <v>2276</v>
      </c>
      <c r="J115" s="94"/>
      <c r="K115" s="95"/>
      <c r="L115" s="96" t="s">
        <v>37</v>
      </c>
      <c r="M115" s="96"/>
      <c r="N115" s="91" t="s">
        <v>21</v>
      </c>
      <c r="O115" s="98">
        <v>1450</v>
      </c>
      <c r="P115" s="99">
        <v>540</v>
      </c>
      <c r="Q115" s="99">
        <v>167</v>
      </c>
      <c r="R115" s="100">
        <v>4</v>
      </c>
      <c r="S115" s="101"/>
      <c r="T115" s="102"/>
      <c r="U115" s="102"/>
      <c r="V115" s="102"/>
      <c r="W115" s="102"/>
      <c r="X115" s="102"/>
      <c r="Y115" s="102"/>
      <c r="Z115" s="103"/>
      <c r="AA115" s="101"/>
      <c r="AB115" s="102"/>
      <c r="AC115" s="102"/>
      <c r="AD115" s="102"/>
      <c r="AE115" s="13" t="str">
        <f>IF(NOT(ISBLANK(AD115)),'Load Unit'!#REF!,"")</f>
      </c>
    </row>
    <row r="116" ht="63" customHeight="1">
      <c r="A116" s="112">
        <v>3082255</v>
      </c>
      <c r="B116" s="67" t="s">
        <v>18</v>
      </c>
      <c r="C116" s="68" t="s">
        <v>255</v>
      </c>
      <c r="D116" s="68" t="str">
        <f>CONCATENATE("V",A116,"A")</f>
        <v>V3082255A</v>
      </c>
      <c r="E116" s="48" t="s">
        <v>3087</v>
      </c>
      <c r="F116" s="49" t="s">
        <v>3086</v>
      </c>
      <c r="G116" s="50" t="s">
        <v>3088</v>
      </c>
      <c r="H116" s="51" t="s">
        <v>3089</v>
      </c>
      <c r="I116" s="49" t="s">
        <v>2276</v>
      </c>
      <c r="J116" s="52" t="s">
        <v>3291</v>
      </c>
      <c r="K116" s="69"/>
      <c r="L116" s="69" t="s">
        <v>68</v>
      </c>
      <c r="M116" s="69"/>
      <c r="N116" s="71" t="s">
        <v>21</v>
      </c>
      <c r="O116" s="72">
        <v>1180</v>
      </c>
      <c r="P116" s="73">
        <v>780</v>
      </c>
      <c r="Q116" s="73">
        <v>90</v>
      </c>
      <c r="R116" s="74">
        <v>2</v>
      </c>
      <c r="S116" s="75">
        <v>3082255</v>
      </c>
      <c r="T116" s="76">
        <v>8</v>
      </c>
      <c r="U116" s="76">
        <v>3103210</v>
      </c>
      <c r="V116" s="76">
        <v>1</v>
      </c>
      <c r="W116" s="76"/>
      <c r="X116" s="76"/>
      <c r="Y116" s="76"/>
      <c r="Z116" s="77"/>
      <c r="AA116" s="78">
        <v>1235</v>
      </c>
      <c r="AB116" s="73">
        <v>835</v>
      </c>
      <c r="AC116" s="73">
        <v>967</v>
      </c>
      <c r="AD116" s="79">
        <v>54</v>
      </c>
      <c r="AE116" s="13" t="str">
        <f>IF(NOT(ISBLANK(AD116)),'Load Unit'!A56,"")</f>
        <v>CF182641</v>
      </c>
    </row>
    <row r="117" ht="63" customHeight="1">
      <c r="A117" s="123">
        <v>3082285</v>
      </c>
      <c r="B117" s="104"/>
      <c r="C117" s="89" t="s">
        <v>258</v>
      </c>
      <c r="D117" s="89"/>
      <c r="E117" s="90" t="s">
        <v>2799</v>
      </c>
      <c r="F117" s="91">
        <v>62515210</v>
      </c>
      <c r="G117" s="91" t="s">
        <v>4430</v>
      </c>
      <c r="H117" s="91" t="s">
        <v>2797</v>
      </c>
      <c r="I117" s="91" t="s">
        <v>2276</v>
      </c>
      <c r="J117" s="94"/>
      <c r="K117" s="95"/>
      <c r="L117" s="96" t="s">
        <v>37</v>
      </c>
      <c r="M117" s="97"/>
      <c r="N117" s="91" t="s">
        <v>215</v>
      </c>
      <c r="O117" s="98">
        <v>520</v>
      </c>
      <c r="P117" s="99">
        <v>320</v>
      </c>
      <c r="Q117" s="99">
        <v>210</v>
      </c>
      <c r="R117" s="100">
        <v>1.25</v>
      </c>
      <c r="S117" s="101">
        <v>3082285</v>
      </c>
      <c r="T117" s="102">
        <v>8</v>
      </c>
      <c r="U117" s="102">
        <v>3100062</v>
      </c>
      <c r="V117" s="102">
        <v>1</v>
      </c>
      <c r="W117" s="102">
        <v>3101208</v>
      </c>
      <c r="X117" s="102">
        <v>1</v>
      </c>
      <c r="Y117" s="102"/>
      <c r="Z117" s="103"/>
      <c r="AA117" s="101">
        <v>1200</v>
      </c>
      <c r="AB117" s="102">
        <v>800</v>
      </c>
      <c r="AC117" s="102">
        <v>420</v>
      </c>
      <c r="AD117" s="102">
        <v>10</v>
      </c>
      <c r="AE117" s="13" t="str">
        <f>IF(NOT(ISBLANK(AD117)),'Load Unit'!A57,"")</f>
        <v>FFA17CF9</v>
      </c>
    </row>
    <row r="118" ht="63" customHeight="1">
      <c r="A118" s="112">
        <v>3082437</v>
      </c>
      <c r="B118" s="67" t="s">
        <v>18</v>
      </c>
      <c r="C118" s="68" t="s">
        <v>260</v>
      </c>
      <c r="D118" s="68" t="str">
        <f ref="D118:D119" t="shared" si="8">CONCATENATE("V",A118,"A")</f>
        <v>V3082437A</v>
      </c>
      <c r="E118" s="48" t="s">
        <v>2278</v>
      </c>
      <c r="F118" s="49">
        <v>10205310</v>
      </c>
      <c r="G118" s="50" t="s">
        <v>2279</v>
      </c>
      <c r="H118" s="49"/>
      <c r="I118" s="49" t="s">
        <v>2280</v>
      </c>
      <c r="J118" s="52" t="s">
        <v>3291</v>
      </c>
      <c r="K118" s="81"/>
      <c r="L118" s="69" t="s">
        <v>50</v>
      </c>
      <c r="M118" s="69"/>
      <c r="N118" s="71" t="s">
        <v>244</v>
      </c>
      <c r="O118" s="72">
        <v>1820</v>
      </c>
      <c r="P118" s="73">
        <v>400</v>
      </c>
      <c r="Q118" s="73">
        <v>175</v>
      </c>
      <c r="R118" s="74">
        <v>5</v>
      </c>
      <c r="S118" s="75">
        <v>3082437</v>
      </c>
      <c r="T118" s="76">
        <v>15</v>
      </c>
      <c r="U118" s="76">
        <v>3082648</v>
      </c>
      <c r="V118" s="76">
        <v>1</v>
      </c>
      <c r="W118" s="76"/>
      <c r="X118" s="76"/>
      <c r="Y118" s="76"/>
      <c r="Z118" s="77"/>
      <c r="AA118" s="78">
        <v>1850</v>
      </c>
      <c r="AB118" s="73">
        <v>940</v>
      </c>
      <c r="AC118" s="73">
        <v>920</v>
      </c>
      <c r="AD118" s="79">
        <v>90</v>
      </c>
      <c r="AE118" s="13" t="str">
        <f>IF(NOT(ISBLANK(AD118)),'Load Unit'!A58,"")</f>
        <v>6C25B0F4</v>
      </c>
    </row>
    <row r="119" ht="63" customHeight="1">
      <c r="A119" s="66">
        <v>3082559</v>
      </c>
      <c r="B119" s="67" t="s">
        <v>18</v>
      </c>
      <c r="C119" s="68" t="s">
        <v>263</v>
      </c>
      <c r="D119" s="68" t="str">
        <f t="shared" si="8"/>
        <v>V3082559A</v>
      </c>
      <c r="E119" s="48" t="s">
        <v>2325</v>
      </c>
      <c r="F119" s="49">
        <v>10844410</v>
      </c>
      <c r="G119" s="50" t="s">
        <v>2326</v>
      </c>
      <c r="H119" s="49"/>
      <c r="I119" s="49" t="s">
        <v>2327</v>
      </c>
      <c r="J119" s="52" t="s">
        <v>3291</v>
      </c>
      <c r="K119" s="81"/>
      <c r="L119" s="69" t="s">
        <v>132</v>
      </c>
      <c r="M119" s="69"/>
      <c r="N119" s="71" t="s">
        <v>215</v>
      </c>
      <c r="O119" s="72">
        <v>400</v>
      </c>
      <c r="P119" s="73">
        <v>300</v>
      </c>
      <c r="Q119" s="73">
        <v>95</v>
      </c>
      <c r="R119" s="74">
        <v>0.5</v>
      </c>
      <c r="S119" s="75">
        <v>3082559</v>
      </c>
      <c r="T119" s="76">
        <v>72</v>
      </c>
      <c r="U119" s="76">
        <v>3100062</v>
      </c>
      <c r="V119" s="76">
        <v>1</v>
      </c>
      <c r="W119" s="76">
        <v>3101208</v>
      </c>
      <c r="X119" s="76">
        <v>1</v>
      </c>
      <c r="Y119" s="76"/>
      <c r="Z119" s="77"/>
      <c r="AA119" s="78">
        <v>1200</v>
      </c>
      <c r="AB119" s="73">
        <v>800</v>
      </c>
      <c r="AC119" s="73">
        <v>980</v>
      </c>
      <c r="AD119" s="79">
        <v>60</v>
      </c>
      <c r="AE119" s="13" t="str">
        <f>IF(NOT(ISBLANK(AD119)),'Load Unit'!A59,"")</f>
        <v>795B2324</v>
      </c>
    </row>
    <row r="120" ht="63" customHeight="1">
      <c r="A120" s="116">
        <v>3082648</v>
      </c>
      <c r="B120" s="104" t="s">
        <v>18</v>
      </c>
      <c r="C120" s="89" t="s">
        <v>266</v>
      </c>
      <c r="D120" s="89"/>
      <c r="E120" s="90" t="s">
        <v>2278</v>
      </c>
      <c r="F120" s="91">
        <v>10205310</v>
      </c>
      <c r="G120" s="92" t="s">
        <v>2279</v>
      </c>
      <c r="H120" s="91"/>
      <c r="I120" s="91" t="s">
        <v>2280</v>
      </c>
      <c r="J120" s="94"/>
      <c r="K120" s="95"/>
      <c r="L120" s="96" t="s">
        <v>37</v>
      </c>
      <c r="M120" s="96"/>
      <c r="N120" s="91" t="s">
        <v>21</v>
      </c>
      <c r="O120" s="98">
        <v>1850</v>
      </c>
      <c r="P120" s="99">
        <v>840</v>
      </c>
      <c r="Q120" s="99">
        <v>920</v>
      </c>
      <c r="R120" s="100">
        <v>70</v>
      </c>
      <c r="S120" s="101"/>
      <c r="T120" s="102"/>
      <c r="U120" s="102"/>
      <c r="V120" s="102"/>
      <c r="W120" s="102"/>
      <c r="X120" s="102"/>
      <c r="Y120" s="102"/>
      <c r="Z120" s="103"/>
      <c r="AA120" s="124"/>
      <c r="AB120" s="102"/>
      <c r="AC120" s="102"/>
      <c r="AD120" s="125"/>
      <c r="AE120" s="13" t="str">
        <f>IF(NOT(ISBLANK(AD120)),'Load Unit'!#REF!,"")</f>
      </c>
    </row>
    <row r="121" ht="63" customHeight="1">
      <c r="A121" s="82">
        <v>3082654</v>
      </c>
      <c r="B121" s="83" t="s">
        <v>28</v>
      </c>
      <c r="C121" s="84" t="s">
        <v>267</v>
      </c>
      <c r="D121" s="84" t="str">
        <f ref="D121:D123" t="shared" si="9">CONCATENATE("V",A121,"A")</f>
        <v>V3082654A</v>
      </c>
      <c r="E121" s="48" t="s">
        <v>2383</v>
      </c>
      <c r="F121" s="49">
        <v>12629610</v>
      </c>
      <c r="G121" s="50" t="s">
        <v>2384</v>
      </c>
      <c r="H121" s="109" t="s">
        <v>2385</v>
      </c>
      <c r="I121" s="49" t="s">
        <v>2300</v>
      </c>
      <c r="J121" s="52" t="s">
        <v>4422</v>
      </c>
      <c r="K121" s="85"/>
      <c r="L121" s="86" t="s">
        <v>28</v>
      </c>
      <c r="M121" s="86">
        <v>2</v>
      </c>
      <c r="N121" s="71" t="s">
        <v>31</v>
      </c>
      <c r="O121" s="72">
        <v>297</v>
      </c>
      <c r="P121" s="73">
        <v>198</v>
      </c>
      <c r="Q121" s="73">
        <v>147</v>
      </c>
      <c r="R121" s="74">
        <v>2</v>
      </c>
      <c r="S121" s="75">
        <v>3082654</v>
      </c>
      <c r="T121" s="76">
        <v>16</v>
      </c>
      <c r="U121" s="76">
        <v>3100062</v>
      </c>
      <c r="V121" s="76">
        <v>1</v>
      </c>
      <c r="W121" s="76">
        <v>3101208</v>
      </c>
      <c r="X121" s="76">
        <v>1</v>
      </c>
      <c r="Y121" s="76"/>
      <c r="Z121" s="77"/>
      <c r="AA121" s="72">
        <v>1200</v>
      </c>
      <c r="AB121" s="73">
        <v>800</v>
      </c>
      <c r="AC121" s="73">
        <v>450</v>
      </c>
      <c r="AD121" s="73">
        <v>65</v>
      </c>
      <c r="AE121" s="13" t="str">
        <f>IF(NOT(ISBLANK(AD121)),'Load Unit'!A60,"")</f>
        <v>13A9138E</v>
      </c>
    </row>
    <row r="122" ht="63" customHeight="1">
      <c r="A122" s="112">
        <v>3082663</v>
      </c>
      <c r="B122" s="67" t="s">
        <v>18</v>
      </c>
      <c r="C122" s="68" t="s">
        <v>270</v>
      </c>
      <c r="D122" s="68" t="str">
        <f t="shared" si="9"/>
        <v>V3082663A</v>
      </c>
      <c r="E122" s="48" t="s">
        <v>2390</v>
      </c>
      <c r="F122" s="49">
        <v>13065210</v>
      </c>
      <c r="G122" s="50" t="s">
        <v>2391</v>
      </c>
      <c r="H122" s="109" t="s">
        <v>2392</v>
      </c>
      <c r="I122" s="49" t="s">
        <v>2276</v>
      </c>
      <c r="J122" s="52" t="s">
        <v>3291</v>
      </c>
      <c r="K122" s="81"/>
      <c r="L122" s="69" t="s">
        <v>61</v>
      </c>
      <c r="M122" s="69"/>
      <c r="N122" s="71" t="s">
        <v>21</v>
      </c>
      <c r="O122" s="72">
        <v>1120</v>
      </c>
      <c r="P122" s="73">
        <v>840</v>
      </c>
      <c r="Q122" s="73">
        <v>8</v>
      </c>
      <c r="R122" s="74">
        <v>3</v>
      </c>
      <c r="S122" s="75">
        <v>3082663</v>
      </c>
      <c r="T122" s="76">
        <v>8</v>
      </c>
      <c r="U122" s="76">
        <v>3100671</v>
      </c>
      <c r="V122" s="76">
        <v>1</v>
      </c>
      <c r="W122" s="76"/>
      <c r="X122" s="76"/>
      <c r="Y122" s="76"/>
      <c r="Z122" s="77"/>
      <c r="AA122" s="78">
        <v>1800</v>
      </c>
      <c r="AB122" s="73">
        <v>1235</v>
      </c>
      <c r="AC122" s="73">
        <v>730</v>
      </c>
      <c r="AD122" s="79">
        <v>175</v>
      </c>
      <c r="AE122" s="13" t="str">
        <f>IF(NOT(ISBLANK(AD122)),'Load Unit'!A61,"")</f>
        <v>BDD8F0BE</v>
      </c>
    </row>
    <row r="123" ht="63" customHeight="1">
      <c r="A123" s="82">
        <v>3082730</v>
      </c>
      <c r="B123" s="83" t="s">
        <v>28</v>
      </c>
      <c r="C123" s="84" t="s">
        <v>267</v>
      </c>
      <c r="D123" s="84" t="str">
        <f t="shared" si="9"/>
        <v>V3082730A</v>
      </c>
      <c r="E123" s="48" t="s">
        <v>2383</v>
      </c>
      <c r="F123" s="49">
        <v>12629610</v>
      </c>
      <c r="G123" s="50" t="s">
        <v>2384</v>
      </c>
      <c r="H123" s="109" t="s">
        <v>2385</v>
      </c>
      <c r="I123" s="49" t="s">
        <v>2300</v>
      </c>
      <c r="J123" s="52" t="s">
        <v>4422</v>
      </c>
      <c r="K123" s="85"/>
      <c r="L123" s="86" t="s">
        <v>28</v>
      </c>
      <c r="M123" s="86">
        <v>2</v>
      </c>
      <c r="N123" s="71" t="s">
        <v>31</v>
      </c>
      <c r="O123" s="72">
        <v>297</v>
      </c>
      <c r="P123" s="73">
        <v>198</v>
      </c>
      <c r="Q123" s="73">
        <v>147</v>
      </c>
      <c r="R123" s="74">
        <v>2</v>
      </c>
      <c r="S123" s="75">
        <v>3082730</v>
      </c>
      <c r="T123" s="76">
        <v>16</v>
      </c>
      <c r="U123" s="76">
        <v>3100062</v>
      </c>
      <c r="V123" s="76">
        <v>1</v>
      </c>
      <c r="W123" s="76">
        <v>3101208</v>
      </c>
      <c r="X123" s="76">
        <v>1</v>
      </c>
      <c r="Y123" s="76"/>
      <c r="Z123" s="77"/>
      <c r="AA123" s="78">
        <v>1200</v>
      </c>
      <c r="AB123" s="73">
        <v>800</v>
      </c>
      <c r="AC123" s="73">
        <v>400</v>
      </c>
      <c r="AD123" s="79">
        <v>60</v>
      </c>
      <c r="AE123" s="13" t="str">
        <f>IF(NOT(ISBLANK(AD123)),'Load Unit'!A62,"")</f>
        <v>25AEB463</v>
      </c>
    </row>
    <row r="124" ht="63" customHeight="1">
      <c r="A124" s="44">
        <v>3082752</v>
      </c>
      <c r="B124" s="45" t="s">
        <v>14</v>
      </c>
      <c r="C124" s="46" t="s">
        <v>275</v>
      </c>
      <c r="D124" s="47"/>
      <c r="E124" s="48" t="s">
        <v>2803</v>
      </c>
      <c r="F124" s="49">
        <v>62515225</v>
      </c>
      <c r="G124" s="50" t="s">
        <v>2804</v>
      </c>
      <c r="H124" s="126" t="s">
        <v>2805</v>
      </c>
      <c r="I124" s="49" t="s">
        <v>2276</v>
      </c>
      <c r="J124" s="52" t="s">
        <v>3291</v>
      </c>
      <c r="K124" s="81"/>
      <c r="L124" s="69"/>
      <c r="M124" s="69"/>
      <c r="N124" s="71" t="s">
        <v>244</v>
      </c>
      <c r="O124" s="72">
        <v>2400</v>
      </c>
      <c r="P124" s="73">
        <v>1200</v>
      </c>
      <c r="Q124" s="73">
        <v>1260</v>
      </c>
      <c r="R124" s="74">
        <v>390</v>
      </c>
      <c r="S124" s="75"/>
      <c r="T124" s="76"/>
      <c r="U124" s="76"/>
      <c r="V124" s="76"/>
      <c r="W124" s="76"/>
      <c r="X124" s="76"/>
      <c r="Y124" s="76"/>
      <c r="Z124" s="77"/>
      <c r="AA124" s="78"/>
      <c r="AB124" s="73"/>
      <c r="AC124" s="73"/>
      <c r="AD124" s="79"/>
      <c r="AE124" s="13" t="str">
        <f>IF(NOT(ISBLANK(AD124)),'Load Unit'!#REF!,"")</f>
      </c>
    </row>
    <row r="125" ht="63" customHeight="1">
      <c r="A125" s="116">
        <v>3083052</v>
      </c>
      <c r="B125" s="104" t="s">
        <v>18</v>
      </c>
      <c r="C125" s="89" t="s">
        <v>276</v>
      </c>
      <c r="D125" s="89"/>
      <c r="E125" s="90" t="s">
        <v>2834</v>
      </c>
      <c r="F125" s="91">
        <v>69474913</v>
      </c>
      <c r="G125" s="92" t="s">
        <v>2835</v>
      </c>
      <c r="H125" s="91"/>
      <c r="I125" s="91" t="s">
        <v>2276</v>
      </c>
      <c r="J125" s="94"/>
      <c r="K125" s="95"/>
      <c r="L125" s="96" t="s">
        <v>37</v>
      </c>
      <c r="M125" s="96"/>
      <c r="N125" s="91" t="s">
        <v>21</v>
      </c>
      <c r="O125" s="98">
        <v>1485</v>
      </c>
      <c r="P125" s="99">
        <v>535</v>
      </c>
      <c r="Q125" s="99">
        <v>400</v>
      </c>
      <c r="R125" s="100">
        <v>1</v>
      </c>
      <c r="S125" s="101"/>
      <c r="T125" s="102"/>
      <c r="U125" s="102"/>
      <c r="V125" s="102"/>
      <c r="W125" s="102"/>
      <c r="X125" s="102"/>
      <c r="Y125" s="102"/>
      <c r="Z125" s="103"/>
      <c r="AA125" s="124"/>
      <c r="AB125" s="102"/>
      <c r="AC125" s="102"/>
      <c r="AD125" s="127"/>
      <c r="AE125" s="13" t="str">
        <f>IF(NOT(ISBLANK(AD125)),'Load Unit'!#REF!,"")</f>
      </c>
    </row>
    <row r="126" ht="63" customHeight="1">
      <c r="A126" s="116">
        <v>3083053</v>
      </c>
      <c r="B126" s="104" t="s">
        <v>18</v>
      </c>
      <c r="C126" s="89" t="s">
        <v>277</v>
      </c>
      <c r="D126" s="89"/>
      <c r="E126" s="90" t="s">
        <v>2834</v>
      </c>
      <c r="F126" s="91">
        <v>69474913</v>
      </c>
      <c r="G126" s="92" t="s">
        <v>2835</v>
      </c>
      <c r="H126" s="91"/>
      <c r="I126" s="91" t="s">
        <v>2276</v>
      </c>
      <c r="J126" s="94"/>
      <c r="K126" s="96"/>
      <c r="L126" s="96" t="s">
        <v>37</v>
      </c>
      <c r="M126" s="96"/>
      <c r="N126" s="91" t="s">
        <v>21</v>
      </c>
      <c r="O126" s="98">
        <v>1490</v>
      </c>
      <c r="P126" s="99">
        <v>540</v>
      </c>
      <c r="Q126" s="99">
        <v>200</v>
      </c>
      <c r="R126" s="100">
        <v>1</v>
      </c>
      <c r="S126" s="101"/>
      <c r="T126" s="102"/>
      <c r="U126" s="102"/>
      <c r="V126" s="102"/>
      <c r="W126" s="102"/>
      <c r="X126" s="102"/>
      <c r="Y126" s="102"/>
      <c r="Z126" s="103"/>
      <c r="AA126" s="101"/>
      <c r="AB126" s="102"/>
      <c r="AC126" s="102"/>
      <c r="AD126" s="102"/>
      <c r="AE126" s="13" t="str">
        <f>IF(NOT(ISBLANK(AD126)),'Load Unit'!#REF!,"")</f>
      </c>
    </row>
    <row r="127" ht="63" customHeight="1">
      <c r="A127" s="116">
        <v>3083054</v>
      </c>
      <c r="B127" s="104" t="s">
        <v>18</v>
      </c>
      <c r="C127" s="89" t="s">
        <v>278</v>
      </c>
      <c r="D127" s="89"/>
      <c r="E127" s="90" t="s">
        <v>2834</v>
      </c>
      <c r="F127" s="91">
        <v>69474913</v>
      </c>
      <c r="G127" s="92" t="s">
        <v>2835</v>
      </c>
      <c r="H127" s="91"/>
      <c r="I127" s="91" t="s">
        <v>2276</v>
      </c>
      <c r="J127" s="94"/>
      <c r="K127" s="95"/>
      <c r="L127" s="96" t="s">
        <v>37</v>
      </c>
      <c r="M127" s="96"/>
      <c r="N127" s="91" t="s">
        <v>21</v>
      </c>
      <c r="O127" s="98">
        <v>1600</v>
      </c>
      <c r="P127" s="99">
        <v>1200</v>
      </c>
      <c r="Q127" s="99">
        <v>730</v>
      </c>
      <c r="R127" s="100">
        <v>100</v>
      </c>
      <c r="S127" s="101"/>
      <c r="T127" s="102"/>
      <c r="U127" s="102"/>
      <c r="V127" s="102"/>
      <c r="W127" s="102"/>
      <c r="X127" s="102"/>
      <c r="Y127" s="102"/>
      <c r="Z127" s="103"/>
      <c r="AA127" s="101"/>
      <c r="AB127" s="102"/>
      <c r="AC127" s="102"/>
      <c r="AD127" s="102"/>
      <c r="AE127" s="13" t="str">
        <f>IF(NOT(ISBLANK(AD127)),'Load Unit'!#REF!,"")</f>
      </c>
    </row>
    <row r="128" ht="63" customHeight="1">
      <c r="A128" s="88">
        <v>3083055</v>
      </c>
      <c r="B128" s="104" t="s">
        <v>18</v>
      </c>
      <c r="C128" s="89" t="s">
        <v>279</v>
      </c>
      <c r="D128" s="89"/>
      <c r="E128" s="90" t="s">
        <v>2834</v>
      </c>
      <c r="F128" s="91">
        <v>69474913</v>
      </c>
      <c r="G128" s="92" t="s">
        <v>2835</v>
      </c>
      <c r="H128" s="118"/>
      <c r="I128" s="91" t="s">
        <v>2276</v>
      </c>
      <c r="J128" s="94"/>
      <c r="K128" s="95"/>
      <c r="L128" s="96" t="s">
        <v>37</v>
      </c>
      <c r="M128" s="96"/>
      <c r="N128" s="91" t="s">
        <v>21</v>
      </c>
      <c r="O128" s="98">
        <v>1600</v>
      </c>
      <c r="P128" s="99">
        <v>1200</v>
      </c>
      <c r="Q128" s="99">
        <v>730</v>
      </c>
      <c r="R128" s="100">
        <v>100</v>
      </c>
      <c r="S128" s="101"/>
      <c r="T128" s="102"/>
      <c r="U128" s="102"/>
      <c r="V128" s="102"/>
      <c r="W128" s="102"/>
      <c r="X128" s="102"/>
      <c r="Y128" s="102"/>
      <c r="Z128" s="103"/>
      <c r="AA128" s="101"/>
      <c r="AB128" s="102"/>
      <c r="AC128" s="102"/>
      <c r="AD128" s="102"/>
      <c r="AE128" s="13" t="str">
        <f>IF(NOT(ISBLANK(AD128)),'Load Unit'!#REF!,"")</f>
      </c>
    </row>
    <row r="129" ht="63" customHeight="1">
      <c r="A129" s="112">
        <v>3083226</v>
      </c>
      <c r="B129" s="67" t="s">
        <v>18</v>
      </c>
      <c r="C129" s="68" t="s">
        <v>280</v>
      </c>
      <c r="D129" s="47"/>
      <c r="E129" s="48" t="s">
        <v>2766</v>
      </c>
      <c r="F129" s="49">
        <v>24206710</v>
      </c>
      <c r="G129" s="50" t="s">
        <v>2767</v>
      </c>
      <c r="H129" s="109" t="s">
        <v>2406</v>
      </c>
      <c r="I129" s="49" t="s">
        <v>2300</v>
      </c>
      <c r="J129" s="52" t="s">
        <v>3291</v>
      </c>
      <c r="K129" s="81"/>
      <c r="L129" s="69" t="s">
        <v>132</v>
      </c>
      <c r="M129" s="69"/>
      <c r="N129" s="71" t="s">
        <v>25</v>
      </c>
      <c r="O129" s="72">
        <v>740</v>
      </c>
      <c r="P129" s="73">
        <v>550</v>
      </c>
      <c r="Q129" s="73">
        <v>15</v>
      </c>
      <c r="R129" s="74">
        <v>1</v>
      </c>
      <c r="S129" s="75"/>
      <c r="T129" s="76"/>
      <c r="U129" s="76"/>
      <c r="V129" s="76"/>
      <c r="W129" s="76"/>
      <c r="X129" s="76"/>
      <c r="Y129" s="76"/>
      <c r="Z129" s="128"/>
      <c r="AA129" s="72"/>
      <c r="AB129" s="73"/>
      <c r="AC129" s="73"/>
      <c r="AD129" s="73"/>
      <c r="AE129" s="13" t="str">
        <f>IF(NOT(ISBLANK(AD129)),'Load Unit'!#REF!,"")</f>
      </c>
    </row>
    <row r="130" ht="63" customHeight="1">
      <c r="A130" s="112">
        <v>3083313</v>
      </c>
      <c r="B130" s="67" t="s">
        <v>18</v>
      </c>
      <c r="C130" s="68" t="s">
        <v>281</v>
      </c>
      <c r="D130" s="68" t="str">
        <f>CONCATENATE("V",A130,"A")</f>
        <v>V3083313A</v>
      </c>
      <c r="E130" s="48" t="s">
        <v>2857</v>
      </c>
      <c r="F130" s="49">
        <v>213675130</v>
      </c>
      <c r="G130" s="50" t="s">
        <v>2858</v>
      </c>
      <c r="H130" s="51" t="s">
        <v>2859</v>
      </c>
      <c r="I130" s="49" t="s">
        <v>2276</v>
      </c>
      <c r="J130" s="52" t="s">
        <v>3291</v>
      </c>
      <c r="K130" s="81"/>
      <c r="L130" s="69" t="s">
        <v>61</v>
      </c>
      <c r="M130" s="69"/>
      <c r="N130" s="71" t="s">
        <v>283</v>
      </c>
      <c r="O130" s="72">
        <v>395</v>
      </c>
      <c r="P130" s="73">
        <v>295</v>
      </c>
      <c r="Q130" s="73">
        <v>215</v>
      </c>
      <c r="R130" s="74">
        <v>5</v>
      </c>
      <c r="S130" s="75">
        <v>3083313</v>
      </c>
      <c r="T130" s="76">
        <v>32</v>
      </c>
      <c r="U130" s="76">
        <v>3100062</v>
      </c>
      <c r="V130" s="76">
        <v>1</v>
      </c>
      <c r="W130" s="76">
        <v>3101208</v>
      </c>
      <c r="X130" s="76">
        <v>1</v>
      </c>
      <c r="Y130" s="76"/>
      <c r="Z130" s="77"/>
      <c r="AA130" s="78">
        <v>1200</v>
      </c>
      <c r="AB130" s="73">
        <v>800</v>
      </c>
      <c r="AC130" s="73">
        <v>975</v>
      </c>
      <c r="AD130" s="79">
        <v>47</v>
      </c>
      <c r="AE130" s="13" t="str">
        <f>IF(NOT(ISBLANK(AD130)),'Load Unit'!A63,"")</f>
        <v>9D93735F</v>
      </c>
    </row>
    <row r="131" ht="63" customHeight="1">
      <c r="A131" s="112">
        <v>3083319</v>
      </c>
      <c r="B131" s="67" t="s">
        <v>18</v>
      </c>
      <c r="C131" s="68" t="s">
        <v>285</v>
      </c>
      <c r="D131" s="47"/>
      <c r="E131" s="48" t="s">
        <v>2523</v>
      </c>
      <c r="F131" s="49">
        <v>16014210</v>
      </c>
      <c r="G131" s="50" t="s">
        <v>2524</v>
      </c>
      <c r="H131" s="49"/>
      <c r="I131" s="49" t="s">
        <v>2525</v>
      </c>
      <c r="J131" s="52" t="s">
        <v>3291</v>
      </c>
      <c r="K131" s="81"/>
      <c r="L131" s="69" t="s">
        <v>22</v>
      </c>
      <c r="M131" s="69"/>
      <c r="N131" s="71"/>
      <c r="O131" s="72">
        <v>3000</v>
      </c>
      <c r="P131" s="73">
        <v>820</v>
      </c>
      <c r="Q131" s="73">
        <v>480</v>
      </c>
      <c r="R131" s="74">
        <v>150</v>
      </c>
      <c r="S131" s="75"/>
      <c r="T131" s="76"/>
      <c r="U131" s="76"/>
      <c r="V131" s="76"/>
      <c r="W131" s="76"/>
      <c r="X131" s="76"/>
      <c r="Y131" s="76"/>
      <c r="Z131" s="77"/>
      <c r="AA131" s="78"/>
      <c r="AB131" s="73"/>
      <c r="AC131" s="73"/>
      <c r="AD131" s="79"/>
      <c r="AE131" s="13" t="str">
        <f>IF(NOT(ISBLANK(AD131)),'Load Unit'!#REF!,"")</f>
      </c>
    </row>
    <row r="132" ht="63" customHeight="1">
      <c r="A132" s="112">
        <v>3083320</v>
      </c>
      <c r="B132" s="67" t="s">
        <v>18</v>
      </c>
      <c r="C132" s="68" t="s">
        <v>286</v>
      </c>
      <c r="D132" s="47"/>
      <c r="E132" s="48" t="s">
        <v>2523</v>
      </c>
      <c r="F132" s="49">
        <v>16014210</v>
      </c>
      <c r="G132" s="50" t="s">
        <v>2524</v>
      </c>
      <c r="H132" s="49"/>
      <c r="I132" s="49" t="s">
        <v>2525</v>
      </c>
      <c r="J132" s="52" t="s">
        <v>3291</v>
      </c>
      <c r="K132" s="81"/>
      <c r="L132" s="69" t="s">
        <v>22</v>
      </c>
      <c r="M132" s="69"/>
      <c r="N132" s="71"/>
      <c r="O132" s="72">
        <v>3000</v>
      </c>
      <c r="P132" s="73">
        <v>820</v>
      </c>
      <c r="Q132" s="73">
        <v>480</v>
      </c>
      <c r="R132" s="74">
        <v>150</v>
      </c>
      <c r="S132" s="75"/>
      <c r="T132" s="76"/>
      <c r="U132" s="76"/>
      <c r="V132" s="76"/>
      <c r="W132" s="76"/>
      <c r="X132" s="76"/>
      <c r="Y132" s="76"/>
      <c r="Z132" s="77"/>
      <c r="AA132" s="78"/>
      <c r="AB132" s="73"/>
      <c r="AC132" s="73"/>
      <c r="AD132" s="79"/>
      <c r="AE132" s="13" t="str">
        <f>IF(NOT(ISBLANK(AD132)),'Load Unit'!#REF!,"")</f>
      </c>
    </row>
    <row r="133" ht="63" customHeight="1">
      <c r="A133" s="88">
        <v>3083321</v>
      </c>
      <c r="B133" s="104" t="s">
        <v>18</v>
      </c>
      <c r="C133" s="89" t="s">
        <v>287</v>
      </c>
      <c r="D133" s="89"/>
      <c r="E133" s="90" t="s">
        <v>2523</v>
      </c>
      <c r="F133" s="91">
        <v>16014210</v>
      </c>
      <c r="G133" s="92" t="s">
        <v>2524</v>
      </c>
      <c r="H133" s="91"/>
      <c r="I133" s="91" t="s">
        <v>2525</v>
      </c>
      <c r="J133" s="94"/>
      <c r="K133" s="95"/>
      <c r="L133" s="96" t="s">
        <v>37</v>
      </c>
      <c r="M133" s="96"/>
      <c r="N133" s="91"/>
      <c r="O133" s="98">
        <v>3000</v>
      </c>
      <c r="P133" s="99">
        <v>820</v>
      </c>
      <c r="Q133" s="99">
        <v>480</v>
      </c>
      <c r="R133" s="100">
        <v>150</v>
      </c>
      <c r="S133" s="101"/>
      <c r="T133" s="102"/>
      <c r="U133" s="102"/>
      <c r="V133" s="102"/>
      <c r="W133" s="102"/>
      <c r="X133" s="102"/>
      <c r="Y133" s="102"/>
      <c r="Z133" s="103"/>
      <c r="AA133" s="124"/>
      <c r="AB133" s="102"/>
      <c r="AC133" s="102"/>
      <c r="AD133" s="127"/>
      <c r="AE133" s="13" t="str">
        <f>IF(NOT(ISBLANK(AD133)),'Load Unit'!#REF!,"")</f>
      </c>
    </row>
    <row r="134" ht="63" customHeight="1">
      <c r="A134" s="88">
        <v>3083323</v>
      </c>
      <c r="B134" s="104" t="s">
        <v>18</v>
      </c>
      <c r="C134" s="89" t="s">
        <v>288</v>
      </c>
      <c r="D134" s="89"/>
      <c r="E134" s="90" t="s">
        <v>2523</v>
      </c>
      <c r="F134" s="91">
        <v>16014210</v>
      </c>
      <c r="G134" s="92" t="s">
        <v>2524</v>
      </c>
      <c r="H134" s="91"/>
      <c r="I134" s="91" t="s">
        <v>2525</v>
      </c>
      <c r="J134" s="94"/>
      <c r="K134" s="95"/>
      <c r="L134" s="96" t="s">
        <v>37</v>
      </c>
      <c r="M134" s="96"/>
      <c r="N134" s="91"/>
      <c r="O134" s="98">
        <v>3000</v>
      </c>
      <c r="P134" s="99">
        <v>820</v>
      </c>
      <c r="Q134" s="99">
        <v>480</v>
      </c>
      <c r="R134" s="100">
        <v>150</v>
      </c>
      <c r="S134" s="101"/>
      <c r="T134" s="102"/>
      <c r="U134" s="102"/>
      <c r="V134" s="102"/>
      <c r="W134" s="102"/>
      <c r="X134" s="102"/>
      <c r="Y134" s="102"/>
      <c r="Z134" s="103"/>
      <c r="AA134" s="101"/>
      <c r="AB134" s="102"/>
      <c r="AC134" s="102"/>
      <c r="AD134" s="102"/>
      <c r="AE134" s="13" t="str">
        <f>IF(NOT(ISBLANK(AD134)),'Load Unit'!#REF!,"")</f>
      </c>
    </row>
    <row r="135" ht="63" customHeight="1">
      <c r="A135" s="113">
        <v>3083437</v>
      </c>
      <c r="B135" s="114" t="s">
        <v>64</v>
      </c>
      <c r="C135" s="114" t="s">
        <v>289</v>
      </c>
      <c r="D135" s="114" t="str">
        <f>CONCATENATE("V",A135,"A")</f>
        <v>V3083437A</v>
      </c>
      <c r="E135" s="48" t="s">
        <v>2799</v>
      </c>
      <c r="F135" s="49">
        <v>62515210</v>
      </c>
      <c r="G135" s="50" t="s">
        <v>2800</v>
      </c>
      <c r="H135" s="105"/>
      <c r="I135" s="49" t="s">
        <v>2276</v>
      </c>
      <c r="J135" s="52" t="s">
        <v>3291</v>
      </c>
      <c r="K135" s="81"/>
      <c r="L135" s="69"/>
      <c r="M135" s="69"/>
      <c r="N135" s="71" t="s">
        <v>244</v>
      </c>
      <c r="O135" s="72">
        <v>1498</v>
      </c>
      <c r="P135" s="73">
        <v>1105</v>
      </c>
      <c r="Q135" s="73">
        <v>220</v>
      </c>
      <c r="R135" s="74">
        <v>8.7</v>
      </c>
      <c r="S135" s="75">
        <v>3083437</v>
      </c>
      <c r="T135" s="76">
        <v>5</v>
      </c>
      <c r="U135" s="76">
        <v>3083439</v>
      </c>
      <c r="V135" s="76">
        <v>1</v>
      </c>
      <c r="W135" s="76">
        <v>3083438</v>
      </c>
      <c r="X135" s="76">
        <v>1</v>
      </c>
      <c r="Y135" s="76"/>
      <c r="Z135" s="77"/>
      <c r="AA135" s="72">
        <v>2800</v>
      </c>
      <c r="AB135" s="73">
        <v>1200</v>
      </c>
      <c r="AC135" s="73">
        <v>1510</v>
      </c>
      <c r="AD135" s="73">
        <v>350</v>
      </c>
      <c r="AE135" s="13" t="str">
        <f>IF(NOT(ISBLANK(AD135)),'Load Unit'!A64,"")</f>
        <v>79E4B060</v>
      </c>
    </row>
    <row r="136" ht="63" customHeight="1">
      <c r="A136" s="113">
        <v>3083438</v>
      </c>
      <c r="B136" s="114" t="s">
        <v>64</v>
      </c>
      <c r="C136" s="114" t="s">
        <v>292</v>
      </c>
      <c r="D136" s="47"/>
      <c r="E136" s="48" t="s">
        <v>2799</v>
      </c>
      <c r="F136" s="49">
        <v>62515210</v>
      </c>
      <c r="G136" s="50" t="s">
        <v>2800</v>
      </c>
      <c r="H136" s="105"/>
      <c r="I136" s="49" t="s">
        <v>2276</v>
      </c>
      <c r="J136" s="52" t="s">
        <v>3291</v>
      </c>
      <c r="K136" s="69"/>
      <c r="L136" s="69"/>
      <c r="M136" s="69"/>
      <c r="N136" s="71" t="s">
        <v>244</v>
      </c>
      <c r="O136" s="72">
        <v>1600</v>
      </c>
      <c r="P136" s="73">
        <v>820</v>
      </c>
      <c r="Q136" s="73">
        <v>25</v>
      </c>
      <c r="R136" s="74">
        <v>8.7</v>
      </c>
      <c r="S136" s="75"/>
      <c r="T136" s="76"/>
      <c r="U136" s="76"/>
      <c r="V136" s="76"/>
      <c r="W136" s="76"/>
      <c r="X136" s="76"/>
      <c r="Y136" s="76"/>
      <c r="Z136" s="77"/>
      <c r="AA136" s="78"/>
      <c r="AB136" s="73"/>
      <c r="AC136" s="73"/>
      <c r="AD136" s="79"/>
      <c r="AE136" s="13" t="str">
        <f>IF(NOT(ISBLANK(AD136)),'Load Unit'!#REF!,"")</f>
      </c>
    </row>
    <row r="137" ht="63" customHeight="1">
      <c r="A137" s="113">
        <v>3083439</v>
      </c>
      <c r="B137" s="114" t="s">
        <v>64</v>
      </c>
      <c r="C137" s="114" t="s">
        <v>293</v>
      </c>
      <c r="D137" s="47"/>
      <c r="E137" s="48" t="s">
        <v>2799</v>
      </c>
      <c r="F137" s="49">
        <v>62515210</v>
      </c>
      <c r="G137" s="50" t="s">
        <v>2800</v>
      </c>
      <c r="H137" s="105"/>
      <c r="I137" s="49" t="s">
        <v>2276</v>
      </c>
      <c r="J137" s="52" t="s">
        <v>3291</v>
      </c>
      <c r="K137" s="81"/>
      <c r="L137" s="69"/>
      <c r="M137" s="69"/>
      <c r="N137" s="71" t="s">
        <v>244</v>
      </c>
      <c r="O137" s="72">
        <v>2800</v>
      </c>
      <c r="P137" s="73">
        <v>1200</v>
      </c>
      <c r="Q137" s="73">
        <v>1510</v>
      </c>
      <c r="R137" s="74">
        <v>300</v>
      </c>
      <c r="S137" s="75"/>
      <c r="T137" s="76"/>
      <c r="U137" s="76"/>
      <c r="V137" s="76"/>
      <c r="W137" s="76"/>
      <c r="X137" s="76"/>
      <c r="Y137" s="76"/>
      <c r="Z137" s="77"/>
      <c r="AA137" s="78"/>
      <c r="AB137" s="73"/>
      <c r="AC137" s="73"/>
      <c r="AD137" s="79"/>
      <c r="AE137" s="13" t="str">
        <f>IF(NOT(ISBLANK(AD137)),'Load Unit'!#REF!,"")</f>
      </c>
    </row>
    <row r="138" ht="63" customHeight="1">
      <c r="A138" s="82">
        <v>3083500</v>
      </c>
      <c r="B138" s="83" t="s">
        <v>28</v>
      </c>
      <c r="C138" s="84" t="s">
        <v>294</v>
      </c>
      <c r="D138" s="47"/>
      <c r="E138" s="48" t="s">
        <v>2505</v>
      </c>
      <c r="F138" s="49">
        <v>15157312</v>
      </c>
      <c r="G138" s="50" t="s">
        <v>2506</v>
      </c>
      <c r="H138" s="49"/>
      <c r="I138" s="49" t="s">
        <v>2276</v>
      </c>
      <c r="J138" s="52" t="s">
        <v>4421</v>
      </c>
      <c r="K138" s="85"/>
      <c r="L138" s="86" t="s">
        <v>28</v>
      </c>
      <c r="M138" s="86">
        <v>11</v>
      </c>
      <c r="N138" s="71" t="s">
        <v>244</v>
      </c>
      <c r="O138" s="72">
        <v>1450</v>
      </c>
      <c r="P138" s="73">
        <v>1200</v>
      </c>
      <c r="Q138" s="73">
        <v>2500</v>
      </c>
      <c r="R138" s="74">
        <v>320</v>
      </c>
      <c r="S138" s="75"/>
      <c r="T138" s="76"/>
      <c r="U138" s="76"/>
      <c r="V138" s="76"/>
      <c r="W138" s="76"/>
      <c r="X138" s="76"/>
      <c r="Y138" s="76"/>
      <c r="Z138" s="77"/>
      <c r="AA138" s="78"/>
      <c r="AB138" s="73"/>
      <c r="AC138" s="73"/>
      <c r="AD138" s="79"/>
      <c r="AE138" s="13" t="str">
        <f>IF(NOT(ISBLANK(AD138)),'Load Unit'!#REF!,"")</f>
      </c>
    </row>
    <row r="139" ht="63" customHeight="1">
      <c r="A139" s="112">
        <v>3083511</v>
      </c>
      <c r="B139" s="67" t="s">
        <v>18</v>
      </c>
      <c r="C139" s="68" t="s">
        <v>295</v>
      </c>
      <c r="D139" s="47"/>
      <c r="E139" s="48" t="s">
        <v>3132</v>
      </c>
      <c r="F139" s="49" t="s">
        <v>3131</v>
      </c>
      <c r="G139" s="50" t="s">
        <v>3133</v>
      </c>
      <c r="H139" s="49"/>
      <c r="I139" s="49" t="s">
        <v>2300</v>
      </c>
      <c r="J139" s="52" t="s">
        <v>3291</v>
      </c>
      <c r="K139" s="81"/>
      <c r="L139" s="69" t="s">
        <v>132</v>
      </c>
      <c r="M139" s="69"/>
      <c r="N139" s="71" t="s">
        <v>31</v>
      </c>
      <c r="O139" s="72">
        <v>2960</v>
      </c>
      <c r="P139" s="73">
        <v>1120</v>
      </c>
      <c r="Q139" s="73">
        <v>995</v>
      </c>
      <c r="R139" s="74">
        <v>270</v>
      </c>
      <c r="S139" s="75"/>
      <c r="T139" s="76"/>
      <c r="U139" s="76"/>
      <c r="V139" s="76"/>
      <c r="W139" s="76"/>
      <c r="X139" s="76"/>
      <c r="Y139" s="76"/>
      <c r="Z139" s="77"/>
      <c r="AA139" s="78"/>
      <c r="AB139" s="73"/>
      <c r="AC139" s="73"/>
      <c r="AD139" s="79"/>
      <c r="AE139" s="13" t="str">
        <f>IF(NOT(ISBLANK(AD139)),'Load Unit'!#REF!,"")</f>
      </c>
    </row>
    <row r="140" ht="63" customHeight="1">
      <c r="A140" s="82">
        <v>3083512</v>
      </c>
      <c r="B140" s="83" t="s">
        <v>28</v>
      </c>
      <c r="C140" s="84" t="s">
        <v>296</v>
      </c>
      <c r="D140" s="47"/>
      <c r="E140" s="48" t="s">
        <v>2422</v>
      </c>
      <c r="F140" s="49">
        <v>13365711</v>
      </c>
      <c r="G140" s="50" t="s">
        <v>2423</v>
      </c>
      <c r="H140" s="49"/>
      <c r="I140" s="49" t="s">
        <v>2276</v>
      </c>
      <c r="J140" s="52" t="s">
        <v>4431</v>
      </c>
      <c r="K140" s="85"/>
      <c r="L140" s="86" t="s">
        <v>28</v>
      </c>
      <c r="M140" s="86">
        <v>7</v>
      </c>
      <c r="N140" s="71" t="s">
        <v>297</v>
      </c>
      <c r="O140" s="72">
        <v>1600</v>
      </c>
      <c r="P140" s="73">
        <v>1200</v>
      </c>
      <c r="Q140" s="73">
        <v>1000</v>
      </c>
      <c r="R140" s="74">
        <v>190</v>
      </c>
      <c r="S140" s="75"/>
      <c r="T140" s="76"/>
      <c r="U140" s="76"/>
      <c r="V140" s="76"/>
      <c r="W140" s="76"/>
      <c r="X140" s="76"/>
      <c r="Y140" s="76"/>
      <c r="Z140" s="77"/>
      <c r="AA140" s="78"/>
      <c r="AB140" s="73"/>
      <c r="AC140" s="73"/>
      <c r="AD140" s="79"/>
      <c r="AE140" s="13" t="str">
        <f>IF(NOT(ISBLANK(AD140)),'Load Unit'!#REF!,"")</f>
      </c>
    </row>
    <row r="141" ht="63" customHeight="1">
      <c r="A141" s="82">
        <v>3083513</v>
      </c>
      <c r="B141" s="83" t="s">
        <v>28</v>
      </c>
      <c r="C141" s="84" t="s">
        <v>299</v>
      </c>
      <c r="D141" s="84" t="str">
        <f>CONCATENATE("V",A141,"A")</f>
        <v>V3083513A</v>
      </c>
      <c r="E141" s="48" t="s">
        <v>2383</v>
      </c>
      <c r="F141" s="49">
        <v>12629610</v>
      </c>
      <c r="G141" s="50" t="s">
        <v>2384</v>
      </c>
      <c r="H141" s="109" t="s">
        <v>2385</v>
      </c>
      <c r="I141" s="49" t="s">
        <v>2300</v>
      </c>
      <c r="J141" s="52" t="s">
        <v>4422</v>
      </c>
      <c r="K141" s="85"/>
      <c r="L141" s="86" t="s">
        <v>28</v>
      </c>
      <c r="M141" s="86">
        <v>2</v>
      </c>
      <c r="N141" s="71" t="s">
        <v>244</v>
      </c>
      <c r="O141" s="72">
        <v>1200</v>
      </c>
      <c r="P141" s="73">
        <v>800</v>
      </c>
      <c r="Q141" s="73">
        <v>1000</v>
      </c>
      <c r="R141" s="74">
        <v>40</v>
      </c>
      <c r="S141" s="75">
        <v>3083513</v>
      </c>
      <c r="T141" s="76">
        <v>8</v>
      </c>
      <c r="U141" s="76">
        <v>3100062</v>
      </c>
      <c r="V141" s="76">
        <v>1</v>
      </c>
      <c r="W141" s="76">
        <v>3101208</v>
      </c>
      <c r="X141" s="76">
        <v>1</v>
      </c>
      <c r="Y141" s="76"/>
      <c r="Z141" s="77"/>
      <c r="AA141" s="78">
        <v>1200</v>
      </c>
      <c r="AB141" s="73">
        <v>800</v>
      </c>
      <c r="AC141" s="73">
        <v>1000</v>
      </c>
      <c r="AD141" s="79">
        <v>50</v>
      </c>
      <c r="AE141" s="13" t="str">
        <f>IF(NOT(ISBLANK(AD141)),'Load Unit'!A65,"")</f>
        <v>DAAD3AEC</v>
      </c>
    </row>
    <row r="142" ht="63" customHeight="1">
      <c r="A142" s="88">
        <v>3083514</v>
      </c>
      <c r="B142" s="104" t="s">
        <v>28</v>
      </c>
      <c r="C142" s="89" t="s">
        <v>302</v>
      </c>
      <c r="D142" s="89"/>
      <c r="E142" s="90" t="s">
        <v>2383</v>
      </c>
      <c r="F142" s="91">
        <v>12629610</v>
      </c>
      <c r="G142" s="92" t="s">
        <v>2384</v>
      </c>
      <c r="H142" s="93" t="s">
        <v>2385</v>
      </c>
      <c r="I142" s="91" t="s">
        <v>2300</v>
      </c>
      <c r="J142" s="94" t="s">
        <v>4422</v>
      </c>
      <c r="K142" s="95"/>
      <c r="L142" s="96" t="s">
        <v>37</v>
      </c>
      <c r="M142" s="96"/>
      <c r="N142" s="91" t="s">
        <v>244</v>
      </c>
      <c r="O142" s="98">
        <v>1170</v>
      </c>
      <c r="P142" s="99">
        <v>580</v>
      </c>
      <c r="Q142" s="99">
        <v>215</v>
      </c>
      <c r="R142" s="100">
        <v>2</v>
      </c>
      <c r="S142" s="101"/>
      <c r="T142" s="102"/>
      <c r="U142" s="102"/>
      <c r="V142" s="102"/>
      <c r="W142" s="102"/>
      <c r="X142" s="102"/>
      <c r="Y142" s="102"/>
      <c r="Z142" s="103"/>
      <c r="AA142" s="124"/>
      <c r="AB142" s="102"/>
      <c r="AC142" s="102"/>
      <c r="AD142" s="127"/>
      <c r="AE142" s="13" t="str">
        <f>IF(NOT(ISBLANK(AD142)),'Load Unit'!#REF!,"")</f>
      </c>
    </row>
    <row r="143" ht="63" customHeight="1">
      <c r="A143" s="88">
        <v>3083515</v>
      </c>
      <c r="B143" s="104" t="s">
        <v>28</v>
      </c>
      <c r="C143" s="89" t="s">
        <v>303</v>
      </c>
      <c r="D143" s="89"/>
      <c r="E143" s="90" t="s">
        <v>2558</v>
      </c>
      <c r="F143" s="91">
        <v>17473710</v>
      </c>
      <c r="G143" s="92" t="s">
        <v>2559</v>
      </c>
      <c r="H143" s="91"/>
      <c r="I143" s="91" t="s">
        <v>2276</v>
      </c>
      <c r="J143" s="94"/>
      <c r="K143" s="95"/>
      <c r="L143" s="96" t="s">
        <v>37</v>
      </c>
      <c r="M143" s="96"/>
      <c r="N143" s="91" t="s">
        <v>21</v>
      </c>
      <c r="O143" s="98">
        <v>1580</v>
      </c>
      <c r="P143" s="99">
        <v>1600</v>
      </c>
      <c r="Q143" s="99">
        <v>1510</v>
      </c>
      <c r="R143" s="100">
        <v>200</v>
      </c>
      <c r="S143" s="101"/>
      <c r="T143" s="102"/>
      <c r="U143" s="102"/>
      <c r="V143" s="102"/>
      <c r="W143" s="102"/>
      <c r="X143" s="102"/>
      <c r="Y143" s="102"/>
      <c r="Z143" s="103"/>
      <c r="AA143" s="101"/>
      <c r="AB143" s="102"/>
      <c r="AC143" s="102"/>
      <c r="AD143" s="102"/>
      <c r="AE143" s="13" t="str">
        <f>IF(NOT(ISBLANK(AD143)),'Load Unit'!#REF!,"")</f>
      </c>
    </row>
    <row r="144" ht="63" customHeight="1">
      <c r="A144" s="82">
        <v>3083516</v>
      </c>
      <c r="B144" s="83" t="s">
        <v>28</v>
      </c>
      <c r="C144" s="84" t="s">
        <v>304</v>
      </c>
      <c r="D144" s="47"/>
      <c r="E144" s="48" t="s">
        <v>2383</v>
      </c>
      <c r="F144" s="49">
        <v>12629610</v>
      </c>
      <c r="G144" s="50" t="s">
        <v>2384</v>
      </c>
      <c r="H144" s="109" t="s">
        <v>2385</v>
      </c>
      <c r="I144" s="49" t="s">
        <v>2300</v>
      </c>
      <c r="J144" s="52" t="s">
        <v>4422</v>
      </c>
      <c r="K144" s="85"/>
      <c r="L144" s="86" t="s">
        <v>28</v>
      </c>
      <c r="M144" s="86">
        <v>2</v>
      </c>
      <c r="N144" s="71" t="s">
        <v>244</v>
      </c>
      <c r="O144" s="72">
        <v>1400</v>
      </c>
      <c r="P144" s="73">
        <v>820</v>
      </c>
      <c r="Q144" s="73">
        <v>500</v>
      </c>
      <c r="R144" s="74">
        <v>100</v>
      </c>
      <c r="S144" s="75"/>
      <c r="T144" s="76"/>
      <c r="U144" s="76"/>
      <c r="V144" s="76"/>
      <c r="W144" s="76"/>
      <c r="X144" s="76"/>
      <c r="Y144" s="76"/>
      <c r="Z144" s="77"/>
      <c r="AA144" s="72"/>
      <c r="AB144" s="73"/>
      <c r="AC144" s="73"/>
      <c r="AD144" s="73"/>
      <c r="AE144" s="13" t="str">
        <f>IF(NOT(ISBLANK(AD144)),'Load Unit'!#REF!,"")</f>
      </c>
    </row>
    <row r="145" ht="63" customHeight="1">
      <c r="A145" s="82">
        <v>3083517</v>
      </c>
      <c r="B145" s="83" t="s">
        <v>28</v>
      </c>
      <c r="C145" s="84" t="s">
        <v>305</v>
      </c>
      <c r="D145" s="47"/>
      <c r="E145" s="48" t="s">
        <v>2383</v>
      </c>
      <c r="F145" s="49">
        <v>12629610</v>
      </c>
      <c r="G145" s="50" t="s">
        <v>2384</v>
      </c>
      <c r="H145" s="109" t="s">
        <v>2385</v>
      </c>
      <c r="I145" s="49" t="s">
        <v>2300</v>
      </c>
      <c r="J145" s="52" t="s">
        <v>4422</v>
      </c>
      <c r="K145" s="85"/>
      <c r="L145" s="86" t="s">
        <v>28</v>
      </c>
      <c r="M145" s="86">
        <v>2</v>
      </c>
      <c r="N145" s="71" t="s">
        <v>21</v>
      </c>
      <c r="O145" s="72">
        <v>2400</v>
      </c>
      <c r="P145" s="73">
        <v>1200</v>
      </c>
      <c r="Q145" s="73">
        <v>1490</v>
      </c>
      <c r="R145" s="74">
        <v>150</v>
      </c>
      <c r="S145" s="75"/>
      <c r="T145" s="76"/>
      <c r="U145" s="76"/>
      <c r="V145" s="76"/>
      <c r="W145" s="76"/>
      <c r="X145" s="76"/>
      <c r="Y145" s="76"/>
      <c r="Z145" s="77"/>
      <c r="AA145" s="78"/>
      <c r="AB145" s="73"/>
      <c r="AC145" s="73"/>
      <c r="AD145" s="79"/>
      <c r="AE145" s="13" t="str">
        <f>IF(NOT(ISBLANK(AD145)),'Load Unit'!#REF!,"")</f>
      </c>
    </row>
    <row r="146" ht="63" customHeight="1">
      <c r="A146" s="82">
        <v>3083518</v>
      </c>
      <c r="B146" s="104" t="s">
        <v>28</v>
      </c>
      <c r="C146" s="89" t="s">
        <v>306</v>
      </c>
      <c r="D146" s="89"/>
      <c r="E146" s="90" t="s">
        <v>2383</v>
      </c>
      <c r="F146" s="91">
        <v>12629610</v>
      </c>
      <c r="G146" s="92" t="s">
        <v>2384</v>
      </c>
      <c r="H146" s="93" t="s">
        <v>2385</v>
      </c>
      <c r="I146" s="91" t="s">
        <v>2300</v>
      </c>
      <c r="J146" s="94" t="s">
        <v>4422</v>
      </c>
      <c r="K146" s="95"/>
      <c r="L146" s="96" t="s">
        <v>37</v>
      </c>
      <c r="M146" s="97"/>
      <c r="N146" s="91" t="s">
        <v>21</v>
      </c>
      <c r="O146" s="98">
        <v>2200</v>
      </c>
      <c r="P146" s="99">
        <v>800</v>
      </c>
      <c r="Q146" s="99">
        <v>1490</v>
      </c>
      <c r="R146" s="100">
        <v>180</v>
      </c>
      <c r="S146" s="101"/>
      <c r="T146" s="102"/>
      <c r="U146" s="102"/>
      <c r="V146" s="102"/>
      <c r="W146" s="102"/>
      <c r="X146" s="102"/>
      <c r="Y146" s="102"/>
      <c r="Z146" s="103"/>
      <c r="AA146" s="124"/>
      <c r="AB146" s="102"/>
      <c r="AC146" s="102"/>
      <c r="AD146" s="127"/>
      <c r="AE146" s="13" t="str">
        <f>IF(NOT(ISBLANK(AD146)),'Load Unit'!#REF!,"")</f>
      </c>
    </row>
    <row r="147" ht="63" customHeight="1">
      <c r="A147" s="112">
        <v>3083519</v>
      </c>
      <c r="B147" s="67" t="s">
        <v>18</v>
      </c>
      <c r="C147" s="68" t="s">
        <v>307</v>
      </c>
      <c r="D147" s="47"/>
      <c r="E147" s="48" t="s">
        <v>2729</v>
      </c>
      <c r="F147" s="49" t="s">
        <v>4432</v>
      </c>
      <c r="G147" s="50" t="s">
        <v>2730</v>
      </c>
      <c r="H147" s="49"/>
      <c r="I147" s="49" t="s">
        <v>2276</v>
      </c>
      <c r="J147" s="52" t="s">
        <v>3291</v>
      </c>
      <c r="K147" s="81"/>
      <c r="L147" s="69" t="s">
        <v>50</v>
      </c>
      <c r="M147" s="69"/>
      <c r="N147" s="71" t="s">
        <v>244</v>
      </c>
      <c r="O147" s="72">
        <v>1610</v>
      </c>
      <c r="P147" s="73">
        <v>800</v>
      </c>
      <c r="Q147" s="73">
        <v>990</v>
      </c>
      <c r="R147" s="74">
        <v>170</v>
      </c>
      <c r="S147" s="75"/>
      <c r="T147" s="76"/>
      <c r="U147" s="76"/>
      <c r="V147" s="76"/>
      <c r="W147" s="76"/>
      <c r="X147" s="76"/>
      <c r="Y147" s="76"/>
      <c r="Z147" s="77"/>
      <c r="AA147" s="72"/>
      <c r="AB147" s="73"/>
      <c r="AC147" s="73"/>
      <c r="AD147" s="73"/>
      <c r="AE147" s="13" t="str">
        <f>IF(NOT(ISBLANK(AD147)),'Load Unit'!#REF!,"")</f>
      </c>
    </row>
    <row r="148" ht="63" customHeight="1">
      <c r="A148" s="112">
        <v>3083520</v>
      </c>
      <c r="B148" s="67" t="s">
        <v>18</v>
      </c>
      <c r="C148" s="68" t="s">
        <v>308</v>
      </c>
      <c r="D148" s="47"/>
      <c r="E148" s="48" t="s">
        <v>2887</v>
      </c>
      <c r="F148" s="49" t="s">
        <v>2886</v>
      </c>
      <c r="G148" s="50" t="s">
        <v>2888</v>
      </c>
      <c r="H148" s="51" t="s">
        <v>4433</v>
      </c>
      <c r="I148" s="49" t="s">
        <v>2276</v>
      </c>
      <c r="J148" s="52" t="s">
        <v>3291</v>
      </c>
      <c r="K148" s="81"/>
      <c r="L148" s="69" t="s">
        <v>68</v>
      </c>
      <c r="M148" s="69"/>
      <c r="N148" s="71" t="s">
        <v>21</v>
      </c>
      <c r="O148" s="72">
        <v>1700</v>
      </c>
      <c r="P148" s="73">
        <v>800</v>
      </c>
      <c r="Q148" s="73">
        <v>1450</v>
      </c>
      <c r="R148" s="74">
        <v>230</v>
      </c>
      <c r="S148" s="75"/>
      <c r="T148" s="76"/>
      <c r="U148" s="76"/>
      <c r="V148" s="76"/>
      <c r="W148" s="76"/>
      <c r="X148" s="76"/>
      <c r="Y148" s="76"/>
      <c r="Z148" s="77"/>
      <c r="AA148" s="78"/>
      <c r="AB148" s="73"/>
      <c r="AC148" s="73"/>
      <c r="AD148" s="79"/>
      <c r="AE148" s="13" t="str">
        <f>IF(NOT(ISBLANK(AD148)),'Load Unit'!#REF!,"")</f>
      </c>
    </row>
    <row r="149" ht="63" customHeight="1">
      <c r="A149" s="112">
        <v>3083521</v>
      </c>
      <c r="B149" s="67" t="s">
        <v>18</v>
      </c>
      <c r="C149" s="68" t="s">
        <v>309</v>
      </c>
      <c r="D149" s="68" t="str">
        <f>CONCATENATE("V",A149,"A")</f>
        <v>V3083521A</v>
      </c>
      <c r="E149" s="48" t="s">
        <v>2273</v>
      </c>
      <c r="F149" s="49">
        <v>10031912</v>
      </c>
      <c r="G149" s="50" t="s">
        <v>2274</v>
      </c>
      <c r="H149" s="51" t="s">
        <v>2275</v>
      </c>
      <c r="I149" s="49" t="s">
        <v>2276</v>
      </c>
      <c r="J149" s="52" t="s">
        <v>3291</v>
      </c>
      <c r="K149" s="81"/>
      <c r="L149" s="69" t="s">
        <v>50</v>
      </c>
      <c r="M149" s="69"/>
      <c r="N149" s="71" t="s">
        <v>21</v>
      </c>
      <c r="O149" s="72">
        <v>794</v>
      </c>
      <c r="P149" s="73">
        <v>596</v>
      </c>
      <c r="Q149" s="73">
        <v>320</v>
      </c>
      <c r="R149" s="74">
        <v>4</v>
      </c>
      <c r="S149" s="75">
        <v>3083521</v>
      </c>
      <c r="T149" s="76">
        <v>6</v>
      </c>
      <c r="U149" s="76">
        <v>3100062</v>
      </c>
      <c r="V149" s="76">
        <v>1</v>
      </c>
      <c r="W149" s="76">
        <v>3101208</v>
      </c>
      <c r="X149" s="76">
        <v>1</v>
      </c>
      <c r="Y149" s="76"/>
      <c r="Z149" s="77"/>
      <c r="AA149" s="78">
        <v>1200</v>
      </c>
      <c r="AB149" s="73">
        <v>800</v>
      </c>
      <c r="AC149" s="73">
        <v>1400</v>
      </c>
      <c r="AD149" s="79">
        <v>55</v>
      </c>
      <c r="AE149" s="13" t="str">
        <f>IF(NOT(ISBLANK(AD149)),'Load Unit'!A66,"")</f>
        <v>33510F55</v>
      </c>
    </row>
    <row r="150" ht="63" customHeight="1">
      <c r="A150" s="106">
        <v>3083525</v>
      </c>
      <c r="B150" s="104" t="s">
        <v>28</v>
      </c>
      <c r="C150" s="89" t="s">
        <v>312</v>
      </c>
      <c r="D150" s="89"/>
      <c r="E150" s="90" t="s">
        <v>2370</v>
      </c>
      <c r="F150" s="91">
        <v>12006512</v>
      </c>
      <c r="G150" s="92" t="s">
        <v>2371</v>
      </c>
      <c r="H150" s="118"/>
      <c r="I150" s="91" t="s">
        <v>2276</v>
      </c>
      <c r="J150" s="94" t="s">
        <v>4421</v>
      </c>
      <c r="K150" s="95"/>
      <c r="L150" s="96" t="s">
        <v>37</v>
      </c>
      <c r="M150" s="97"/>
      <c r="N150" s="91" t="s">
        <v>244</v>
      </c>
      <c r="O150" s="98">
        <v>1200</v>
      </c>
      <c r="P150" s="99">
        <v>800</v>
      </c>
      <c r="Q150" s="99">
        <v>1450</v>
      </c>
      <c r="R150" s="100">
        <v>150</v>
      </c>
      <c r="S150" s="101"/>
      <c r="T150" s="102"/>
      <c r="U150" s="102"/>
      <c r="V150" s="102"/>
      <c r="W150" s="102"/>
      <c r="X150" s="102"/>
      <c r="Y150" s="102"/>
      <c r="Z150" s="103"/>
      <c r="AA150" s="124"/>
      <c r="AB150" s="102"/>
      <c r="AC150" s="102"/>
      <c r="AD150" s="127"/>
      <c r="AE150" s="13" t="str">
        <f>IF(NOT(ISBLANK(AD150)),'Load Unit'!#REF!,"")</f>
      </c>
    </row>
    <row r="151" ht="63" customHeight="1">
      <c r="A151" s="66">
        <v>3083526</v>
      </c>
      <c r="B151" s="67" t="s">
        <v>18</v>
      </c>
      <c r="C151" s="68" t="s">
        <v>313</v>
      </c>
      <c r="D151" s="68" t="str">
        <f>CONCATENATE("V",A151,"A")</f>
        <v>V3083526A</v>
      </c>
      <c r="E151" s="48" t="s">
        <v>2581</v>
      </c>
      <c r="F151" s="49" t="s">
        <v>3100</v>
      </c>
      <c r="G151" s="50" t="s">
        <v>4434</v>
      </c>
      <c r="H151" s="51" t="s">
        <v>3103</v>
      </c>
      <c r="I151" s="49" t="s">
        <v>2276</v>
      </c>
      <c r="J151" s="52" t="s">
        <v>3291</v>
      </c>
      <c r="K151" s="81"/>
      <c r="L151" s="69" t="s">
        <v>22</v>
      </c>
      <c r="M151" s="69"/>
      <c r="N151" s="71" t="s">
        <v>297</v>
      </c>
      <c r="O151" s="72">
        <v>950</v>
      </c>
      <c r="P151" s="73">
        <v>580</v>
      </c>
      <c r="Q151" s="73">
        <v>205</v>
      </c>
      <c r="R151" s="74">
        <v>2</v>
      </c>
      <c r="S151" s="75">
        <v>3083526</v>
      </c>
      <c r="T151" s="76">
        <v>6</v>
      </c>
      <c r="U151" s="76">
        <v>6204592</v>
      </c>
      <c r="V151" s="76">
        <v>1</v>
      </c>
      <c r="W151" s="76">
        <v>6204595</v>
      </c>
      <c r="X151" s="76">
        <v>1</v>
      </c>
      <c r="Y151" s="76"/>
      <c r="Z151" s="77"/>
      <c r="AA151" s="72">
        <v>1230</v>
      </c>
      <c r="AB151" s="73">
        <v>1020</v>
      </c>
      <c r="AC151" s="73">
        <v>800</v>
      </c>
      <c r="AD151" s="73">
        <v>50</v>
      </c>
      <c r="AE151" s="13" t="str">
        <f>IF(NOT(ISBLANK(AD151)),'Load Unit'!A67,"")</f>
        <v>C54DA128</v>
      </c>
    </row>
    <row r="152" ht="63" customHeight="1">
      <c r="A152" s="112">
        <v>3083527</v>
      </c>
      <c r="B152" s="67" t="s">
        <v>18</v>
      </c>
      <c r="C152" s="68" t="s">
        <v>316</v>
      </c>
      <c r="D152" s="47"/>
      <c r="E152" s="48" t="s">
        <v>2604</v>
      </c>
      <c r="F152" s="49">
        <v>18740410</v>
      </c>
      <c r="G152" s="50" t="s">
        <v>2605</v>
      </c>
      <c r="H152" s="49"/>
      <c r="I152" s="49" t="s">
        <v>2276</v>
      </c>
      <c r="J152" s="52" t="s">
        <v>3291</v>
      </c>
      <c r="K152" s="81"/>
      <c r="L152" s="69" t="s">
        <v>22</v>
      </c>
      <c r="M152" s="69"/>
      <c r="N152" s="71" t="s">
        <v>21</v>
      </c>
      <c r="O152" s="72">
        <v>1200</v>
      </c>
      <c r="P152" s="73">
        <v>800</v>
      </c>
      <c r="Q152" s="73">
        <v>1000</v>
      </c>
      <c r="R152" s="74">
        <v>110</v>
      </c>
      <c r="S152" s="75"/>
      <c r="T152" s="76"/>
      <c r="U152" s="76"/>
      <c r="V152" s="76"/>
      <c r="W152" s="76"/>
      <c r="X152" s="76"/>
      <c r="Y152" s="76"/>
      <c r="Z152" s="77"/>
      <c r="AA152" s="78"/>
      <c r="AB152" s="73"/>
      <c r="AC152" s="73"/>
      <c r="AD152" s="79"/>
      <c r="AE152" s="13" t="str">
        <f>IF(NOT(ISBLANK(AD152)),'Load Unit'!#REF!,"")</f>
      </c>
    </row>
    <row r="153" ht="63" customHeight="1">
      <c r="A153" s="112">
        <v>3083528</v>
      </c>
      <c r="B153" s="67" t="s">
        <v>18</v>
      </c>
      <c r="C153" s="68" t="s">
        <v>317</v>
      </c>
      <c r="D153" s="47"/>
      <c r="E153" s="48" t="s">
        <v>2490</v>
      </c>
      <c r="F153" s="49">
        <v>14832813</v>
      </c>
      <c r="G153" s="50" t="s">
        <v>2491</v>
      </c>
      <c r="H153" s="51" t="s">
        <v>2492</v>
      </c>
      <c r="I153" s="49" t="s">
        <v>2429</v>
      </c>
      <c r="J153" s="52" t="s">
        <v>3291</v>
      </c>
      <c r="K153" s="69"/>
      <c r="L153" s="69" t="s">
        <v>61</v>
      </c>
      <c r="M153" s="69"/>
      <c r="N153" s="71" t="s">
        <v>21</v>
      </c>
      <c r="O153" s="72">
        <v>1420</v>
      </c>
      <c r="P153" s="73">
        <v>800</v>
      </c>
      <c r="Q153" s="73">
        <v>990</v>
      </c>
      <c r="R153" s="74">
        <v>150</v>
      </c>
      <c r="S153" s="75"/>
      <c r="T153" s="76"/>
      <c r="U153" s="76"/>
      <c r="V153" s="76"/>
      <c r="W153" s="76"/>
      <c r="X153" s="76"/>
      <c r="Y153" s="76"/>
      <c r="Z153" s="77"/>
      <c r="AA153" s="78"/>
      <c r="AB153" s="73"/>
      <c r="AC153" s="73"/>
      <c r="AD153" s="79"/>
      <c r="AE153" s="13" t="str">
        <f>IF(NOT(ISBLANK(AD153)),'Load Unit'!#REF!,"")</f>
      </c>
    </row>
    <row r="154" ht="63" customHeight="1">
      <c r="A154" s="112">
        <v>3083529</v>
      </c>
      <c r="B154" s="67" t="s">
        <v>18</v>
      </c>
      <c r="C154" s="68" t="s">
        <v>318</v>
      </c>
      <c r="D154" s="47"/>
      <c r="E154" s="48" t="s">
        <v>2523</v>
      </c>
      <c r="F154" s="49">
        <v>16014210</v>
      </c>
      <c r="G154" s="50" t="s">
        <v>2524</v>
      </c>
      <c r="H154" s="49"/>
      <c r="I154" s="49" t="s">
        <v>2525</v>
      </c>
      <c r="J154" s="52" t="s">
        <v>3291</v>
      </c>
      <c r="K154" s="81"/>
      <c r="L154" s="69" t="s">
        <v>22</v>
      </c>
      <c r="M154" s="69"/>
      <c r="N154" s="71"/>
      <c r="O154" s="72">
        <v>2800</v>
      </c>
      <c r="P154" s="73">
        <v>800</v>
      </c>
      <c r="Q154" s="73">
        <v>480</v>
      </c>
      <c r="R154" s="74">
        <v>180</v>
      </c>
      <c r="S154" s="75"/>
      <c r="T154" s="76"/>
      <c r="U154" s="76"/>
      <c r="V154" s="76"/>
      <c r="W154" s="76"/>
      <c r="X154" s="76"/>
      <c r="Y154" s="76"/>
      <c r="Z154" s="77"/>
      <c r="AA154" s="78"/>
      <c r="AB154" s="73"/>
      <c r="AC154" s="73"/>
      <c r="AD154" s="79"/>
      <c r="AE154" s="13" t="str">
        <f>IF(NOT(ISBLANK(AD154)),'Load Unit'!#REF!,"")</f>
      </c>
    </row>
    <row r="155" ht="63" customHeight="1">
      <c r="A155" s="112">
        <v>3083531</v>
      </c>
      <c r="B155" s="67" t="s">
        <v>18</v>
      </c>
      <c r="C155" s="68" t="s">
        <v>319</v>
      </c>
      <c r="D155" s="68" t="str">
        <f ref="D155:D157" t="shared" si="10">CONCATENATE("V",A155,"A")</f>
        <v>V3083531A</v>
      </c>
      <c r="E155" s="48" t="s">
        <v>3087</v>
      </c>
      <c r="F155" s="49" t="s">
        <v>3086</v>
      </c>
      <c r="G155" s="50" t="s">
        <v>3088</v>
      </c>
      <c r="H155" s="51" t="s">
        <v>3089</v>
      </c>
      <c r="I155" s="49" t="s">
        <v>2276</v>
      </c>
      <c r="J155" s="52" t="s">
        <v>3291</v>
      </c>
      <c r="K155" s="81"/>
      <c r="L155" s="69" t="s">
        <v>68</v>
      </c>
      <c r="M155" s="69"/>
      <c r="N155" s="71" t="s">
        <v>21</v>
      </c>
      <c r="O155" s="72">
        <v>300</v>
      </c>
      <c r="P155" s="73">
        <v>200</v>
      </c>
      <c r="Q155" s="73">
        <v>147</v>
      </c>
      <c r="R155" s="74">
        <v>2</v>
      </c>
      <c r="S155" s="75">
        <v>3083531</v>
      </c>
      <c r="T155" s="76">
        <v>16</v>
      </c>
      <c r="U155" s="76">
        <v>3100062</v>
      </c>
      <c r="V155" s="76">
        <v>1</v>
      </c>
      <c r="W155" s="76">
        <v>3101208</v>
      </c>
      <c r="X155" s="76">
        <v>1</v>
      </c>
      <c r="Y155" s="76"/>
      <c r="Z155" s="77"/>
      <c r="AA155" s="78">
        <v>1200</v>
      </c>
      <c r="AB155" s="73">
        <v>800</v>
      </c>
      <c r="AC155" s="73">
        <v>350</v>
      </c>
      <c r="AD155" s="79">
        <v>42</v>
      </c>
      <c r="AE155" s="13" t="str">
        <f>IF(NOT(ISBLANK(AD155)),'Load Unit'!A68,"")</f>
        <v>35026287</v>
      </c>
    </row>
    <row r="156" ht="63" customHeight="1">
      <c r="A156" s="112">
        <v>3083532</v>
      </c>
      <c r="B156" s="67" t="s">
        <v>18</v>
      </c>
      <c r="C156" s="68" t="s">
        <v>322</v>
      </c>
      <c r="D156" s="68" t="str">
        <f t="shared" si="10"/>
        <v>V3083532A</v>
      </c>
      <c r="E156" s="48" t="s">
        <v>3087</v>
      </c>
      <c r="F156" s="49" t="s">
        <v>3086</v>
      </c>
      <c r="G156" s="50" t="s">
        <v>3088</v>
      </c>
      <c r="H156" s="51" t="s">
        <v>3089</v>
      </c>
      <c r="I156" s="49" t="s">
        <v>2276</v>
      </c>
      <c r="J156" s="52" t="s">
        <v>3291</v>
      </c>
      <c r="K156" s="81"/>
      <c r="L156" s="69" t="s">
        <v>68</v>
      </c>
      <c r="M156" s="69"/>
      <c r="N156" s="71" t="s">
        <v>21</v>
      </c>
      <c r="O156" s="72">
        <v>300</v>
      </c>
      <c r="P156" s="73">
        <v>200</v>
      </c>
      <c r="Q156" s="73">
        <v>147</v>
      </c>
      <c r="R156" s="74">
        <v>2</v>
      </c>
      <c r="S156" s="75">
        <v>3083532</v>
      </c>
      <c r="T156" s="76">
        <v>16</v>
      </c>
      <c r="U156" s="76">
        <v>3100062</v>
      </c>
      <c r="V156" s="76">
        <v>1</v>
      </c>
      <c r="W156" s="76">
        <v>3101208</v>
      </c>
      <c r="X156" s="76">
        <v>1</v>
      </c>
      <c r="Y156" s="76"/>
      <c r="Z156" s="77"/>
      <c r="AA156" s="78">
        <v>1200</v>
      </c>
      <c r="AB156" s="73">
        <v>800</v>
      </c>
      <c r="AC156" s="73">
        <v>350</v>
      </c>
      <c r="AD156" s="79">
        <v>40</v>
      </c>
      <c r="AE156" s="13" t="str">
        <f>IF(NOT(ISBLANK(AD156)),'Load Unit'!A69,"")</f>
        <v>15F96517</v>
      </c>
    </row>
    <row r="157" ht="63" customHeight="1">
      <c r="A157" s="112">
        <v>3083533</v>
      </c>
      <c r="B157" s="67" t="s">
        <v>18</v>
      </c>
      <c r="C157" s="68" t="s">
        <v>325</v>
      </c>
      <c r="D157" s="68" t="str">
        <f t="shared" si="10"/>
        <v>V3083533A</v>
      </c>
      <c r="E157" s="48" t="s">
        <v>2523</v>
      </c>
      <c r="F157" s="49">
        <v>16014210</v>
      </c>
      <c r="G157" s="50" t="s">
        <v>2524</v>
      </c>
      <c r="H157" s="49"/>
      <c r="I157" s="49" t="s">
        <v>2525</v>
      </c>
      <c r="J157" s="52" t="s">
        <v>3291</v>
      </c>
      <c r="K157" s="81"/>
      <c r="L157" s="69" t="s">
        <v>22</v>
      </c>
      <c r="M157" s="69"/>
      <c r="N157" s="71"/>
      <c r="O157" s="72">
        <v>1200</v>
      </c>
      <c r="P157" s="73">
        <v>400</v>
      </c>
      <c r="Q157" s="73">
        <v>90</v>
      </c>
      <c r="R157" s="74">
        <v>1</v>
      </c>
      <c r="S157" s="75">
        <v>3083533</v>
      </c>
      <c r="T157" s="76">
        <v>8</v>
      </c>
      <c r="U157" s="76">
        <v>3100062</v>
      </c>
      <c r="V157" s="76">
        <v>1</v>
      </c>
      <c r="W157" s="76">
        <v>3101208</v>
      </c>
      <c r="X157" s="76">
        <v>1</v>
      </c>
      <c r="Y157" s="76"/>
      <c r="Z157" s="77"/>
      <c r="AA157" s="78">
        <v>1200</v>
      </c>
      <c r="AB157" s="73">
        <v>800</v>
      </c>
      <c r="AC157" s="73">
        <v>500</v>
      </c>
      <c r="AD157" s="79">
        <v>50</v>
      </c>
      <c r="AE157" s="13" t="str">
        <f>IF(NOT(ISBLANK(AD157)),'Load Unit'!A70,"")</f>
        <v>F6D5DA7F</v>
      </c>
    </row>
    <row r="158" ht="63" customHeight="1">
      <c r="A158" s="104">
        <v>3083534</v>
      </c>
      <c r="B158" s="104" t="s">
        <v>18</v>
      </c>
      <c r="C158" s="89" t="s">
        <v>328</v>
      </c>
      <c r="D158" s="89"/>
      <c r="E158" s="90" t="s">
        <v>3174</v>
      </c>
      <c r="F158" s="91" t="s">
        <v>3173</v>
      </c>
      <c r="G158" s="92" t="s">
        <v>3175</v>
      </c>
      <c r="H158" s="93" t="s">
        <v>3176</v>
      </c>
      <c r="I158" s="91" t="s">
        <v>2276</v>
      </c>
      <c r="J158" s="94"/>
      <c r="K158" s="95"/>
      <c r="L158" s="96" t="s">
        <v>37</v>
      </c>
      <c r="M158" s="97"/>
      <c r="N158" s="91" t="s">
        <v>21</v>
      </c>
      <c r="O158" s="98">
        <v>1600</v>
      </c>
      <c r="P158" s="99">
        <v>1200</v>
      </c>
      <c r="Q158" s="99">
        <v>750</v>
      </c>
      <c r="R158" s="100">
        <v>80</v>
      </c>
      <c r="S158" s="101">
        <v>3083534</v>
      </c>
      <c r="T158" s="102">
        <v>1</v>
      </c>
      <c r="U158" s="102">
        <v>3109394</v>
      </c>
      <c r="V158" s="102">
        <v>1</v>
      </c>
      <c r="W158" s="102"/>
      <c r="X158" s="102"/>
      <c r="Y158" s="102"/>
      <c r="Z158" s="103"/>
      <c r="AA158" s="124">
        <v>1600</v>
      </c>
      <c r="AB158" s="102">
        <v>1200</v>
      </c>
      <c r="AC158" s="102">
        <v>750</v>
      </c>
      <c r="AD158" s="127">
        <v>80</v>
      </c>
      <c r="AE158" s="13" t="str">
        <f>IF(NOT(ISBLANK(AD158)),'Load Unit'!A71,"")</f>
        <v>CE71EEDB</v>
      </c>
    </row>
    <row r="159" ht="63" customHeight="1">
      <c r="A159" s="112">
        <v>3083535</v>
      </c>
      <c r="B159" s="67" t="s">
        <v>18</v>
      </c>
      <c r="C159" s="68" t="s">
        <v>330</v>
      </c>
      <c r="D159" s="68" t="str">
        <f ref="D159:D169" t="shared" si="11">CONCATENATE("V",A159,"A")</f>
        <v>V3083535A</v>
      </c>
      <c r="E159" s="48" t="s">
        <v>2981</v>
      </c>
      <c r="F159" s="49" t="s">
        <v>2980</v>
      </c>
      <c r="G159" s="50" t="s">
        <v>2982</v>
      </c>
      <c r="H159" s="51" t="s">
        <v>4424</v>
      </c>
      <c r="I159" s="49" t="s">
        <v>2276</v>
      </c>
      <c r="J159" s="52" t="s">
        <v>3291</v>
      </c>
      <c r="K159" s="81"/>
      <c r="L159" s="69" t="s">
        <v>61</v>
      </c>
      <c r="M159" s="69"/>
      <c r="N159" s="71" t="s">
        <v>21</v>
      </c>
      <c r="O159" s="72">
        <v>600</v>
      </c>
      <c r="P159" s="73">
        <v>400</v>
      </c>
      <c r="Q159" s="73">
        <v>147</v>
      </c>
      <c r="R159" s="74">
        <v>5</v>
      </c>
      <c r="S159" s="75">
        <v>3083535</v>
      </c>
      <c r="T159" s="76">
        <v>8</v>
      </c>
      <c r="U159" s="76">
        <v>3100062</v>
      </c>
      <c r="V159" s="76">
        <v>1</v>
      </c>
      <c r="W159" s="76">
        <v>3101208</v>
      </c>
      <c r="X159" s="76">
        <v>1</v>
      </c>
      <c r="Y159" s="76"/>
      <c r="Z159" s="77"/>
      <c r="AA159" s="72">
        <v>1200</v>
      </c>
      <c r="AB159" s="73">
        <v>800</v>
      </c>
      <c r="AC159" s="73">
        <v>350</v>
      </c>
      <c r="AD159" s="73">
        <v>50</v>
      </c>
      <c r="AE159" s="13" t="str">
        <f>IF(NOT(ISBLANK(AD159)),'Load Unit'!A72,"")</f>
        <v>6EBFEE37</v>
      </c>
    </row>
    <row r="160" ht="63" customHeight="1">
      <c r="A160" s="112">
        <v>3083537</v>
      </c>
      <c r="B160" s="67" t="s">
        <v>18</v>
      </c>
      <c r="C160" s="68" t="s">
        <v>333</v>
      </c>
      <c r="D160" s="68" t="str">
        <f t="shared" si="11"/>
        <v>V3083537A</v>
      </c>
      <c r="E160" s="48" t="s">
        <v>3087</v>
      </c>
      <c r="F160" s="49" t="s">
        <v>3086</v>
      </c>
      <c r="G160" s="50" t="s">
        <v>3088</v>
      </c>
      <c r="H160" s="51" t="s">
        <v>3089</v>
      </c>
      <c r="I160" s="49" t="s">
        <v>2276</v>
      </c>
      <c r="J160" s="52" t="s">
        <v>3291</v>
      </c>
      <c r="K160" s="69"/>
      <c r="L160" s="69" t="s">
        <v>68</v>
      </c>
      <c r="M160" s="69"/>
      <c r="N160" s="71" t="s">
        <v>21</v>
      </c>
      <c r="O160" s="72">
        <v>400</v>
      </c>
      <c r="P160" s="73">
        <v>300</v>
      </c>
      <c r="Q160" s="73">
        <v>147</v>
      </c>
      <c r="R160" s="74">
        <v>1</v>
      </c>
      <c r="S160" s="75">
        <v>3083537</v>
      </c>
      <c r="T160" s="76">
        <v>8</v>
      </c>
      <c r="U160" s="76">
        <v>3100062</v>
      </c>
      <c r="V160" s="76">
        <v>1</v>
      </c>
      <c r="W160" s="76">
        <v>3101208</v>
      </c>
      <c r="X160" s="76">
        <v>1</v>
      </c>
      <c r="Y160" s="76"/>
      <c r="Z160" s="77"/>
      <c r="AA160" s="78">
        <v>1200</v>
      </c>
      <c r="AB160" s="73">
        <v>800</v>
      </c>
      <c r="AC160" s="73">
        <v>350</v>
      </c>
      <c r="AD160" s="79">
        <v>40</v>
      </c>
      <c r="AE160" s="13" t="str">
        <f>IF(NOT(ISBLANK(AD160)),'Load Unit'!A73,"")</f>
        <v>32E63C91</v>
      </c>
    </row>
    <row r="161" ht="63" customHeight="1">
      <c r="A161" s="112">
        <v>3083538</v>
      </c>
      <c r="B161" s="67" t="s">
        <v>18</v>
      </c>
      <c r="C161" s="68" t="s">
        <v>336</v>
      </c>
      <c r="D161" s="68" t="str">
        <f t="shared" si="11"/>
        <v>V3083538A</v>
      </c>
      <c r="E161" s="48" t="s">
        <v>3087</v>
      </c>
      <c r="F161" s="49" t="s">
        <v>3086</v>
      </c>
      <c r="G161" s="50" t="s">
        <v>3088</v>
      </c>
      <c r="H161" s="51" t="s">
        <v>3089</v>
      </c>
      <c r="I161" s="49" t="s">
        <v>2276</v>
      </c>
      <c r="J161" s="52" t="s">
        <v>3291</v>
      </c>
      <c r="K161" s="69"/>
      <c r="L161" s="69" t="s">
        <v>68</v>
      </c>
      <c r="M161" s="69"/>
      <c r="N161" s="71" t="s">
        <v>21</v>
      </c>
      <c r="O161" s="72">
        <v>600</v>
      </c>
      <c r="P161" s="73">
        <v>400</v>
      </c>
      <c r="Q161" s="73">
        <v>130</v>
      </c>
      <c r="R161" s="74">
        <v>2</v>
      </c>
      <c r="S161" s="75">
        <v>3083538</v>
      </c>
      <c r="T161" s="76">
        <v>12</v>
      </c>
      <c r="U161" s="76">
        <v>3100062</v>
      </c>
      <c r="V161" s="76">
        <v>1</v>
      </c>
      <c r="W161" s="76">
        <v>3101208</v>
      </c>
      <c r="X161" s="76">
        <v>1</v>
      </c>
      <c r="Y161" s="76"/>
      <c r="Z161" s="77"/>
      <c r="AA161" s="78">
        <v>1200</v>
      </c>
      <c r="AB161" s="73">
        <v>800</v>
      </c>
      <c r="AC161" s="73">
        <v>600</v>
      </c>
      <c r="AD161" s="79">
        <v>50</v>
      </c>
      <c r="AE161" s="13" t="str">
        <f>IF(NOT(ISBLANK(AD161)),'Load Unit'!A74,"")</f>
        <v>3A6B5281</v>
      </c>
    </row>
    <row r="162" ht="63" customHeight="1">
      <c r="A162" s="112">
        <v>3083539</v>
      </c>
      <c r="B162" s="67" t="s">
        <v>18</v>
      </c>
      <c r="C162" s="68" t="s">
        <v>339</v>
      </c>
      <c r="D162" s="68" t="str">
        <f t="shared" si="11"/>
        <v>V3083539A</v>
      </c>
      <c r="E162" s="48" t="s">
        <v>3087</v>
      </c>
      <c r="F162" s="49" t="s">
        <v>3086</v>
      </c>
      <c r="G162" s="50" t="s">
        <v>3088</v>
      </c>
      <c r="H162" s="51" t="s">
        <v>3089</v>
      </c>
      <c r="I162" s="49" t="s">
        <v>2276</v>
      </c>
      <c r="J162" s="52" t="s">
        <v>3291</v>
      </c>
      <c r="K162" s="81"/>
      <c r="L162" s="69" t="s">
        <v>68</v>
      </c>
      <c r="M162" s="69"/>
      <c r="N162" s="71" t="s">
        <v>21</v>
      </c>
      <c r="O162" s="72">
        <v>800</v>
      </c>
      <c r="P162" s="73">
        <v>600</v>
      </c>
      <c r="Q162" s="73">
        <v>210</v>
      </c>
      <c r="R162" s="74">
        <v>5</v>
      </c>
      <c r="S162" s="75">
        <v>3083539</v>
      </c>
      <c r="T162" s="76">
        <v>8</v>
      </c>
      <c r="U162" s="76">
        <v>3100062</v>
      </c>
      <c r="V162" s="76">
        <v>1</v>
      </c>
      <c r="W162" s="76">
        <v>3101208</v>
      </c>
      <c r="X162" s="76">
        <v>1</v>
      </c>
      <c r="Y162" s="76"/>
      <c r="Z162" s="77"/>
      <c r="AA162" s="78">
        <v>1200</v>
      </c>
      <c r="AB162" s="73">
        <v>800</v>
      </c>
      <c r="AC162" s="73">
        <v>990</v>
      </c>
      <c r="AD162" s="79">
        <v>110</v>
      </c>
      <c r="AE162" s="13" t="str">
        <f>IF(NOT(ISBLANK(AD162)),'Load Unit'!A75,"")</f>
        <v>A16E0E7F</v>
      </c>
    </row>
    <row r="163" ht="63" customHeight="1">
      <c r="A163" s="112">
        <v>3083541</v>
      </c>
      <c r="B163" s="67" t="s">
        <v>18</v>
      </c>
      <c r="C163" s="68" t="s">
        <v>342</v>
      </c>
      <c r="D163" s="68" t="str">
        <f t="shared" si="11"/>
        <v>V3083541A</v>
      </c>
      <c r="E163" s="48" t="s">
        <v>2981</v>
      </c>
      <c r="F163" s="49" t="s">
        <v>2980</v>
      </c>
      <c r="G163" s="50" t="s">
        <v>2982</v>
      </c>
      <c r="H163" s="51" t="s">
        <v>4424</v>
      </c>
      <c r="I163" s="49" t="s">
        <v>2276</v>
      </c>
      <c r="J163" s="52" t="s">
        <v>3291</v>
      </c>
      <c r="K163" s="69"/>
      <c r="L163" s="69" t="s">
        <v>61</v>
      </c>
      <c r="M163" s="69"/>
      <c r="N163" s="71" t="s">
        <v>21</v>
      </c>
      <c r="O163" s="72">
        <v>1220</v>
      </c>
      <c r="P163" s="73">
        <v>400</v>
      </c>
      <c r="Q163" s="73">
        <v>61</v>
      </c>
      <c r="R163" s="74">
        <v>1</v>
      </c>
      <c r="S163" s="75">
        <v>3083541</v>
      </c>
      <c r="T163" s="76">
        <v>30</v>
      </c>
      <c r="U163" s="76">
        <v>3100062</v>
      </c>
      <c r="V163" s="76">
        <v>1</v>
      </c>
      <c r="W163" s="76">
        <v>3101208</v>
      </c>
      <c r="X163" s="76">
        <v>1</v>
      </c>
      <c r="Y163" s="76"/>
      <c r="Z163" s="77"/>
      <c r="AA163" s="78">
        <v>1220</v>
      </c>
      <c r="AB163" s="73">
        <v>835</v>
      </c>
      <c r="AC163" s="73">
        <v>500</v>
      </c>
      <c r="AD163" s="79">
        <v>60</v>
      </c>
      <c r="AE163" s="13" t="str">
        <f>IF(NOT(ISBLANK(AD163)),'Load Unit'!A76,"")</f>
        <v>19B1EDDF</v>
      </c>
    </row>
    <row r="164" ht="63" customHeight="1">
      <c r="A164" s="112">
        <v>3083542</v>
      </c>
      <c r="B164" s="67" t="s">
        <v>18</v>
      </c>
      <c r="C164" s="68" t="s">
        <v>345</v>
      </c>
      <c r="D164" s="68" t="str">
        <f t="shared" si="11"/>
        <v>V3083542A</v>
      </c>
      <c r="E164" s="48" t="s">
        <v>2981</v>
      </c>
      <c r="F164" s="49" t="s">
        <v>2980</v>
      </c>
      <c r="G164" s="50" t="s">
        <v>2982</v>
      </c>
      <c r="H164" s="51" t="s">
        <v>4424</v>
      </c>
      <c r="I164" s="49" t="s">
        <v>2276</v>
      </c>
      <c r="J164" s="52" t="s">
        <v>3291</v>
      </c>
      <c r="K164" s="81"/>
      <c r="L164" s="69" t="s">
        <v>61</v>
      </c>
      <c r="M164" s="69"/>
      <c r="N164" s="71" t="s">
        <v>21</v>
      </c>
      <c r="O164" s="72">
        <v>800</v>
      </c>
      <c r="P164" s="73">
        <v>300</v>
      </c>
      <c r="Q164" s="73">
        <v>147</v>
      </c>
      <c r="R164" s="74">
        <v>2</v>
      </c>
      <c r="S164" s="75">
        <v>3083542</v>
      </c>
      <c r="T164" s="76">
        <v>8</v>
      </c>
      <c r="U164" s="76">
        <v>3100062</v>
      </c>
      <c r="V164" s="76">
        <v>1</v>
      </c>
      <c r="W164" s="76">
        <v>3101208</v>
      </c>
      <c r="X164" s="76">
        <v>1</v>
      </c>
      <c r="Y164" s="76"/>
      <c r="Z164" s="77"/>
      <c r="AA164" s="78">
        <v>1220</v>
      </c>
      <c r="AB164" s="73">
        <v>835</v>
      </c>
      <c r="AC164" s="73">
        <v>500</v>
      </c>
      <c r="AD164" s="79">
        <v>50</v>
      </c>
      <c r="AE164" s="13" t="str">
        <f>IF(NOT(ISBLANK(AD164)),'Load Unit'!A77,"")</f>
        <v>5F1653B7</v>
      </c>
    </row>
    <row r="165" ht="63" customHeight="1">
      <c r="A165" s="112">
        <v>3083544</v>
      </c>
      <c r="B165" s="67" t="s">
        <v>18</v>
      </c>
      <c r="C165" s="68" t="s">
        <v>348</v>
      </c>
      <c r="D165" s="68" t="str">
        <f t="shared" si="11"/>
        <v>V3083544A</v>
      </c>
      <c r="E165" s="48" t="s">
        <v>2604</v>
      </c>
      <c r="F165" s="49">
        <v>18740410</v>
      </c>
      <c r="G165" s="50" t="s">
        <v>2605</v>
      </c>
      <c r="H165" s="49"/>
      <c r="I165" s="49" t="s">
        <v>2276</v>
      </c>
      <c r="J165" s="52" t="s">
        <v>3291</v>
      </c>
      <c r="K165" s="81"/>
      <c r="L165" s="69" t="s">
        <v>22</v>
      </c>
      <c r="M165" s="69"/>
      <c r="N165" s="71" t="s">
        <v>21</v>
      </c>
      <c r="O165" s="72">
        <v>1220</v>
      </c>
      <c r="P165" s="73">
        <v>835</v>
      </c>
      <c r="Q165" s="73">
        <v>995</v>
      </c>
      <c r="R165" s="74">
        <v>120</v>
      </c>
      <c r="S165" s="75">
        <v>3083544</v>
      </c>
      <c r="T165" s="76">
        <v>6</v>
      </c>
      <c r="U165" s="76">
        <v>3101860</v>
      </c>
      <c r="V165" s="76">
        <v>1</v>
      </c>
      <c r="W165" s="76"/>
      <c r="X165" s="76"/>
      <c r="Y165" s="76"/>
      <c r="Z165" s="77"/>
      <c r="AA165" s="78">
        <v>1220</v>
      </c>
      <c r="AB165" s="73">
        <v>835</v>
      </c>
      <c r="AC165" s="73">
        <v>995</v>
      </c>
      <c r="AD165" s="79">
        <v>120</v>
      </c>
      <c r="AE165" s="13" t="str">
        <f>IF(NOT(ISBLANK(AD165)),'Load Unit'!A78,"")</f>
        <v>0ED484ED</v>
      </c>
    </row>
    <row r="166" ht="63" customHeight="1">
      <c r="A166" s="112">
        <v>3083545</v>
      </c>
      <c r="B166" s="67" t="s">
        <v>18</v>
      </c>
      <c r="C166" s="68" t="s">
        <v>351</v>
      </c>
      <c r="D166" s="68" t="str">
        <f t="shared" si="11"/>
        <v>V3083545A</v>
      </c>
      <c r="E166" s="48" t="s">
        <v>3038</v>
      </c>
      <c r="F166" s="49" t="s">
        <v>3037</v>
      </c>
      <c r="G166" s="50" t="s">
        <v>3039</v>
      </c>
      <c r="H166" s="51" t="s">
        <v>3040</v>
      </c>
      <c r="I166" s="49" t="s">
        <v>2276</v>
      </c>
      <c r="J166" s="52" t="s">
        <v>3291</v>
      </c>
      <c r="K166" s="81"/>
      <c r="L166" s="69" t="s">
        <v>50</v>
      </c>
      <c r="M166" s="69"/>
      <c r="N166" s="71" t="s">
        <v>21</v>
      </c>
      <c r="O166" s="72">
        <v>600</v>
      </c>
      <c r="P166" s="73">
        <v>400</v>
      </c>
      <c r="Q166" s="73">
        <v>147</v>
      </c>
      <c r="R166" s="74">
        <v>3</v>
      </c>
      <c r="S166" s="75">
        <v>3083545</v>
      </c>
      <c r="T166" s="76">
        <v>12</v>
      </c>
      <c r="U166" s="76">
        <v>3100062</v>
      </c>
      <c r="V166" s="76">
        <v>1</v>
      </c>
      <c r="W166" s="76">
        <v>3101208</v>
      </c>
      <c r="X166" s="76">
        <v>1</v>
      </c>
      <c r="Y166" s="76"/>
      <c r="Z166" s="77"/>
      <c r="AA166" s="78">
        <v>1200</v>
      </c>
      <c r="AB166" s="73">
        <v>800</v>
      </c>
      <c r="AC166" s="73">
        <v>700</v>
      </c>
      <c r="AD166" s="79">
        <v>80</v>
      </c>
      <c r="AE166" s="13" t="str">
        <f>IF(NOT(ISBLANK(AD166)),'Load Unit'!A79,"")</f>
        <v>A2D4D4E5</v>
      </c>
    </row>
    <row r="167" ht="63" customHeight="1">
      <c r="A167" s="112">
        <v>3083549</v>
      </c>
      <c r="B167" s="67" t="s">
        <v>18</v>
      </c>
      <c r="C167" s="68" t="s">
        <v>354</v>
      </c>
      <c r="D167" s="68" t="str">
        <f t="shared" si="11"/>
        <v>V3083549A</v>
      </c>
      <c r="E167" s="48" t="s">
        <v>2523</v>
      </c>
      <c r="F167" s="49">
        <v>16014210</v>
      </c>
      <c r="G167" s="50" t="s">
        <v>2524</v>
      </c>
      <c r="H167" s="49"/>
      <c r="I167" s="49" t="s">
        <v>2525</v>
      </c>
      <c r="J167" s="52" t="s">
        <v>3291</v>
      </c>
      <c r="K167" s="81"/>
      <c r="L167" s="69" t="s">
        <v>22</v>
      </c>
      <c r="M167" s="69"/>
      <c r="N167" s="71"/>
      <c r="O167" s="72">
        <v>600</v>
      </c>
      <c r="P167" s="73">
        <v>400</v>
      </c>
      <c r="Q167" s="73">
        <v>150</v>
      </c>
      <c r="R167" s="74">
        <v>1</v>
      </c>
      <c r="S167" s="75">
        <v>3083549</v>
      </c>
      <c r="T167" s="76">
        <v>8</v>
      </c>
      <c r="U167" s="76">
        <v>3100062</v>
      </c>
      <c r="V167" s="76">
        <v>1</v>
      </c>
      <c r="W167" s="76">
        <v>3101208</v>
      </c>
      <c r="X167" s="76">
        <v>1</v>
      </c>
      <c r="Y167" s="76"/>
      <c r="Z167" s="77"/>
      <c r="AA167" s="78">
        <v>1220</v>
      </c>
      <c r="AB167" s="73">
        <v>835</v>
      </c>
      <c r="AC167" s="73">
        <v>500</v>
      </c>
      <c r="AD167" s="79">
        <v>107</v>
      </c>
      <c r="AE167" s="13" t="str">
        <f>IF(NOT(ISBLANK(AD167)),'Load Unit'!A80,"")</f>
        <v>CDB02F4D</v>
      </c>
    </row>
    <row r="168" ht="63" customHeight="1">
      <c r="A168" s="112">
        <v>3083550</v>
      </c>
      <c r="B168" s="67" t="s">
        <v>18</v>
      </c>
      <c r="C168" s="68" t="s">
        <v>357</v>
      </c>
      <c r="D168" s="68" t="str">
        <f t="shared" si="11"/>
        <v>V3083550A</v>
      </c>
      <c r="E168" s="48" t="s">
        <v>2892</v>
      </c>
      <c r="F168" s="49" t="s">
        <v>2891</v>
      </c>
      <c r="G168" s="50" t="s">
        <v>2893</v>
      </c>
      <c r="H168" s="51" t="s">
        <v>2396</v>
      </c>
      <c r="I168" s="49" t="s">
        <v>2276</v>
      </c>
      <c r="J168" s="52" t="s">
        <v>3291</v>
      </c>
      <c r="K168" s="81"/>
      <c r="L168" s="69" t="s">
        <v>22</v>
      </c>
      <c r="M168" s="69"/>
      <c r="N168" s="71" t="s">
        <v>21</v>
      </c>
      <c r="O168" s="72">
        <v>600</v>
      </c>
      <c r="P168" s="73">
        <v>400</v>
      </c>
      <c r="Q168" s="73">
        <v>147</v>
      </c>
      <c r="R168" s="74">
        <v>3</v>
      </c>
      <c r="S168" s="75">
        <v>3083550</v>
      </c>
      <c r="T168" s="76">
        <v>24</v>
      </c>
      <c r="U168" s="76">
        <v>3100062</v>
      </c>
      <c r="V168" s="76">
        <v>1</v>
      </c>
      <c r="W168" s="76">
        <v>3101208</v>
      </c>
      <c r="X168" s="76">
        <v>1</v>
      </c>
      <c r="Y168" s="76"/>
      <c r="Z168" s="77"/>
      <c r="AA168" s="78">
        <v>1200</v>
      </c>
      <c r="AB168" s="73">
        <v>800</v>
      </c>
      <c r="AC168" s="73">
        <v>650</v>
      </c>
      <c r="AD168" s="79">
        <v>70</v>
      </c>
      <c r="AE168" s="13" t="str">
        <f>IF(NOT(ISBLANK(AD168)),'Load Unit'!A81,"")</f>
        <v>D7ACB15B</v>
      </c>
    </row>
    <row r="169" ht="63" customHeight="1">
      <c r="A169" s="112">
        <v>3083551</v>
      </c>
      <c r="B169" s="67" t="s">
        <v>18</v>
      </c>
      <c r="C169" s="68" t="s">
        <v>360</v>
      </c>
      <c r="D169" s="68" t="str">
        <f t="shared" si="11"/>
        <v>V3083551A</v>
      </c>
      <c r="E169" s="48" t="s">
        <v>2466</v>
      </c>
      <c r="F169" s="49">
        <v>14320413</v>
      </c>
      <c r="G169" s="50" t="s">
        <v>2468</v>
      </c>
      <c r="H169" s="109" t="s">
        <v>2469</v>
      </c>
      <c r="I169" s="49" t="s">
        <v>2276</v>
      </c>
      <c r="J169" s="52" t="s">
        <v>3291</v>
      </c>
      <c r="K169" s="81"/>
      <c r="L169" s="69" t="s">
        <v>50</v>
      </c>
      <c r="M169" s="69"/>
      <c r="N169" s="71" t="s">
        <v>283</v>
      </c>
      <c r="O169" s="72">
        <v>1200</v>
      </c>
      <c r="P169" s="73">
        <v>400</v>
      </c>
      <c r="Q169" s="73">
        <v>210</v>
      </c>
      <c r="R169" s="74">
        <v>2</v>
      </c>
      <c r="S169" s="75">
        <v>3083551</v>
      </c>
      <c r="T169" s="76">
        <v>8</v>
      </c>
      <c r="U169" s="76">
        <v>3100062</v>
      </c>
      <c r="V169" s="76">
        <v>1</v>
      </c>
      <c r="W169" s="76">
        <v>3101208</v>
      </c>
      <c r="X169" s="76">
        <v>1</v>
      </c>
      <c r="Y169" s="76"/>
      <c r="Z169" s="77"/>
      <c r="AA169" s="78">
        <v>1200</v>
      </c>
      <c r="AB169" s="73">
        <v>800</v>
      </c>
      <c r="AC169" s="73">
        <v>990</v>
      </c>
      <c r="AD169" s="79">
        <v>50</v>
      </c>
      <c r="AE169" s="13" t="str">
        <f>IF(NOT(ISBLANK(AD169)),'Load Unit'!A82,"")</f>
        <v>9B139C95</v>
      </c>
    </row>
    <row r="170" ht="63" customHeight="1">
      <c r="A170" s="116">
        <v>3083552</v>
      </c>
      <c r="B170" s="104" t="s">
        <v>18</v>
      </c>
      <c r="C170" s="89" t="s">
        <v>363</v>
      </c>
      <c r="D170" s="89"/>
      <c r="E170" s="90" t="s">
        <v>2607</v>
      </c>
      <c r="F170" s="91">
        <v>18740410</v>
      </c>
      <c r="G170" s="92" t="s">
        <v>2608</v>
      </c>
      <c r="H170" s="117" t="s">
        <v>2609</v>
      </c>
      <c r="I170" s="91" t="s">
        <v>2276</v>
      </c>
      <c r="J170" s="94"/>
      <c r="K170" s="95"/>
      <c r="L170" s="96" t="s">
        <v>37</v>
      </c>
      <c r="M170" s="96"/>
      <c r="N170" s="91" t="s">
        <v>21</v>
      </c>
      <c r="O170" s="98">
        <v>800</v>
      </c>
      <c r="P170" s="99">
        <v>600</v>
      </c>
      <c r="Q170" s="99">
        <v>210</v>
      </c>
      <c r="R170" s="100">
        <v>4</v>
      </c>
      <c r="S170" s="101"/>
      <c r="T170" s="102"/>
      <c r="U170" s="102"/>
      <c r="V170" s="102"/>
      <c r="W170" s="102"/>
      <c r="X170" s="102"/>
      <c r="Y170" s="102"/>
      <c r="Z170" s="103"/>
      <c r="AA170" s="78"/>
      <c r="AB170" s="73"/>
      <c r="AC170" s="73"/>
      <c r="AD170" s="79"/>
      <c r="AE170" s="13" t="str">
        <f>IF(NOT(ISBLANK(AD170)),'Load Unit'!#REF!,"")</f>
      </c>
    </row>
    <row r="171" ht="63" customHeight="1">
      <c r="A171" s="112">
        <v>3083553</v>
      </c>
      <c r="B171" s="67" t="s">
        <v>18</v>
      </c>
      <c r="C171" s="68" t="s">
        <v>364</v>
      </c>
      <c r="D171" s="68" t="str">
        <f ref="D171:D181" t="shared" si="12">CONCATENATE("V",A171,"A")</f>
        <v>V3083553A</v>
      </c>
      <c r="E171" s="48" t="s">
        <v>2766</v>
      </c>
      <c r="F171" s="49">
        <v>24206710</v>
      </c>
      <c r="G171" s="50" t="s">
        <v>2767</v>
      </c>
      <c r="H171" s="109" t="s">
        <v>2406</v>
      </c>
      <c r="I171" s="49" t="s">
        <v>2300</v>
      </c>
      <c r="J171" s="52" t="s">
        <v>3291</v>
      </c>
      <c r="K171" s="81"/>
      <c r="L171" s="69" t="s">
        <v>132</v>
      </c>
      <c r="M171" s="69"/>
      <c r="N171" s="71" t="s">
        <v>21</v>
      </c>
      <c r="O171" s="72">
        <v>600</v>
      </c>
      <c r="P171" s="73">
        <v>400</v>
      </c>
      <c r="Q171" s="73">
        <v>280</v>
      </c>
      <c r="R171" s="74">
        <v>5</v>
      </c>
      <c r="S171" s="75">
        <v>3083553</v>
      </c>
      <c r="T171" s="76">
        <v>12</v>
      </c>
      <c r="U171" s="76">
        <v>3100062</v>
      </c>
      <c r="V171" s="76">
        <v>1</v>
      </c>
      <c r="W171" s="76">
        <v>3101208</v>
      </c>
      <c r="X171" s="76">
        <v>1</v>
      </c>
      <c r="Y171" s="76"/>
      <c r="Z171" s="77"/>
      <c r="AA171" s="78">
        <v>1200</v>
      </c>
      <c r="AB171" s="73">
        <v>800</v>
      </c>
      <c r="AC171" s="73">
        <v>990</v>
      </c>
      <c r="AD171" s="79">
        <v>85</v>
      </c>
      <c r="AE171" s="13" t="str">
        <f>IF(NOT(ISBLANK(AD171)),'Load Unit'!A83,"")</f>
        <v>232E4C44</v>
      </c>
    </row>
    <row r="172" ht="63" customHeight="1">
      <c r="A172" s="112">
        <v>3083554</v>
      </c>
      <c r="B172" s="67" t="s">
        <v>18</v>
      </c>
      <c r="C172" s="68" t="s">
        <v>367</v>
      </c>
      <c r="D172" s="68" t="str">
        <f t="shared" si="12"/>
        <v>V3083554A</v>
      </c>
      <c r="E172" s="48" t="s">
        <v>2766</v>
      </c>
      <c r="F172" s="49">
        <v>24206710</v>
      </c>
      <c r="G172" s="50" t="s">
        <v>2767</v>
      </c>
      <c r="H172" s="109" t="s">
        <v>2406</v>
      </c>
      <c r="I172" s="49" t="s">
        <v>2300</v>
      </c>
      <c r="J172" s="52" t="s">
        <v>3291</v>
      </c>
      <c r="K172" s="81"/>
      <c r="L172" s="69" t="s">
        <v>132</v>
      </c>
      <c r="M172" s="69"/>
      <c r="N172" s="71" t="s">
        <v>21</v>
      </c>
      <c r="O172" s="72">
        <v>600</v>
      </c>
      <c r="P172" s="73">
        <v>400</v>
      </c>
      <c r="Q172" s="73">
        <v>280</v>
      </c>
      <c r="R172" s="74">
        <v>4</v>
      </c>
      <c r="S172" s="75">
        <v>3083554</v>
      </c>
      <c r="T172" s="76">
        <v>12</v>
      </c>
      <c r="U172" s="76">
        <v>3100062</v>
      </c>
      <c r="V172" s="76">
        <v>1</v>
      </c>
      <c r="W172" s="76">
        <v>3101208</v>
      </c>
      <c r="X172" s="76">
        <v>1</v>
      </c>
      <c r="Y172" s="76"/>
      <c r="Z172" s="77"/>
      <c r="AA172" s="78">
        <v>1200</v>
      </c>
      <c r="AB172" s="73">
        <v>800</v>
      </c>
      <c r="AC172" s="73">
        <v>984</v>
      </c>
      <c r="AD172" s="79">
        <v>75</v>
      </c>
      <c r="AE172" s="13" t="str">
        <f>IF(NOT(ISBLANK(AD172)),'Load Unit'!A84,"")</f>
        <v>87450AB8</v>
      </c>
    </row>
    <row r="173" ht="63" customHeight="1">
      <c r="A173" s="112">
        <v>3083556</v>
      </c>
      <c r="B173" s="67" t="s">
        <v>18</v>
      </c>
      <c r="C173" s="68" t="s">
        <v>370</v>
      </c>
      <c r="D173" s="68" t="str">
        <f t="shared" si="12"/>
        <v>V3083556A</v>
      </c>
      <c r="E173" s="48" t="s">
        <v>3087</v>
      </c>
      <c r="F173" s="49" t="s">
        <v>3086</v>
      </c>
      <c r="G173" s="50" t="s">
        <v>3088</v>
      </c>
      <c r="H173" s="51" t="s">
        <v>3089</v>
      </c>
      <c r="I173" s="49" t="s">
        <v>2276</v>
      </c>
      <c r="J173" s="52" t="s">
        <v>3291</v>
      </c>
      <c r="K173" s="81"/>
      <c r="L173" s="69" t="s">
        <v>68</v>
      </c>
      <c r="M173" s="69"/>
      <c r="N173" s="71" t="s">
        <v>21</v>
      </c>
      <c r="O173" s="72">
        <v>400</v>
      </c>
      <c r="P173" s="73">
        <v>300</v>
      </c>
      <c r="Q173" s="73">
        <v>147</v>
      </c>
      <c r="R173" s="74">
        <v>2</v>
      </c>
      <c r="S173" s="75">
        <v>3083556</v>
      </c>
      <c r="T173" s="76">
        <v>16</v>
      </c>
      <c r="U173" s="76">
        <v>3100062</v>
      </c>
      <c r="V173" s="76">
        <v>1</v>
      </c>
      <c r="W173" s="76">
        <v>3101208</v>
      </c>
      <c r="X173" s="76">
        <v>1</v>
      </c>
      <c r="Y173" s="76"/>
      <c r="Z173" s="77"/>
      <c r="AA173" s="78">
        <v>1200</v>
      </c>
      <c r="AB173" s="73">
        <v>800</v>
      </c>
      <c r="AC173" s="73">
        <v>500</v>
      </c>
      <c r="AD173" s="79">
        <v>40</v>
      </c>
      <c r="AE173" s="13" t="str">
        <f>IF(NOT(ISBLANK(AD173)),'Load Unit'!A85,"")</f>
        <v>923329C9</v>
      </c>
    </row>
    <row r="174" ht="63" customHeight="1">
      <c r="A174" s="112">
        <v>3083557</v>
      </c>
      <c r="B174" s="67" t="s">
        <v>18</v>
      </c>
      <c r="C174" s="68" t="s">
        <v>373</v>
      </c>
      <c r="D174" s="68" t="str">
        <f t="shared" si="12"/>
        <v>V3083557A</v>
      </c>
      <c r="E174" s="48" t="s">
        <v>2273</v>
      </c>
      <c r="F174" s="49">
        <v>10031912</v>
      </c>
      <c r="G174" s="50" t="s">
        <v>2274</v>
      </c>
      <c r="H174" s="51" t="s">
        <v>2275</v>
      </c>
      <c r="I174" s="49" t="s">
        <v>2276</v>
      </c>
      <c r="J174" s="52" t="s">
        <v>3291</v>
      </c>
      <c r="K174" s="81"/>
      <c r="L174" s="69" t="s">
        <v>50</v>
      </c>
      <c r="M174" s="69"/>
      <c r="N174" s="71" t="s">
        <v>21</v>
      </c>
      <c r="O174" s="72">
        <v>300</v>
      </c>
      <c r="P174" s="73">
        <v>200</v>
      </c>
      <c r="Q174" s="73">
        <v>147</v>
      </c>
      <c r="R174" s="74">
        <v>1</v>
      </c>
      <c r="S174" s="75">
        <v>3083557</v>
      </c>
      <c r="T174" s="76">
        <v>16</v>
      </c>
      <c r="U174" s="76">
        <v>3100062</v>
      </c>
      <c r="V174" s="76">
        <v>1</v>
      </c>
      <c r="W174" s="76">
        <v>3101208</v>
      </c>
      <c r="X174" s="76">
        <v>1</v>
      </c>
      <c r="Y174" s="76"/>
      <c r="Z174" s="77"/>
      <c r="AA174" s="78">
        <v>1200</v>
      </c>
      <c r="AB174" s="73">
        <v>800</v>
      </c>
      <c r="AC174" s="73">
        <v>500</v>
      </c>
      <c r="AD174" s="79">
        <v>35</v>
      </c>
      <c r="AE174" s="13" t="str">
        <f>IF(NOT(ISBLANK(AD174)),'Load Unit'!A86,"")</f>
        <v>291DE351</v>
      </c>
    </row>
    <row r="175" ht="63" customHeight="1">
      <c r="A175" s="112">
        <v>3083558</v>
      </c>
      <c r="B175" s="67" t="s">
        <v>18</v>
      </c>
      <c r="C175" s="68" t="s">
        <v>376</v>
      </c>
      <c r="D175" s="68" t="str">
        <f t="shared" si="12"/>
        <v>V3083558A</v>
      </c>
      <c r="E175" s="48" t="s">
        <v>4435</v>
      </c>
      <c r="F175" s="49" t="s">
        <v>3241</v>
      </c>
      <c r="G175" s="50" t="s">
        <v>3243</v>
      </c>
      <c r="H175" s="51" t="s">
        <v>2396</v>
      </c>
      <c r="I175" s="49" t="s">
        <v>2276</v>
      </c>
      <c r="J175" s="52" t="s">
        <v>3291</v>
      </c>
      <c r="K175" s="81"/>
      <c r="L175" s="69" t="s">
        <v>22</v>
      </c>
      <c r="M175" s="69"/>
      <c r="N175" s="71" t="s">
        <v>21</v>
      </c>
      <c r="O175" s="72">
        <v>1600</v>
      </c>
      <c r="P175" s="73">
        <v>1200</v>
      </c>
      <c r="Q175" s="73">
        <v>990</v>
      </c>
      <c r="R175" s="74">
        <v>100</v>
      </c>
      <c r="S175" s="75">
        <v>3083558</v>
      </c>
      <c r="T175" s="76">
        <v>5</v>
      </c>
      <c r="U175" s="76">
        <v>3102012</v>
      </c>
      <c r="V175" s="76">
        <v>1</v>
      </c>
      <c r="W175" s="76"/>
      <c r="X175" s="76"/>
      <c r="Y175" s="76"/>
      <c r="Z175" s="77"/>
      <c r="AA175" s="78">
        <v>1600</v>
      </c>
      <c r="AB175" s="73">
        <v>1200</v>
      </c>
      <c r="AC175" s="73">
        <v>990</v>
      </c>
      <c r="AD175" s="79">
        <v>100</v>
      </c>
      <c r="AE175" s="13" t="str">
        <f>IF(NOT(ISBLANK(AD175)),'Load Unit'!A87,"")</f>
        <v>E24CF8CB</v>
      </c>
    </row>
    <row r="176" ht="63" customHeight="1">
      <c r="A176" s="112">
        <v>3083559</v>
      </c>
      <c r="B176" s="67" t="s">
        <v>18</v>
      </c>
      <c r="C176" s="68" t="s">
        <v>379</v>
      </c>
      <c r="D176" s="68" t="str">
        <f t="shared" si="12"/>
        <v>V3083559A</v>
      </c>
      <c r="E176" s="48" t="s">
        <v>2273</v>
      </c>
      <c r="F176" s="49">
        <v>10031912</v>
      </c>
      <c r="G176" s="50" t="s">
        <v>2274</v>
      </c>
      <c r="H176" s="51" t="s">
        <v>2275</v>
      </c>
      <c r="I176" s="49" t="s">
        <v>2276</v>
      </c>
      <c r="J176" s="52" t="s">
        <v>3291</v>
      </c>
      <c r="K176" s="81"/>
      <c r="L176" s="69" t="s">
        <v>50</v>
      </c>
      <c r="M176" s="69"/>
      <c r="N176" s="71" t="s">
        <v>21</v>
      </c>
      <c r="O176" s="72">
        <v>1200</v>
      </c>
      <c r="P176" s="73">
        <v>800</v>
      </c>
      <c r="Q176" s="73">
        <v>500</v>
      </c>
      <c r="R176" s="74">
        <v>50</v>
      </c>
      <c r="S176" s="75">
        <v>3083559</v>
      </c>
      <c r="T176" s="76">
        <v>8</v>
      </c>
      <c r="U176" s="76">
        <v>3100062</v>
      </c>
      <c r="V176" s="76">
        <v>1</v>
      </c>
      <c r="W176" s="76">
        <v>3101208</v>
      </c>
      <c r="X176" s="76">
        <v>1</v>
      </c>
      <c r="Y176" s="76"/>
      <c r="Z176" s="77"/>
      <c r="AA176" s="78">
        <v>1200</v>
      </c>
      <c r="AB176" s="73">
        <v>800</v>
      </c>
      <c r="AC176" s="73">
        <v>500</v>
      </c>
      <c r="AD176" s="79">
        <v>50</v>
      </c>
      <c r="AE176" s="13" t="str">
        <f>IF(NOT(ISBLANK(AD176)),'Load Unit'!A88,"")</f>
        <v>85B50318</v>
      </c>
    </row>
    <row r="177" ht="63" customHeight="1">
      <c r="A177" s="112">
        <v>3083560</v>
      </c>
      <c r="B177" s="67" t="s">
        <v>18</v>
      </c>
      <c r="C177" s="68" t="s">
        <v>382</v>
      </c>
      <c r="D177" s="68" t="str">
        <f t="shared" si="12"/>
        <v>V3083560A</v>
      </c>
      <c r="E177" s="48" t="s">
        <v>3087</v>
      </c>
      <c r="F177" s="49" t="s">
        <v>3086</v>
      </c>
      <c r="G177" s="50" t="s">
        <v>3088</v>
      </c>
      <c r="H177" s="51" t="s">
        <v>3089</v>
      </c>
      <c r="I177" s="49" t="s">
        <v>2276</v>
      </c>
      <c r="J177" s="52" t="s">
        <v>3291</v>
      </c>
      <c r="K177" s="81"/>
      <c r="L177" s="69" t="s">
        <v>68</v>
      </c>
      <c r="M177" s="69"/>
      <c r="N177" s="71" t="s">
        <v>21</v>
      </c>
      <c r="O177" s="72">
        <v>600</v>
      </c>
      <c r="P177" s="73">
        <v>400</v>
      </c>
      <c r="Q177" s="73">
        <v>280</v>
      </c>
      <c r="R177" s="74">
        <v>3</v>
      </c>
      <c r="S177" s="75">
        <v>3083560</v>
      </c>
      <c r="T177" s="76">
        <v>12</v>
      </c>
      <c r="U177" s="76">
        <v>3100062</v>
      </c>
      <c r="V177" s="76">
        <v>1</v>
      </c>
      <c r="W177" s="76">
        <v>3101208</v>
      </c>
      <c r="X177" s="76">
        <v>1</v>
      </c>
      <c r="Y177" s="76"/>
      <c r="Z177" s="77"/>
      <c r="AA177" s="78">
        <v>1200</v>
      </c>
      <c r="AB177" s="73">
        <v>800</v>
      </c>
      <c r="AC177" s="73">
        <v>500</v>
      </c>
      <c r="AD177" s="79">
        <v>50</v>
      </c>
      <c r="AE177" s="13" t="str">
        <f>IF(NOT(ISBLANK(AD177)),'Load Unit'!A89,"")</f>
        <v>C9060C6D</v>
      </c>
    </row>
    <row r="178" ht="63" customHeight="1">
      <c r="A178" s="112">
        <v>3083562</v>
      </c>
      <c r="B178" s="67" t="s">
        <v>18</v>
      </c>
      <c r="C178" s="68" t="s">
        <v>385</v>
      </c>
      <c r="D178" s="68" t="str">
        <f t="shared" si="12"/>
        <v>V3083562A</v>
      </c>
      <c r="E178" s="48" t="s">
        <v>3119</v>
      </c>
      <c r="F178" s="49" t="s">
        <v>3118</v>
      </c>
      <c r="G178" s="50" t="s">
        <v>3120</v>
      </c>
      <c r="H178" s="51" t="s">
        <v>3121</v>
      </c>
      <c r="I178" s="49" t="s">
        <v>2276</v>
      </c>
      <c r="J178" s="52" t="s">
        <v>3291</v>
      </c>
      <c r="K178" s="69"/>
      <c r="L178" s="69" t="s">
        <v>22</v>
      </c>
      <c r="M178" s="69"/>
      <c r="N178" s="71" t="s">
        <v>21</v>
      </c>
      <c r="O178" s="72">
        <v>600</v>
      </c>
      <c r="P178" s="73">
        <v>400</v>
      </c>
      <c r="Q178" s="73">
        <v>147</v>
      </c>
      <c r="R178" s="74">
        <v>2</v>
      </c>
      <c r="S178" s="75">
        <v>3083562</v>
      </c>
      <c r="T178" s="76">
        <v>24</v>
      </c>
      <c r="U178" s="76">
        <v>3100062</v>
      </c>
      <c r="V178" s="76">
        <v>1</v>
      </c>
      <c r="W178" s="76">
        <v>3101208</v>
      </c>
      <c r="X178" s="76">
        <v>1</v>
      </c>
      <c r="Y178" s="76"/>
      <c r="Z178" s="77"/>
      <c r="AA178" s="78">
        <v>1200</v>
      </c>
      <c r="AB178" s="73">
        <v>800</v>
      </c>
      <c r="AC178" s="73">
        <v>1100</v>
      </c>
      <c r="AD178" s="79">
        <v>60</v>
      </c>
      <c r="AE178" s="13" t="str">
        <f>IF(NOT(ISBLANK(AD178)),'Load Unit'!A90,"")</f>
        <v>67F7E375</v>
      </c>
    </row>
    <row r="179" ht="63" customHeight="1">
      <c r="A179" s="112">
        <v>3083568</v>
      </c>
      <c r="B179" s="67" t="s">
        <v>18</v>
      </c>
      <c r="C179" s="68" t="s">
        <v>388</v>
      </c>
      <c r="D179" s="68" t="str">
        <f t="shared" si="12"/>
        <v>V3083568A</v>
      </c>
      <c r="E179" s="48" t="s">
        <v>2981</v>
      </c>
      <c r="F179" s="49" t="s">
        <v>2980</v>
      </c>
      <c r="G179" s="50" t="s">
        <v>2982</v>
      </c>
      <c r="H179" s="51" t="s">
        <v>4424</v>
      </c>
      <c r="I179" s="49" t="s">
        <v>2276</v>
      </c>
      <c r="J179" s="52" t="s">
        <v>3291</v>
      </c>
      <c r="K179" s="69"/>
      <c r="L179" s="69" t="s">
        <v>61</v>
      </c>
      <c r="M179" s="69"/>
      <c r="N179" s="71" t="s">
        <v>21</v>
      </c>
      <c r="O179" s="72">
        <v>800</v>
      </c>
      <c r="P179" s="73">
        <v>600</v>
      </c>
      <c r="Q179" s="73">
        <v>220</v>
      </c>
      <c r="R179" s="74">
        <v>5</v>
      </c>
      <c r="S179" s="75">
        <v>3083568</v>
      </c>
      <c r="T179" s="76">
        <v>8</v>
      </c>
      <c r="U179" s="76">
        <v>3100062</v>
      </c>
      <c r="V179" s="76">
        <v>1</v>
      </c>
      <c r="W179" s="76">
        <v>3101208</v>
      </c>
      <c r="X179" s="76">
        <v>1</v>
      </c>
      <c r="Y179" s="76"/>
      <c r="Z179" s="77"/>
      <c r="AA179" s="78">
        <v>1200</v>
      </c>
      <c r="AB179" s="73">
        <v>800</v>
      </c>
      <c r="AC179" s="73">
        <v>250</v>
      </c>
      <c r="AD179" s="79">
        <v>65</v>
      </c>
      <c r="AE179" s="13" t="str">
        <f>IF(NOT(ISBLANK(AD179)),'Load Unit'!A91,"")</f>
        <v>DCB94DC8</v>
      </c>
    </row>
    <row r="180" ht="63" customHeight="1">
      <c r="A180" s="112">
        <v>3083570</v>
      </c>
      <c r="B180" s="67" t="s">
        <v>18</v>
      </c>
      <c r="C180" s="68" t="s">
        <v>391</v>
      </c>
      <c r="D180" s="68" t="str">
        <f t="shared" si="12"/>
        <v>V3083570A</v>
      </c>
      <c r="E180" s="48" t="s">
        <v>2981</v>
      </c>
      <c r="F180" s="49" t="s">
        <v>2980</v>
      </c>
      <c r="G180" s="50" t="s">
        <v>2982</v>
      </c>
      <c r="H180" s="51" t="s">
        <v>4424</v>
      </c>
      <c r="I180" s="49" t="s">
        <v>2276</v>
      </c>
      <c r="J180" s="52" t="s">
        <v>3291</v>
      </c>
      <c r="K180" s="69"/>
      <c r="L180" s="69" t="s">
        <v>61</v>
      </c>
      <c r="M180" s="69"/>
      <c r="N180" s="71" t="s">
        <v>21</v>
      </c>
      <c r="O180" s="72">
        <v>800</v>
      </c>
      <c r="P180" s="73">
        <v>600</v>
      </c>
      <c r="Q180" s="73">
        <v>120</v>
      </c>
      <c r="R180" s="74">
        <v>5</v>
      </c>
      <c r="S180" s="75">
        <v>3083570</v>
      </c>
      <c r="T180" s="76">
        <v>8</v>
      </c>
      <c r="U180" s="76">
        <v>3100062</v>
      </c>
      <c r="V180" s="76">
        <v>1</v>
      </c>
      <c r="W180" s="76">
        <v>3101208</v>
      </c>
      <c r="X180" s="76">
        <v>1</v>
      </c>
      <c r="Y180" s="76"/>
      <c r="Z180" s="77"/>
      <c r="AA180" s="78">
        <v>1200</v>
      </c>
      <c r="AB180" s="73">
        <v>800</v>
      </c>
      <c r="AC180" s="73">
        <v>620</v>
      </c>
      <c r="AD180" s="79">
        <v>70</v>
      </c>
      <c r="AE180" s="13" t="str">
        <f>IF(NOT(ISBLANK(AD180)),'Load Unit'!A92,"")</f>
        <v>CC28DD2B</v>
      </c>
    </row>
    <row r="181" ht="63" customHeight="1">
      <c r="A181" s="112">
        <v>3083619</v>
      </c>
      <c r="B181" s="67" t="s">
        <v>18</v>
      </c>
      <c r="C181" s="68" t="s">
        <v>394</v>
      </c>
      <c r="D181" s="68" t="str">
        <f t="shared" si="12"/>
        <v>V3083619A</v>
      </c>
      <c r="E181" s="48" t="s">
        <v>4426</v>
      </c>
      <c r="F181" s="49" t="s">
        <v>2900</v>
      </c>
      <c r="G181" s="50" t="s">
        <v>2902</v>
      </c>
      <c r="H181" s="51" t="s">
        <v>2903</v>
      </c>
      <c r="I181" s="49" t="s">
        <v>2485</v>
      </c>
      <c r="J181" s="52" t="s">
        <v>3291</v>
      </c>
      <c r="K181" s="81"/>
      <c r="L181" s="69" t="s">
        <v>22</v>
      </c>
      <c r="M181" s="69"/>
      <c r="N181" s="71" t="s">
        <v>21</v>
      </c>
      <c r="O181" s="72">
        <v>594</v>
      </c>
      <c r="P181" s="73">
        <v>396</v>
      </c>
      <c r="Q181" s="73">
        <v>147</v>
      </c>
      <c r="R181" s="74">
        <v>7</v>
      </c>
      <c r="S181" s="75">
        <v>3083619</v>
      </c>
      <c r="T181" s="76">
        <v>8</v>
      </c>
      <c r="U181" s="76">
        <v>3100062</v>
      </c>
      <c r="V181" s="76">
        <v>1</v>
      </c>
      <c r="W181" s="76">
        <v>3101208</v>
      </c>
      <c r="X181" s="76">
        <v>1</v>
      </c>
      <c r="Y181" s="76"/>
      <c r="Z181" s="77"/>
      <c r="AA181" s="78">
        <v>1200</v>
      </c>
      <c r="AB181" s="73">
        <v>800</v>
      </c>
      <c r="AC181" s="73">
        <v>438</v>
      </c>
      <c r="AD181" s="79">
        <v>81</v>
      </c>
      <c r="AE181" s="13" t="str">
        <f>IF(NOT(ISBLANK(AD181)),'Load Unit'!A93,"")</f>
        <v>2883EDB7</v>
      </c>
    </row>
    <row r="182" ht="63" customHeight="1">
      <c r="A182" s="116">
        <v>3083678</v>
      </c>
      <c r="B182" s="104" t="s">
        <v>18</v>
      </c>
      <c r="C182" s="89" t="s">
        <v>397</v>
      </c>
      <c r="D182" s="89"/>
      <c r="E182" s="90" t="s">
        <v>2426</v>
      </c>
      <c r="F182" s="91">
        <v>13373610</v>
      </c>
      <c r="G182" s="92" t="s">
        <v>2427</v>
      </c>
      <c r="H182" s="93" t="s">
        <v>2428</v>
      </c>
      <c r="I182" s="91" t="s">
        <v>2429</v>
      </c>
      <c r="J182" s="94"/>
      <c r="K182" s="95"/>
      <c r="L182" s="96" t="s">
        <v>37</v>
      </c>
      <c r="M182" s="97"/>
      <c r="N182" s="91" t="s">
        <v>21</v>
      </c>
      <c r="O182" s="98">
        <v>600</v>
      </c>
      <c r="P182" s="99">
        <v>400</v>
      </c>
      <c r="Q182" s="99">
        <v>280</v>
      </c>
      <c r="R182" s="100">
        <v>4</v>
      </c>
      <c r="S182" s="101">
        <v>3083678</v>
      </c>
      <c r="T182" s="102">
        <v>12</v>
      </c>
      <c r="U182" s="102">
        <v>3100062</v>
      </c>
      <c r="V182" s="102">
        <v>1</v>
      </c>
      <c r="W182" s="102">
        <v>3101208</v>
      </c>
      <c r="X182" s="102">
        <v>1</v>
      </c>
      <c r="Y182" s="102"/>
      <c r="Z182" s="103"/>
      <c r="AA182" s="124">
        <v>1200</v>
      </c>
      <c r="AB182" s="102">
        <v>800</v>
      </c>
      <c r="AC182" s="102">
        <v>480</v>
      </c>
      <c r="AD182" s="127">
        <v>40</v>
      </c>
      <c r="AE182" s="13" t="str">
        <f>IF(NOT(ISBLANK(AD182)),'Load Unit'!A94,"")</f>
        <v>2CC365A7</v>
      </c>
    </row>
    <row r="183" ht="63" customHeight="1">
      <c r="A183" s="112">
        <v>3083743</v>
      </c>
      <c r="B183" s="67" t="s">
        <v>18</v>
      </c>
      <c r="C183" s="68" t="s">
        <v>399</v>
      </c>
      <c r="D183" s="47"/>
      <c r="E183" s="48" t="s">
        <v>2516</v>
      </c>
      <c r="F183" s="49">
        <v>15807310</v>
      </c>
      <c r="G183" s="50" t="s">
        <v>2517</v>
      </c>
      <c r="H183" s="51" t="s">
        <v>2518</v>
      </c>
      <c r="I183" s="49" t="s">
        <v>2397</v>
      </c>
      <c r="J183" s="52" t="s">
        <v>3291</v>
      </c>
      <c r="K183" s="81"/>
      <c r="L183" s="69" t="s">
        <v>68</v>
      </c>
      <c r="M183" s="69"/>
      <c r="N183" s="71" t="s">
        <v>21</v>
      </c>
      <c r="O183" s="72">
        <v>2000</v>
      </c>
      <c r="P183" s="73">
        <v>1100</v>
      </c>
      <c r="Q183" s="73">
        <v>1300</v>
      </c>
      <c r="R183" s="74">
        <v>200</v>
      </c>
      <c r="S183" s="75"/>
      <c r="T183" s="76"/>
      <c r="U183" s="76"/>
      <c r="V183" s="76"/>
      <c r="W183" s="76"/>
      <c r="X183" s="76"/>
      <c r="Y183" s="76"/>
      <c r="Z183" s="77"/>
      <c r="AA183" s="72"/>
      <c r="AB183" s="73"/>
      <c r="AC183" s="73"/>
      <c r="AD183" s="73"/>
      <c r="AE183" s="13" t="str">
        <f>IF(NOT(ISBLANK(AD183)),'Load Unit'!#REF!,"")</f>
      </c>
    </row>
    <row r="184" ht="63" customHeight="1">
      <c r="A184" s="112">
        <v>3083758</v>
      </c>
      <c r="B184" s="67" t="s">
        <v>18</v>
      </c>
      <c r="C184" s="68" t="s">
        <v>400</v>
      </c>
      <c r="D184" s="68" t="str">
        <f>CONCATENATE("V",A184,"A")</f>
        <v>V3083758A</v>
      </c>
      <c r="E184" s="48" t="s">
        <v>3207</v>
      </c>
      <c r="F184" s="49" t="s">
        <v>3206</v>
      </c>
      <c r="G184" s="50" t="s">
        <v>3208</v>
      </c>
      <c r="H184" s="51" t="s">
        <v>3209</v>
      </c>
      <c r="I184" s="49" t="s">
        <v>2276</v>
      </c>
      <c r="J184" s="52" t="s">
        <v>3291</v>
      </c>
      <c r="K184" s="81"/>
      <c r="L184" s="69" t="s">
        <v>22</v>
      </c>
      <c r="M184" s="69"/>
      <c r="N184" s="71" t="s">
        <v>21</v>
      </c>
      <c r="O184" s="72">
        <v>600</v>
      </c>
      <c r="P184" s="73">
        <v>400</v>
      </c>
      <c r="Q184" s="73">
        <v>150</v>
      </c>
      <c r="R184" s="74">
        <v>2.5</v>
      </c>
      <c r="S184" s="75">
        <v>3083758</v>
      </c>
      <c r="T184" s="76">
        <v>24</v>
      </c>
      <c r="U184" s="76">
        <v>3100062</v>
      </c>
      <c r="V184" s="76">
        <v>1</v>
      </c>
      <c r="W184" s="76">
        <v>3101208</v>
      </c>
      <c r="X184" s="76">
        <v>1</v>
      </c>
      <c r="Y184" s="76"/>
      <c r="Z184" s="77"/>
      <c r="AA184" s="78">
        <v>1200</v>
      </c>
      <c r="AB184" s="73">
        <v>800</v>
      </c>
      <c r="AC184" s="73">
        <v>100</v>
      </c>
      <c r="AD184" s="79">
        <v>88</v>
      </c>
      <c r="AE184" s="13" t="str">
        <f>IF(NOT(ISBLANK(AD184)),'Load Unit'!A95,"")</f>
        <v>F2D02CB0</v>
      </c>
    </row>
    <row r="185" ht="63" customHeight="1">
      <c r="A185" s="116">
        <v>3083802</v>
      </c>
      <c r="B185" s="104" t="s">
        <v>18</v>
      </c>
      <c r="C185" s="89" t="s">
        <v>403</v>
      </c>
      <c r="D185" s="89"/>
      <c r="E185" s="90" t="s">
        <v>3092</v>
      </c>
      <c r="F185" s="91" t="s">
        <v>3091</v>
      </c>
      <c r="G185" s="92" t="s">
        <v>3093</v>
      </c>
      <c r="H185" s="117" t="s">
        <v>4436</v>
      </c>
      <c r="I185" s="91" t="s">
        <v>2397</v>
      </c>
      <c r="J185" s="94"/>
      <c r="K185" s="95"/>
      <c r="L185" s="96" t="s">
        <v>37</v>
      </c>
      <c r="M185" s="96"/>
      <c r="N185" s="91" t="s">
        <v>21</v>
      </c>
      <c r="O185" s="98">
        <v>570</v>
      </c>
      <c r="P185" s="99">
        <v>320</v>
      </c>
      <c r="Q185" s="99">
        <v>220</v>
      </c>
      <c r="R185" s="100">
        <v>3</v>
      </c>
      <c r="S185" s="101"/>
      <c r="T185" s="102"/>
      <c r="U185" s="102"/>
      <c r="V185" s="102"/>
      <c r="W185" s="102"/>
      <c r="X185" s="102"/>
      <c r="Y185" s="102"/>
      <c r="Z185" s="103"/>
      <c r="AA185" s="124"/>
      <c r="AB185" s="102"/>
      <c r="AC185" s="102"/>
      <c r="AD185" s="127"/>
      <c r="AE185" s="13" t="str">
        <f>IF(NOT(ISBLANK(AD185)),'Load Unit'!#REF!,"")</f>
      </c>
    </row>
    <row r="186" ht="63" customHeight="1">
      <c r="A186" s="88">
        <v>3083819</v>
      </c>
      <c r="B186" s="104" t="s">
        <v>18</v>
      </c>
      <c r="C186" s="89" t="s">
        <v>404</v>
      </c>
      <c r="D186" s="89"/>
      <c r="E186" s="90" t="s">
        <v>2901</v>
      </c>
      <c r="F186" s="91" t="s">
        <v>2900</v>
      </c>
      <c r="G186" s="92" t="s">
        <v>2902</v>
      </c>
      <c r="H186" s="117" t="s">
        <v>2903</v>
      </c>
      <c r="I186" s="91" t="s">
        <v>2276</v>
      </c>
      <c r="J186" s="94"/>
      <c r="K186" s="95"/>
      <c r="L186" s="96" t="s">
        <v>37</v>
      </c>
      <c r="M186" s="96"/>
      <c r="N186" s="91" t="s">
        <v>21</v>
      </c>
      <c r="O186" s="98">
        <v>594</v>
      </c>
      <c r="P186" s="99">
        <v>396</v>
      </c>
      <c r="Q186" s="99">
        <v>147</v>
      </c>
      <c r="R186" s="100">
        <v>2</v>
      </c>
      <c r="S186" s="101">
        <v>3083819</v>
      </c>
      <c r="T186" s="102">
        <v>8</v>
      </c>
      <c r="U186" s="102">
        <v>3100062</v>
      </c>
      <c r="V186" s="102">
        <v>1</v>
      </c>
      <c r="W186" s="102">
        <v>3101208</v>
      </c>
      <c r="X186" s="102">
        <v>1</v>
      </c>
      <c r="Y186" s="102"/>
      <c r="Z186" s="103"/>
      <c r="AA186" s="101">
        <v>1200</v>
      </c>
      <c r="AB186" s="102">
        <v>800</v>
      </c>
      <c r="AC186" s="102">
        <v>440</v>
      </c>
      <c r="AD186" s="102">
        <v>43</v>
      </c>
      <c r="AE186" s="13" t="str">
        <f>IF(NOT(ISBLANK(AD186)),'Load Unit'!A96,"")</f>
        <v>374CA55D</v>
      </c>
    </row>
    <row r="187" ht="63" customHeight="1">
      <c r="A187" s="112">
        <v>3083853</v>
      </c>
      <c r="B187" s="67" t="s">
        <v>18</v>
      </c>
      <c r="C187" s="68" t="s">
        <v>406</v>
      </c>
      <c r="D187" s="68" t="str">
        <f ref="D187:D192" t="shared" si="13">CONCATENATE("V",A187,"A")</f>
        <v>V3083853A</v>
      </c>
      <c r="E187" s="48" t="s">
        <v>2273</v>
      </c>
      <c r="F187" s="49">
        <v>10031912</v>
      </c>
      <c r="G187" s="50" t="s">
        <v>2274</v>
      </c>
      <c r="H187" s="51" t="s">
        <v>2275</v>
      </c>
      <c r="I187" s="49" t="s">
        <v>2276</v>
      </c>
      <c r="J187" s="52" t="s">
        <v>3291</v>
      </c>
      <c r="K187" s="81"/>
      <c r="L187" s="69" t="s">
        <v>50</v>
      </c>
      <c r="M187" s="69"/>
      <c r="N187" s="71" t="s">
        <v>21</v>
      </c>
      <c r="O187" s="72">
        <v>600</v>
      </c>
      <c r="P187" s="73">
        <v>400</v>
      </c>
      <c r="Q187" s="73">
        <v>150</v>
      </c>
      <c r="R187" s="74">
        <v>2</v>
      </c>
      <c r="S187" s="75">
        <v>3083853</v>
      </c>
      <c r="T187" s="76">
        <v>4</v>
      </c>
      <c r="U187" s="76">
        <v>3100062</v>
      </c>
      <c r="V187" s="76">
        <v>1</v>
      </c>
      <c r="W187" s="76">
        <v>3101208</v>
      </c>
      <c r="X187" s="76">
        <v>1</v>
      </c>
      <c r="Y187" s="76"/>
      <c r="Z187" s="77"/>
      <c r="AA187" s="72">
        <v>1200</v>
      </c>
      <c r="AB187" s="73">
        <v>800</v>
      </c>
      <c r="AC187" s="73">
        <v>300</v>
      </c>
      <c r="AD187" s="73">
        <v>24</v>
      </c>
      <c r="AE187" s="13" t="str">
        <f>IF(NOT(ISBLANK(AD187)),'Load Unit'!A97,"")</f>
        <v>68612246</v>
      </c>
    </row>
    <row r="188" ht="63" customHeight="1">
      <c r="A188" s="112">
        <v>3083858</v>
      </c>
      <c r="B188" s="67" t="s">
        <v>18</v>
      </c>
      <c r="C188" s="68" t="s">
        <v>409</v>
      </c>
      <c r="D188" s="68" t="str">
        <f t="shared" si="13"/>
        <v>V3083858A</v>
      </c>
      <c r="E188" s="48" t="s">
        <v>2394</v>
      </c>
      <c r="F188" s="49">
        <v>13065410</v>
      </c>
      <c r="G188" s="50" t="s">
        <v>2395</v>
      </c>
      <c r="H188" s="51" t="s">
        <v>2396</v>
      </c>
      <c r="I188" s="49" t="s">
        <v>2397</v>
      </c>
      <c r="J188" s="52" t="s">
        <v>3291</v>
      </c>
      <c r="K188" s="81"/>
      <c r="L188" s="69" t="s">
        <v>68</v>
      </c>
      <c r="M188" s="69"/>
      <c r="N188" s="71" t="s">
        <v>21</v>
      </c>
      <c r="O188" s="72">
        <v>1200</v>
      </c>
      <c r="P188" s="73">
        <v>800</v>
      </c>
      <c r="Q188" s="73">
        <v>185</v>
      </c>
      <c r="R188" s="74">
        <v>9</v>
      </c>
      <c r="S188" s="75">
        <v>3083858</v>
      </c>
      <c r="T188" s="76">
        <v>5</v>
      </c>
      <c r="U188" s="76">
        <v>3100062</v>
      </c>
      <c r="V188" s="76">
        <v>1</v>
      </c>
      <c r="W188" s="76">
        <v>3101208</v>
      </c>
      <c r="X188" s="76">
        <v>1</v>
      </c>
      <c r="Y188" s="76"/>
      <c r="Z188" s="77"/>
      <c r="AA188" s="78">
        <v>1200</v>
      </c>
      <c r="AB188" s="73">
        <v>800</v>
      </c>
      <c r="AC188" s="73">
        <v>1070</v>
      </c>
      <c r="AD188" s="79">
        <v>72</v>
      </c>
      <c r="AE188" s="13" t="str">
        <f>IF(NOT(ISBLANK(AD188)),'Load Unit'!A98,"")</f>
        <v>73BBABBA</v>
      </c>
    </row>
    <row r="189" ht="63" customHeight="1">
      <c r="A189" s="112">
        <v>3084366</v>
      </c>
      <c r="B189" s="67" t="s">
        <v>18</v>
      </c>
      <c r="C189" s="68" t="s">
        <v>412</v>
      </c>
      <c r="D189" s="68" t="str">
        <f t="shared" si="13"/>
        <v>V3084366A</v>
      </c>
      <c r="E189" s="48" t="s">
        <v>2350</v>
      </c>
      <c r="F189" s="49">
        <v>11503010</v>
      </c>
      <c r="G189" s="50" t="s">
        <v>2351</v>
      </c>
      <c r="H189" s="51" t="s">
        <v>2352</v>
      </c>
      <c r="I189" s="49" t="s">
        <v>2353</v>
      </c>
      <c r="J189" s="52" t="s">
        <v>3291</v>
      </c>
      <c r="K189" s="81"/>
      <c r="L189" s="69" t="s">
        <v>68</v>
      </c>
      <c r="M189" s="69"/>
      <c r="N189" s="71" t="s">
        <v>21</v>
      </c>
      <c r="O189" s="72">
        <v>600</v>
      </c>
      <c r="P189" s="73">
        <v>400</v>
      </c>
      <c r="Q189" s="73">
        <v>280</v>
      </c>
      <c r="R189" s="74">
        <v>2</v>
      </c>
      <c r="S189" s="75">
        <v>3084366</v>
      </c>
      <c r="T189" s="76">
        <v>12</v>
      </c>
      <c r="U189" s="76">
        <v>3100062</v>
      </c>
      <c r="V189" s="76">
        <v>1</v>
      </c>
      <c r="W189" s="76">
        <v>3101208</v>
      </c>
      <c r="X189" s="76">
        <v>1</v>
      </c>
      <c r="Y189" s="76"/>
      <c r="Z189" s="77"/>
      <c r="AA189" s="78">
        <v>1200</v>
      </c>
      <c r="AB189" s="73">
        <v>800</v>
      </c>
      <c r="AC189" s="73">
        <v>910</v>
      </c>
      <c r="AD189" s="79">
        <v>30</v>
      </c>
      <c r="AE189" s="13" t="str">
        <f>IF(NOT(ISBLANK(AD189)),'Load Unit'!A99,"")</f>
        <v>1BD33129</v>
      </c>
    </row>
    <row r="190" ht="63" customHeight="1">
      <c r="A190" s="112">
        <v>3084367</v>
      </c>
      <c r="B190" s="67" t="s">
        <v>18</v>
      </c>
      <c r="C190" s="68" t="s">
        <v>415</v>
      </c>
      <c r="D190" s="68" t="str">
        <f t="shared" si="13"/>
        <v>V3084367A</v>
      </c>
      <c r="E190" s="48" t="s">
        <v>2350</v>
      </c>
      <c r="F190" s="49">
        <v>11503010</v>
      </c>
      <c r="G190" s="50" t="s">
        <v>2351</v>
      </c>
      <c r="H190" s="51" t="s">
        <v>2352</v>
      </c>
      <c r="I190" s="49" t="s">
        <v>2353</v>
      </c>
      <c r="J190" s="52" t="s">
        <v>3291</v>
      </c>
      <c r="K190" s="81"/>
      <c r="L190" s="69" t="s">
        <v>68</v>
      </c>
      <c r="M190" s="69"/>
      <c r="N190" s="71" t="s">
        <v>21</v>
      </c>
      <c r="O190" s="72">
        <v>600</v>
      </c>
      <c r="P190" s="73">
        <v>400</v>
      </c>
      <c r="Q190" s="73">
        <v>280</v>
      </c>
      <c r="R190" s="74">
        <v>3</v>
      </c>
      <c r="S190" s="75">
        <v>3084367</v>
      </c>
      <c r="T190" s="76">
        <v>12</v>
      </c>
      <c r="U190" s="76">
        <v>3100062</v>
      </c>
      <c r="V190" s="76">
        <v>1</v>
      </c>
      <c r="W190" s="76">
        <v>3101208</v>
      </c>
      <c r="X190" s="76">
        <v>1</v>
      </c>
      <c r="Y190" s="76"/>
      <c r="Z190" s="77"/>
      <c r="AA190" s="78">
        <v>1200</v>
      </c>
      <c r="AB190" s="73">
        <v>800</v>
      </c>
      <c r="AC190" s="73">
        <v>910</v>
      </c>
      <c r="AD190" s="79">
        <v>30</v>
      </c>
      <c r="AE190" s="13" t="str">
        <f>IF(NOT(ISBLANK(AD190)),'Load Unit'!A100,"")</f>
        <v>5AA5689C</v>
      </c>
    </row>
    <row r="191" ht="63" customHeight="1">
      <c r="A191" s="66">
        <v>3085007</v>
      </c>
      <c r="B191" s="67" t="s">
        <v>18</v>
      </c>
      <c r="C191" s="68" t="s">
        <v>418</v>
      </c>
      <c r="D191" s="68" t="str">
        <f t="shared" si="13"/>
        <v>V3085007A</v>
      </c>
      <c r="E191" s="48" t="s">
        <v>2549</v>
      </c>
      <c r="F191" s="49">
        <v>16886310</v>
      </c>
      <c r="G191" s="50" t="s">
        <v>2550</v>
      </c>
      <c r="H191" s="49"/>
      <c r="I191" s="49" t="s">
        <v>2344</v>
      </c>
      <c r="J191" s="52" t="s">
        <v>3291</v>
      </c>
      <c r="K191" s="81"/>
      <c r="L191" s="69" t="s">
        <v>22</v>
      </c>
      <c r="M191" s="69"/>
      <c r="N191" s="71" t="s">
        <v>80</v>
      </c>
      <c r="O191" s="72">
        <v>800</v>
      </c>
      <c r="P191" s="73">
        <v>597</v>
      </c>
      <c r="Q191" s="73">
        <v>170</v>
      </c>
      <c r="R191" s="74">
        <v>7</v>
      </c>
      <c r="S191" s="75">
        <v>3085007</v>
      </c>
      <c r="T191" s="76">
        <v>10</v>
      </c>
      <c r="U191" s="76">
        <v>6202200</v>
      </c>
      <c r="V191" s="76">
        <v>1</v>
      </c>
      <c r="W191" s="76">
        <v>3100410</v>
      </c>
      <c r="X191" s="76">
        <v>1</v>
      </c>
      <c r="Y191" s="76"/>
      <c r="Z191" s="77"/>
      <c r="AA191" s="78">
        <v>800</v>
      </c>
      <c r="AB191" s="73">
        <v>1200</v>
      </c>
      <c r="AC191" s="73">
        <v>340</v>
      </c>
      <c r="AD191" s="79">
        <v>70</v>
      </c>
      <c r="AE191" s="13" t="str">
        <f>IF(NOT(ISBLANK(AD191)),'Load Unit'!A101,"")</f>
        <v>CC2C0251</v>
      </c>
    </row>
    <row r="192" ht="63" customHeight="1">
      <c r="A192" s="112">
        <v>3085550</v>
      </c>
      <c r="B192" s="67" t="s">
        <v>18</v>
      </c>
      <c r="C192" s="68" t="s">
        <v>421</v>
      </c>
      <c r="D192" s="68" t="str">
        <f t="shared" si="13"/>
        <v>V3085550A</v>
      </c>
      <c r="E192" s="48" t="s">
        <v>2732</v>
      </c>
      <c r="F192" s="49">
        <v>22928910</v>
      </c>
      <c r="G192" s="50" t="s">
        <v>2733</v>
      </c>
      <c r="H192" s="49"/>
      <c r="I192" s="49" t="s">
        <v>2707</v>
      </c>
      <c r="J192" s="52" t="s">
        <v>3291</v>
      </c>
      <c r="K192" s="81"/>
      <c r="L192" s="69" t="s">
        <v>22</v>
      </c>
      <c r="M192" s="69"/>
      <c r="N192" s="71" t="s">
        <v>21</v>
      </c>
      <c r="O192" s="72">
        <v>600</v>
      </c>
      <c r="P192" s="73">
        <v>400</v>
      </c>
      <c r="Q192" s="73">
        <v>150</v>
      </c>
      <c r="R192" s="74">
        <v>2</v>
      </c>
      <c r="S192" s="75">
        <v>3085550</v>
      </c>
      <c r="T192" s="76">
        <v>12</v>
      </c>
      <c r="U192" s="76">
        <v>3100062</v>
      </c>
      <c r="V192" s="76">
        <v>1</v>
      </c>
      <c r="W192" s="76">
        <v>3101208</v>
      </c>
      <c r="X192" s="76">
        <v>1</v>
      </c>
      <c r="Y192" s="76"/>
      <c r="Z192" s="77"/>
      <c r="AA192" s="78">
        <v>1200</v>
      </c>
      <c r="AB192" s="73">
        <v>800</v>
      </c>
      <c r="AC192" s="73">
        <v>900</v>
      </c>
      <c r="AD192" s="79">
        <v>92</v>
      </c>
      <c r="AE192" s="13" t="str">
        <f>IF(NOT(ISBLANK(AD192)),'Load Unit'!A102,"")</f>
        <v>648D408F</v>
      </c>
    </row>
    <row r="193" ht="63" customHeight="1">
      <c r="A193" s="112">
        <v>3100008</v>
      </c>
      <c r="B193" s="67" t="s">
        <v>18</v>
      </c>
      <c r="C193" s="68" t="s">
        <v>424</v>
      </c>
      <c r="D193" s="47"/>
      <c r="E193" s="48" t="s">
        <v>2611</v>
      </c>
      <c r="F193" s="49">
        <v>18885310</v>
      </c>
      <c r="G193" s="50" t="s">
        <v>2612</v>
      </c>
      <c r="H193" s="49"/>
      <c r="I193" s="49" t="s">
        <v>2613</v>
      </c>
      <c r="J193" s="52" t="s">
        <v>3291</v>
      </c>
      <c r="K193" s="81"/>
      <c r="L193" s="129" t="s">
        <v>22</v>
      </c>
      <c r="M193" s="69"/>
      <c r="N193" s="71" t="s">
        <v>21</v>
      </c>
      <c r="O193" s="72">
        <v>1580</v>
      </c>
      <c r="P193" s="73">
        <v>1220</v>
      </c>
      <c r="Q193" s="73">
        <v>1450</v>
      </c>
      <c r="R193" s="74">
        <v>170</v>
      </c>
      <c r="S193" s="75"/>
      <c r="T193" s="76"/>
      <c r="U193" s="76"/>
      <c r="V193" s="76"/>
      <c r="W193" s="76"/>
      <c r="X193" s="76"/>
      <c r="Y193" s="76"/>
      <c r="Z193" s="77"/>
      <c r="AA193" s="78"/>
      <c r="AB193" s="73"/>
      <c r="AC193" s="73"/>
      <c r="AD193" s="79"/>
      <c r="AE193" s="13" t="str">
        <f>IF(NOT(ISBLANK(AD193)),'Load Unit'!#REF!,"")</f>
      </c>
    </row>
    <row r="194" ht="63" customHeight="1">
      <c r="A194" s="113">
        <v>3100016</v>
      </c>
      <c r="B194" s="114" t="s">
        <v>64</v>
      </c>
      <c r="C194" s="114" t="s">
        <v>425</v>
      </c>
      <c r="D194" s="115"/>
      <c r="E194" s="48" t="s">
        <v>2799</v>
      </c>
      <c r="F194" s="49">
        <v>62515210</v>
      </c>
      <c r="G194" s="50" t="s">
        <v>2800</v>
      </c>
      <c r="H194" s="51" t="s">
        <v>2801</v>
      </c>
      <c r="I194" s="49" t="s">
        <v>2276</v>
      </c>
      <c r="J194" s="52" t="s">
        <v>3291</v>
      </c>
      <c r="K194" s="81"/>
      <c r="L194" s="69"/>
      <c r="M194" s="69"/>
      <c r="N194" s="71" t="s">
        <v>215</v>
      </c>
      <c r="O194" s="72">
        <v>1240</v>
      </c>
      <c r="P194" s="73">
        <v>840</v>
      </c>
      <c r="Q194" s="73">
        <v>675</v>
      </c>
      <c r="R194" s="74">
        <v>90</v>
      </c>
      <c r="S194" s="75"/>
      <c r="T194" s="76"/>
      <c r="U194" s="76"/>
      <c r="V194" s="76"/>
      <c r="W194" s="76"/>
      <c r="X194" s="76"/>
      <c r="Y194" s="76"/>
      <c r="Z194" s="77"/>
      <c r="AA194" s="78">
        <v>1200</v>
      </c>
      <c r="AB194" s="73">
        <v>800</v>
      </c>
      <c r="AC194" s="73">
        <v>1000</v>
      </c>
      <c r="AD194" s="79">
        <v>84</v>
      </c>
      <c r="AE194" s="13" t="str">
        <f>IF(NOT(ISBLANK(AD194)),'Load Unit'!A103,"")</f>
        <v>4A41A124</v>
      </c>
    </row>
    <row r="195" ht="63" customHeight="1">
      <c r="A195" s="113">
        <v>3100062</v>
      </c>
      <c r="B195" s="114" t="s">
        <v>64</v>
      </c>
      <c r="C195" s="114" t="s">
        <v>427</v>
      </c>
      <c r="D195" s="114" t="str">
        <f>CONCATENATE("V",A195,"A")</f>
        <v>V3100062A</v>
      </c>
      <c r="E195" s="48" t="s">
        <v>2799</v>
      </c>
      <c r="F195" s="49">
        <v>62515210</v>
      </c>
      <c r="G195" s="50" t="s">
        <v>2800</v>
      </c>
      <c r="H195" s="51" t="s">
        <v>2801</v>
      </c>
      <c r="I195" s="49" t="s">
        <v>2276</v>
      </c>
      <c r="J195" s="52" t="s">
        <v>3291</v>
      </c>
      <c r="K195" s="81"/>
      <c r="L195" s="69" t="s">
        <v>429</v>
      </c>
      <c r="M195" s="69"/>
      <c r="N195" s="71" t="s">
        <v>215</v>
      </c>
      <c r="O195" s="72">
        <v>1200</v>
      </c>
      <c r="P195" s="73">
        <v>800</v>
      </c>
      <c r="Q195" s="73">
        <v>144</v>
      </c>
      <c r="R195" s="74">
        <v>25</v>
      </c>
      <c r="S195" s="75">
        <v>3100062</v>
      </c>
      <c r="T195" s="76">
        <v>10</v>
      </c>
      <c r="U195" s="76"/>
      <c r="V195" s="76"/>
      <c r="W195" s="76"/>
      <c r="X195" s="76"/>
      <c r="Y195" s="76"/>
      <c r="Z195" s="77"/>
      <c r="AA195" s="78">
        <v>1200</v>
      </c>
      <c r="AB195" s="73">
        <v>800</v>
      </c>
      <c r="AC195" s="73">
        <v>1440</v>
      </c>
      <c r="AD195" s="79">
        <v>250</v>
      </c>
      <c r="AE195" s="13" t="str">
        <f>IF(NOT(ISBLANK(AD195)),'Load Unit'!A104,"")</f>
        <v>95FCDE3B</v>
      </c>
    </row>
    <row r="196" ht="63" customHeight="1">
      <c r="A196" s="66">
        <v>3100104</v>
      </c>
      <c r="B196" s="67" t="s">
        <v>18</v>
      </c>
      <c r="C196" s="68" t="s">
        <v>431</v>
      </c>
      <c r="D196" s="47"/>
      <c r="E196" s="48" t="s">
        <v>2497</v>
      </c>
      <c r="F196" s="49">
        <v>14969810</v>
      </c>
      <c r="G196" s="50" t="s">
        <v>2498</v>
      </c>
      <c r="H196" s="51" t="s">
        <v>2499</v>
      </c>
      <c r="I196" s="49" t="s">
        <v>2344</v>
      </c>
      <c r="J196" s="52" t="s">
        <v>3291</v>
      </c>
      <c r="K196" s="69"/>
      <c r="L196" s="69" t="s">
        <v>50</v>
      </c>
      <c r="M196" s="69"/>
      <c r="N196" s="71" t="s">
        <v>21</v>
      </c>
      <c r="O196" s="72">
        <v>1240</v>
      </c>
      <c r="P196" s="73">
        <v>820</v>
      </c>
      <c r="Q196" s="73">
        <v>990</v>
      </c>
      <c r="R196" s="74">
        <v>250</v>
      </c>
      <c r="S196" s="75"/>
      <c r="T196" s="76"/>
      <c r="U196" s="76"/>
      <c r="V196" s="76"/>
      <c r="W196" s="76"/>
      <c r="X196" s="76"/>
      <c r="Y196" s="76"/>
      <c r="Z196" s="77"/>
      <c r="AA196" s="78"/>
      <c r="AB196" s="73"/>
      <c r="AC196" s="73"/>
      <c r="AD196" s="79"/>
      <c r="AE196" s="13" t="str">
        <f>IF(NOT(ISBLANK(AD196)),'Load Unit'!#REF!,"")</f>
      </c>
    </row>
    <row r="197" ht="63" customHeight="1">
      <c r="A197" s="88">
        <v>3100109</v>
      </c>
      <c r="B197" s="104" t="s">
        <v>18</v>
      </c>
      <c r="C197" s="89" t="s">
        <v>432</v>
      </c>
      <c r="D197" s="89"/>
      <c r="E197" s="90" t="s">
        <v>3247</v>
      </c>
      <c r="F197" s="91" t="s">
        <v>3246</v>
      </c>
      <c r="G197" s="92" t="s">
        <v>3248</v>
      </c>
      <c r="H197" s="93" t="s">
        <v>3249</v>
      </c>
      <c r="I197" s="91" t="s">
        <v>2344</v>
      </c>
      <c r="J197" s="94"/>
      <c r="K197" s="95"/>
      <c r="L197" s="96" t="s">
        <v>37</v>
      </c>
      <c r="M197" s="96"/>
      <c r="N197" s="91" t="s">
        <v>21</v>
      </c>
      <c r="O197" s="98">
        <v>350</v>
      </c>
      <c r="P197" s="99">
        <v>170</v>
      </c>
      <c r="Q197" s="99">
        <v>220</v>
      </c>
      <c r="R197" s="100">
        <v>1</v>
      </c>
      <c r="S197" s="101"/>
      <c r="T197" s="102"/>
      <c r="U197" s="102"/>
      <c r="V197" s="102"/>
      <c r="W197" s="102"/>
      <c r="X197" s="102"/>
      <c r="Y197" s="102"/>
      <c r="Z197" s="103"/>
      <c r="AA197" s="78"/>
      <c r="AB197" s="73"/>
      <c r="AC197" s="73"/>
      <c r="AD197" s="79"/>
      <c r="AE197" s="13" t="str">
        <f>IF(NOT(ISBLANK(AD197)),'Load Unit'!#REF!,"")</f>
      </c>
    </row>
    <row r="198" ht="63" customHeight="1">
      <c r="A198" s="112">
        <v>3100135</v>
      </c>
      <c r="B198" s="67" t="s">
        <v>18</v>
      </c>
      <c r="C198" s="68" t="s">
        <v>433</v>
      </c>
      <c r="D198" s="68" t="str">
        <f>CONCATENATE("V",A198,"A")</f>
        <v>V3100135A</v>
      </c>
      <c r="E198" s="48" t="s">
        <v>2949</v>
      </c>
      <c r="F198" s="49" t="s">
        <v>2948</v>
      </c>
      <c r="G198" s="50" t="s">
        <v>2950</v>
      </c>
      <c r="H198" s="51" t="s">
        <v>2951</v>
      </c>
      <c r="I198" s="49" t="s">
        <v>2276</v>
      </c>
      <c r="J198" s="52" t="s">
        <v>3291</v>
      </c>
      <c r="K198" s="69"/>
      <c r="L198" s="69" t="s">
        <v>50</v>
      </c>
      <c r="M198" s="69"/>
      <c r="N198" s="71" t="s">
        <v>21</v>
      </c>
      <c r="O198" s="72">
        <v>790</v>
      </c>
      <c r="P198" s="73">
        <v>590</v>
      </c>
      <c r="Q198" s="73">
        <v>173</v>
      </c>
      <c r="R198" s="74">
        <v>1.5</v>
      </c>
      <c r="S198" s="75">
        <v>3100135</v>
      </c>
      <c r="T198" s="76">
        <v>10</v>
      </c>
      <c r="U198" s="76">
        <v>3101860</v>
      </c>
      <c r="V198" s="76">
        <v>1</v>
      </c>
      <c r="W198" s="76"/>
      <c r="X198" s="76"/>
      <c r="Y198" s="76"/>
      <c r="Z198" s="77"/>
      <c r="AA198" s="78">
        <v>1220</v>
      </c>
      <c r="AB198" s="73">
        <v>835</v>
      </c>
      <c r="AC198" s="73">
        <v>995</v>
      </c>
      <c r="AD198" s="79">
        <v>147</v>
      </c>
      <c r="AE198" s="13" t="str">
        <f>IF(NOT(ISBLANK(AD198)),'Load Unit'!A105,"")</f>
        <v>D3D19C11</v>
      </c>
    </row>
    <row r="199" ht="63" customHeight="1">
      <c r="A199" s="112">
        <v>3100158</v>
      </c>
      <c r="B199" s="67" t="s">
        <v>18</v>
      </c>
      <c r="C199" s="68" t="s">
        <v>436</v>
      </c>
      <c r="D199" s="47"/>
      <c r="E199" s="48" t="s">
        <v>3043</v>
      </c>
      <c r="F199" s="49" t="s">
        <v>3042</v>
      </c>
      <c r="G199" s="50" t="s">
        <v>3044</v>
      </c>
      <c r="H199" s="51" t="s">
        <v>3045</v>
      </c>
      <c r="I199" s="49" t="s">
        <v>2429</v>
      </c>
      <c r="J199" s="52" t="s">
        <v>3291</v>
      </c>
      <c r="K199" s="81"/>
      <c r="L199" s="69" t="s">
        <v>61</v>
      </c>
      <c r="M199" s="69"/>
      <c r="N199" s="71" t="s">
        <v>21</v>
      </c>
      <c r="O199" s="72">
        <v>1200</v>
      </c>
      <c r="P199" s="73">
        <v>1820</v>
      </c>
      <c r="Q199" s="73">
        <v>930</v>
      </c>
      <c r="R199" s="74">
        <v>190</v>
      </c>
      <c r="S199" s="75"/>
      <c r="T199" s="76"/>
      <c r="U199" s="76"/>
      <c r="V199" s="76"/>
      <c r="W199" s="76"/>
      <c r="X199" s="76"/>
      <c r="Y199" s="76"/>
      <c r="Z199" s="77"/>
      <c r="AA199" s="78"/>
      <c r="AB199" s="73"/>
      <c r="AC199" s="73"/>
      <c r="AD199" s="79"/>
      <c r="AE199" s="13" t="str">
        <f>IF(NOT(ISBLANK(AD199)),'Load Unit'!#REF!,"")</f>
      </c>
    </row>
    <row r="200" ht="63" customHeight="1">
      <c r="A200" s="112">
        <v>3100163</v>
      </c>
      <c r="B200" s="67" t="s">
        <v>18</v>
      </c>
      <c r="C200" s="68" t="s">
        <v>437</v>
      </c>
      <c r="D200" s="68" t="str">
        <f>CONCATENATE("V",A200,"A")</f>
        <v>V3100163A</v>
      </c>
      <c r="E200" s="48" t="s">
        <v>2701</v>
      </c>
      <c r="F200" s="49">
        <v>21932710</v>
      </c>
      <c r="G200" s="50" t="s">
        <v>2702</v>
      </c>
      <c r="H200" s="49"/>
      <c r="I200" s="49" t="s">
        <v>2276</v>
      </c>
      <c r="J200" s="52" t="s">
        <v>3291</v>
      </c>
      <c r="K200" s="81"/>
      <c r="L200" s="69" t="s">
        <v>61</v>
      </c>
      <c r="M200" s="69"/>
      <c r="N200" s="71" t="s">
        <v>21</v>
      </c>
      <c r="O200" s="72">
        <v>1180</v>
      </c>
      <c r="P200" s="73">
        <v>390</v>
      </c>
      <c r="Q200" s="73">
        <v>160</v>
      </c>
      <c r="R200" s="74">
        <v>5</v>
      </c>
      <c r="S200" s="75">
        <v>3100163</v>
      </c>
      <c r="T200" s="76">
        <v>10</v>
      </c>
      <c r="U200" s="76">
        <v>3100062</v>
      </c>
      <c r="V200" s="76">
        <v>1</v>
      </c>
      <c r="W200" s="76">
        <v>3101208</v>
      </c>
      <c r="X200" s="76">
        <v>1</v>
      </c>
      <c r="Y200" s="76"/>
      <c r="Z200" s="77"/>
      <c r="AA200" s="78">
        <v>1180</v>
      </c>
      <c r="AB200" s="73">
        <v>800</v>
      </c>
      <c r="AC200" s="73">
        <v>950</v>
      </c>
      <c r="AD200" s="79">
        <v>75</v>
      </c>
      <c r="AE200" s="13" t="str">
        <f>IF(NOT(ISBLANK(AD200)),'Load Unit'!A106,"")</f>
        <v>93363AD8</v>
      </c>
    </row>
    <row r="201" ht="63" customHeight="1">
      <c r="A201" s="88">
        <v>3100201</v>
      </c>
      <c r="B201" s="104" t="s">
        <v>18</v>
      </c>
      <c r="C201" s="89" t="s">
        <v>440</v>
      </c>
      <c r="D201" s="89"/>
      <c r="E201" s="90" t="s">
        <v>2653</v>
      </c>
      <c r="F201" s="91">
        <v>20117311</v>
      </c>
      <c r="G201" s="92" t="s">
        <v>2654</v>
      </c>
      <c r="H201" s="119"/>
      <c r="I201" s="91" t="s">
        <v>2473</v>
      </c>
      <c r="J201" s="94"/>
      <c r="K201" s="95"/>
      <c r="L201" s="96" t="s">
        <v>37</v>
      </c>
      <c r="M201" s="96"/>
      <c r="N201" s="91" t="s">
        <v>21</v>
      </c>
      <c r="O201" s="98">
        <v>590</v>
      </c>
      <c r="P201" s="99">
        <v>395</v>
      </c>
      <c r="Q201" s="99">
        <v>275</v>
      </c>
      <c r="R201" s="100">
        <v>1</v>
      </c>
      <c r="S201" s="101"/>
      <c r="T201" s="102"/>
      <c r="U201" s="102"/>
      <c r="V201" s="102"/>
      <c r="W201" s="102"/>
      <c r="X201" s="102"/>
      <c r="Y201" s="102"/>
      <c r="Z201" s="103"/>
      <c r="AA201" s="124"/>
      <c r="AB201" s="102"/>
      <c r="AC201" s="102"/>
      <c r="AD201" s="127"/>
      <c r="AE201" s="13" t="str">
        <f>IF(NOT(ISBLANK(AD201)),'Load Unit'!#REF!,"")</f>
      </c>
    </row>
    <row r="202" ht="63" customHeight="1">
      <c r="A202" s="88">
        <v>3100204</v>
      </c>
      <c r="B202" s="104" t="s">
        <v>18</v>
      </c>
      <c r="C202" s="89" t="s">
        <v>441</v>
      </c>
      <c r="D202" s="89"/>
      <c r="E202" s="90" t="s">
        <v>3016</v>
      </c>
      <c r="F202" s="91" t="s">
        <v>3015</v>
      </c>
      <c r="G202" s="92" t="s">
        <v>3017</v>
      </c>
      <c r="H202" s="93" t="s">
        <v>3018</v>
      </c>
      <c r="I202" s="91" t="s">
        <v>2276</v>
      </c>
      <c r="J202" s="94"/>
      <c r="K202" s="95"/>
      <c r="L202" s="96" t="s">
        <v>37</v>
      </c>
      <c r="M202" s="97"/>
      <c r="N202" s="91" t="s">
        <v>246</v>
      </c>
      <c r="O202" s="98">
        <v>1600</v>
      </c>
      <c r="P202" s="99">
        <v>1200</v>
      </c>
      <c r="Q202" s="99">
        <v>1450</v>
      </c>
      <c r="R202" s="100">
        <v>182</v>
      </c>
      <c r="S202" s="101">
        <v>3100204</v>
      </c>
      <c r="T202" s="102">
        <v>1</v>
      </c>
      <c r="U202" s="102">
        <v>3100745</v>
      </c>
      <c r="V202" s="102">
        <v>2</v>
      </c>
      <c r="W202" s="102"/>
      <c r="X202" s="102"/>
      <c r="Y202" s="102"/>
      <c r="Z202" s="103"/>
      <c r="AA202" s="101">
        <v>1600</v>
      </c>
      <c r="AB202" s="102">
        <v>1200</v>
      </c>
      <c r="AC202" s="102">
        <v>1450</v>
      </c>
      <c r="AD202" s="102">
        <v>184</v>
      </c>
      <c r="AE202" s="13" t="str">
        <f>IF(NOT(ISBLANK(AD202)),'Load Unit'!A107,"")</f>
        <v>E0EB2CC0</v>
      </c>
    </row>
    <row r="203" ht="63" customHeight="1">
      <c r="A203" s="88">
        <v>3100212</v>
      </c>
      <c r="B203" s="104" t="s">
        <v>18</v>
      </c>
      <c r="C203" s="89" t="s">
        <v>443</v>
      </c>
      <c r="D203" s="89"/>
      <c r="E203" s="90" t="s">
        <v>4437</v>
      </c>
      <c r="F203" s="91" t="s">
        <v>3246</v>
      </c>
      <c r="G203" s="92" t="s">
        <v>4438</v>
      </c>
      <c r="H203" s="117" t="s">
        <v>4439</v>
      </c>
      <c r="I203" s="91" t="s">
        <v>2344</v>
      </c>
      <c r="J203" s="94"/>
      <c r="K203" s="95"/>
      <c r="L203" s="96" t="s">
        <v>37</v>
      </c>
      <c r="M203" s="96"/>
      <c r="N203" s="99" t="s">
        <v>21</v>
      </c>
      <c r="O203" s="98">
        <v>585</v>
      </c>
      <c r="P203" s="99">
        <v>395</v>
      </c>
      <c r="Q203" s="99">
        <v>120</v>
      </c>
      <c r="R203" s="100">
        <v>1</v>
      </c>
      <c r="S203" s="101"/>
      <c r="T203" s="102"/>
      <c r="U203" s="102"/>
      <c r="V203" s="102"/>
      <c r="W203" s="102"/>
      <c r="X203" s="102"/>
      <c r="Y203" s="102"/>
      <c r="Z203" s="103"/>
      <c r="AA203" s="101"/>
      <c r="AB203" s="102"/>
      <c r="AC203" s="102"/>
      <c r="AD203" s="102"/>
      <c r="AE203" s="13" t="str">
        <f>IF(NOT(ISBLANK(AD203)),'Load Unit'!#REF!,"")</f>
      </c>
    </row>
    <row r="204" ht="63" customHeight="1">
      <c r="A204" s="66">
        <v>3100304</v>
      </c>
      <c r="B204" s="67" t="s">
        <v>18</v>
      </c>
      <c r="C204" s="68" t="s">
        <v>444</v>
      </c>
      <c r="D204" s="68" t="str">
        <f>CONCATENATE("V",A204,"A")</f>
        <v>V3100304A</v>
      </c>
      <c r="E204" s="48" t="s">
        <v>2497</v>
      </c>
      <c r="F204" s="49">
        <v>14969810</v>
      </c>
      <c r="G204" s="50" t="s">
        <v>4440</v>
      </c>
      <c r="H204" s="51" t="s">
        <v>2499</v>
      </c>
      <c r="I204" s="49" t="s">
        <v>2276</v>
      </c>
      <c r="J204" s="52" t="s">
        <v>3291</v>
      </c>
      <c r="K204" s="81"/>
      <c r="L204" s="69" t="s">
        <v>22</v>
      </c>
      <c r="M204" s="69"/>
      <c r="N204" s="71" t="s">
        <v>21</v>
      </c>
      <c r="O204" s="72">
        <v>1240</v>
      </c>
      <c r="P204" s="73">
        <v>835</v>
      </c>
      <c r="Q204" s="73">
        <v>990</v>
      </c>
      <c r="R204" s="74">
        <v>230</v>
      </c>
      <c r="S204" s="75">
        <v>3100304</v>
      </c>
      <c r="T204" s="76">
        <v>7</v>
      </c>
      <c r="U204" s="76">
        <v>3100590</v>
      </c>
      <c r="V204" s="76">
        <v>1</v>
      </c>
      <c r="W204" s="76"/>
      <c r="X204" s="76"/>
      <c r="Y204" s="76"/>
      <c r="Z204" s="77"/>
      <c r="AA204" s="72">
        <v>1240</v>
      </c>
      <c r="AB204" s="73">
        <v>835</v>
      </c>
      <c r="AC204" s="73">
        <v>990</v>
      </c>
      <c r="AD204" s="73">
        <v>230</v>
      </c>
      <c r="AE204" s="13" t="str">
        <f>IF(NOT(ISBLANK(AD204)),'Load Unit'!A108,"")</f>
        <v>FA803D6F</v>
      </c>
    </row>
    <row r="205" ht="63" customHeight="1">
      <c r="A205" s="112">
        <v>3100345</v>
      </c>
      <c r="B205" s="104" t="s">
        <v>18</v>
      </c>
      <c r="C205" s="89" t="s">
        <v>447</v>
      </c>
      <c r="D205" s="89"/>
      <c r="E205" s="90" t="s">
        <v>2293</v>
      </c>
      <c r="F205" s="91">
        <v>10218011</v>
      </c>
      <c r="G205" s="92" t="s">
        <v>4441</v>
      </c>
      <c r="H205" s="93" t="s">
        <v>2295</v>
      </c>
      <c r="I205" s="91" t="s">
        <v>2276</v>
      </c>
      <c r="J205" s="94" t="s">
        <v>3298</v>
      </c>
      <c r="K205" s="95"/>
      <c r="L205" s="96" t="s">
        <v>37</v>
      </c>
      <c r="M205" s="97"/>
      <c r="N205" s="91"/>
      <c r="O205" s="98">
        <v>3920</v>
      </c>
      <c r="P205" s="99">
        <v>1200</v>
      </c>
      <c r="Q205" s="99">
        <v>1490</v>
      </c>
      <c r="R205" s="100">
        <v>650</v>
      </c>
      <c r="S205" s="101"/>
      <c r="T205" s="102"/>
      <c r="U205" s="102"/>
      <c r="V205" s="102"/>
      <c r="W205" s="102"/>
      <c r="X205" s="102"/>
      <c r="Y205" s="102"/>
      <c r="Z205" s="103"/>
      <c r="AA205" s="124"/>
      <c r="AB205" s="102"/>
      <c r="AC205" s="102"/>
      <c r="AD205" s="127"/>
      <c r="AE205" s="13" t="str">
        <f>IF(NOT(ISBLANK(AD205)),'Load Unit'!#REF!,"")</f>
      </c>
    </row>
    <row r="206" ht="63" customHeight="1">
      <c r="A206" s="112">
        <v>3100349</v>
      </c>
      <c r="B206" s="67" t="s">
        <v>18</v>
      </c>
      <c r="C206" s="68" t="s">
        <v>449</v>
      </c>
      <c r="D206" s="68" t="str">
        <f ref="D206:D209" t="shared" si="14">CONCATENATE("V",A206,"A")</f>
        <v>V3100349A</v>
      </c>
      <c r="E206" s="48" t="s">
        <v>2615</v>
      </c>
      <c r="F206" s="49">
        <v>19163010</v>
      </c>
      <c r="G206" s="50" t="s">
        <v>2616</v>
      </c>
      <c r="H206" s="51" t="s">
        <v>2617</v>
      </c>
      <c r="I206" s="49" t="s">
        <v>2429</v>
      </c>
      <c r="J206" s="52" t="s">
        <v>3291</v>
      </c>
      <c r="K206" s="81"/>
      <c r="L206" s="69" t="s">
        <v>61</v>
      </c>
      <c r="M206" s="69"/>
      <c r="N206" s="71"/>
      <c r="O206" s="72">
        <v>585</v>
      </c>
      <c r="P206" s="73">
        <v>395</v>
      </c>
      <c r="Q206" s="73">
        <v>83</v>
      </c>
      <c r="R206" s="74">
        <v>0.35</v>
      </c>
      <c r="S206" s="75">
        <v>3100349</v>
      </c>
      <c r="T206" s="76">
        <v>16</v>
      </c>
      <c r="U206" s="76">
        <v>3101859</v>
      </c>
      <c r="V206" s="76">
        <v>1</v>
      </c>
      <c r="W206" s="76"/>
      <c r="X206" s="76"/>
      <c r="Y206" s="76"/>
      <c r="Z206" s="77"/>
      <c r="AA206" s="72">
        <v>1200</v>
      </c>
      <c r="AB206" s="73">
        <v>800</v>
      </c>
      <c r="AC206" s="73">
        <v>332</v>
      </c>
      <c r="AD206" s="73">
        <v>5.6</v>
      </c>
      <c r="AE206" s="13" t="str">
        <f>IF(NOT(ISBLANK(AD206)),'Load Unit'!A109,"")</f>
        <v>A6B12235</v>
      </c>
    </row>
    <row r="207" ht="63" customHeight="1">
      <c r="A207" s="112">
        <v>3100374</v>
      </c>
      <c r="B207" s="67" t="s">
        <v>18</v>
      </c>
      <c r="C207" s="68" t="s">
        <v>452</v>
      </c>
      <c r="D207" s="68" t="str">
        <f t="shared" si="14"/>
        <v>V3100374A</v>
      </c>
      <c r="E207" s="48" t="s">
        <v>4442</v>
      </c>
      <c r="F207" s="49" t="s">
        <v>3264</v>
      </c>
      <c r="G207" s="50" t="s">
        <v>2851</v>
      </c>
      <c r="H207" s="51" t="s">
        <v>4443</v>
      </c>
      <c r="I207" s="49" t="s">
        <v>2291</v>
      </c>
      <c r="J207" s="52" t="s">
        <v>3291</v>
      </c>
      <c r="K207" s="81"/>
      <c r="L207" s="69" t="s">
        <v>22</v>
      </c>
      <c r="M207" s="69"/>
      <c r="N207" s="71" t="s">
        <v>21</v>
      </c>
      <c r="O207" s="72">
        <v>780</v>
      </c>
      <c r="P207" s="73">
        <v>580</v>
      </c>
      <c r="Q207" s="73">
        <v>120</v>
      </c>
      <c r="R207" s="74">
        <v>1.5</v>
      </c>
      <c r="S207" s="75">
        <v>3100374</v>
      </c>
      <c r="T207" s="76">
        <v>6</v>
      </c>
      <c r="U207" s="76">
        <v>3101859</v>
      </c>
      <c r="V207" s="76">
        <v>1</v>
      </c>
      <c r="W207" s="76"/>
      <c r="X207" s="76"/>
      <c r="Y207" s="76"/>
      <c r="Z207" s="77"/>
      <c r="AA207" s="78">
        <v>1220</v>
      </c>
      <c r="AB207" s="73">
        <v>835</v>
      </c>
      <c r="AC207" s="73">
        <v>500</v>
      </c>
      <c r="AD207" s="79">
        <v>45</v>
      </c>
      <c r="AE207" s="13" t="str">
        <f>IF(NOT(ISBLANK(AD207)),'Load Unit'!A110,"")</f>
        <v>36192459</v>
      </c>
    </row>
    <row r="208" ht="63" customHeight="1">
      <c r="A208" s="113">
        <v>3100383</v>
      </c>
      <c r="B208" s="114" t="s">
        <v>64</v>
      </c>
      <c r="C208" s="114" t="s">
        <v>455</v>
      </c>
      <c r="D208" s="114" t="str">
        <f t="shared" si="14"/>
        <v>V3100383A</v>
      </c>
      <c r="E208" s="48" t="s">
        <v>2799</v>
      </c>
      <c r="F208" s="49">
        <v>62515210</v>
      </c>
      <c r="G208" s="50" t="s">
        <v>2800</v>
      </c>
      <c r="H208" s="51" t="s">
        <v>2801</v>
      </c>
      <c r="I208" s="49" t="s">
        <v>2276</v>
      </c>
      <c r="J208" s="52" t="s">
        <v>3291</v>
      </c>
      <c r="K208" s="81"/>
      <c r="L208" s="69"/>
      <c r="M208" s="69"/>
      <c r="N208" s="71" t="s">
        <v>215</v>
      </c>
      <c r="O208" s="72">
        <v>1190</v>
      </c>
      <c r="P208" s="73">
        <v>790</v>
      </c>
      <c r="Q208" s="73">
        <v>6</v>
      </c>
      <c r="R208" s="74">
        <v>1</v>
      </c>
      <c r="S208" s="75">
        <v>3100383</v>
      </c>
      <c r="T208" s="76">
        <v>50</v>
      </c>
      <c r="U208" s="76">
        <v>3104444</v>
      </c>
      <c r="V208" s="76">
        <v>1</v>
      </c>
      <c r="W208" s="76"/>
      <c r="X208" s="76"/>
      <c r="Y208" s="76"/>
      <c r="Z208" s="77"/>
      <c r="AA208" s="78">
        <v>1240</v>
      </c>
      <c r="AB208" s="73">
        <v>835</v>
      </c>
      <c r="AC208" s="73">
        <v>970</v>
      </c>
      <c r="AD208" s="79">
        <v>92</v>
      </c>
      <c r="AE208" s="13" t="str">
        <f>IF(NOT(ISBLANK(AD208)),'Load Unit'!A111,"")</f>
        <v>9031575C</v>
      </c>
    </row>
    <row r="209" ht="63" customHeight="1">
      <c r="A209" s="112">
        <v>3100407</v>
      </c>
      <c r="B209" s="67" t="s">
        <v>18</v>
      </c>
      <c r="C209" s="68" t="s">
        <v>458</v>
      </c>
      <c r="D209" s="68" t="str">
        <f t="shared" si="14"/>
        <v>V3100407A</v>
      </c>
      <c r="E209" s="48" t="s">
        <v>4444</v>
      </c>
      <c r="F209" s="49">
        <v>20117310</v>
      </c>
      <c r="G209" s="50" t="s">
        <v>4445</v>
      </c>
      <c r="H209" s="49"/>
      <c r="I209" s="49" t="s">
        <v>2473</v>
      </c>
      <c r="J209" s="52" t="s">
        <v>3291</v>
      </c>
      <c r="K209" s="81"/>
      <c r="L209" s="69" t="s">
        <v>68</v>
      </c>
      <c r="M209" s="69"/>
      <c r="N209" s="71" t="s">
        <v>460</v>
      </c>
      <c r="O209" s="72">
        <v>395</v>
      </c>
      <c r="P209" s="73">
        <v>295</v>
      </c>
      <c r="Q209" s="73">
        <v>240</v>
      </c>
      <c r="R209" s="74">
        <v>0.67</v>
      </c>
      <c r="S209" s="75">
        <v>3100407</v>
      </c>
      <c r="T209" s="76">
        <v>16</v>
      </c>
      <c r="U209" s="76">
        <v>3100062</v>
      </c>
      <c r="V209" s="76">
        <v>1</v>
      </c>
      <c r="W209" s="76">
        <v>3101208</v>
      </c>
      <c r="X209" s="76">
        <v>1</v>
      </c>
      <c r="Y209" s="76"/>
      <c r="Z209" s="77"/>
      <c r="AA209" s="78">
        <v>800</v>
      </c>
      <c r="AB209" s="73">
        <v>1200</v>
      </c>
      <c r="AC209" s="73">
        <v>720</v>
      </c>
      <c r="AD209" s="79">
        <v>12.06</v>
      </c>
      <c r="AE209" s="13" t="str">
        <f>IF(NOT(ISBLANK(AD209)),'Load Unit'!A112,"")</f>
        <v>2974508D</v>
      </c>
    </row>
    <row r="210" ht="63" customHeight="1">
      <c r="A210" s="113">
        <v>3100410</v>
      </c>
      <c r="B210" s="114" t="s">
        <v>64</v>
      </c>
      <c r="C210" s="114" t="s">
        <v>462</v>
      </c>
      <c r="D210" s="115"/>
      <c r="E210" s="48" t="s">
        <v>2799</v>
      </c>
      <c r="F210" s="49">
        <v>62515210</v>
      </c>
      <c r="G210" s="50" t="s">
        <v>2800</v>
      </c>
      <c r="H210" s="51" t="s">
        <v>2801</v>
      </c>
      <c r="I210" s="49" t="s">
        <v>2276</v>
      </c>
      <c r="J210" s="52" t="s">
        <v>3291</v>
      </c>
      <c r="K210" s="81"/>
      <c r="L210" s="69"/>
      <c r="M210" s="69"/>
      <c r="N210" s="71" t="s">
        <v>215</v>
      </c>
      <c r="O210" s="72">
        <v>1220</v>
      </c>
      <c r="P210" s="73">
        <v>820</v>
      </c>
      <c r="Q210" s="73">
        <v>990</v>
      </c>
      <c r="R210" s="74">
        <v>79</v>
      </c>
      <c r="S210" s="75"/>
      <c r="T210" s="76"/>
      <c r="U210" s="76"/>
      <c r="V210" s="76"/>
      <c r="W210" s="76"/>
      <c r="X210" s="76"/>
      <c r="Y210" s="76"/>
      <c r="Z210" s="77"/>
      <c r="AA210" s="78"/>
      <c r="AB210" s="73"/>
      <c r="AC210" s="73"/>
      <c r="AD210" s="79"/>
      <c r="AE210" s="13" t="str">
        <f>IF(NOT(ISBLANK(AD210)),'Load Unit'!#REF!,"")</f>
      </c>
    </row>
    <row r="211" ht="63" customHeight="1">
      <c r="A211" s="66">
        <v>3100429</v>
      </c>
      <c r="B211" s="67" t="s">
        <v>18</v>
      </c>
      <c r="C211" s="68" t="s">
        <v>463</v>
      </c>
      <c r="D211" s="68"/>
      <c r="E211" s="48" t="s">
        <v>2363</v>
      </c>
      <c r="F211" s="49">
        <v>11866820</v>
      </c>
      <c r="G211" s="50" t="s">
        <v>2364</v>
      </c>
      <c r="H211" s="49"/>
      <c r="I211" s="49" t="s">
        <v>2276</v>
      </c>
      <c r="J211" s="52" t="s">
        <v>3291</v>
      </c>
      <c r="K211" s="81"/>
      <c r="L211" s="69" t="s">
        <v>50</v>
      </c>
      <c r="M211" s="69"/>
      <c r="N211" s="71"/>
      <c r="O211" s="72"/>
      <c r="P211" s="73"/>
      <c r="Q211" s="73"/>
      <c r="R211" s="74"/>
      <c r="S211" s="75"/>
      <c r="T211" s="76"/>
      <c r="U211" s="76"/>
      <c r="V211" s="76"/>
      <c r="W211" s="76"/>
      <c r="X211" s="76"/>
      <c r="Y211" s="76"/>
      <c r="Z211" s="77"/>
      <c r="AA211" s="78"/>
      <c r="AB211" s="73"/>
      <c r="AC211" s="73"/>
      <c r="AD211" s="79"/>
      <c r="AE211" s="13" t="str">
        <f>IF(NOT(ISBLANK(AD211)),'Load Unit'!#REF!,"")</f>
      </c>
    </row>
    <row r="212" ht="63" customHeight="1">
      <c r="A212" s="87">
        <v>3100434</v>
      </c>
      <c r="B212" s="84" t="s">
        <v>28</v>
      </c>
      <c r="C212" s="84" t="s">
        <v>464</v>
      </c>
      <c r="D212" s="47"/>
      <c r="E212" s="48" t="s">
        <v>2359</v>
      </c>
      <c r="F212" s="49">
        <v>11611611</v>
      </c>
      <c r="G212" s="50" t="s">
        <v>2360</v>
      </c>
      <c r="H212" s="109" t="s">
        <v>2361</v>
      </c>
      <c r="I212" s="49" t="s">
        <v>2276</v>
      </c>
      <c r="J212" s="52" t="s">
        <v>4446</v>
      </c>
      <c r="K212" s="85"/>
      <c r="L212" s="86" t="s">
        <v>28</v>
      </c>
      <c r="M212" s="86">
        <v>8</v>
      </c>
      <c r="N212" s="71" t="s">
        <v>80</v>
      </c>
      <c r="O212" s="72">
        <v>1600</v>
      </c>
      <c r="P212" s="73">
        <v>835</v>
      </c>
      <c r="Q212" s="73">
        <v>1230</v>
      </c>
      <c r="R212" s="74">
        <v>190</v>
      </c>
      <c r="S212" s="75"/>
      <c r="T212" s="76"/>
      <c r="U212" s="76"/>
      <c r="V212" s="76"/>
      <c r="W212" s="76"/>
      <c r="X212" s="76"/>
      <c r="Y212" s="76"/>
      <c r="Z212" s="77"/>
      <c r="AA212" s="78"/>
      <c r="AB212" s="73"/>
      <c r="AC212" s="73"/>
      <c r="AD212" s="79"/>
      <c r="AE212" s="13" t="str">
        <f>IF(NOT(ISBLANK(AD212)),'Load Unit'!#REF!,"")</f>
      </c>
    </row>
    <row r="213" ht="63" customHeight="1">
      <c r="A213" s="112">
        <v>3100457</v>
      </c>
      <c r="B213" s="67" t="s">
        <v>18</v>
      </c>
      <c r="C213" s="68" t="s">
        <v>466</v>
      </c>
      <c r="D213" s="68" t="str">
        <f>CONCATENATE("V",A213,"A")</f>
        <v>V3100457A</v>
      </c>
      <c r="E213" s="48" t="s">
        <v>2857</v>
      </c>
      <c r="F213" s="49">
        <v>213675130</v>
      </c>
      <c r="G213" s="50" t="s">
        <v>2858</v>
      </c>
      <c r="H213" s="51" t="s">
        <v>2859</v>
      </c>
      <c r="I213" s="49" t="s">
        <v>2276</v>
      </c>
      <c r="J213" s="52" t="s">
        <v>3291</v>
      </c>
      <c r="K213" s="81"/>
      <c r="L213" s="69" t="s">
        <v>61</v>
      </c>
      <c r="M213" s="69"/>
      <c r="N213" s="71" t="s">
        <v>283</v>
      </c>
      <c r="O213" s="72">
        <v>395</v>
      </c>
      <c r="P213" s="73">
        <v>295</v>
      </c>
      <c r="Q213" s="73">
        <v>215</v>
      </c>
      <c r="R213" s="74">
        <v>1</v>
      </c>
      <c r="S213" s="75">
        <v>3100457</v>
      </c>
      <c r="T213" s="76">
        <v>32</v>
      </c>
      <c r="U213" s="76">
        <v>3100062</v>
      </c>
      <c r="V213" s="76">
        <v>1</v>
      </c>
      <c r="W213" s="76">
        <v>3101208</v>
      </c>
      <c r="X213" s="76">
        <v>1</v>
      </c>
      <c r="Y213" s="76"/>
      <c r="Z213" s="77"/>
      <c r="AA213" s="78">
        <v>1200</v>
      </c>
      <c r="AB213" s="73">
        <v>800</v>
      </c>
      <c r="AC213" s="73">
        <v>975</v>
      </c>
      <c r="AD213" s="79">
        <v>63</v>
      </c>
      <c r="AE213" s="13" t="str">
        <f>IF(NOT(ISBLANK(AD213)),'Load Unit'!A113,"")</f>
        <v>FAA4D8D8</v>
      </c>
    </row>
    <row r="214" ht="63" customHeight="1">
      <c r="A214" s="112">
        <v>3100464</v>
      </c>
      <c r="B214" s="67" t="s">
        <v>18</v>
      </c>
      <c r="C214" s="68" t="s">
        <v>469</v>
      </c>
      <c r="D214" s="68"/>
      <c r="E214" s="48" t="s">
        <v>2931</v>
      </c>
      <c r="F214" s="49" t="s">
        <v>2930</v>
      </c>
      <c r="G214" s="50" t="s">
        <v>2932</v>
      </c>
      <c r="H214" s="51" t="s">
        <v>2933</v>
      </c>
      <c r="I214" s="49" t="s">
        <v>2429</v>
      </c>
      <c r="J214" s="52"/>
      <c r="K214" s="81"/>
      <c r="L214" s="69" t="s">
        <v>61</v>
      </c>
      <c r="M214" s="69"/>
      <c r="N214" s="71" t="s">
        <v>21</v>
      </c>
      <c r="O214" s="72">
        <v>757</v>
      </c>
      <c r="P214" s="73">
        <v>563</v>
      </c>
      <c r="Q214" s="73">
        <v>95</v>
      </c>
      <c r="R214" s="74">
        <v>2</v>
      </c>
      <c r="S214" s="75">
        <v>3100464</v>
      </c>
      <c r="T214" s="76">
        <v>16</v>
      </c>
      <c r="U214" s="76">
        <v>3104444</v>
      </c>
      <c r="V214" s="76">
        <v>1</v>
      </c>
      <c r="W214" s="76"/>
      <c r="X214" s="76"/>
      <c r="Y214" s="76"/>
      <c r="Z214" s="77"/>
      <c r="AA214" s="78">
        <v>1240</v>
      </c>
      <c r="AB214" s="73">
        <v>835</v>
      </c>
      <c r="AC214" s="73">
        <v>990</v>
      </c>
      <c r="AD214" s="79">
        <v>122</v>
      </c>
      <c r="AE214" s="13" t="str">
        <f>IF(NOT(ISBLANK(AD214)),'Load Unit'!A114,"")</f>
        <v>7579F116</v>
      </c>
    </row>
    <row r="215" ht="63" customHeight="1">
      <c r="A215" s="44">
        <v>3100508</v>
      </c>
      <c r="B215" s="45" t="s">
        <v>14</v>
      </c>
      <c r="C215" s="46" t="s">
        <v>471</v>
      </c>
      <c r="D215" s="47"/>
      <c r="E215" s="48" t="s">
        <v>2803</v>
      </c>
      <c r="F215" s="49">
        <v>62515225</v>
      </c>
      <c r="G215" s="50" t="s">
        <v>2804</v>
      </c>
      <c r="H215" s="51" t="s">
        <v>2805</v>
      </c>
      <c r="I215" s="49" t="s">
        <v>2276</v>
      </c>
      <c r="J215" s="52" t="s">
        <v>3291</v>
      </c>
      <c r="K215" s="69"/>
      <c r="L215" s="69"/>
      <c r="M215" s="69"/>
      <c r="N215" s="71" t="s">
        <v>21</v>
      </c>
      <c r="O215" s="72">
        <v>2000</v>
      </c>
      <c r="P215" s="73">
        <v>1100</v>
      </c>
      <c r="Q215" s="73">
        <v>1300</v>
      </c>
      <c r="R215" s="74">
        <v>200</v>
      </c>
      <c r="S215" s="75"/>
      <c r="T215" s="76"/>
      <c r="U215" s="76"/>
      <c r="V215" s="76"/>
      <c r="W215" s="76"/>
      <c r="X215" s="76"/>
      <c r="Y215" s="76"/>
      <c r="Z215" s="77"/>
      <c r="AA215" s="78"/>
      <c r="AB215" s="73"/>
      <c r="AC215" s="73"/>
      <c r="AD215" s="79"/>
      <c r="AE215" s="13" t="str">
        <f>IF(NOT(ISBLANK(AD215)),'Load Unit'!#REF!,"")</f>
      </c>
    </row>
    <row r="216" ht="63" customHeight="1">
      <c r="A216" s="88">
        <v>3100511</v>
      </c>
      <c r="B216" s="104" t="s">
        <v>64</v>
      </c>
      <c r="C216" s="89" t="s">
        <v>472</v>
      </c>
      <c r="D216" s="89"/>
      <c r="E216" s="90" t="s">
        <v>3289</v>
      </c>
      <c r="F216" s="91" t="s">
        <v>3288</v>
      </c>
      <c r="G216" s="92" t="s">
        <v>3288</v>
      </c>
      <c r="H216" s="118"/>
      <c r="I216" s="91"/>
      <c r="J216" s="94"/>
      <c r="K216" s="95"/>
      <c r="L216" s="96" t="s">
        <v>37</v>
      </c>
      <c r="M216" s="97"/>
      <c r="N216" s="91" t="s">
        <v>215</v>
      </c>
      <c r="O216" s="98">
        <v>1240</v>
      </c>
      <c r="P216" s="99">
        <v>835</v>
      </c>
      <c r="Q216" s="99">
        <v>990</v>
      </c>
      <c r="R216" s="100">
        <v>110</v>
      </c>
      <c r="S216" s="101"/>
      <c r="T216" s="102"/>
      <c r="U216" s="102"/>
      <c r="V216" s="102"/>
      <c r="W216" s="102"/>
      <c r="X216" s="102"/>
      <c r="Y216" s="102"/>
      <c r="Z216" s="103"/>
      <c r="AA216" s="101"/>
      <c r="AB216" s="102"/>
      <c r="AC216" s="102"/>
      <c r="AD216" s="102"/>
      <c r="AE216" s="13" t="str">
        <f>IF(NOT(ISBLANK(AD216)),'Load Unit'!#REF!,"")</f>
      </c>
    </row>
    <row r="217" ht="63" customHeight="1">
      <c r="A217" s="112">
        <v>3100523</v>
      </c>
      <c r="B217" s="67" t="s">
        <v>18</v>
      </c>
      <c r="C217" s="68" t="s">
        <v>473</v>
      </c>
      <c r="D217" s="68" t="str">
        <f ref="D217:D220" t="shared" si="15">CONCATENATE("V",A217,"A")</f>
        <v>V3100523A</v>
      </c>
      <c r="E217" s="48" t="s">
        <v>4429</v>
      </c>
      <c r="F217" s="49">
        <v>20117311</v>
      </c>
      <c r="G217" s="50" t="s">
        <v>2654</v>
      </c>
      <c r="H217" s="120"/>
      <c r="I217" s="49" t="s">
        <v>2473</v>
      </c>
      <c r="J217" s="52" t="s">
        <v>3291</v>
      </c>
      <c r="K217" s="81"/>
      <c r="L217" s="69" t="s">
        <v>68</v>
      </c>
      <c r="M217" s="69"/>
      <c r="N217" s="71" t="s">
        <v>21</v>
      </c>
      <c r="O217" s="72">
        <v>770</v>
      </c>
      <c r="P217" s="73">
        <v>570</v>
      </c>
      <c r="Q217" s="73">
        <v>117</v>
      </c>
      <c r="R217" s="74">
        <v>1</v>
      </c>
      <c r="S217" s="75">
        <v>3100523</v>
      </c>
      <c r="T217" s="76">
        <v>12</v>
      </c>
      <c r="U217" s="76">
        <v>3104444</v>
      </c>
      <c r="V217" s="76">
        <v>1</v>
      </c>
      <c r="W217" s="76">
        <v>3104802</v>
      </c>
      <c r="X217" s="76">
        <v>7</v>
      </c>
      <c r="Y217" s="76"/>
      <c r="Z217" s="77"/>
      <c r="AA217" s="78">
        <v>1240</v>
      </c>
      <c r="AB217" s="73">
        <v>835</v>
      </c>
      <c r="AC217" s="73">
        <v>990</v>
      </c>
      <c r="AD217" s="79">
        <v>105</v>
      </c>
      <c r="AE217" s="13" t="str">
        <f>IF(NOT(ISBLANK(AD217)),'Load Unit'!A115,"")</f>
        <v>5C35C00A</v>
      </c>
    </row>
    <row r="218" ht="63" customHeight="1">
      <c r="A218" s="112">
        <v>3100542</v>
      </c>
      <c r="B218" s="67" t="s">
        <v>18</v>
      </c>
      <c r="C218" s="68" t="s">
        <v>476</v>
      </c>
      <c r="D218" s="68" t="str">
        <f t="shared" si="15"/>
        <v>V3100542A</v>
      </c>
      <c r="E218" s="48" t="s">
        <v>3160</v>
      </c>
      <c r="F218" s="49" t="s">
        <v>3159</v>
      </c>
      <c r="G218" s="50" t="s">
        <v>3161</v>
      </c>
      <c r="H218" s="51" t="s">
        <v>3162</v>
      </c>
      <c r="I218" s="49" t="s">
        <v>2276</v>
      </c>
      <c r="J218" s="52" t="s">
        <v>3291</v>
      </c>
      <c r="K218" s="81"/>
      <c r="L218" s="69" t="s">
        <v>61</v>
      </c>
      <c r="M218" s="69"/>
      <c r="N218" s="71" t="s">
        <v>21</v>
      </c>
      <c r="O218" s="72">
        <v>595</v>
      </c>
      <c r="P218" s="73">
        <v>395</v>
      </c>
      <c r="Q218" s="73">
        <v>147</v>
      </c>
      <c r="R218" s="74">
        <v>1</v>
      </c>
      <c r="S218" s="75">
        <v>3100542</v>
      </c>
      <c r="T218" s="76">
        <v>8</v>
      </c>
      <c r="U218" s="76">
        <v>3101859</v>
      </c>
      <c r="V218" s="76">
        <v>1</v>
      </c>
      <c r="W218" s="76"/>
      <c r="X218" s="76"/>
      <c r="Y218" s="76"/>
      <c r="Z218" s="77"/>
      <c r="AA218" s="78">
        <v>1200</v>
      </c>
      <c r="AB218" s="73">
        <v>835</v>
      </c>
      <c r="AC218" s="73">
        <v>500</v>
      </c>
      <c r="AD218" s="79">
        <v>107</v>
      </c>
      <c r="AE218" s="13" t="str">
        <f>IF(NOT(ISBLANK(AD218)),'Load Unit'!A116,"")</f>
        <v>4C19AD9D</v>
      </c>
    </row>
    <row r="219" ht="63" customHeight="1">
      <c r="A219" s="112">
        <v>3100557</v>
      </c>
      <c r="B219" s="67" t="s">
        <v>18</v>
      </c>
      <c r="C219" s="68" t="s">
        <v>479</v>
      </c>
      <c r="D219" s="68" t="str">
        <f t="shared" si="15"/>
        <v>V3100557A</v>
      </c>
      <c r="E219" s="48" t="s">
        <v>2901</v>
      </c>
      <c r="F219" s="49" t="s">
        <v>2900</v>
      </c>
      <c r="G219" s="50" t="s">
        <v>2902</v>
      </c>
      <c r="H219" s="51" t="s">
        <v>2903</v>
      </c>
      <c r="I219" s="49" t="s">
        <v>2276</v>
      </c>
      <c r="J219" s="52" t="s">
        <v>3291</v>
      </c>
      <c r="K219" s="81"/>
      <c r="L219" s="69" t="s">
        <v>22</v>
      </c>
      <c r="M219" s="69"/>
      <c r="N219" s="71" t="s">
        <v>21</v>
      </c>
      <c r="O219" s="72">
        <v>585</v>
      </c>
      <c r="P219" s="73">
        <v>390</v>
      </c>
      <c r="Q219" s="73">
        <v>110</v>
      </c>
      <c r="R219" s="74">
        <v>1</v>
      </c>
      <c r="S219" s="75">
        <v>3100557</v>
      </c>
      <c r="T219" s="76">
        <v>28</v>
      </c>
      <c r="U219" s="76">
        <v>3100062</v>
      </c>
      <c r="V219" s="76">
        <v>1</v>
      </c>
      <c r="W219" s="76">
        <v>3101208</v>
      </c>
      <c r="X219" s="76">
        <v>1</v>
      </c>
      <c r="Y219" s="76"/>
      <c r="Z219" s="77"/>
      <c r="AA219" s="78">
        <v>1220</v>
      </c>
      <c r="AB219" s="73">
        <v>835</v>
      </c>
      <c r="AC219" s="73">
        <v>995</v>
      </c>
      <c r="AD219" s="79">
        <v>52</v>
      </c>
      <c r="AE219" s="13" t="str">
        <f>IF(NOT(ISBLANK(AD219)),'Load Unit'!A117,"")</f>
        <v>42420947</v>
      </c>
    </row>
    <row r="220" ht="63" customHeight="1">
      <c r="A220" s="112">
        <v>3100589</v>
      </c>
      <c r="B220" s="67" t="s">
        <v>18</v>
      </c>
      <c r="C220" s="68" t="s">
        <v>482</v>
      </c>
      <c r="D220" s="68" t="str">
        <f t="shared" si="15"/>
        <v>V3100589A</v>
      </c>
      <c r="E220" s="48" t="s">
        <v>2367</v>
      </c>
      <c r="F220" s="49">
        <v>11868033</v>
      </c>
      <c r="G220" s="50" t="s">
        <v>2368</v>
      </c>
      <c r="H220" s="49"/>
      <c r="I220" s="49" t="s">
        <v>2276</v>
      </c>
      <c r="J220" s="52" t="s">
        <v>3291</v>
      </c>
      <c r="K220" s="81"/>
      <c r="L220" s="69" t="s">
        <v>68</v>
      </c>
      <c r="M220" s="69"/>
      <c r="N220" s="71" t="s">
        <v>21</v>
      </c>
      <c r="O220" s="72">
        <v>395</v>
      </c>
      <c r="P220" s="73">
        <v>295</v>
      </c>
      <c r="Q220" s="73">
        <v>230</v>
      </c>
      <c r="R220" s="74">
        <v>0.5</v>
      </c>
      <c r="S220" s="75">
        <v>3100589</v>
      </c>
      <c r="T220" s="76">
        <v>32</v>
      </c>
      <c r="U220" s="76">
        <v>3100062</v>
      </c>
      <c r="V220" s="76">
        <v>1</v>
      </c>
      <c r="W220" s="76">
        <v>3101208</v>
      </c>
      <c r="X220" s="76">
        <v>1</v>
      </c>
      <c r="Y220" s="76"/>
      <c r="Z220" s="77"/>
      <c r="AA220" s="78">
        <v>1200</v>
      </c>
      <c r="AB220" s="73">
        <v>800</v>
      </c>
      <c r="AC220" s="73">
        <v>920</v>
      </c>
      <c r="AD220" s="79">
        <v>47</v>
      </c>
      <c r="AE220" s="13" t="str">
        <f>IF(NOT(ISBLANK(AD220)),'Load Unit'!A118,"")</f>
        <v>2A443F8B</v>
      </c>
    </row>
    <row r="221" ht="63" customHeight="1">
      <c r="A221" s="130">
        <v>3100590</v>
      </c>
      <c r="B221" s="114" t="s">
        <v>64</v>
      </c>
      <c r="C221" s="114" t="s">
        <v>485</v>
      </c>
      <c r="D221" s="115"/>
      <c r="E221" s="48" t="s">
        <v>2799</v>
      </c>
      <c r="F221" s="49">
        <v>62515210</v>
      </c>
      <c r="G221" s="50" t="s">
        <v>2800</v>
      </c>
      <c r="H221" s="51" t="s">
        <v>2801</v>
      </c>
      <c r="I221" s="49" t="s">
        <v>2276</v>
      </c>
      <c r="J221" s="52" t="s">
        <v>3291</v>
      </c>
      <c r="K221" s="81"/>
      <c r="L221" s="69"/>
      <c r="M221" s="69"/>
      <c r="N221" s="71" t="s">
        <v>246</v>
      </c>
      <c r="O221" s="72">
        <v>1240</v>
      </c>
      <c r="P221" s="73">
        <v>835</v>
      </c>
      <c r="Q221" s="73">
        <v>970</v>
      </c>
      <c r="R221" s="74">
        <v>187</v>
      </c>
      <c r="S221" s="75"/>
      <c r="T221" s="76"/>
      <c r="U221" s="76"/>
      <c r="V221" s="76"/>
      <c r="W221" s="76"/>
      <c r="X221" s="76"/>
      <c r="Y221" s="76"/>
      <c r="Z221" s="77"/>
      <c r="AA221" s="78"/>
      <c r="AB221" s="73"/>
      <c r="AC221" s="73"/>
      <c r="AD221" s="79"/>
      <c r="AE221" s="13" t="str">
        <f>IF(NOT(ISBLANK(AD221)),'Load Unit'!#REF!,"")</f>
      </c>
    </row>
    <row r="222" ht="63" customHeight="1">
      <c r="A222" s="112">
        <v>3100627</v>
      </c>
      <c r="B222" s="67" t="s">
        <v>18</v>
      </c>
      <c r="C222" s="68" t="s">
        <v>486</v>
      </c>
      <c r="D222" s="68" t="str">
        <f>CONCATENATE("V",A222,"A")</f>
        <v>V3100627A</v>
      </c>
      <c r="E222" s="48" t="s">
        <v>2882</v>
      </c>
      <c r="F222" s="49" t="s">
        <v>2881</v>
      </c>
      <c r="G222" s="50" t="s">
        <v>2883</v>
      </c>
      <c r="H222" s="51" t="s">
        <v>2884</v>
      </c>
      <c r="I222" s="49" t="s">
        <v>2276</v>
      </c>
      <c r="J222" s="52" t="s">
        <v>3291</v>
      </c>
      <c r="K222" s="81"/>
      <c r="L222" s="69" t="s">
        <v>22</v>
      </c>
      <c r="M222" s="69"/>
      <c r="N222" s="71" t="s">
        <v>21</v>
      </c>
      <c r="O222" s="72">
        <v>595</v>
      </c>
      <c r="P222" s="73">
        <v>395</v>
      </c>
      <c r="Q222" s="73">
        <v>220</v>
      </c>
      <c r="R222" s="74">
        <v>2</v>
      </c>
      <c r="S222" s="75">
        <v>3100627</v>
      </c>
      <c r="T222" s="76">
        <v>12</v>
      </c>
      <c r="U222" s="76">
        <v>3101860</v>
      </c>
      <c r="V222" s="76">
        <v>1</v>
      </c>
      <c r="W222" s="76">
        <v>3107232</v>
      </c>
      <c r="X222" s="76">
        <v>4</v>
      </c>
      <c r="Y222" s="76"/>
      <c r="Z222" s="77"/>
      <c r="AA222" s="78">
        <v>1200</v>
      </c>
      <c r="AB222" s="73">
        <v>800</v>
      </c>
      <c r="AC222" s="73">
        <v>660</v>
      </c>
      <c r="AD222" s="79">
        <v>134</v>
      </c>
      <c r="AE222" s="13" t="str">
        <f>IF(NOT(ISBLANK(AD222)),'Load Unit'!A119,"")</f>
        <v>8F501BE5</v>
      </c>
    </row>
    <row r="223" ht="63" customHeight="1">
      <c r="A223" s="104">
        <v>3100636</v>
      </c>
      <c r="B223" s="104" t="s">
        <v>18</v>
      </c>
      <c r="C223" s="89" t="s">
        <v>489</v>
      </c>
      <c r="D223" s="89"/>
      <c r="E223" s="90" t="s">
        <v>3270</v>
      </c>
      <c r="F223" s="91" t="s">
        <v>3269</v>
      </c>
      <c r="G223" s="92" t="s">
        <v>3271</v>
      </c>
      <c r="H223" s="93" t="s">
        <v>3272</v>
      </c>
      <c r="I223" s="91" t="s">
        <v>2276</v>
      </c>
      <c r="J223" s="94"/>
      <c r="K223" s="95"/>
      <c r="L223" s="96" t="s">
        <v>37</v>
      </c>
      <c r="M223" s="97"/>
      <c r="N223" s="91" t="s">
        <v>21</v>
      </c>
      <c r="O223" s="98">
        <v>600</v>
      </c>
      <c r="P223" s="99">
        <v>400</v>
      </c>
      <c r="Q223" s="99">
        <v>147</v>
      </c>
      <c r="R223" s="100">
        <v>1</v>
      </c>
      <c r="S223" s="101">
        <v>3100636</v>
      </c>
      <c r="T223" s="102">
        <v>24</v>
      </c>
      <c r="U223" s="102">
        <v>3100062</v>
      </c>
      <c r="V223" s="102">
        <v>1</v>
      </c>
      <c r="W223" s="102">
        <v>3101208</v>
      </c>
      <c r="X223" s="102">
        <v>1</v>
      </c>
      <c r="Y223" s="102"/>
      <c r="Z223" s="103"/>
      <c r="AA223" s="101">
        <v>1200</v>
      </c>
      <c r="AB223" s="102">
        <v>800</v>
      </c>
      <c r="AC223" s="102">
        <v>900</v>
      </c>
      <c r="AD223" s="102">
        <v>55</v>
      </c>
      <c r="AE223" s="13" t="str">
        <f>IF(NOT(ISBLANK(AD223)),'Load Unit'!A120,"")</f>
        <v>D1FFB60A</v>
      </c>
    </row>
    <row r="224" ht="63" customHeight="1">
      <c r="A224" s="113">
        <v>3100662</v>
      </c>
      <c r="B224" s="114" t="s">
        <v>64</v>
      </c>
      <c r="C224" s="114" t="s">
        <v>491</v>
      </c>
      <c r="D224" s="115"/>
      <c r="E224" s="48" t="s">
        <v>2799</v>
      </c>
      <c r="F224" s="49">
        <v>62515210</v>
      </c>
      <c r="G224" s="50" t="s">
        <v>2800</v>
      </c>
      <c r="H224" s="51" t="s">
        <v>2801</v>
      </c>
      <c r="I224" s="49" t="s">
        <v>2276</v>
      </c>
      <c r="J224" s="52" t="s">
        <v>3291</v>
      </c>
      <c r="K224" s="69"/>
      <c r="L224" s="69"/>
      <c r="M224" s="69"/>
      <c r="N224" s="71"/>
      <c r="O224" s="72">
        <v>1800</v>
      </c>
      <c r="P224" s="73">
        <v>1200</v>
      </c>
      <c r="Q224" s="73">
        <v>1000</v>
      </c>
      <c r="R224" s="74">
        <v>114</v>
      </c>
      <c r="S224" s="75"/>
      <c r="T224" s="76"/>
      <c r="U224" s="76"/>
      <c r="V224" s="76"/>
      <c r="W224" s="76"/>
      <c r="X224" s="76"/>
      <c r="Y224" s="76"/>
      <c r="Z224" s="77"/>
      <c r="AA224" s="78"/>
      <c r="AB224" s="73"/>
      <c r="AC224" s="73"/>
      <c r="AD224" s="79"/>
      <c r="AE224" s="13" t="str">
        <f>IF(NOT(ISBLANK(AD224)),'Load Unit'!#REF!,"")</f>
      </c>
    </row>
    <row r="225" ht="63" customHeight="1">
      <c r="A225" s="113">
        <v>3100670</v>
      </c>
      <c r="B225" s="114" t="s">
        <v>64</v>
      </c>
      <c r="C225" s="114" t="s">
        <v>492</v>
      </c>
      <c r="D225" s="115"/>
      <c r="E225" s="48" t="s">
        <v>2799</v>
      </c>
      <c r="F225" s="49">
        <v>62515210</v>
      </c>
      <c r="G225" s="50" t="s">
        <v>2800</v>
      </c>
      <c r="H225" s="51" t="s">
        <v>2801</v>
      </c>
      <c r="I225" s="49" t="s">
        <v>2276</v>
      </c>
      <c r="J225" s="52" t="s">
        <v>3291</v>
      </c>
      <c r="K225" s="69"/>
      <c r="L225" s="69"/>
      <c r="M225" s="69"/>
      <c r="N225" s="71" t="s">
        <v>215</v>
      </c>
      <c r="O225" s="72">
        <v>1800</v>
      </c>
      <c r="P225" s="73">
        <v>1200</v>
      </c>
      <c r="Q225" s="73">
        <v>1660</v>
      </c>
      <c r="R225" s="74">
        <v>128</v>
      </c>
      <c r="S225" s="75"/>
      <c r="T225" s="76"/>
      <c r="U225" s="76"/>
      <c r="V225" s="76"/>
      <c r="W225" s="76"/>
      <c r="X225" s="76"/>
      <c r="Y225" s="76"/>
      <c r="Z225" s="77"/>
      <c r="AA225" s="78"/>
      <c r="AB225" s="73"/>
      <c r="AC225" s="73"/>
      <c r="AD225" s="79"/>
      <c r="AE225" s="13" t="str">
        <f>IF(NOT(ISBLANK(AD225)),'Load Unit'!#REF!,"")</f>
      </c>
    </row>
    <row r="226" ht="63" customHeight="1">
      <c r="A226" s="113">
        <v>3100671</v>
      </c>
      <c r="B226" s="114" t="s">
        <v>64</v>
      </c>
      <c r="C226" s="114" t="s">
        <v>493</v>
      </c>
      <c r="D226" s="115"/>
      <c r="E226" s="48" t="s">
        <v>2799</v>
      </c>
      <c r="F226" s="49">
        <v>62515210</v>
      </c>
      <c r="G226" s="50" t="s">
        <v>2800</v>
      </c>
      <c r="H226" s="51" t="s">
        <v>2801</v>
      </c>
      <c r="I226" s="49" t="s">
        <v>2276</v>
      </c>
      <c r="J226" s="52" t="s">
        <v>3291</v>
      </c>
      <c r="K226" s="69"/>
      <c r="L226" s="69" t="s">
        <v>429</v>
      </c>
      <c r="M226" s="69"/>
      <c r="N226" s="71" t="s">
        <v>215</v>
      </c>
      <c r="O226" s="72">
        <v>1800</v>
      </c>
      <c r="P226" s="73">
        <v>1235</v>
      </c>
      <c r="Q226" s="73">
        <v>730</v>
      </c>
      <c r="R226" s="74">
        <v>151</v>
      </c>
      <c r="S226" s="75"/>
      <c r="T226" s="76"/>
      <c r="U226" s="76"/>
      <c r="V226" s="76"/>
      <c r="W226" s="76"/>
      <c r="X226" s="76"/>
      <c r="Y226" s="76"/>
      <c r="Z226" s="77"/>
      <c r="AA226" s="78"/>
      <c r="AB226" s="73"/>
      <c r="AC226" s="73"/>
      <c r="AD226" s="79"/>
      <c r="AE226" s="13" t="str">
        <f>IF(NOT(ISBLANK(AD226)),'Load Unit'!#REF!,"")</f>
      </c>
    </row>
    <row r="227" ht="63" customHeight="1">
      <c r="A227" s="66">
        <v>3100677</v>
      </c>
      <c r="B227" s="67" t="s">
        <v>18</v>
      </c>
      <c r="C227" s="68" t="s">
        <v>494</v>
      </c>
      <c r="D227" s="68" t="str">
        <f ref="D227:D228" t="shared" si="16">CONCATENATE("V",A227,"A")</f>
        <v>V3100677A</v>
      </c>
      <c r="E227" s="48" t="s">
        <v>2459</v>
      </c>
      <c r="F227" s="49">
        <v>14130610</v>
      </c>
      <c r="G227" s="50" t="s">
        <v>2460</v>
      </c>
      <c r="H227" s="49"/>
      <c r="I227" s="49" t="s">
        <v>2276</v>
      </c>
      <c r="J227" s="52" t="s">
        <v>3291</v>
      </c>
      <c r="K227" s="81"/>
      <c r="L227" s="69" t="s">
        <v>22</v>
      </c>
      <c r="M227" s="69"/>
      <c r="N227" s="71" t="s">
        <v>215</v>
      </c>
      <c r="O227" s="72">
        <v>595</v>
      </c>
      <c r="P227" s="73">
        <v>395</v>
      </c>
      <c r="Q227" s="73">
        <v>165</v>
      </c>
      <c r="R227" s="74">
        <v>1</v>
      </c>
      <c r="S227" s="75">
        <v>3100677</v>
      </c>
      <c r="T227" s="76">
        <v>20</v>
      </c>
      <c r="U227" s="76">
        <v>3100062</v>
      </c>
      <c r="V227" s="76">
        <v>1</v>
      </c>
      <c r="W227" s="76">
        <v>3101208</v>
      </c>
      <c r="X227" s="76">
        <v>1</v>
      </c>
      <c r="Y227" s="76"/>
      <c r="Z227" s="77"/>
      <c r="AA227" s="78">
        <v>1200</v>
      </c>
      <c r="AB227" s="73">
        <v>800</v>
      </c>
      <c r="AC227" s="73">
        <v>995</v>
      </c>
      <c r="AD227" s="79">
        <v>47</v>
      </c>
      <c r="AE227" s="13" t="str">
        <f>IF(NOT(ISBLANK(AD227)),'Load Unit'!A121,"")</f>
        <v>050592CD</v>
      </c>
    </row>
    <row r="228" ht="63" customHeight="1">
      <c r="A228" s="66">
        <v>3100678</v>
      </c>
      <c r="B228" s="67" t="s">
        <v>18</v>
      </c>
      <c r="C228" s="68" t="s">
        <v>497</v>
      </c>
      <c r="D228" s="68" t="str">
        <f t="shared" si="16"/>
        <v>V3100678A</v>
      </c>
      <c r="E228" s="48" t="s">
        <v>2459</v>
      </c>
      <c r="F228" s="49">
        <v>14130610</v>
      </c>
      <c r="G228" s="50" t="s">
        <v>2460</v>
      </c>
      <c r="H228" s="49"/>
      <c r="I228" s="49" t="s">
        <v>2276</v>
      </c>
      <c r="J228" s="52" t="s">
        <v>3291</v>
      </c>
      <c r="K228" s="81"/>
      <c r="L228" s="69" t="s">
        <v>22</v>
      </c>
      <c r="M228" s="69"/>
      <c r="N228" s="71" t="s">
        <v>215</v>
      </c>
      <c r="O228" s="72">
        <v>595</v>
      </c>
      <c r="P228" s="73">
        <v>395</v>
      </c>
      <c r="Q228" s="73">
        <v>165</v>
      </c>
      <c r="R228" s="74">
        <v>1</v>
      </c>
      <c r="S228" s="75">
        <v>3100678</v>
      </c>
      <c r="T228" s="76">
        <v>20</v>
      </c>
      <c r="U228" s="76">
        <v>3100062</v>
      </c>
      <c r="V228" s="76">
        <v>1</v>
      </c>
      <c r="W228" s="76">
        <v>3101208</v>
      </c>
      <c r="X228" s="76">
        <v>1</v>
      </c>
      <c r="Y228" s="76"/>
      <c r="Z228" s="77"/>
      <c r="AA228" s="78">
        <v>1200</v>
      </c>
      <c r="AB228" s="73">
        <v>800</v>
      </c>
      <c r="AC228" s="73">
        <v>995</v>
      </c>
      <c r="AD228" s="79">
        <v>47</v>
      </c>
      <c r="AE228" s="13" t="str">
        <f>IF(NOT(ISBLANK(AD228)),'Load Unit'!A122,"")</f>
        <v>B0E9D2AB</v>
      </c>
    </row>
    <row r="229" ht="63" customHeight="1">
      <c r="A229" s="44">
        <v>3100906</v>
      </c>
      <c r="B229" s="45" t="s">
        <v>14</v>
      </c>
      <c r="C229" s="46" t="s">
        <v>500</v>
      </c>
      <c r="D229" s="47"/>
      <c r="E229" s="48" t="s">
        <v>3143</v>
      </c>
      <c r="F229" s="49" t="s">
        <v>3142</v>
      </c>
      <c r="G229" s="50" t="s">
        <v>3144</v>
      </c>
      <c r="H229" s="51" t="s">
        <v>2797</v>
      </c>
      <c r="I229" s="49" t="s">
        <v>2276</v>
      </c>
      <c r="J229" s="52" t="s">
        <v>3291</v>
      </c>
      <c r="K229" s="69"/>
      <c r="L229" s="69" t="s">
        <v>50</v>
      </c>
      <c r="M229" s="69"/>
      <c r="N229" s="71" t="s">
        <v>246</v>
      </c>
      <c r="O229" s="72">
        <v>2400</v>
      </c>
      <c r="P229" s="73">
        <v>1200</v>
      </c>
      <c r="Q229" s="73">
        <v>1760</v>
      </c>
      <c r="R229" s="74">
        <v>297</v>
      </c>
      <c r="S229" s="75"/>
      <c r="T229" s="76"/>
      <c r="U229" s="76"/>
      <c r="V229" s="76"/>
      <c r="W229" s="76"/>
      <c r="X229" s="76"/>
      <c r="Y229" s="76"/>
      <c r="Z229" s="77"/>
      <c r="AA229" s="78"/>
      <c r="AB229" s="73"/>
      <c r="AC229" s="73"/>
      <c r="AD229" s="79"/>
      <c r="AE229" s="13" t="str">
        <f>IF(NOT(ISBLANK(AD229)),'Load Unit'!#REF!,"")</f>
      </c>
    </row>
    <row r="230" ht="63" customHeight="1">
      <c r="A230" s="113">
        <v>3101010</v>
      </c>
      <c r="B230" s="114" t="s">
        <v>64</v>
      </c>
      <c r="C230" s="114" t="s">
        <v>501</v>
      </c>
      <c r="D230" s="114" t="str">
        <f ref="D230:D231" t="shared" si="17">CONCATENATE("V",A230,"A")</f>
        <v>V3101010A</v>
      </c>
      <c r="E230" s="48" t="s">
        <v>2799</v>
      </c>
      <c r="F230" s="49">
        <v>62515210</v>
      </c>
      <c r="G230" s="50" t="s">
        <v>2800</v>
      </c>
      <c r="H230" s="51" t="s">
        <v>2801</v>
      </c>
      <c r="I230" s="49" t="s">
        <v>2276</v>
      </c>
      <c r="J230" s="52" t="s">
        <v>3291</v>
      </c>
      <c r="K230" s="81"/>
      <c r="L230" s="69"/>
      <c r="M230" s="69"/>
      <c r="N230" s="71" t="s">
        <v>215</v>
      </c>
      <c r="O230" s="72">
        <v>1235</v>
      </c>
      <c r="P230" s="73">
        <v>835</v>
      </c>
      <c r="Q230" s="73">
        <v>985</v>
      </c>
      <c r="R230" s="74">
        <v>59</v>
      </c>
      <c r="S230" s="75">
        <v>3101010</v>
      </c>
      <c r="T230" s="76">
        <v>1</v>
      </c>
      <c r="U230" s="76">
        <v>3104802</v>
      </c>
      <c r="V230" s="76">
        <v>1</v>
      </c>
      <c r="W230" s="76">
        <v>3105756</v>
      </c>
      <c r="X230" s="76">
        <v>1</v>
      </c>
      <c r="Y230" s="76"/>
      <c r="Z230" s="77"/>
      <c r="AA230" s="78">
        <v>1235</v>
      </c>
      <c r="AB230" s="73">
        <v>835</v>
      </c>
      <c r="AC230" s="73">
        <v>985</v>
      </c>
      <c r="AD230" s="79">
        <v>300</v>
      </c>
      <c r="AE230" s="13" t="str">
        <f>IF(NOT(ISBLANK(AD230)),'Load Unit'!A123,"")</f>
        <v>E4BDBEC1</v>
      </c>
    </row>
    <row r="231" ht="63" customHeight="1">
      <c r="A231" s="112">
        <v>3101036</v>
      </c>
      <c r="B231" s="67" t="s">
        <v>18</v>
      </c>
      <c r="C231" s="68" t="s">
        <v>504</v>
      </c>
      <c r="D231" s="68" t="str">
        <f t="shared" si="17"/>
        <v>V3101036A</v>
      </c>
      <c r="E231" s="51" t="s">
        <v>2426</v>
      </c>
      <c r="F231" s="49">
        <v>13373611</v>
      </c>
      <c r="G231" s="50" t="s">
        <v>2431</v>
      </c>
      <c r="H231" s="131"/>
      <c r="I231" s="49" t="s">
        <v>2429</v>
      </c>
      <c r="J231" s="52" t="s">
        <v>3291</v>
      </c>
      <c r="K231" s="81"/>
      <c r="L231" s="69" t="s">
        <v>61</v>
      </c>
      <c r="M231" s="69"/>
      <c r="N231" s="71" t="s">
        <v>21</v>
      </c>
      <c r="O231" s="72">
        <v>590</v>
      </c>
      <c r="P231" s="73">
        <v>395</v>
      </c>
      <c r="Q231" s="73">
        <v>70</v>
      </c>
      <c r="R231" s="74">
        <v>1</v>
      </c>
      <c r="S231" s="75">
        <v>3101036</v>
      </c>
      <c r="T231" s="76">
        <v>20</v>
      </c>
      <c r="U231" s="76">
        <v>3101859</v>
      </c>
      <c r="V231" s="76">
        <v>1</v>
      </c>
      <c r="W231" s="76"/>
      <c r="X231" s="76"/>
      <c r="Y231" s="76"/>
      <c r="Z231" s="77"/>
      <c r="AA231" s="78">
        <v>1220</v>
      </c>
      <c r="AB231" s="73">
        <v>835</v>
      </c>
      <c r="AC231" s="73">
        <v>500</v>
      </c>
      <c r="AD231" s="79">
        <v>50</v>
      </c>
      <c r="AE231" s="13" t="str">
        <f>IF(NOT(ISBLANK(AD231)),'Load Unit'!A124,"")</f>
        <v>CBBF4EBB</v>
      </c>
    </row>
    <row r="232" ht="63" customHeight="1">
      <c r="A232" s="88">
        <v>3101087</v>
      </c>
      <c r="B232" s="104" t="s">
        <v>18</v>
      </c>
      <c r="C232" s="89" t="s">
        <v>507</v>
      </c>
      <c r="D232" s="89"/>
      <c r="E232" s="51" t="s">
        <v>2501</v>
      </c>
      <c r="F232" s="49">
        <v>15067010</v>
      </c>
      <c r="G232" s="50" t="s">
        <v>2502</v>
      </c>
      <c r="H232" s="132" t="s">
        <v>2503</v>
      </c>
      <c r="I232" s="91" t="s">
        <v>2276</v>
      </c>
      <c r="J232" s="94"/>
      <c r="K232" s="95"/>
      <c r="L232" s="96" t="s">
        <v>37</v>
      </c>
      <c r="M232" s="96"/>
      <c r="N232" s="91" t="s">
        <v>508</v>
      </c>
      <c r="O232" s="98" t="s">
        <v>509</v>
      </c>
      <c r="P232" s="99" t="s">
        <v>509</v>
      </c>
      <c r="Q232" s="99" t="s">
        <v>509</v>
      </c>
      <c r="R232" s="100" t="s">
        <v>509</v>
      </c>
      <c r="S232" s="101"/>
      <c r="T232" s="102"/>
      <c r="U232" s="102"/>
      <c r="V232" s="102"/>
      <c r="W232" s="102"/>
      <c r="X232" s="102"/>
      <c r="Y232" s="102"/>
      <c r="Z232" s="103"/>
      <c r="AA232" s="101"/>
      <c r="AB232" s="102"/>
      <c r="AC232" s="102"/>
      <c r="AD232" s="102"/>
      <c r="AE232" s="13" t="str">
        <f>IF(NOT(ISBLANK(AD232)),'Load Unit'!#REF!,"")</f>
      </c>
    </row>
    <row r="233" ht="63" customHeight="1">
      <c r="A233" s="44">
        <v>3101191</v>
      </c>
      <c r="B233" s="45" t="s">
        <v>14</v>
      </c>
      <c r="C233" s="46" t="s">
        <v>510</v>
      </c>
      <c r="D233" s="47"/>
      <c r="E233" s="51" t="s">
        <v>2803</v>
      </c>
      <c r="F233" s="49">
        <v>62515225</v>
      </c>
      <c r="G233" s="50" t="s">
        <v>2804</v>
      </c>
      <c r="H233" s="51" t="s">
        <v>2805</v>
      </c>
      <c r="I233" s="49" t="s">
        <v>2276</v>
      </c>
      <c r="J233" s="52" t="s">
        <v>3291</v>
      </c>
      <c r="K233" s="81"/>
      <c r="L233" s="69"/>
      <c r="M233" s="69"/>
      <c r="N233" s="71" t="s">
        <v>14</v>
      </c>
      <c r="O233" s="72">
        <v>2400</v>
      </c>
      <c r="P233" s="73">
        <v>1200</v>
      </c>
      <c r="Q233" s="73">
        <v>1760</v>
      </c>
      <c r="R233" s="74">
        <v>360</v>
      </c>
      <c r="S233" s="75"/>
      <c r="T233" s="76"/>
      <c r="U233" s="76"/>
      <c r="V233" s="76"/>
      <c r="W233" s="76"/>
      <c r="X233" s="76"/>
      <c r="Y233" s="76"/>
      <c r="Z233" s="77"/>
      <c r="AA233" s="78"/>
      <c r="AB233" s="73"/>
      <c r="AC233" s="73"/>
      <c r="AD233" s="79"/>
      <c r="AE233" s="13" t="str">
        <f>IF(NOT(ISBLANK(AD233)),'Load Unit'!#REF!,"")</f>
      </c>
    </row>
    <row r="234" ht="63" customHeight="1">
      <c r="A234" s="44">
        <v>3101192</v>
      </c>
      <c r="B234" s="45" t="s">
        <v>14</v>
      </c>
      <c r="C234" s="46" t="s">
        <v>511</v>
      </c>
      <c r="D234" s="47"/>
      <c r="E234" s="51" t="s">
        <v>2803</v>
      </c>
      <c r="F234" s="49">
        <v>62515225</v>
      </c>
      <c r="G234" s="50" t="s">
        <v>2804</v>
      </c>
      <c r="H234" s="51" t="s">
        <v>2805</v>
      </c>
      <c r="I234" s="49" t="s">
        <v>2276</v>
      </c>
      <c r="J234" s="52" t="s">
        <v>3291</v>
      </c>
      <c r="K234" s="81"/>
      <c r="L234" s="69"/>
      <c r="M234" s="69"/>
      <c r="N234" s="71" t="s">
        <v>14</v>
      </c>
      <c r="O234" s="72">
        <v>2400</v>
      </c>
      <c r="P234" s="73">
        <v>1200</v>
      </c>
      <c r="Q234" s="73">
        <v>1760</v>
      </c>
      <c r="R234" s="74">
        <v>360</v>
      </c>
      <c r="S234" s="75"/>
      <c r="T234" s="76"/>
      <c r="U234" s="76"/>
      <c r="V234" s="76"/>
      <c r="W234" s="76"/>
      <c r="X234" s="76"/>
      <c r="Y234" s="76"/>
      <c r="Z234" s="77"/>
      <c r="AA234" s="78"/>
      <c r="AB234" s="73"/>
      <c r="AC234" s="73"/>
      <c r="AD234" s="79"/>
      <c r="AE234" s="13" t="str">
        <f>IF(NOT(ISBLANK(AD234)),'Load Unit'!#REF!,"")</f>
      </c>
    </row>
    <row r="235" ht="63" customHeight="1">
      <c r="A235" s="113">
        <v>3101208</v>
      </c>
      <c r="B235" s="114" t="s">
        <v>64</v>
      </c>
      <c r="C235" s="114" t="s">
        <v>512</v>
      </c>
      <c r="D235" s="114" t="str">
        <f ref="D235:D236" t="shared" si="18">CONCATENATE("V",A235,"A")</f>
        <v>V3101208A</v>
      </c>
      <c r="E235" s="51" t="s">
        <v>2799</v>
      </c>
      <c r="F235" s="49">
        <v>62515210</v>
      </c>
      <c r="G235" s="50" t="s">
        <v>2800</v>
      </c>
      <c r="H235" s="51" t="s">
        <v>2801</v>
      </c>
      <c r="I235" s="49" t="s">
        <v>2276</v>
      </c>
      <c r="J235" s="52" t="s">
        <v>3291</v>
      </c>
      <c r="K235" s="81"/>
      <c r="L235" s="69" t="s">
        <v>429</v>
      </c>
      <c r="M235" s="69"/>
      <c r="N235" s="71" t="s">
        <v>215</v>
      </c>
      <c r="O235" s="72">
        <v>1210</v>
      </c>
      <c r="P235" s="73">
        <v>810</v>
      </c>
      <c r="Q235" s="73">
        <v>95</v>
      </c>
      <c r="R235" s="74">
        <v>6</v>
      </c>
      <c r="S235" s="75">
        <v>3101208</v>
      </c>
      <c r="T235" s="76">
        <v>15</v>
      </c>
      <c r="U235" s="76">
        <v>3100062</v>
      </c>
      <c r="V235" s="76">
        <v>1</v>
      </c>
      <c r="W235" s="76"/>
      <c r="X235" s="76"/>
      <c r="Y235" s="76"/>
      <c r="Z235" s="77"/>
      <c r="AA235" s="78">
        <v>1200</v>
      </c>
      <c r="AB235" s="73">
        <v>800</v>
      </c>
      <c r="AC235" s="73">
        <v>1000</v>
      </c>
      <c r="AD235" s="79">
        <v>116.5</v>
      </c>
      <c r="AE235" s="13" t="str">
        <f>IF(NOT(ISBLANK(AD235)),'Load Unit'!A125,"")</f>
        <v>D70BEFA8</v>
      </c>
    </row>
    <row r="236" ht="63" customHeight="1">
      <c r="A236" s="112">
        <v>3101272</v>
      </c>
      <c r="B236" s="67" t="s">
        <v>18</v>
      </c>
      <c r="C236" s="68" t="s">
        <v>515</v>
      </c>
      <c r="D236" s="68" t="str">
        <f t="shared" si="18"/>
        <v>V3101272A</v>
      </c>
      <c r="E236" s="51" t="s">
        <v>2325</v>
      </c>
      <c r="F236" s="49">
        <v>10844410</v>
      </c>
      <c r="G236" s="50" t="s">
        <v>2326</v>
      </c>
      <c r="H236" s="49"/>
      <c r="I236" s="49" t="s">
        <v>2327</v>
      </c>
      <c r="J236" s="52" t="s">
        <v>3291</v>
      </c>
      <c r="K236" s="81"/>
      <c r="L236" s="69" t="s">
        <v>132</v>
      </c>
      <c r="M236" s="69"/>
      <c r="N236" s="71" t="s">
        <v>21</v>
      </c>
      <c r="O236" s="72">
        <v>590</v>
      </c>
      <c r="P236" s="73">
        <v>390</v>
      </c>
      <c r="Q236" s="73">
        <v>95</v>
      </c>
      <c r="R236" s="74">
        <v>1</v>
      </c>
      <c r="S236" s="75">
        <v>3101272</v>
      </c>
      <c r="T236" s="76">
        <v>28</v>
      </c>
      <c r="U236" s="76">
        <v>3080381</v>
      </c>
      <c r="V236" s="76">
        <v>28</v>
      </c>
      <c r="W236" s="76">
        <v>3100062</v>
      </c>
      <c r="X236" s="76">
        <v>1</v>
      </c>
      <c r="Y236" s="76">
        <v>3101208</v>
      </c>
      <c r="Z236" s="77">
        <v>1</v>
      </c>
      <c r="AA236" s="78">
        <v>1220</v>
      </c>
      <c r="AB236" s="73">
        <v>835</v>
      </c>
      <c r="AC236" s="73">
        <v>990</v>
      </c>
      <c r="AD236" s="79">
        <v>55</v>
      </c>
      <c r="AE236" s="13" t="str">
        <f>IF(NOT(ISBLANK(AD236)),'Load Unit'!A126,"")</f>
        <v>3EFB0442</v>
      </c>
    </row>
    <row r="237" ht="63" customHeight="1">
      <c r="A237" s="88">
        <v>3101287</v>
      </c>
      <c r="B237" s="104" t="s">
        <v>18</v>
      </c>
      <c r="C237" s="89" t="s">
        <v>518</v>
      </c>
      <c r="D237" s="89"/>
      <c r="E237" s="51" t="s">
        <v>3216</v>
      </c>
      <c r="F237" s="51" t="s">
        <v>3215</v>
      </c>
      <c r="G237" s="50" t="s">
        <v>3217</v>
      </c>
      <c r="H237" s="118"/>
      <c r="I237" s="91" t="s">
        <v>2276</v>
      </c>
      <c r="J237" s="94"/>
      <c r="K237" s="95"/>
      <c r="L237" s="96" t="s">
        <v>37</v>
      </c>
      <c r="M237" s="97"/>
      <c r="N237" s="91" t="s">
        <v>21</v>
      </c>
      <c r="O237" s="98">
        <v>770</v>
      </c>
      <c r="P237" s="99">
        <v>570</v>
      </c>
      <c r="Q237" s="99">
        <v>117</v>
      </c>
      <c r="R237" s="100">
        <v>1</v>
      </c>
      <c r="S237" s="101">
        <v>3101287</v>
      </c>
      <c r="T237" s="102">
        <v>10</v>
      </c>
      <c r="U237" s="102">
        <v>3104444</v>
      </c>
      <c r="V237" s="102">
        <v>1</v>
      </c>
      <c r="W237" s="102"/>
      <c r="X237" s="102"/>
      <c r="Y237" s="102"/>
      <c r="Z237" s="103"/>
      <c r="AA237" s="101">
        <v>800</v>
      </c>
      <c r="AB237" s="102">
        <v>1200</v>
      </c>
      <c r="AC237" s="102">
        <v>585</v>
      </c>
      <c r="AD237" s="102">
        <v>10</v>
      </c>
      <c r="AE237" s="13" t="str">
        <f>IF(NOT(ISBLANK(AD237)),'Load Unit'!A127,"")</f>
        <v>13A6BC76</v>
      </c>
    </row>
    <row r="238" ht="63" customHeight="1">
      <c r="A238" s="112">
        <v>3101363</v>
      </c>
      <c r="B238" s="67" t="s">
        <v>18</v>
      </c>
      <c r="C238" s="68" t="s">
        <v>520</v>
      </c>
      <c r="D238" s="68" t="str">
        <f>CONCATENATE("V",A238,"A")</f>
        <v>V3101363A</v>
      </c>
      <c r="E238" s="51" t="s">
        <v>2590</v>
      </c>
      <c r="F238" s="49">
        <v>18261810</v>
      </c>
      <c r="G238" s="50" t="s">
        <v>2591</v>
      </c>
      <c r="H238" s="49" t="s">
        <v>2592</v>
      </c>
      <c r="I238" s="49" t="s">
        <v>2541</v>
      </c>
      <c r="J238" s="52" t="s">
        <v>3291</v>
      </c>
      <c r="K238" s="81"/>
      <c r="L238" s="69" t="s">
        <v>22</v>
      </c>
      <c r="M238" s="69"/>
      <c r="N238" s="71" t="s">
        <v>215</v>
      </c>
      <c r="O238" s="72">
        <v>603</v>
      </c>
      <c r="P238" s="73">
        <v>400</v>
      </c>
      <c r="Q238" s="73">
        <v>120</v>
      </c>
      <c r="R238" s="74">
        <v>4</v>
      </c>
      <c r="S238" s="75">
        <v>3101363</v>
      </c>
      <c r="T238" s="76">
        <v>8</v>
      </c>
      <c r="U238" s="76">
        <v>3100062</v>
      </c>
      <c r="V238" s="76">
        <v>1</v>
      </c>
      <c r="W238" s="76">
        <v>3101208</v>
      </c>
      <c r="X238" s="76">
        <v>1</v>
      </c>
      <c r="Y238" s="76"/>
      <c r="Z238" s="77"/>
      <c r="AA238" s="78">
        <v>1206</v>
      </c>
      <c r="AB238" s="73">
        <v>800</v>
      </c>
      <c r="AC238" s="73">
        <v>240</v>
      </c>
      <c r="AD238" s="79">
        <v>32</v>
      </c>
      <c r="AE238" s="13" t="str">
        <f>IF(NOT(ISBLANK(AD238)),'Load Unit'!A128,"")</f>
        <v>F4BEBFBE</v>
      </c>
    </row>
    <row r="239" ht="63" customHeight="1">
      <c r="A239" s="113">
        <v>3101400</v>
      </c>
      <c r="B239" s="114" t="s">
        <v>64</v>
      </c>
      <c r="C239" s="114" t="s">
        <v>523</v>
      </c>
      <c r="D239" s="115"/>
      <c r="E239" s="51" t="s">
        <v>2799</v>
      </c>
      <c r="F239" s="49">
        <v>62515210</v>
      </c>
      <c r="G239" s="50" t="s">
        <v>2800</v>
      </c>
      <c r="H239" s="51" t="s">
        <v>2801</v>
      </c>
      <c r="I239" s="49" t="s">
        <v>2276</v>
      </c>
      <c r="J239" s="52" t="s">
        <v>3291</v>
      </c>
      <c r="K239" s="81"/>
      <c r="L239" s="69"/>
      <c r="M239" s="69"/>
      <c r="N239" s="71" t="s">
        <v>21</v>
      </c>
      <c r="O239" s="72">
        <v>1200</v>
      </c>
      <c r="P239" s="73">
        <v>1200</v>
      </c>
      <c r="Q239" s="73">
        <v>1000</v>
      </c>
      <c r="R239" s="74">
        <v>162</v>
      </c>
      <c r="S239" s="75"/>
      <c r="T239" s="76"/>
      <c r="U239" s="76"/>
      <c r="V239" s="76"/>
      <c r="W239" s="76"/>
      <c r="X239" s="76"/>
      <c r="Y239" s="76"/>
      <c r="Z239" s="77"/>
      <c r="AA239" s="78"/>
      <c r="AB239" s="73"/>
      <c r="AC239" s="73"/>
      <c r="AD239" s="79"/>
      <c r="AE239" s="13" t="str">
        <f>IF(NOT(ISBLANK(AD239)),'Load Unit'!#REF!,"")</f>
      </c>
    </row>
    <row r="240" ht="63" customHeight="1">
      <c r="A240" s="88">
        <v>3101416</v>
      </c>
      <c r="B240" s="104" t="s">
        <v>18</v>
      </c>
      <c r="C240" s="89" t="s">
        <v>524</v>
      </c>
      <c r="D240" s="89"/>
      <c r="E240" s="51" t="s">
        <v>2475</v>
      </c>
      <c r="F240" s="51" t="s">
        <v>3025</v>
      </c>
      <c r="G240" s="50" t="s">
        <v>3026</v>
      </c>
      <c r="H240" s="93" t="s">
        <v>3027</v>
      </c>
      <c r="I240" s="91" t="s">
        <v>2276</v>
      </c>
      <c r="J240" s="94"/>
      <c r="K240" s="95"/>
      <c r="L240" s="96" t="s">
        <v>37</v>
      </c>
      <c r="M240" s="97"/>
      <c r="N240" s="91" t="s">
        <v>21</v>
      </c>
      <c r="O240" s="98">
        <v>710</v>
      </c>
      <c r="P240" s="99">
        <v>600</v>
      </c>
      <c r="Q240" s="99">
        <v>145</v>
      </c>
      <c r="R240" s="100">
        <v>1</v>
      </c>
      <c r="S240" s="101"/>
      <c r="T240" s="102"/>
      <c r="U240" s="102"/>
      <c r="V240" s="102"/>
      <c r="W240" s="102"/>
      <c r="X240" s="102"/>
      <c r="Y240" s="102"/>
      <c r="Z240" s="103"/>
      <c r="AA240" s="101"/>
      <c r="AB240" s="102"/>
      <c r="AC240" s="102"/>
      <c r="AD240" s="102"/>
      <c r="AE240" s="13" t="str">
        <f>IF(NOT(ISBLANK(AD240)),'Load Unit'!#REF!,"")</f>
      </c>
    </row>
    <row r="241" ht="63" customHeight="1">
      <c r="A241" s="44">
        <v>3101433</v>
      </c>
      <c r="B241" s="45" t="s">
        <v>14</v>
      </c>
      <c r="C241" s="46" t="s">
        <v>525</v>
      </c>
      <c r="D241" s="47"/>
      <c r="E241" s="51" t="s">
        <v>2803</v>
      </c>
      <c r="F241" s="49">
        <v>62515225</v>
      </c>
      <c r="G241" s="50" t="s">
        <v>2804</v>
      </c>
      <c r="H241" s="51" t="s">
        <v>2805</v>
      </c>
      <c r="I241" s="49" t="s">
        <v>2276</v>
      </c>
      <c r="J241" s="52" t="s">
        <v>3291</v>
      </c>
      <c r="K241" s="81"/>
      <c r="L241" s="69"/>
      <c r="M241" s="69"/>
      <c r="N241" s="71" t="s">
        <v>25</v>
      </c>
      <c r="O241" s="72">
        <v>440</v>
      </c>
      <c r="P241" s="73">
        <v>1200</v>
      </c>
      <c r="Q241" s="73">
        <v>1660</v>
      </c>
      <c r="R241" s="74">
        <v>504</v>
      </c>
      <c r="S241" s="75"/>
      <c r="T241" s="76"/>
      <c r="U241" s="76"/>
      <c r="V241" s="76"/>
      <c r="W241" s="76"/>
      <c r="X241" s="76"/>
      <c r="Y241" s="76"/>
      <c r="Z241" s="77"/>
      <c r="AA241" s="78"/>
      <c r="AB241" s="73"/>
      <c r="AC241" s="73"/>
      <c r="AD241" s="79"/>
      <c r="AE241" s="13" t="str">
        <f>IF(NOT(ISBLANK(AD241)),'Load Unit'!#REF!,"")</f>
      </c>
    </row>
    <row r="242" ht="63" customHeight="1">
      <c r="A242" s="88">
        <v>3101468</v>
      </c>
      <c r="B242" s="104" t="s">
        <v>18</v>
      </c>
      <c r="C242" s="89" t="s">
        <v>526</v>
      </c>
      <c r="D242" s="89"/>
      <c r="E242" s="51" t="s">
        <v>3265</v>
      </c>
      <c r="F242" s="51" t="s">
        <v>3264</v>
      </c>
      <c r="G242" s="50" t="s">
        <v>3266</v>
      </c>
      <c r="H242" s="93" t="s">
        <v>3267</v>
      </c>
      <c r="I242" s="91" t="s">
        <v>2291</v>
      </c>
      <c r="J242" s="94"/>
      <c r="K242" s="95"/>
      <c r="L242" s="96" t="s">
        <v>37</v>
      </c>
      <c r="M242" s="97"/>
      <c r="N242" s="91" t="s">
        <v>21</v>
      </c>
      <c r="O242" s="98">
        <v>800</v>
      </c>
      <c r="P242" s="99">
        <v>600</v>
      </c>
      <c r="Q242" s="99">
        <v>110</v>
      </c>
      <c r="R242" s="100">
        <v>1</v>
      </c>
      <c r="S242" s="101"/>
      <c r="T242" s="102"/>
      <c r="U242" s="102"/>
      <c r="V242" s="102"/>
      <c r="W242" s="102"/>
      <c r="X242" s="102"/>
      <c r="Y242" s="102"/>
      <c r="Z242" s="103"/>
      <c r="AA242" s="101"/>
      <c r="AB242" s="102"/>
      <c r="AC242" s="102"/>
      <c r="AD242" s="102"/>
      <c r="AE242" s="13" t="str">
        <f>IF(NOT(ISBLANK(AD242)),'Load Unit'!#REF!,"")</f>
      </c>
    </row>
    <row r="243" ht="63" customHeight="1">
      <c r="A243" s="88">
        <v>3101506</v>
      </c>
      <c r="B243" s="104" t="s">
        <v>64</v>
      </c>
      <c r="C243" s="89" t="s">
        <v>527</v>
      </c>
      <c r="D243" s="89"/>
      <c r="E243" s="51" t="s">
        <v>2659</v>
      </c>
      <c r="F243" s="49">
        <v>20268610</v>
      </c>
      <c r="G243" s="50" t="s">
        <v>2660</v>
      </c>
      <c r="H243" s="118"/>
      <c r="I243" s="91"/>
      <c r="J243" s="94"/>
      <c r="K243" s="95"/>
      <c r="L243" s="96" t="s">
        <v>37</v>
      </c>
      <c r="M243" s="97"/>
      <c r="N243" s="91"/>
      <c r="O243" s="98"/>
      <c r="P243" s="99"/>
      <c r="Q243" s="99"/>
      <c r="R243" s="100"/>
      <c r="S243" s="101"/>
      <c r="T243" s="102"/>
      <c r="U243" s="102"/>
      <c r="V243" s="102"/>
      <c r="W243" s="102"/>
      <c r="X243" s="102"/>
      <c r="Y243" s="102"/>
      <c r="Z243" s="103"/>
      <c r="AA243" s="101"/>
      <c r="AB243" s="102"/>
      <c r="AC243" s="102"/>
      <c r="AD243" s="102"/>
      <c r="AE243" s="13" t="str">
        <f>IF(NOT(ISBLANK(AD243)),'Load Unit'!#REF!,"")</f>
      </c>
    </row>
    <row r="244" ht="63" customHeight="1">
      <c r="A244" s="112">
        <v>3101530</v>
      </c>
      <c r="B244" s="104" t="s">
        <v>18</v>
      </c>
      <c r="C244" s="89" t="s">
        <v>528</v>
      </c>
      <c r="D244" s="89"/>
      <c r="E244" s="51" t="s">
        <v>2390</v>
      </c>
      <c r="F244" s="49">
        <v>13065210</v>
      </c>
      <c r="G244" s="50" t="s">
        <v>2391</v>
      </c>
      <c r="H244" s="93" t="s">
        <v>2392</v>
      </c>
      <c r="I244" s="91" t="s">
        <v>2276</v>
      </c>
      <c r="J244" s="94"/>
      <c r="K244" s="95"/>
      <c r="L244" s="96" t="s">
        <v>37</v>
      </c>
      <c r="M244" s="97"/>
      <c r="N244" s="91" t="s">
        <v>21</v>
      </c>
      <c r="O244" s="98">
        <v>1600</v>
      </c>
      <c r="P244" s="99">
        <v>1200</v>
      </c>
      <c r="Q244" s="99">
        <v>1200</v>
      </c>
      <c r="R244" s="100">
        <v>215</v>
      </c>
      <c r="S244" s="101"/>
      <c r="T244" s="102"/>
      <c r="U244" s="102"/>
      <c r="V244" s="102"/>
      <c r="W244" s="102"/>
      <c r="X244" s="102"/>
      <c r="Y244" s="102"/>
      <c r="Z244" s="103"/>
      <c r="AA244" s="101"/>
      <c r="AB244" s="102"/>
      <c r="AC244" s="102"/>
      <c r="AD244" s="102"/>
      <c r="AE244" s="13" t="str">
        <f>IF(NOT(ISBLANK(AD244)),'Load Unit'!#REF!,"")</f>
      </c>
    </row>
    <row r="245" ht="63" customHeight="1">
      <c r="A245" s="44">
        <v>3101575</v>
      </c>
      <c r="B245" s="45" t="s">
        <v>14</v>
      </c>
      <c r="C245" s="46" t="s">
        <v>529</v>
      </c>
      <c r="D245" s="46" t="str">
        <f ref="D245:D246" t="shared" si="19">CONCATENATE("V",A245,"A")</f>
        <v>V3101575A</v>
      </c>
      <c r="E245" s="51" t="s">
        <v>2803</v>
      </c>
      <c r="F245" s="49">
        <v>62515225</v>
      </c>
      <c r="G245" s="50" t="s">
        <v>2804</v>
      </c>
      <c r="H245" s="51" t="s">
        <v>2805</v>
      </c>
      <c r="I245" s="49" t="s">
        <v>2276</v>
      </c>
      <c r="J245" s="52" t="s">
        <v>3291</v>
      </c>
      <c r="K245" s="81"/>
      <c r="L245" s="69"/>
      <c r="M245" s="69"/>
      <c r="N245" s="71" t="s">
        <v>460</v>
      </c>
      <c r="O245" s="72">
        <v>1155</v>
      </c>
      <c r="P245" s="73">
        <v>745</v>
      </c>
      <c r="Q245" s="73">
        <v>70</v>
      </c>
      <c r="R245" s="74">
        <v>3</v>
      </c>
      <c r="S245" s="75">
        <v>3101375</v>
      </c>
      <c r="T245" s="76">
        <v>4</v>
      </c>
      <c r="U245" s="76">
        <v>3100062</v>
      </c>
      <c r="V245" s="76">
        <v>1</v>
      </c>
      <c r="W245" s="76">
        <v>3101208</v>
      </c>
      <c r="X245" s="76">
        <v>1</v>
      </c>
      <c r="Y245" s="76"/>
      <c r="Z245" s="77"/>
      <c r="AA245" s="78">
        <v>1200</v>
      </c>
      <c r="AB245" s="73">
        <v>800</v>
      </c>
      <c r="AC245" s="73">
        <v>280</v>
      </c>
      <c r="AD245" s="79">
        <v>12</v>
      </c>
      <c r="AE245" s="13" t="str">
        <f>IF(NOT(ISBLANK(AD245)),'Load Unit'!A129,"")</f>
        <v>7A86529C</v>
      </c>
    </row>
    <row r="246" ht="63" customHeight="1">
      <c r="A246" s="66">
        <v>3101611</v>
      </c>
      <c r="B246" s="67" t="s">
        <v>18</v>
      </c>
      <c r="C246" s="68" t="s">
        <v>532</v>
      </c>
      <c r="D246" s="68" t="str">
        <f t="shared" si="19"/>
        <v>V3101611A</v>
      </c>
      <c r="E246" s="51" t="s">
        <v>2622</v>
      </c>
      <c r="F246" s="49">
        <v>19227610</v>
      </c>
      <c r="G246" s="50" t="s">
        <v>2623</v>
      </c>
      <c r="H246" s="49"/>
      <c r="I246" s="49" t="s">
        <v>2429</v>
      </c>
      <c r="J246" s="52" t="s">
        <v>3291</v>
      </c>
      <c r="K246" s="81"/>
      <c r="L246" s="69" t="s">
        <v>61</v>
      </c>
      <c r="M246" s="69"/>
      <c r="N246" s="71" t="s">
        <v>534</v>
      </c>
      <c r="O246" s="72">
        <v>1200</v>
      </c>
      <c r="P246" s="73">
        <v>800</v>
      </c>
      <c r="Q246" s="73">
        <v>185</v>
      </c>
      <c r="R246" s="74">
        <v>9</v>
      </c>
      <c r="S246" s="75">
        <v>3101611</v>
      </c>
      <c r="T246" s="76">
        <v>5</v>
      </c>
      <c r="U246" s="76">
        <v>3100062</v>
      </c>
      <c r="V246" s="76">
        <v>1</v>
      </c>
      <c r="W246" s="76">
        <v>3101208</v>
      </c>
      <c r="X246" s="76">
        <v>1</v>
      </c>
      <c r="Y246" s="76"/>
      <c r="Z246" s="77"/>
      <c r="AA246" s="78">
        <v>1200</v>
      </c>
      <c r="AB246" s="73">
        <v>800</v>
      </c>
      <c r="AC246" s="73">
        <v>1000</v>
      </c>
      <c r="AD246" s="79">
        <v>75</v>
      </c>
      <c r="AE246" s="13" t="str">
        <f>IF(NOT(ISBLANK(AD246)),'Load Unit'!A130,"")</f>
        <v>F35BFDCC</v>
      </c>
    </row>
    <row r="247" ht="63" customHeight="1">
      <c r="A247" s="104">
        <v>3101634</v>
      </c>
      <c r="B247" s="104" t="s">
        <v>18</v>
      </c>
      <c r="C247" s="89" t="s">
        <v>536</v>
      </c>
      <c r="D247" s="89"/>
      <c r="E247" s="51" t="s">
        <v>4442</v>
      </c>
      <c r="F247" s="51" t="s">
        <v>3264</v>
      </c>
      <c r="G247" s="50" t="s">
        <v>2851</v>
      </c>
      <c r="H247" s="93" t="s">
        <v>4443</v>
      </c>
      <c r="I247" s="91" t="s">
        <v>2291</v>
      </c>
      <c r="J247" s="94"/>
      <c r="K247" s="95"/>
      <c r="L247" s="96" t="s">
        <v>37</v>
      </c>
      <c r="M247" s="97"/>
      <c r="N247" s="91" t="s">
        <v>21</v>
      </c>
      <c r="O247" s="98">
        <v>790</v>
      </c>
      <c r="P247" s="99">
        <v>585</v>
      </c>
      <c r="Q247" s="99">
        <v>100</v>
      </c>
      <c r="R247" s="100">
        <v>1</v>
      </c>
      <c r="S247" s="101">
        <v>3101634</v>
      </c>
      <c r="T247" s="102">
        <v>18</v>
      </c>
      <c r="U247" s="102">
        <v>3101860</v>
      </c>
      <c r="V247" s="102">
        <v>1</v>
      </c>
      <c r="W247" s="102"/>
      <c r="X247" s="102"/>
      <c r="Y247" s="102"/>
      <c r="Z247" s="103"/>
      <c r="AA247" s="101">
        <v>1220</v>
      </c>
      <c r="AB247" s="102">
        <v>835</v>
      </c>
      <c r="AC247" s="102">
        <v>995</v>
      </c>
      <c r="AD247" s="102">
        <v>150</v>
      </c>
      <c r="AE247" s="13" t="str">
        <f>IF(NOT(ISBLANK(AD247)),'Load Unit'!A131,"")</f>
        <v>B032B2AE</v>
      </c>
    </row>
    <row r="248" ht="63" customHeight="1">
      <c r="A248" s="104">
        <v>3101642</v>
      </c>
      <c r="B248" s="104" t="s">
        <v>18</v>
      </c>
      <c r="C248" s="89" t="s">
        <v>538</v>
      </c>
      <c r="D248" s="89"/>
      <c r="E248" s="51" t="s">
        <v>4442</v>
      </c>
      <c r="F248" s="51" t="s">
        <v>3264</v>
      </c>
      <c r="G248" s="50" t="s">
        <v>2851</v>
      </c>
      <c r="H248" s="93" t="s">
        <v>4443</v>
      </c>
      <c r="I248" s="91" t="s">
        <v>2291</v>
      </c>
      <c r="J248" s="94"/>
      <c r="K248" s="95"/>
      <c r="L248" s="96" t="s">
        <v>37</v>
      </c>
      <c r="M248" s="97"/>
      <c r="N248" s="91" t="s">
        <v>21</v>
      </c>
      <c r="O248" s="98">
        <v>790</v>
      </c>
      <c r="P248" s="99">
        <v>585</v>
      </c>
      <c r="Q248" s="99">
        <v>60</v>
      </c>
      <c r="R248" s="100">
        <v>1</v>
      </c>
      <c r="S248" s="101">
        <v>3101642</v>
      </c>
      <c r="T248" s="102">
        <v>32</v>
      </c>
      <c r="U248" s="102">
        <v>3101860</v>
      </c>
      <c r="V248" s="102">
        <v>1</v>
      </c>
      <c r="W248" s="102"/>
      <c r="X248" s="102"/>
      <c r="Y248" s="102"/>
      <c r="Z248" s="103"/>
      <c r="AA248" s="101">
        <v>1220</v>
      </c>
      <c r="AB248" s="102">
        <v>835</v>
      </c>
      <c r="AC248" s="102">
        <v>995</v>
      </c>
      <c r="AD248" s="102">
        <v>153</v>
      </c>
      <c r="AE248" s="13" t="str">
        <f>IF(NOT(ISBLANK(AD248)),'Load Unit'!A132,"")</f>
        <v>D086EE17</v>
      </c>
    </row>
    <row r="249" ht="63" customHeight="1">
      <c r="A249" s="66">
        <v>3101714</v>
      </c>
      <c r="B249" s="67" t="s">
        <v>18</v>
      </c>
      <c r="C249" s="68" t="s">
        <v>540</v>
      </c>
      <c r="D249" s="68" t="str">
        <f ref="D249:D250" t="shared" si="20">CONCATENATE("V",A249,"A")</f>
        <v>V3101714A</v>
      </c>
      <c r="E249" s="51" t="s">
        <v>2850</v>
      </c>
      <c r="F249" s="49">
        <v>75358810</v>
      </c>
      <c r="G249" s="50" t="s">
        <v>2851</v>
      </c>
      <c r="H249" s="49"/>
      <c r="I249" s="49" t="s">
        <v>2291</v>
      </c>
      <c r="J249" s="52" t="s">
        <v>3291</v>
      </c>
      <c r="K249" s="81"/>
      <c r="L249" s="69" t="s">
        <v>22</v>
      </c>
      <c r="M249" s="69"/>
      <c r="N249" s="71" t="s">
        <v>460</v>
      </c>
      <c r="O249" s="72">
        <v>800</v>
      </c>
      <c r="P249" s="73">
        <v>600</v>
      </c>
      <c r="Q249" s="73">
        <v>60</v>
      </c>
      <c r="R249" s="74">
        <v>1</v>
      </c>
      <c r="S249" s="75">
        <v>3101714</v>
      </c>
      <c r="T249" s="76">
        <v>32</v>
      </c>
      <c r="U249" s="76">
        <v>3101860</v>
      </c>
      <c r="V249" s="76">
        <v>1</v>
      </c>
      <c r="W249" s="76"/>
      <c r="X249" s="76"/>
      <c r="Y249" s="76"/>
      <c r="Z249" s="77"/>
      <c r="AA249" s="78">
        <v>1220</v>
      </c>
      <c r="AB249" s="73">
        <v>835</v>
      </c>
      <c r="AC249" s="73">
        <v>995</v>
      </c>
      <c r="AD249" s="79">
        <v>155</v>
      </c>
      <c r="AE249" s="13" t="str">
        <f>IF(NOT(ISBLANK(AD249)),'Load Unit'!A133,"")</f>
        <v>E5F7871F</v>
      </c>
    </row>
    <row r="250" ht="63" customHeight="1">
      <c r="A250" s="66">
        <v>3101756</v>
      </c>
      <c r="B250" s="67" t="s">
        <v>18</v>
      </c>
      <c r="C250" s="68" t="s">
        <v>543</v>
      </c>
      <c r="D250" s="68" t="str">
        <f t="shared" si="20"/>
        <v>V3101756A</v>
      </c>
      <c r="E250" s="51" t="s">
        <v>2309</v>
      </c>
      <c r="F250" s="49">
        <v>10346619</v>
      </c>
      <c r="G250" s="50" t="s">
        <v>2310</v>
      </c>
      <c r="H250" s="49"/>
      <c r="I250" s="49" t="s">
        <v>2276</v>
      </c>
      <c r="J250" s="52" t="s">
        <v>3291</v>
      </c>
      <c r="K250" s="81"/>
      <c r="L250" s="69" t="s">
        <v>22</v>
      </c>
      <c r="M250" s="69"/>
      <c r="N250" s="71"/>
      <c r="O250" s="72">
        <v>1200</v>
      </c>
      <c r="P250" s="73">
        <v>800</v>
      </c>
      <c r="Q250" s="73">
        <v>50</v>
      </c>
      <c r="R250" s="74">
        <v>1.3</v>
      </c>
      <c r="S250" s="75">
        <v>3101756</v>
      </c>
      <c r="T250" s="76">
        <v>65</v>
      </c>
      <c r="U250" s="76">
        <v>3104444</v>
      </c>
      <c r="V250" s="76">
        <v>1</v>
      </c>
      <c r="W250" s="76"/>
      <c r="X250" s="76"/>
      <c r="Y250" s="76"/>
      <c r="Z250" s="77"/>
      <c r="AA250" s="78">
        <v>1240</v>
      </c>
      <c r="AB250" s="73">
        <v>835</v>
      </c>
      <c r="AC250" s="73">
        <v>970</v>
      </c>
      <c r="AD250" s="74">
        <v>164.5</v>
      </c>
      <c r="AE250" s="13" t="str">
        <f>IF(NOT(ISBLANK(AD250)),'Load Unit'!A134,"")</f>
        <v>BAB161AF</v>
      </c>
    </row>
    <row r="251" ht="63" customHeight="1">
      <c r="A251" s="88">
        <v>3101758</v>
      </c>
      <c r="B251" s="104" t="s">
        <v>18</v>
      </c>
      <c r="C251" s="89" t="s">
        <v>524</v>
      </c>
      <c r="D251" s="89"/>
      <c r="E251" s="51" t="s">
        <v>2475</v>
      </c>
      <c r="F251" s="51" t="s">
        <v>3025</v>
      </c>
      <c r="G251" s="50" t="s">
        <v>3026</v>
      </c>
      <c r="H251" s="91"/>
      <c r="I251" s="91" t="s">
        <v>2276</v>
      </c>
      <c r="J251" s="94"/>
      <c r="K251" s="96"/>
      <c r="L251" s="96" t="s">
        <v>37</v>
      </c>
      <c r="M251" s="96"/>
      <c r="N251" s="91" t="s">
        <v>21</v>
      </c>
      <c r="O251" s="98">
        <v>710</v>
      </c>
      <c r="P251" s="99">
        <v>600</v>
      </c>
      <c r="Q251" s="99">
        <v>145</v>
      </c>
      <c r="R251" s="100">
        <v>1</v>
      </c>
      <c r="S251" s="101"/>
      <c r="T251" s="102"/>
      <c r="U251" s="102"/>
      <c r="V251" s="102"/>
      <c r="W251" s="102"/>
      <c r="X251" s="102"/>
      <c r="Y251" s="102"/>
      <c r="Z251" s="103"/>
      <c r="AA251" s="101"/>
      <c r="AB251" s="102"/>
      <c r="AC251" s="102"/>
      <c r="AD251" s="102"/>
      <c r="AE251" s="13" t="str">
        <f>IF(NOT(ISBLANK(AD251)),'Load Unit'!#REF!,"")</f>
      </c>
    </row>
    <row r="252" ht="63" customHeight="1">
      <c r="A252" s="104">
        <v>3101772</v>
      </c>
      <c r="B252" s="104" t="s">
        <v>18</v>
      </c>
      <c r="C252" s="89" t="s">
        <v>546</v>
      </c>
      <c r="D252" s="89"/>
      <c r="E252" s="51" t="s">
        <v>2892</v>
      </c>
      <c r="F252" s="51" t="s">
        <v>2891</v>
      </c>
      <c r="G252" s="50" t="s">
        <v>2893</v>
      </c>
      <c r="H252" s="118"/>
      <c r="I252" s="91" t="s">
        <v>2276</v>
      </c>
      <c r="J252" s="94"/>
      <c r="K252" s="95"/>
      <c r="L252" s="96" t="s">
        <v>37</v>
      </c>
      <c r="M252" s="97"/>
      <c r="N252" s="91" t="s">
        <v>21</v>
      </c>
      <c r="O252" s="98">
        <v>396</v>
      </c>
      <c r="P252" s="99">
        <v>297</v>
      </c>
      <c r="Q252" s="99">
        <v>147</v>
      </c>
      <c r="R252" s="100">
        <v>1</v>
      </c>
      <c r="S252" s="101">
        <v>3101772</v>
      </c>
      <c r="T252" s="102">
        <v>48</v>
      </c>
      <c r="U252" s="102">
        <v>3100062</v>
      </c>
      <c r="V252" s="102">
        <v>1</v>
      </c>
      <c r="W252" s="102">
        <v>3101208</v>
      </c>
      <c r="X252" s="102">
        <v>1</v>
      </c>
      <c r="Y252" s="102"/>
      <c r="Z252" s="103"/>
      <c r="AA252" s="101">
        <v>1200</v>
      </c>
      <c r="AB252" s="102">
        <v>800</v>
      </c>
      <c r="AC252" s="102">
        <v>980</v>
      </c>
      <c r="AD252" s="102">
        <v>75</v>
      </c>
      <c r="AE252" s="13" t="str">
        <f>IF(NOT(ISBLANK(AD252)),'Load Unit'!A135,"")</f>
        <v>0610B3E6</v>
      </c>
    </row>
    <row r="253" ht="63" customHeight="1">
      <c r="A253" s="113">
        <v>3101812</v>
      </c>
      <c r="B253" s="114" t="s">
        <v>64</v>
      </c>
      <c r="C253" s="114" t="s">
        <v>548</v>
      </c>
      <c r="D253" s="115"/>
      <c r="E253" s="51" t="s">
        <v>2799</v>
      </c>
      <c r="F253" s="49">
        <v>62515210</v>
      </c>
      <c r="G253" s="50" t="s">
        <v>2800</v>
      </c>
      <c r="H253" s="51" t="s">
        <v>2801</v>
      </c>
      <c r="I253" s="49" t="s">
        <v>2276</v>
      </c>
      <c r="J253" s="52" t="s">
        <v>3291</v>
      </c>
      <c r="K253" s="69"/>
      <c r="L253" s="69"/>
      <c r="M253" s="69"/>
      <c r="N253" s="71"/>
      <c r="O253" s="72">
        <v>2885</v>
      </c>
      <c r="P253" s="73">
        <v>820</v>
      </c>
      <c r="Q253" s="73">
        <v>500</v>
      </c>
      <c r="R253" s="74">
        <v>155</v>
      </c>
      <c r="S253" s="75"/>
      <c r="T253" s="76"/>
      <c r="U253" s="76"/>
      <c r="V253" s="76"/>
      <c r="W253" s="76"/>
      <c r="X253" s="76"/>
      <c r="Y253" s="76"/>
      <c r="Z253" s="77"/>
      <c r="AA253" s="78"/>
      <c r="AB253" s="73"/>
      <c r="AC253" s="73"/>
      <c r="AD253" s="79"/>
      <c r="AE253" s="13" t="str">
        <f>IF(NOT(ISBLANK(AD253)),'Load Unit'!#REF!,"")</f>
      </c>
    </row>
    <row r="254" ht="63" customHeight="1">
      <c r="A254" s="113">
        <v>3101859</v>
      </c>
      <c r="B254" s="114" t="s">
        <v>64</v>
      </c>
      <c r="C254" s="114" t="s">
        <v>549</v>
      </c>
      <c r="D254" s="115"/>
      <c r="E254" s="51" t="s">
        <v>2799</v>
      </c>
      <c r="F254" s="49">
        <v>62515210</v>
      </c>
      <c r="G254" s="50" t="s">
        <v>2800</v>
      </c>
      <c r="H254" s="51" t="s">
        <v>2801</v>
      </c>
      <c r="I254" s="49" t="s">
        <v>2276</v>
      </c>
      <c r="J254" s="52" t="s">
        <v>3291</v>
      </c>
      <c r="K254" s="81"/>
      <c r="L254" s="69"/>
      <c r="M254" s="69"/>
      <c r="N254" s="71"/>
      <c r="O254" s="72">
        <v>1220</v>
      </c>
      <c r="P254" s="73">
        <v>835</v>
      </c>
      <c r="Q254" s="73">
        <v>500</v>
      </c>
      <c r="R254" s="74">
        <v>99</v>
      </c>
      <c r="S254" s="75"/>
      <c r="T254" s="76"/>
      <c r="U254" s="76"/>
      <c r="V254" s="76"/>
      <c r="W254" s="76"/>
      <c r="X254" s="76"/>
      <c r="Y254" s="76"/>
      <c r="Z254" s="77"/>
      <c r="AA254" s="78"/>
      <c r="AB254" s="73"/>
      <c r="AC254" s="73"/>
      <c r="AD254" s="79"/>
      <c r="AE254" s="13" t="str">
        <f>IF(NOT(ISBLANK(AD254)),'Load Unit'!#REF!,"")</f>
      </c>
    </row>
    <row r="255" ht="63" customHeight="1">
      <c r="A255" s="113">
        <v>3101860</v>
      </c>
      <c r="B255" s="114" t="s">
        <v>64</v>
      </c>
      <c r="C255" s="114" t="s">
        <v>550</v>
      </c>
      <c r="D255" s="115"/>
      <c r="E255" s="51" t="s">
        <v>2799</v>
      </c>
      <c r="F255" s="49">
        <v>62515210</v>
      </c>
      <c r="G255" s="50" t="s">
        <v>2800</v>
      </c>
      <c r="H255" s="51" t="s">
        <v>2801</v>
      </c>
      <c r="I255" s="49" t="s">
        <v>2276</v>
      </c>
      <c r="J255" s="52" t="s">
        <v>3291</v>
      </c>
      <c r="K255" s="81"/>
      <c r="L255" s="69"/>
      <c r="M255" s="69"/>
      <c r="N255" s="71" t="s">
        <v>215</v>
      </c>
      <c r="O255" s="72">
        <v>1220</v>
      </c>
      <c r="P255" s="73">
        <v>835</v>
      </c>
      <c r="Q255" s="73">
        <v>935</v>
      </c>
      <c r="R255" s="74">
        <v>132</v>
      </c>
      <c r="S255" s="75"/>
      <c r="T255" s="76"/>
      <c r="U255" s="76"/>
      <c r="V255" s="76"/>
      <c r="W255" s="76"/>
      <c r="X255" s="76"/>
      <c r="Y255" s="76"/>
      <c r="Z255" s="77"/>
      <c r="AA255" s="78"/>
      <c r="AB255" s="73"/>
      <c r="AC255" s="73"/>
      <c r="AD255" s="79"/>
      <c r="AE255" s="13" t="str">
        <f>IF(NOT(ISBLANK(AD255)),'Load Unit'!#REF!,"")</f>
      </c>
    </row>
    <row r="256" ht="63" customHeight="1">
      <c r="A256" s="66">
        <v>3101881</v>
      </c>
      <c r="B256" s="67" t="s">
        <v>18</v>
      </c>
      <c r="C256" s="68" t="s">
        <v>551</v>
      </c>
      <c r="D256" s="68" t="str">
        <f>CONCATENATE("V",A256,"A")</f>
        <v>V3101881A</v>
      </c>
      <c r="E256" s="51" t="s">
        <v>2817</v>
      </c>
      <c r="F256" s="49">
        <v>63945210</v>
      </c>
      <c r="G256" s="50" t="s">
        <v>2818</v>
      </c>
      <c r="H256" s="49"/>
      <c r="I256" s="49" t="s">
        <v>2280</v>
      </c>
      <c r="J256" s="52" t="s">
        <v>3291</v>
      </c>
      <c r="K256" s="81"/>
      <c r="L256" s="69" t="s">
        <v>50</v>
      </c>
      <c r="M256" s="69"/>
      <c r="N256" s="71" t="s">
        <v>215</v>
      </c>
      <c r="O256" s="72">
        <v>599</v>
      </c>
      <c r="P256" s="73">
        <v>399</v>
      </c>
      <c r="Q256" s="73">
        <v>117</v>
      </c>
      <c r="R256" s="74">
        <v>1.8</v>
      </c>
      <c r="S256" s="75">
        <v>3101881</v>
      </c>
      <c r="T256" s="76">
        <v>32</v>
      </c>
      <c r="U256" s="76">
        <v>3100062</v>
      </c>
      <c r="V256" s="76">
        <v>1</v>
      </c>
      <c r="W256" s="76">
        <v>3101208</v>
      </c>
      <c r="X256" s="76">
        <v>1</v>
      </c>
      <c r="Y256" s="76"/>
      <c r="Z256" s="77"/>
      <c r="AA256" s="78">
        <v>1200</v>
      </c>
      <c r="AB256" s="73">
        <v>800</v>
      </c>
      <c r="AC256" s="73">
        <v>936</v>
      </c>
      <c r="AD256" s="79">
        <v>57.6</v>
      </c>
      <c r="AE256" s="13" t="str">
        <f>IF(NOT(ISBLANK(AD256)),'Load Unit'!A136,"")</f>
        <v>D5695230</v>
      </c>
    </row>
    <row r="257" ht="63" customHeight="1">
      <c r="A257" s="113">
        <v>3101946</v>
      </c>
      <c r="B257" s="114" t="s">
        <v>64</v>
      </c>
      <c r="C257" s="114" t="s">
        <v>554</v>
      </c>
      <c r="D257" s="47"/>
      <c r="E257" s="51" t="s">
        <v>2799</v>
      </c>
      <c r="F257" s="49">
        <v>62515210</v>
      </c>
      <c r="G257" s="50" t="s">
        <v>2800</v>
      </c>
      <c r="H257" s="51" t="s">
        <v>2801</v>
      </c>
      <c r="I257" s="49" t="s">
        <v>2276</v>
      </c>
      <c r="J257" s="52" t="s">
        <v>3291</v>
      </c>
      <c r="K257" s="81"/>
      <c r="L257" s="69"/>
      <c r="M257" s="69"/>
      <c r="N257" s="71" t="s">
        <v>215</v>
      </c>
      <c r="O257" s="72">
        <v>2000</v>
      </c>
      <c r="P257" s="73">
        <v>1600</v>
      </c>
      <c r="Q257" s="73">
        <v>1010</v>
      </c>
      <c r="R257" s="74">
        <v>300</v>
      </c>
      <c r="S257" s="75"/>
      <c r="T257" s="76"/>
      <c r="U257" s="76"/>
      <c r="V257" s="76"/>
      <c r="W257" s="76"/>
      <c r="X257" s="76"/>
      <c r="Y257" s="76"/>
      <c r="Z257" s="77"/>
      <c r="AA257" s="78"/>
      <c r="AB257" s="73"/>
      <c r="AC257" s="73"/>
      <c r="AD257" s="79"/>
      <c r="AE257" s="13" t="str">
        <f>IF(NOT(ISBLANK(AD257)),'Load Unit'!#REF!,"")</f>
      </c>
    </row>
    <row r="258" ht="63" customHeight="1">
      <c r="A258" s="88">
        <v>3101977</v>
      </c>
      <c r="B258" s="104" t="s">
        <v>64</v>
      </c>
      <c r="C258" s="89" t="s">
        <v>555</v>
      </c>
      <c r="D258" s="89"/>
      <c r="E258" s="51" t="s">
        <v>2795</v>
      </c>
      <c r="F258" s="49">
        <v>62514148</v>
      </c>
      <c r="G258" s="50" t="s">
        <v>2796</v>
      </c>
      <c r="H258" s="93" t="s">
        <v>2797</v>
      </c>
      <c r="I258" s="91" t="s">
        <v>2276</v>
      </c>
      <c r="J258" s="94"/>
      <c r="K258" s="95"/>
      <c r="L258" s="96" t="s">
        <v>37</v>
      </c>
      <c r="M258" s="97"/>
      <c r="N258" s="91" t="s">
        <v>460</v>
      </c>
      <c r="O258" s="98">
        <v>1550</v>
      </c>
      <c r="P258" s="99">
        <v>1100</v>
      </c>
      <c r="Q258" s="99">
        <v>200</v>
      </c>
      <c r="R258" s="100">
        <v>5</v>
      </c>
      <c r="S258" s="101"/>
      <c r="T258" s="102"/>
      <c r="U258" s="102"/>
      <c r="V258" s="102"/>
      <c r="W258" s="102"/>
      <c r="X258" s="102"/>
      <c r="Y258" s="102"/>
      <c r="Z258" s="103"/>
      <c r="AA258" s="101"/>
      <c r="AB258" s="102"/>
      <c r="AC258" s="102"/>
      <c r="AD258" s="102"/>
      <c r="AE258" s="13" t="str">
        <f>IF(NOT(ISBLANK(AD258)),'Load Unit'!#REF!,"")</f>
      </c>
    </row>
    <row r="259" ht="63" customHeight="1">
      <c r="A259" s="113">
        <v>3102012</v>
      </c>
      <c r="B259" s="114" t="s">
        <v>64</v>
      </c>
      <c r="C259" s="114" t="s">
        <v>556</v>
      </c>
      <c r="D259" s="115"/>
      <c r="E259" s="51" t="s">
        <v>2799</v>
      </c>
      <c r="F259" s="49">
        <v>62515210</v>
      </c>
      <c r="G259" s="50" t="s">
        <v>2800</v>
      </c>
      <c r="H259" s="51" t="s">
        <v>2801</v>
      </c>
      <c r="I259" s="49" t="s">
        <v>2276</v>
      </c>
      <c r="J259" s="52" t="s">
        <v>3291</v>
      </c>
      <c r="K259" s="81"/>
      <c r="L259" s="69" t="s">
        <v>429</v>
      </c>
      <c r="M259" s="69"/>
      <c r="N259" s="71" t="s">
        <v>215</v>
      </c>
      <c r="O259" s="72">
        <v>1600</v>
      </c>
      <c r="P259" s="73">
        <v>1200</v>
      </c>
      <c r="Q259" s="73">
        <v>990</v>
      </c>
      <c r="R259" s="74">
        <v>160</v>
      </c>
      <c r="S259" s="75"/>
      <c r="T259" s="76"/>
      <c r="U259" s="76"/>
      <c r="V259" s="76"/>
      <c r="W259" s="76"/>
      <c r="X259" s="76"/>
      <c r="Y259" s="76"/>
      <c r="Z259" s="77"/>
      <c r="AA259" s="78"/>
      <c r="AB259" s="73"/>
      <c r="AC259" s="73"/>
      <c r="AD259" s="79"/>
      <c r="AE259" s="13" t="str">
        <f>IF(NOT(ISBLANK(AD259)),'Load Unit'!#REF!,"")</f>
      </c>
    </row>
    <row r="260" ht="63" customHeight="1">
      <c r="A260" s="112">
        <v>3102157</v>
      </c>
      <c r="B260" s="67" t="s">
        <v>18</v>
      </c>
      <c r="C260" s="68" t="s">
        <v>557</v>
      </c>
      <c r="D260" s="68"/>
      <c r="E260" s="51" t="s">
        <v>2709</v>
      </c>
      <c r="F260" s="49">
        <v>22336711</v>
      </c>
      <c r="G260" s="50" t="s">
        <v>2710</v>
      </c>
      <c r="H260" s="49"/>
      <c r="I260" s="49" t="s">
        <v>2276</v>
      </c>
      <c r="J260" s="52" t="s">
        <v>3291</v>
      </c>
      <c r="K260" s="69"/>
      <c r="L260" s="69" t="s">
        <v>22</v>
      </c>
      <c r="M260" s="69"/>
      <c r="N260" s="71" t="s">
        <v>215</v>
      </c>
      <c r="O260" s="72">
        <v>1200</v>
      </c>
      <c r="P260" s="73">
        <v>390</v>
      </c>
      <c r="Q260" s="73">
        <v>210</v>
      </c>
      <c r="R260" s="74">
        <v>5</v>
      </c>
      <c r="S260" s="75">
        <v>3102157</v>
      </c>
      <c r="T260" s="76">
        <v>8</v>
      </c>
      <c r="U260" s="76">
        <v>3100062</v>
      </c>
      <c r="V260" s="76">
        <v>1</v>
      </c>
      <c r="W260" s="76">
        <v>3101208</v>
      </c>
      <c r="X260" s="76">
        <v>1</v>
      </c>
      <c r="Y260" s="76"/>
      <c r="Z260" s="77"/>
      <c r="AA260" s="78">
        <v>1200</v>
      </c>
      <c r="AB260" s="73">
        <v>800</v>
      </c>
      <c r="AC260" s="73">
        <v>985</v>
      </c>
      <c r="AD260" s="79">
        <v>70</v>
      </c>
      <c r="AE260" s="13" t="str">
        <f>IF(NOT(ISBLANK(AD260)),'Load Unit'!A137,"")</f>
        <v>8248887D</v>
      </c>
    </row>
    <row r="261" ht="63" customHeight="1">
      <c r="A261" s="112">
        <v>3102210</v>
      </c>
      <c r="B261" s="67" t="s">
        <v>18</v>
      </c>
      <c r="C261" s="68" t="s">
        <v>559</v>
      </c>
      <c r="D261" s="68" t="str">
        <f>CONCATENATE("V",A261,"A")</f>
        <v>V3102210A</v>
      </c>
      <c r="E261" s="51" t="s">
        <v>3082</v>
      </c>
      <c r="F261" s="51" t="s">
        <v>3081</v>
      </c>
      <c r="G261" s="50" t="s">
        <v>3083</v>
      </c>
      <c r="H261" s="51" t="s">
        <v>3084</v>
      </c>
      <c r="I261" s="49" t="s">
        <v>2276</v>
      </c>
      <c r="J261" s="52" t="s">
        <v>3291</v>
      </c>
      <c r="K261" s="69"/>
      <c r="L261" s="69" t="s">
        <v>22</v>
      </c>
      <c r="M261" s="69"/>
      <c r="N261" s="71" t="s">
        <v>21</v>
      </c>
      <c r="O261" s="72">
        <v>1500</v>
      </c>
      <c r="P261" s="73">
        <v>600</v>
      </c>
      <c r="Q261" s="73">
        <v>170</v>
      </c>
      <c r="R261" s="74">
        <v>10</v>
      </c>
      <c r="S261" s="75">
        <v>3102210</v>
      </c>
      <c r="T261" s="76">
        <v>4</v>
      </c>
      <c r="U261" s="76">
        <v>3108443</v>
      </c>
      <c r="V261" s="76">
        <v>1</v>
      </c>
      <c r="W261" s="76">
        <v>3108442</v>
      </c>
      <c r="X261" s="76">
        <v>1</v>
      </c>
      <c r="Y261" s="76"/>
      <c r="Z261" s="77"/>
      <c r="AA261" s="78">
        <v>1500</v>
      </c>
      <c r="AB261" s="73">
        <v>600</v>
      </c>
      <c r="AC261" s="73">
        <v>890</v>
      </c>
      <c r="AD261" s="79">
        <v>71</v>
      </c>
      <c r="AE261" s="13" t="str">
        <f>IF(NOT(ISBLANK(AD261)),'Load Unit'!A138,"")</f>
        <v>DBA16E2D</v>
      </c>
    </row>
    <row r="262" ht="63" customHeight="1">
      <c r="A262" s="116">
        <v>3102282</v>
      </c>
      <c r="B262" s="104" t="s">
        <v>28</v>
      </c>
      <c r="C262" s="89" t="s">
        <v>562</v>
      </c>
      <c r="D262" s="89"/>
      <c r="E262" s="51" t="s">
        <v>2837</v>
      </c>
      <c r="F262" s="49">
        <v>72883815</v>
      </c>
      <c r="G262" s="50" t="s">
        <v>2838</v>
      </c>
      <c r="H262" s="118"/>
      <c r="I262" s="91" t="s">
        <v>2276</v>
      </c>
      <c r="J262" s="94" t="s">
        <v>4420</v>
      </c>
      <c r="K262" s="95"/>
      <c r="L262" s="96" t="s">
        <v>37</v>
      </c>
      <c r="M262" s="97"/>
      <c r="N262" s="91" t="s">
        <v>563</v>
      </c>
      <c r="O262" s="98">
        <v>2200</v>
      </c>
      <c r="P262" s="99">
        <v>1700</v>
      </c>
      <c r="Q262" s="99">
        <v>1100</v>
      </c>
      <c r="R262" s="100">
        <v>290</v>
      </c>
      <c r="S262" s="101"/>
      <c r="T262" s="102"/>
      <c r="U262" s="102"/>
      <c r="V262" s="102"/>
      <c r="W262" s="102"/>
      <c r="X262" s="102"/>
      <c r="Y262" s="102"/>
      <c r="Z262" s="103"/>
      <c r="AA262" s="101"/>
      <c r="AB262" s="102"/>
      <c r="AC262" s="102"/>
      <c r="AD262" s="102"/>
      <c r="AE262" s="13" t="str">
        <f>IF(NOT(ISBLANK(AD262)),'Load Unit'!#REF!,"")</f>
      </c>
    </row>
    <row r="263" ht="63" customHeight="1">
      <c r="A263" s="112">
        <v>3102313</v>
      </c>
      <c r="B263" s="67" t="s">
        <v>18</v>
      </c>
      <c r="C263" s="68" t="s">
        <v>564</v>
      </c>
      <c r="D263" s="68" t="str">
        <f>CONCATENATE("V",A263,"A")</f>
        <v>V3102313A</v>
      </c>
      <c r="E263" s="51" t="s">
        <v>2831</v>
      </c>
      <c r="F263" s="49">
        <v>69390210</v>
      </c>
      <c r="G263" s="50" t="s">
        <v>2832</v>
      </c>
      <c r="H263" s="49"/>
      <c r="I263" s="49" t="s">
        <v>2276</v>
      </c>
      <c r="J263" s="52" t="s">
        <v>3291</v>
      </c>
      <c r="K263" s="81"/>
      <c r="L263" s="69" t="s">
        <v>22</v>
      </c>
      <c r="M263" s="69"/>
      <c r="N263" s="71" t="s">
        <v>215</v>
      </c>
      <c r="O263" s="72">
        <v>800</v>
      </c>
      <c r="P263" s="73">
        <v>600</v>
      </c>
      <c r="Q263" s="73">
        <v>190</v>
      </c>
      <c r="R263" s="74">
        <v>4</v>
      </c>
      <c r="S263" s="75">
        <v>3102313</v>
      </c>
      <c r="T263" s="76">
        <v>8</v>
      </c>
      <c r="U263" s="76">
        <v>3100410</v>
      </c>
      <c r="V263" s="76">
        <v>1</v>
      </c>
      <c r="W263" s="76">
        <v>3109397</v>
      </c>
      <c r="X263" s="76">
        <v>2</v>
      </c>
      <c r="Y263" s="76"/>
      <c r="Z263" s="77"/>
      <c r="AA263" s="78">
        <v>1240</v>
      </c>
      <c r="AB263" s="73">
        <v>835</v>
      </c>
      <c r="AC263" s="73">
        <v>990</v>
      </c>
      <c r="AD263" s="79">
        <v>109</v>
      </c>
      <c r="AE263" s="13" t="str">
        <f>IF(NOT(ISBLANK(AD263)),'Load Unit'!A139,"")</f>
        <v>86925D83</v>
      </c>
    </row>
    <row r="264" ht="63" customHeight="1">
      <c r="A264" s="113">
        <v>3102317</v>
      </c>
      <c r="B264" s="114" t="s">
        <v>64</v>
      </c>
      <c r="C264" s="114" t="s">
        <v>567</v>
      </c>
      <c r="D264" s="115"/>
      <c r="E264" s="51" t="s">
        <v>2799</v>
      </c>
      <c r="F264" s="49">
        <v>62515210</v>
      </c>
      <c r="G264" s="50" t="s">
        <v>2800</v>
      </c>
      <c r="H264" s="51" t="s">
        <v>2801</v>
      </c>
      <c r="I264" s="49" t="s">
        <v>2276</v>
      </c>
      <c r="J264" s="52" t="s">
        <v>3291</v>
      </c>
      <c r="K264" s="81"/>
      <c r="L264" s="69"/>
      <c r="M264" s="69"/>
      <c r="N264" s="71" t="s">
        <v>215</v>
      </c>
      <c r="O264" s="72">
        <v>1180</v>
      </c>
      <c r="P264" s="73">
        <v>780</v>
      </c>
      <c r="Q264" s="73">
        <v>5</v>
      </c>
      <c r="R264" s="74">
        <v>1</v>
      </c>
      <c r="S264" s="75"/>
      <c r="T264" s="76"/>
      <c r="U264" s="76"/>
      <c r="V264" s="76"/>
      <c r="W264" s="76"/>
      <c r="X264" s="76"/>
      <c r="Y264" s="76"/>
      <c r="Z264" s="77"/>
      <c r="AA264" s="78"/>
      <c r="AB264" s="73"/>
      <c r="AC264" s="73"/>
      <c r="AD264" s="79"/>
      <c r="AE264" s="13" t="str">
        <f>IF(NOT(ISBLANK(AD264)),'Load Unit'!#REF!,"")</f>
      </c>
    </row>
    <row r="265" ht="63" customHeight="1">
      <c r="A265" s="87">
        <v>3102334</v>
      </c>
      <c r="B265" s="104" t="s">
        <v>28</v>
      </c>
      <c r="C265" s="89" t="s">
        <v>568</v>
      </c>
      <c r="D265" s="89"/>
      <c r="E265" s="51" t="s">
        <v>2494</v>
      </c>
      <c r="F265" s="49">
        <v>14874261</v>
      </c>
      <c r="G265" s="50" t="s">
        <v>2495</v>
      </c>
      <c r="H265" s="118"/>
      <c r="I265" s="91" t="s">
        <v>2276</v>
      </c>
      <c r="J265" s="94" t="s">
        <v>4425</v>
      </c>
      <c r="K265" s="95"/>
      <c r="L265" s="96" t="s">
        <v>37</v>
      </c>
      <c r="M265" s="97"/>
      <c r="N265" s="91" t="s">
        <v>246</v>
      </c>
      <c r="O265" s="98">
        <v>1140</v>
      </c>
      <c r="P265" s="99">
        <v>440</v>
      </c>
      <c r="Q265" s="99">
        <v>320</v>
      </c>
      <c r="R265" s="100">
        <v>5</v>
      </c>
      <c r="S265" s="101"/>
      <c r="T265" s="102"/>
      <c r="U265" s="102"/>
      <c r="V265" s="102"/>
      <c r="W265" s="102"/>
      <c r="X265" s="102"/>
      <c r="Y265" s="102"/>
      <c r="Z265" s="103"/>
      <c r="AA265" s="101"/>
      <c r="AB265" s="102"/>
      <c r="AC265" s="102"/>
      <c r="AD265" s="102"/>
      <c r="AE265" s="13" t="str">
        <f>IF(NOT(ISBLANK(AD265)),'Load Unit'!#REF!,"")</f>
      </c>
    </row>
    <row r="266" ht="63" customHeight="1">
      <c r="A266" s="87">
        <v>3102335</v>
      </c>
      <c r="B266" s="83" t="s">
        <v>28</v>
      </c>
      <c r="C266" s="84" t="s">
        <v>569</v>
      </c>
      <c r="D266" s="84" t="str">
        <f ref="D266:D268" t="shared" si="21">CONCATENATE("V",A266,"A")</f>
        <v>V3102335A</v>
      </c>
      <c r="E266" s="51" t="s">
        <v>2494</v>
      </c>
      <c r="F266" s="49">
        <v>14874261</v>
      </c>
      <c r="G266" s="50" t="s">
        <v>2495</v>
      </c>
      <c r="H266" s="49"/>
      <c r="I266" s="49" t="s">
        <v>2276</v>
      </c>
      <c r="J266" s="52" t="s">
        <v>4425</v>
      </c>
      <c r="K266" s="85"/>
      <c r="L266" s="86" t="s">
        <v>28</v>
      </c>
      <c r="M266" s="86">
        <v>10</v>
      </c>
      <c r="N266" s="71" t="s">
        <v>246</v>
      </c>
      <c r="O266" s="72">
        <v>1185</v>
      </c>
      <c r="P266" s="73">
        <v>495</v>
      </c>
      <c r="Q266" s="73">
        <v>340</v>
      </c>
      <c r="R266" s="74">
        <v>5</v>
      </c>
      <c r="S266" s="75">
        <v>3102335</v>
      </c>
      <c r="T266" s="76">
        <v>8</v>
      </c>
      <c r="U266" s="76">
        <v>3102787</v>
      </c>
      <c r="V266" s="76">
        <v>1</v>
      </c>
      <c r="W266" s="76">
        <v>3101680</v>
      </c>
      <c r="X266" s="76">
        <v>1</v>
      </c>
      <c r="Y266" s="76"/>
      <c r="Z266" s="77"/>
      <c r="AA266" s="78">
        <v>1200</v>
      </c>
      <c r="AB266" s="73">
        <v>1000</v>
      </c>
      <c r="AC266" s="73">
        <v>1020</v>
      </c>
      <c r="AD266" s="79">
        <v>70</v>
      </c>
      <c r="AE266" s="13" t="str">
        <f>IF(NOT(ISBLANK(AD266)),'Load Unit'!A140,"")</f>
        <v>4183ADAE</v>
      </c>
    </row>
    <row r="267" ht="63" customHeight="1">
      <c r="A267" s="66">
        <v>3102394</v>
      </c>
      <c r="B267" s="67" t="s">
        <v>18</v>
      </c>
      <c r="C267" s="68" t="s">
        <v>572</v>
      </c>
      <c r="D267" s="68" t="str">
        <f t="shared" si="21"/>
        <v>V3102394A</v>
      </c>
      <c r="E267" s="51" t="s">
        <v>3252</v>
      </c>
      <c r="F267" s="51" t="s">
        <v>3251</v>
      </c>
      <c r="G267" s="50" t="s">
        <v>3253</v>
      </c>
      <c r="H267" s="51" t="s">
        <v>3254</v>
      </c>
      <c r="I267" s="49" t="s">
        <v>2276</v>
      </c>
      <c r="J267" s="52" t="s">
        <v>3291</v>
      </c>
      <c r="K267" s="81"/>
      <c r="L267" s="69" t="s">
        <v>68</v>
      </c>
      <c r="M267" s="69"/>
      <c r="N267" s="71" t="s">
        <v>21</v>
      </c>
      <c r="O267" s="72">
        <v>1160</v>
      </c>
      <c r="P267" s="73">
        <v>780</v>
      </c>
      <c r="Q267" s="73">
        <v>83</v>
      </c>
      <c r="R267" s="74">
        <v>4.5</v>
      </c>
      <c r="S267" s="75">
        <v>3102394</v>
      </c>
      <c r="T267" s="76">
        <v>9</v>
      </c>
      <c r="U267" s="76">
        <v>3100590</v>
      </c>
      <c r="V267" s="76">
        <v>1</v>
      </c>
      <c r="W267" s="76"/>
      <c r="X267" s="76"/>
      <c r="Y267" s="76"/>
      <c r="Z267" s="77"/>
      <c r="AA267" s="78">
        <v>1240</v>
      </c>
      <c r="AB267" s="73">
        <v>835</v>
      </c>
      <c r="AC267" s="73">
        <v>970</v>
      </c>
      <c r="AD267" s="79">
        <v>233</v>
      </c>
      <c r="AE267" s="13" t="str">
        <f>IF(NOT(ISBLANK(AD267)),'Load Unit'!A141,"")</f>
        <v>46AA8217</v>
      </c>
    </row>
    <row r="268" ht="63" customHeight="1">
      <c r="A268" s="66">
        <v>3102627</v>
      </c>
      <c r="B268" s="67" t="s">
        <v>18</v>
      </c>
      <c r="C268" s="68" t="s">
        <v>575</v>
      </c>
      <c r="D268" s="68" t="str">
        <f t="shared" si="21"/>
        <v>V3102627A</v>
      </c>
      <c r="E268" s="51" t="s">
        <v>3043</v>
      </c>
      <c r="F268" s="51" t="s">
        <v>3042</v>
      </c>
      <c r="G268" s="50" t="s">
        <v>3044</v>
      </c>
      <c r="H268" s="51" t="s">
        <v>3045</v>
      </c>
      <c r="I268" s="49" t="s">
        <v>2429</v>
      </c>
      <c r="J268" s="52" t="s">
        <v>3291</v>
      </c>
      <c r="K268" s="81"/>
      <c r="L268" s="69" t="s">
        <v>61</v>
      </c>
      <c r="M268" s="69"/>
      <c r="N268" s="71" t="s">
        <v>246</v>
      </c>
      <c r="O268" s="72">
        <v>600</v>
      </c>
      <c r="P268" s="73">
        <v>400</v>
      </c>
      <c r="Q268" s="73">
        <v>147</v>
      </c>
      <c r="R268" s="74">
        <v>2</v>
      </c>
      <c r="S268" s="75">
        <v>3102627</v>
      </c>
      <c r="T268" s="76">
        <v>24</v>
      </c>
      <c r="U268" s="76">
        <v>3100062</v>
      </c>
      <c r="V268" s="76">
        <v>1</v>
      </c>
      <c r="W268" s="76">
        <v>3101208</v>
      </c>
      <c r="X268" s="76">
        <v>1</v>
      </c>
      <c r="Y268" s="76"/>
      <c r="Z268" s="77"/>
      <c r="AA268" s="78">
        <v>1200</v>
      </c>
      <c r="AB268" s="73">
        <v>800</v>
      </c>
      <c r="AC268" s="73">
        <v>1026</v>
      </c>
      <c r="AD268" s="79">
        <v>120</v>
      </c>
      <c r="AE268" s="13" t="str">
        <f>IF(NOT(ISBLANK(AD268)),'Load Unit'!A142,"")</f>
        <v>4CE88BA5</v>
      </c>
    </row>
    <row r="269" ht="63" customHeight="1">
      <c r="A269" s="116">
        <v>3102912</v>
      </c>
      <c r="B269" s="104" t="s">
        <v>28</v>
      </c>
      <c r="C269" s="89" t="s">
        <v>578</v>
      </c>
      <c r="D269" s="89"/>
      <c r="E269" s="51" t="s">
        <v>2383</v>
      </c>
      <c r="F269" s="49">
        <v>12629610</v>
      </c>
      <c r="G269" s="50" t="s">
        <v>2384</v>
      </c>
      <c r="H269" s="93" t="s">
        <v>2385</v>
      </c>
      <c r="I269" s="91" t="s">
        <v>2300</v>
      </c>
      <c r="J269" s="94" t="s">
        <v>4422</v>
      </c>
      <c r="K269" s="96"/>
      <c r="L269" s="96" t="s">
        <v>37</v>
      </c>
      <c r="M269" s="96"/>
      <c r="N269" s="91" t="s">
        <v>31</v>
      </c>
      <c r="O269" s="98">
        <v>2000</v>
      </c>
      <c r="P269" s="99">
        <v>800</v>
      </c>
      <c r="Q269" s="99">
        <v>1500</v>
      </c>
      <c r="R269" s="100">
        <v>180</v>
      </c>
      <c r="S269" s="101"/>
      <c r="T269" s="102"/>
      <c r="U269" s="102"/>
      <c r="V269" s="102"/>
      <c r="W269" s="102"/>
      <c r="X269" s="102"/>
      <c r="Y269" s="102"/>
      <c r="Z269" s="103"/>
      <c r="AA269" s="101"/>
      <c r="AB269" s="102"/>
      <c r="AC269" s="102"/>
      <c r="AD269" s="102"/>
      <c r="AE269" s="13" t="str">
        <f>IF(NOT(ISBLANK(AD269)),'Load Unit'!#REF!,"")</f>
      </c>
    </row>
    <row r="270" ht="63" customHeight="1">
      <c r="A270" s="116">
        <v>3102924</v>
      </c>
      <c r="B270" s="104" t="s">
        <v>28</v>
      </c>
      <c r="C270" s="89" t="s">
        <v>579</v>
      </c>
      <c r="D270" s="89"/>
      <c r="E270" s="51" t="s">
        <v>2383</v>
      </c>
      <c r="F270" s="49">
        <v>12629610</v>
      </c>
      <c r="G270" s="50" t="s">
        <v>2384</v>
      </c>
      <c r="H270" s="93" t="s">
        <v>2385</v>
      </c>
      <c r="I270" s="91" t="s">
        <v>2300</v>
      </c>
      <c r="J270" s="94" t="s">
        <v>4422</v>
      </c>
      <c r="K270" s="95"/>
      <c r="L270" s="96" t="s">
        <v>37</v>
      </c>
      <c r="M270" s="96"/>
      <c r="N270" s="91" t="s">
        <v>31</v>
      </c>
      <c r="O270" s="98">
        <v>2000</v>
      </c>
      <c r="P270" s="99">
        <v>800</v>
      </c>
      <c r="Q270" s="99">
        <v>1500</v>
      </c>
      <c r="R270" s="100">
        <v>180</v>
      </c>
      <c r="S270" s="101"/>
      <c r="T270" s="102"/>
      <c r="U270" s="102"/>
      <c r="V270" s="102"/>
      <c r="W270" s="102"/>
      <c r="X270" s="102"/>
      <c r="Y270" s="102"/>
      <c r="Z270" s="103"/>
      <c r="AA270" s="101"/>
      <c r="AB270" s="102"/>
      <c r="AC270" s="102"/>
      <c r="AD270" s="102"/>
      <c r="AE270" s="13" t="str">
        <f>IF(NOT(ISBLANK(AD270)),'Load Unit'!#REF!,"")</f>
      </c>
    </row>
    <row r="271" ht="63" customHeight="1">
      <c r="A271" s="116">
        <v>3102941</v>
      </c>
      <c r="B271" s="104" t="s">
        <v>28</v>
      </c>
      <c r="C271" s="89" t="s">
        <v>580</v>
      </c>
      <c r="D271" s="89"/>
      <c r="E271" s="51" t="s">
        <v>2940</v>
      </c>
      <c r="F271" s="51" t="s">
        <v>2939</v>
      </c>
      <c r="G271" s="50" t="s">
        <v>2941</v>
      </c>
      <c r="H271" s="117" t="s">
        <v>2942</v>
      </c>
      <c r="I271" s="91" t="s">
        <v>2943</v>
      </c>
      <c r="J271" s="94"/>
      <c r="K271" s="95"/>
      <c r="L271" s="96" t="s">
        <v>37</v>
      </c>
      <c r="M271" s="96"/>
      <c r="N271" s="99" t="s">
        <v>21</v>
      </c>
      <c r="O271" s="98">
        <v>1600</v>
      </c>
      <c r="P271" s="99">
        <v>1220</v>
      </c>
      <c r="Q271" s="99">
        <v>1480</v>
      </c>
      <c r="R271" s="100">
        <v>250</v>
      </c>
      <c r="S271" s="101"/>
      <c r="T271" s="102"/>
      <c r="U271" s="102"/>
      <c r="V271" s="102"/>
      <c r="W271" s="102"/>
      <c r="X271" s="102"/>
      <c r="Y271" s="102"/>
      <c r="Z271" s="103"/>
      <c r="AA271" s="101"/>
      <c r="AB271" s="102"/>
      <c r="AC271" s="102"/>
      <c r="AD271" s="102"/>
      <c r="AE271" s="13" t="str">
        <f>IF(NOT(ISBLANK(AD271)),'Load Unit'!#REF!,"")</f>
      </c>
    </row>
    <row r="272" ht="63" customHeight="1">
      <c r="A272" s="116">
        <v>3102952</v>
      </c>
      <c r="B272" s="104" t="s">
        <v>28</v>
      </c>
      <c r="C272" s="89" t="s">
        <v>581</v>
      </c>
      <c r="D272" s="89"/>
      <c r="E272" s="51" t="s">
        <v>2505</v>
      </c>
      <c r="F272" s="49">
        <v>15157312</v>
      </c>
      <c r="G272" s="50" t="s">
        <v>2506</v>
      </c>
      <c r="H272" s="91"/>
      <c r="I272" s="91" t="s">
        <v>2276</v>
      </c>
      <c r="J272" s="94" t="s">
        <v>4421</v>
      </c>
      <c r="K272" s="96"/>
      <c r="L272" s="96" t="s">
        <v>37</v>
      </c>
      <c r="M272" s="96"/>
      <c r="N272" s="91" t="s">
        <v>25</v>
      </c>
      <c r="O272" s="98">
        <v>1450</v>
      </c>
      <c r="P272" s="99">
        <v>1200</v>
      </c>
      <c r="Q272" s="99">
        <v>2500</v>
      </c>
      <c r="R272" s="100">
        <v>320</v>
      </c>
      <c r="S272" s="101"/>
      <c r="T272" s="102"/>
      <c r="U272" s="102"/>
      <c r="V272" s="102"/>
      <c r="W272" s="102"/>
      <c r="X272" s="102"/>
      <c r="Y272" s="102"/>
      <c r="Z272" s="103"/>
      <c r="AA272" s="101"/>
      <c r="AB272" s="102"/>
      <c r="AC272" s="102"/>
      <c r="AD272" s="102"/>
      <c r="AE272" s="13" t="str">
        <f>IF(NOT(ISBLANK(AD272)),'Load Unit'!#REF!,"")</f>
      </c>
    </row>
    <row r="273" ht="63" customHeight="1">
      <c r="A273" s="112">
        <v>3102966</v>
      </c>
      <c r="B273" s="67" t="s">
        <v>18</v>
      </c>
      <c r="C273" s="68" t="s">
        <v>19</v>
      </c>
      <c r="D273" s="68" t="str">
        <f>CONCATENATE("V",A273,"A")</f>
        <v>V3102966A</v>
      </c>
      <c r="E273" s="51" t="s">
        <v>2901</v>
      </c>
      <c r="F273" s="51" t="s">
        <v>2900</v>
      </c>
      <c r="G273" s="50" t="s">
        <v>2902</v>
      </c>
      <c r="H273" s="51" t="s">
        <v>2903</v>
      </c>
      <c r="I273" s="49" t="s">
        <v>2276</v>
      </c>
      <c r="J273" s="52" t="s">
        <v>3291</v>
      </c>
      <c r="K273" s="69"/>
      <c r="L273" s="69" t="s">
        <v>22</v>
      </c>
      <c r="M273" s="69"/>
      <c r="N273" s="71" t="s">
        <v>21</v>
      </c>
      <c r="O273" s="72">
        <v>594</v>
      </c>
      <c r="P273" s="73">
        <v>396</v>
      </c>
      <c r="Q273" s="73">
        <v>147</v>
      </c>
      <c r="R273" s="74">
        <v>2</v>
      </c>
      <c r="S273" s="75">
        <v>3102966</v>
      </c>
      <c r="T273" s="76">
        <v>12</v>
      </c>
      <c r="U273" s="76">
        <v>3100062</v>
      </c>
      <c r="V273" s="76">
        <v>1</v>
      </c>
      <c r="W273" s="76">
        <v>3101208</v>
      </c>
      <c r="X273" s="76">
        <v>1</v>
      </c>
      <c r="Y273" s="76"/>
      <c r="Z273" s="77"/>
      <c r="AA273" s="78">
        <v>1200</v>
      </c>
      <c r="AB273" s="73">
        <v>800</v>
      </c>
      <c r="AC273" s="73">
        <v>600</v>
      </c>
      <c r="AD273" s="79">
        <v>50</v>
      </c>
      <c r="AE273" s="13" t="str">
        <f>IF(NOT(ISBLANK(AD273)),'Load Unit'!A143,"")</f>
        <v>78FE987B</v>
      </c>
    </row>
    <row r="274" ht="63" customHeight="1">
      <c r="A274" s="116">
        <v>3102970</v>
      </c>
      <c r="B274" s="104" t="s">
        <v>28</v>
      </c>
      <c r="C274" s="89" t="s">
        <v>584</v>
      </c>
      <c r="D274" s="89"/>
      <c r="E274" s="51" t="s">
        <v>2387</v>
      </c>
      <c r="F274" s="49">
        <v>12911710</v>
      </c>
      <c r="G274" s="50" t="s">
        <v>2388</v>
      </c>
      <c r="H274" s="91"/>
      <c r="I274" s="91" t="s">
        <v>2344</v>
      </c>
      <c r="J274" s="94"/>
      <c r="K274" s="95"/>
      <c r="L274" s="96" t="s">
        <v>37</v>
      </c>
      <c r="M274" s="96"/>
      <c r="N274" s="91" t="s">
        <v>25</v>
      </c>
      <c r="O274" s="98">
        <v>1580</v>
      </c>
      <c r="P274" s="99">
        <v>1600</v>
      </c>
      <c r="Q274" s="99">
        <v>1510</v>
      </c>
      <c r="R274" s="100">
        <v>222</v>
      </c>
      <c r="S274" s="101"/>
      <c r="T274" s="102"/>
      <c r="U274" s="102"/>
      <c r="V274" s="102"/>
      <c r="W274" s="102"/>
      <c r="X274" s="102"/>
      <c r="Y274" s="102"/>
      <c r="Z274" s="103"/>
      <c r="AA274" s="101"/>
      <c r="AB274" s="102"/>
      <c r="AC274" s="102"/>
      <c r="AD274" s="102"/>
      <c r="AE274" s="13" t="str">
        <f>IF(NOT(ISBLANK(AD274)),'Load Unit'!#REF!,"")</f>
      </c>
    </row>
    <row r="275" ht="63" customHeight="1">
      <c r="A275" s="82">
        <v>3103011</v>
      </c>
      <c r="B275" s="83" t="s">
        <v>28</v>
      </c>
      <c r="C275" s="84" t="s">
        <v>585</v>
      </c>
      <c r="D275" s="47"/>
      <c r="E275" s="51" t="s">
        <v>2383</v>
      </c>
      <c r="F275" s="49">
        <v>12629610</v>
      </c>
      <c r="G275" s="50" t="s">
        <v>2384</v>
      </c>
      <c r="H275" s="109" t="s">
        <v>2385</v>
      </c>
      <c r="I275" s="49" t="s">
        <v>2300</v>
      </c>
      <c r="J275" s="52" t="s">
        <v>4422</v>
      </c>
      <c r="K275" s="85"/>
      <c r="L275" s="86" t="s">
        <v>28</v>
      </c>
      <c r="M275" s="86">
        <v>2</v>
      </c>
      <c r="N275" s="71" t="s">
        <v>31</v>
      </c>
      <c r="O275" s="72">
        <v>3000</v>
      </c>
      <c r="P275" s="73">
        <v>820</v>
      </c>
      <c r="Q275" s="73">
        <v>850</v>
      </c>
      <c r="R275" s="74">
        <v>250</v>
      </c>
      <c r="S275" s="75"/>
      <c r="T275" s="76"/>
      <c r="U275" s="76"/>
      <c r="V275" s="76"/>
      <c r="W275" s="76"/>
      <c r="X275" s="76"/>
      <c r="Y275" s="76"/>
      <c r="Z275" s="77"/>
      <c r="AA275" s="78"/>
      <c r="AB275" s="73"/>
      <c r="AC275" s="73"/>
      <c r="AD275" s="79"/>
      <c r="AE275" s="13" t="str">
        <f>IF(NOT(ISBLANK(AD275)),'Load Unit'!#REF!,"")</f>
      </c>
    </row>
    <row r="276" ht="63" customHeight="1">
      <c r="A276" s="66">
        <v>3103026</v>
      </c>
      <c r="B276" s="67" t="s">
        <v>18</v>
      </c>
      <c r="C276" s="68" t="s">
        <v>586</v>
      </c>
      <c r="D276" s="47"/>
      <c r="E276" s="51" t="s">
        <v>2611</v>
      </c>
      <c r="F276" s="51" t="s">
        <v>3002</v>
      </c>
      <c r="G276" s="50" t="s">
        <v>3003</v>
      </c>
      <c r="H276" s="51" t="s">
        <v>3004</v>
      </c>
      <c r="I276" s="49" t="s">
        <v>2397</v>
      </c>
      <c r="J276" s="52" t="s">
        <v>3291</v>
      </c>
      <c r="K276" s="81"/>
      <c r="L276" s="69" t="s">
        <v>68</v>
      </c>
      <c r="M276" s="69"/>
      <c r="N276" s="71" t="s">
        <v>21</v>
      </c>
      <c r="O276" s="72">
        <v>1600</v>
      </c>
      <c r="P276" s="73">
        <v>1200</v>
      </c>
      <c r="Q276" s="73">
        <v>1450</v>
      </c>
      <c r="R276" s="74">
        <v>170</v>
      </c>
      <c r="S276" s="75"/>
      <c r="T276" s="76"/>
      <c r="U276" s="76"/>
      <c r="V276" s="76"/>
      <c r="W276" s="76"/>
      <c r="X276" s="76"/>
      <c r="Y276" s="76"/>
      <c r="Z276" s="77"/>
      <c r="AA276" s="78"/>
      <c r="AB276" s="73"/>
      <c r="AC276" s="73"/>
      <c r="AD276" s="79"/>
      <c r="AE276" s="13" t="str">
        <f>IF(NOT(ISBLANK(AD276)),'Load Unit'!#REF!,"")</f>
      </c>
    </row>
    <row r="277" ht="63" customHeight="1">
      <c r="A277" s="88">
        <v>3103075</v>
      </c>
      <c r="B277" s="104" t="s">
        <v>28</v>
      </c>
      <c r="C277" s="89" t="s">
        <v>587</v>
      </c>
      <c r="D277" s="89"/>
      <c r="E277" s="51" t="s">
        <v>2359</v>
      </c>
      <c r="F277" s="49">
        <v>11611611</v>
      </c>
      <c r="G277" s="50" t="s">
        <v>2360</v>
      </c>
      <c r="H277" s="93" t="s">
        <v>2361</v>
      </c>
      <c r="I277" s="91" t="s">
        <v>2276</v>
      </c>
      <c r="J277" s="94" t="s">
        <v>4446</v>
      </c>
      <c r="K277" s="95"/>
      <c r="L277" s="96" t="s">
        <v>37</v>
      </c>
      <c r="M277" s="96"/>
      <c r="N277" s="99" t="s">
        <v>31</v>
      </c>
      <c r="O277" s="98">
        <v>1910</v>
      </c>
      <c r="P277" s="99">
        <v>1210</v>
      </c>
      <c r="Q277" s="99">
        <v>1020</v>
      </c>
      <c r="R277" s="100">
        <v>270</v>
      </c>
      <c r="S277" s="101"/>
      <c r="T277" s="102"/>
      <c r="U277" s="102"/>
      <c r="V277" s="102"/>
      <c r="W277" s="102"/>
      <c r="X277" s="102"/>
      <c r="Y277" s="102"/>
      <c r="Z277" s="103"/>
      <c r="AA277" s="101"/>
      <c r="AB277" s="102"/>
      <c r="AC277" s="102"/>
      <c r="AD277" s="102"/>
      <c r="AE277" s="13" t="str">
        <f>IF(NOT(ISBLANK(AD277)),'Load Unit'!#REF!,"")</f>
      </c>
    </row>
    <row r="278" ht="63" customHeight="1">
      <c r="A278" s="87">
        <v>3103102</v>
      </c>
      <c r="B278" s="83" t="s">
        <v>28</v>
      </c>
      <c r="C278" s="84" t="s">
        <v>588</v>
      </c>
      <c r="D278" s="47"/>
      <c r="E278" s="51" t="s">
        <v>2422</v>
      </c>
      <c r="F278" s="49">
        <v>13365711</v>
      </c>
      <c r="G278" s="50" t="s">
        <v>2423</v>
      </c>
      <c r="H278" s="49"/>
      <c r="I278" s="49" t="s">
        <v>2276</v>
      </c>
      <c r="J278" s="52" t="s">
        <v>4431</v>
      </c>
      <c r="K278" s="86"/>
      <c r="L278" s="86" t="s">
        <v>28</v>
      </c>
      <c r="M278" s="86">
        <v>7</v>
      </c>
      <c r="N278" s="71" t="s">
        <v>25</v>
      </c>
      <c r="O278" s="72">
        <v>1600</v>
      </c>
      <c r="P278" s="73">
        <v>1200</v>
      </c>
      <c r="Q278" s="73">
        <v>870</v>
      </c>
      <c r="R278" s="74">
        <v>174</v>
      </c>
      <c r="S278" s="75"/>
      <c r="T278" s="76"/>
      <c r="U278" s="76"/>
      <c r="V278" s="76"/>
      <c r="W278" s="76"/>
      <c r="X278" s="76"/>
      <c r="Y278" s="76"/>
      <c r="Z278" s="77"/>
      <c r="AA278" s="78"/>
      <c r="AB278" s="73"/>
      <c r="AC278" s="73"/>
      <c r="AD278" s="79"/>
      <c r="AE278" s="13" t="str">
        <f>IF(NOT(ISBLANK(AD278)),'Load Unit'!#REF!,"")</f>
      </c>
    </row>
    <row r="279" ht="63" customHeight="1">
      <c r="A279" s="116">
        <v>3103136</v>
      </c>
      <c r="B279" s="104" t="s">
        <v>28</v>
      </c>
      <c r="C279" s="89" t="s">
        <v>589</v>
      </c>
      <c r="D279" s="89"/>
      <c r="E279" s="51" t="s">
        <v>2383</v>
      </c>
      <c r="F279" s="49">
        <v>12629610</v>
      </c>
      <c r="G279" s="50" t="s">
        <v>2384</v>
      </c>
      <c r="H279" s="93" t="s">
        <v>2385</v>
      </c>
      <c r="I279" s="91" t="s">
        <v>2300</v>
      </c>
      <c r="J279" s="94" t="s">
        <v>4422</v>
      </c>
      <c r="K279" s="95"/>
      <c r="L279" s="96" t="s">
        <v>37</v>
      </c>
      <c r="M279" s="96"/>
      <c r="N279" s="91" t="s">
        <v>25</v>
      </c>
      <c r="O279" s="98">
        <v>3000</v>
      </c>
      <c r="P279" s="99">
        <v>820</v>
      </c>
      <c r="Q279" s="99">
        <v>480</v>
      </c>
      <c r="R279" s="100">
        <v>150</v>
      </c>
      <c r="S279" s="101"/>
      <c r="T279" s="102"/>
      <c r="U279" s="102"/>
      <c r="V279" s="102"/>
      <c r="W279" s="102"/>
      <c r="X279" s="102"/>
      <c r="Y279" s="102"/>
      <c r="Z279" s="103"/>
      <c r="AA279" s="101"/>
      <c r="AB279" s="102"/>
      <c r="AC279" s="102"/>
      <c r="AD279" s="102"/>
      <c r="AE279" s="13" t="str">
        <f>IF(NOT(ISBLANK(AD279)),'Load Unit'!#REF!,"")</f>
      </c>
    </row>
    <row r="280" ht="63" customHeight="1">
      <c r="A280" s="130">
        <v>3103147</v>
      </c>
      <c r="B280" s="114" t="s">
        <v>64</v>
      </c>
      <c r="C280" s="114" t="s">
        <v>590</v>
      </c>
      <c r="D280" s="114" t="str">
        <f ref="D280:D281" t="shared" si="22">CONCATENATE("V",A280,"A")</f>
        <v>V3103147A</v>
      </c>
      <c r="E280" s="51" t="s">
        <v>2799</v>
      </c>
      <c r="F280" s="49">
        <v>62515210</v>
      </c>
      <c r="G280" s="50" t="s">
        <v>2800</v>
      </c>
      <c r="H280" s="51" t="s">
        <v>2801</v>
      </c>
      <c r="I280" s="49" t="s">
        <v>2276</v>
      </c>
      <c r="J280" s="52" t="s">
        <v>3291</v>
      </c>
      <c r="K280" s="81"/>
      <c r="L280" s="69" t="s">
        <v>429</v>
      </c>
      <c r="M280" s="69"/>
      <c r="N280" s="71" t="s">
        <v>215</v>
      </c>
      <c r="O280" s="72">
        <v>297</v>
      </c>
      <c r="P280" s="73">
        <v>198</v>
      </c>
      <c r="Q280" s="73">
        <v>147</v>
      </c>
      <c r="R280" s="74">
        <v>1</v>
      </c>
      <c r="S280" s="75">
        <v>3103147</v>
      </c>
      <c r="T280" s="76">
        <v>96</v>
      </c>
      <c r="U280" s="76">
        <v>3100062</v>
      </c>
      <c r="V280" s="76">
        <v>1</v>
      </c>
      <c r="W280" s="76">
        <v>3101208</v>
      </c>
      <c r="X280" s="76">
        <v>1</v>
      </c>
      <c r="Y280" s="76"/>
      <c r="Z280" s="77"/>
      <c r="AA280" s="78">
        <v>1200</v>
      </c>
      <c r="AB280" s="73">
        <v>800</v>
      </c>
      <c r="AC280" s="73">
        <v>980</v>
      </c>
      <c r="AD280" s="79">
        <v>85</v>
      </c>
      <c r="AE280" s="13" t="str">
        <f>IF(NOT(ISBLANK(AD280)),'Load Unit'!A144,"")</f>
        <v>76957E72</v>
      </c>
    </row>
    <row r="281" ht="63" customHeight="1">
      <c r="A281" s="130">
        <v>3103148</v>
      </c>
      <c r="B281" s="114" t="s">
        <v>64</v>
      </c>
      <c r="C281" s="114" t="s">
        <v>400</v>
      </c>
      <c r="D281" s="114" t="str">
        <f t="shared" si="22"/>
        <v>V3103148A</v>
      </c>
      <c r="E281" s="51" t="s">
        <v>2799</v>
      </c>
      <c r="F281" s="49">
        <v>62515210</v>
      </c>
      <c r="G281" s="50" t="s">
        <v>2800</v>
      </c>
      <c r="H281" s="51" t="s">
        <v>2801</v>
      </c>
      <c r="I281" s="49" t="s">
        <v>2276</v>
      </c>
      <c r="J281" s="52" t="s">
        <v>3291</v>
      </c>
      <c r="K281" s="81"/>
      <c r="L281" s="69" t="s">
        <v>50</v>
      </c>
      <c r="M281" s="69"/>
      <c r="N281" s="71" t="s">
        <v>215</v>
      </c>
      <c r="O281" s="72">
        <v>297</v>
      </c>
      <c r="P281" s="73">
        <v>198</v>
      </c>
      <c r="Q281" s="73">
        <v>147</v>
      </c>
      <c r="R281" s="74">
        <v>0.5</v>
      </c>
      <c r="S281" s="75">
        <v>3103148</v>
      </c>
      <c r="T281" s="76">
        <v>96</v>
      </c>
      <c r="U281" s="76">
        <v>3100062</v>
      </c>
      <c r="V281" s="76">
        <v>1</v>
      </c>
      <c r="W281" s="76">
        <v>3101208</v>
      </c>
      <c r="X281" s="76">
        <v>1</v>
      </c>
      <c r="Y281" s="76"/>
      <c r="Z281" s="77"/>
      <c r="AA281" s="78">
        <v>1200</v>
      </c>
      <c r="AB281" s="73">
        <v>800</v>
      </c>
      <c r="AC281" s="73">
        <v>882</v>
      </c>
      <c r="AD281" s="79">
        <v>48</v>
      </c>
      <c r="AE281" s="13" t="str">
        <f>IF(NOT(ISBLANK(AD281)),'Load Unit'!A145,"")</f>
        <v>D9BFD2FF</v>
      </c>
    </row>
    <row r="282" ht="63" customHeight="1">
      <c r="A282" s="116">
        <v>3103149</v>
      </c>
      <c r="B282" s="104" t="s">
        <v>28</v>
      </c>
      <c r="C282" s="89" t="s">
        <v>595</v>
      </c>
      <c r="D282" s="89"/>
      <c r="E282" s="51" t="s">
        <v>2383</v>
      </c>
      <c r="F282" s="49">
        <v>12629610</v>
      </c>
      <c r="G282" s="50" t="s">
        <v>2384</v>
      </c>
      <c r="H282" s="93" t="s">
        <v>2385</v>
      </c>
      <c r="I282" s="91" t="s">
        <v>2300</v>
      </c>
      <c r="J282" s="94" t="s">
        <v>4422</v>
      </c>
      <c r="K282" s="95"/>
      <c r="L282" s="96" t="s">
        <v>37</v>
      </c>
      <c r="M282" s="96"/>
      <c r="N282" s="91" t="s">
        <v>25</v>
      </c>
      <c r="O282" s="98">
        <v>3000</v>
      </c>
      <c r="P282" s="99">
        <v>820</v>
      </c>
      <c r="Q282" s="99">
        <v>480</v>
      </c>
      <c r="R282" s="100">
        <v>150</v>
      </c>
      <c r="S282" s="101"/>
      <c r="T282" s="102"/>
      <c r="U282" s="102"/>
      <c r="V282" s="102"/>
      <c r="W282" s="102"/>
      <c r="X282" s="102"/>
      <c r="Y282" s="102"/>
      <c r="Z282" s="103"/>
      <c r="AA282" s="101"/>
      <c r="AB282" s="102"/>
      <c r="AC282" s="102"/>
      <c r="AD282" s="102"/>
      <c r="AE282" s="13" t="str">
        <f>IF(NOT(ISBLANK(AD282)),'Load Unit'!#REF!,"")</f>
      </c>
    </row>
    <row r="283" ht="63" customHeight="1">
      <c r="A283" s="66">
        <v>3103153</v>
      </c>
      <c r="B283" s="67" t="s">
        <v>18</v>
      </c>
      <c r="C283" s="68" t="s">
        <v>596</v>
      </c>
      <c r="D283" s="47"/>
      <c r="E283" s="51" t="s">
        <v>2824</v>
      </c>
      <c r="F283" s="49">
        <v>66473011</v>
      </c>
      <c r="G283" s="50" t="s">
        <v>2825</v>
      </c>
      <c r="H283" s="109" t="s">
        <v>2826</v>
      </c>
      <c r="I283" s="49" t="s">
        <v>2276</v>
      </c>
      <c r="J283" s="52" t="s">
        <v>3291</v>
      </c>
      <c r="K283" s="81"/>
      <c r="L283" s="69" t="s">
        <v>22</v>
      </c>
      <c r="M283" s="69"/>
      <c r="N283" s="71" t="s">
        <v>460</v>
      </c>
      <c r="O283" s="72">
        <v>2000</v>
      </c>
      <c r="P283" s="73">
        <v>820</v>
      </c>
      <c r="Q283" s="73">
        <v>995</v>
      </c>
      <c r="R283" s="74">
        <v>194</v>
      </c>
      <c r="S283" s="75"/>
      <c r="T283" s="76"/>
      <c r="U283" s="76"/>
      <c r="V283" s="76"/>
      <c r="W283" s="76"/>
      <c r="X283" s="76"/>
      <c r="Y283" s="76"/>
      <c r="Z283" s="77"/>
      <c r="AA283" s="78"/>
      <c r="AB283" s="73"/>
      <c r="AC283" s="73"/>
      <c r="AD283" s="79"/>
      <c r="AE283" s="13" t="str">
        <f>IF(NOT(ISBLANK(AD283)),'Load Unit'!#REF!,"")</f>
      </c>
    </row>
    <row r="284" ht="63" customHeight="1">
      <c r="A284" s="66">
        <v>3103157</v>
      </c>
      <c r="B284" s="67" t="s">
        <v>18</v>
      </c>
      <c r="C284" s="68" t="s">
        <v>597</v>
      </c>
      <c r="D284" s="68" t="str">
        <f>CONCATENATE("V",A284,"A")</f>
        <v>V3103157A</v>
      </c>
      <c r="E284" s="51" t="s">
        <v>2940</v>
      </c>
      <c r="F284" s="51" t="s">
        <v>2939</v>
      </c>
      <c r="G284" s="50" t="s">
        <v>2941</v>
      </c>
      <c r="H284" s="51" t="s">
        <v>2942</v>
      </c>
      <c r="I284" s="49" t="s">
        <v>2943</v>
      </c>
      <c r="J284" s="52" t="s">
        <v>3291</v>
      </c>
      <c r="K284" s="81"/>
      <c r="L284" s="69" t="s">
        <v>22</v>
      </c>
      <c r="M284" s="69"/>
      <c r="N284" s="71" t="s">
        <v>21</v>
      </c>
      <c r="O284" s="72">
        <v>1170</v>
      </c>
      <c r="P284" s="73">
        <v>790</v>
      </c>
      <c r="Q284" s="73">
        <v>125</v>
      </c>
      <c r="R284" s="74">
        <v>5</v>
      </c>
      <c r="S284" s="75">
        <v>3103157</v>
      </c>
      <c r="T284" s="76">
        <v>8</v>
      </c>
      <c r="U284" s="76">
        <v>3100062</v>
      </c>
      <c r="V284" s="76">
        <v>1</v>
      </c>
      <c r="W284" s="76">
        <v>3101208</v>
      </c>
      <c r="X284" s="76">
        <v>1</v>
      </c>
      <c r="Y284" s="76"/>
      <c r="Z284" s="77"/>
      <c r="AA284" s="78">
        <v>1200</v>
      </c>
      <c r="AB284" s="73">
        <v>800</v>
      </c>
      <c r="AC284" s="73">
        <v>925</v>
      </c>
      <c r="AD284" s="79">
        <v>66</v>
      </c>
      <c r="AE284" s="13" t="str">
        <f>IF(NOT(ISBLANK(AD284)),'Load Unit'!A146,"")</f>
        <v>1360F569</v>
      </c>
    </row>
    <row r="285" ht="63" customHeight="1">
      <c r="A285" s="66">
        <v>3103161</v>
      </c>
      <c r="B285" s="67" t="s">
        <v>18</v>
      </c>
      <c r="C285" s="68" t="s">
        <v>600</v>
      </c>
      <c r="D285" s="47"/>
      <c r="E285" s="51" t="s">
        <v>3073</v>
      </c>
      <c r="F285" s="51" t="s">
        <v>3072</v>
      </c>
      <c r="G285" s="50" t="s">
        <v>3074</v>
      </c>
      <c r="H285" s="51" t="s">
        <v>3075</v>
      </c>
      <c r="I285" s="49" t="s">
        <v>2429</v>
      </c>
      <c r="J285" s="52" t="s">
        <v>3291</v>
      </c>
      <c r="K285" s="69"/>
      <c r="L285" s="69" t="s">
        <v>61</v>
      </c>
      <c r="M285" s="69"/>
      <c r="N285" s="71" t="s">
        <v>21</v>
      </c>
      <c r="O285" s="72">
        <v>1680</v>
      </c>
      <c r="P285" s="73">
        <v>1200</v>
      </c>
      <c r="Q285" s="73">
        <v>1480</v>
      </c>
      <c r="R285" s="74">
        <v>100</v>
      </c>
      <c r="S285" s="75"/>
      <c r="T285" s="76"/>
      <c r="U285" s="76"/>
      <c r="V285" s="76"/>
      <c r="W285" s="76"/>
      <c r="X285" s="76"/>
      <c r="Y285" s="76"/>
      <c r="Z285" s="77"/>
      <c r="AA285" s="78"/>
      <c r="AB285" s="73"/>
      <c r="AC285" s="73"/>
      <c r="AD285" s="79"/>
      <c r="AE285" s="13" t="str">
        <f>IF(NOT(ISBLANK(AD285)),'Load Unit'!#REF!,"")</f>
      </c>
    </row>
    <row r="286" ht="63" customHeight="1">
      <c r="A286" s="112">
        <v>3103166</v>
      </c>
      <c r="B286" s="67" t="s">
        <v>18</v>
      </c>
      <c r="C286" s="68" t="s">
        <v>601</v>
      </c>
      <c r="D286" s="47"/>
      <c r="E286" s="51" t="s">
        <v>2305</v>
      </c>
      <c r="F286" s="49">
        <v>10304410</v>
      </c>
      <c r="G286" s="50" t="s">
        <v>2306</v>
      </c>
      <c r="H286" s="109" t="s">
        <v>2307</v>
      </c>
      <c r="I286" s="49" t="s">
        <v>2276</v>
      </c>
      <c r="J286" s="52" t="s">
        <v>3291</v>
      </c>
      <c r="K286" s="81"/>
      <c r="L286" s="69" t="s">
        <v>22</v>
      </c>
      <c r="M286" s="69"/>
      <c r="N286" s="71" t="s">
        <v>31</v>
      </c>
      <c r="O286" s="72">
        <v>4500</v>
      </c>
      <c r="P286" s="73">
        <v>800</v>
      </c>
      <c r="Q286" s="73">
        <v>995</v>
      </c>
      <c r="R286" s="74">
        <v>410</v>
      </c>
      <c r="S286" s="75"/>
      <c r="T286" s="76"/>
      <c r="U286" s="76"/>
      <c r="V286" s="76"/>
      <c r="W286" s="76"/>
      <c r="X286" s="76"/>
      <c r="Y286" s="76"/>
      <c r="Z286" s="77"/>
      <c r="AA286" s="78"/>
      <c r="AB286" s="73"/>
      <c r="AC286" s="73"/>
      <c r="AD286" s="79"/>
      <c r="AE286" s="13" t="str">
        <f>IF(NOT(ISBLANK(AD286)),'Load Unit'!#REF!,"")</f>
      </c>
    </row>
    <row r="287" ht="63" customHeight="1">
      <c r="A287" s="87">
        <v>3103167</v>
      </c>
      <c r="B287" s="83" t="s">
        <v>28</v>
      </c>
      <c r="C287" s="84" t="s">
        <v>602</v>
      </c>
      <c r="D287" s="47"/>
      <c r="E287" s="51" t="s">
        <v>2782</v>
      </c>
      <c r="F287" s="49">
        <v>56646711</v>
      </c>
      <c r="G287" s="50" t="s">
        <v>2783</v>
      </c>
      <c r="H287" s="49"/>
      <c r="I287" s="49" t="s">
        <v>2276</v>
      </c>
      <c r="J287" s="52" t="s">
        <v>4420</v>
      </c>
      <c r="K287" s="86"/>
      <c r="L287" s="86" t="s">
        <v>28</v>
      </c>
      <c r="M287" s="86">
        <v>6</v>
      </c>
      <c r="N287" s="71" t="s">
        <v>31</v>
      </c>
      <c r="O287" s="72">
        <v>1600</v>
      </c>
      <c r="P287" s="73">
        <v>1580</v>
      </c>
      <c r="Q287" s="73">
        <v>1510</v>
      </c>
      <c r="R287" s="74">
        <v>100</v>
      </c>
      <c r="S287" s="75"/>
      <c r="T287" s="76"/>
      <c r="U287" s="76"/>
      <c r="V287" s="76"/>
      <c r="W287" s="76"/>
      <c r="X287" s="76"/>
      <c r="Y287" s="76"/>
      <c r="Z287" s="77"/>
      <c r="AA287" s="78"/>
      <c r="AB287" s="73"/>
      <c r="AC287" s="73"/>
      <c r="AD287" s="79"/>
      <c r="AE287" s="13" t="str">
        <f>IF(NOT(ISBLANK(AD287)),'Load Unit'!#REF!,"")</f>
      </c>
    </row>
    <row r="288" ht="63" customHeight="1">
      <c r="A288" s="87">
        <v>3103168</v>
      </c>
      <c r="B288" s="83" t="s">
        <v>28</v>
      </c>
      <c r="C288" s="84" t="s">
        <v>603</v>
      </c>
      <c r="D288" s="47"/>
      <c r="E288" s="51" t="s">
        <v>2840</v>
      </c>
      <c r="F288" s="49">
        <v>72883817</v>
      </c>
      <c r="G288" s="50" t="s">
        <v>2841</v>
      </c>
      <c r="H288" s="51" t="s">
        <v>2842</v>
      </c>
      <c r="I288" s="49" t="s">
        <v>2276</v>
      </c>
      <c r="J288" s="52" t="s">
        <v>4421</v>
      </c>
      <c r="K288" s="85"/>
      <c r="L288" s="86" t="s">
        <v>28</v>
      </c>
      <c r="M288" s="86">
        <v>11</v>
      </c>
      <c r="N288" s="71" t="s">
        <v>31</v>
      </c>
      <c r="O288" s="72">
        <v>2400</v>
      </c>
      <c r="P288" s="73">
        <v>2000</v>
      </c>
      <c r="Q288" s="73">
        <v>487</v>
      </c>
      <c r="R288" s="74">
        <v>220</v>
      </c>
      <c r="S288" s="75"/>
      <c r="T288" s="76"/>
      <c r="U288" s="76"/>
      <c r="V288" s="76"/>
      <c r="W288" s="76"/>
      <c r="X288" s="76"/>
      <c r="Y288" s="76"/>
      <c r="Z288" s="77"/>
      <c r="AA288" s="78"/>
      <c r="AB288" s="73"/>
      <c r="AC288" s="73"/>
      <c r="AD288" s="79"/>
      <c r="AE288" s="13" t="str">
        <f>IF(NOT(ISBLANK(AD288)),'Load Unit'!#REF!,"")</f>
      </c>
    </row>
    <row r="289" ht="63" customHeight="1">
      <c r="A289" s="130">
        <v>3103210</v>
      </c>
      <c r="B289" s="114" t="s">
        <v>64</v>
      </c>
      <c r="C289" s="114" t="s">
        <v>604</v>
      </c>
      <c r="D289" s="115"/>
      <c r="E289" s="51" t="s">
        <v>2799</v>
      </c>
      <c r="F289" s="49">
        <v>62515210</v>
      </c>
      <c r="G289" s="50" t="s">
        <v>2800</v>
      </c>
      <c r="H289" s="51" t="s">
        <v>2801</v>
      </c>
      <c r="I289" s="49" t="s">
        <v>2276</v>
      </c>
      <c r="J289" s="52" t="s">
        <v>3291</v>
      </c>
      <c r="K289" s="81"/>
      <c r="L289" s="69"/>
      <c r="M289" s="69"/>
      <c r="N289" s="71" t="s">
        <v>215</v>
      </c>
      <c r="O289" s="72">
        <v>1235</v>
      </c>
      <c r="P289" s="73">
        <v>835</v>
      </c>
      <c r="Q289" s="73">
        <v>967</v>
      </c>
      <c r="R289" s="74">
        <v>38</v>
      </c>
      <c r="S289" s="75"/>
      <c r="T289" s="76"/>
      <c r="U289" s="76"/>
      <c r="V289" s="76"/>
      <c r="W289" s="76"/>
      <c r="X289" s="76"/>
      <c r="Y289" s="76"/>
      <c r="Z289" s="77"/>
      <c r="AA289" s="78"/>
      <c r="AB289" s="73"/>
      <c r="AC289" s="73"/>
      <c r="AD289" s="79"/>
      <c r="AE289" s="13" t="str">
        <f>IF(NOT(ISBLANK(AD289)),'Load Unit'!#REF!,"")</f>
      </c>
    </row>
    <row r="290" ht="63" customHeight="1">
      <c r="A290" s="130">
        <v>3103214</v>
      </c>
      <c r="B290" s="114" t="s">
        <v>64</v>
      </c>
      <c r="C290" s="114" t="s">
        <v>605</v>
      </c>
      <c r="D290" s="114" t="str">
        <f ref="D290:D291" t="shared" si="23">CONCATENATE("V",A290,"A")</f>
        <v>V3103214A</v>
      </c>
      <c r="E290" s="51" t="s">
        <v>2799</v>
      </c>
      <c r="F290" s="49">
        <v>62515210</v>
      </c>
      <c r="G290" s="50" t="s">
        <v>2800</v>
      </c>
      <c r="H290" s="51" t="s">
        <v>2801</v>
      </c>
      <c r="I290" s="49" t="s">
        <v>2276</v>
      </c>
      <c r="J290" s="52" t="s">
        <v>3291</v>
      </c>
      <c r="K290" s="69"/>
      <c r="L290" s="69"/>
      <c r="M290" s="69"/>
      <c r="N290" s="71" t="s">
        <v>215</v>
      </c>
      <c r="O290" s="72">
        <v>300</v>
      </c>
      <c r="P290" s="73">
        <v>200</v>
      </c>
      <c r="Q290" s="73">
        <v>147</v>
      </c>
      <c r="R290" s="74">
        <v>1</v>
      </c>
      <c r="S290" s="75">
        <v>3103214</v>
      </c>
      <c r="T290" s="76">
        <v>96</v>
      </c>
      <c r="U290" s="76">
        <v>3100062</v>
      </c>
      <c r="V290" s="76">
        <v>1</v>
      </c>
      <c r="W290" s="76">
        <v>3101208</v>
      </c>
      <c r="X290" s="76">
        <v>1</v>
      </c>
      <c r="Y290" s="76"/>
      <c r="Z290" s="77"/>
      <c r="AA290" s="78">
        <v>1200</v>
      </c>
      <c r="AB290" s="73">
        <v>800</v>
      </c>
      <c r="AC290" s="73">
        <v>1000</v>
      </c>
      <c r="AD290" s="79">
        <v>100</v>
      </c>
      <c r="AE290" s="13" t="str">
        <f>IF(NOT(ISBLANK(AD290)),'Load Unit'!A147,"")</f>
        <v>874766C8</v>
      </c>
    </row>
    <row r="291" ht="63" customHeight="1">
      <c r="A291" s="66">
        <v>3103270</v>
      </c>
      <c r="B291" s="67" t="s">
        <v>18</v>
      </c>
      <c r="C291" s="68" t="s">
        <v>608</v>
      </c>
      <c r="D291" s="68" t="str">
        <f t="shared" si="23"/>
        <v>V3103270A</v>
      </c>
      <c r="E291" s="51" t="s">
        <v>4447</v>
      </c>
      <c r="F291" s="51" t="s">
        <v>2873</v>
      </c>
      <c r="G291" s="50" t="s">
        <v>2874</v>
      </c>
      <c r="H291" s="51" t="s">
        <v>2875</v>
      </c>
      <c r="I291" s="49" t="s">
        <v>2276</v>
      </c>
      <c r="J291" s="52" t="s">
        <v>3291</v>
      </c>
      <c r="K291" s="81"/>
      <c r="L291" s="69" t="s">
        <v>22</v>
      </c>
      <c r="M291" s="69"/>
      <c r="N291" s="71" t="s">
        <v>21</v>
      </c>
      <c r="O291" s="72">
        <v>1170</v>
      </c>
      <c r="P291" s="73">
        <v>780</v>
      </c>
      <c r="Q291" s="73">
        <v>215</v>
      </c>
      <c r="R291" s="74">
        <v>5</v>
      </c>
      <c r="S291" s="75">
        <v>3103270</v>
      </c>
      <c r="T291" s="76">
        <v>5</v>
      </c>
      <c r="U291" s="76">
        <v>3100410</v>
      </c>
      <c r="V291" s="76">
        <v>1</v>
      </c>
      <c r="W291" s="76"/>
      <c r="X291" s="76"/>
      <c r="Y291" s="76"/>
      <c r="Z291" s="77"/>
      <c r="AA291" s="78">
        <v>1240</v>
      </c>
      <c r="AB291" s="73">
        <v>835</v>
      </c>
      <c r="AC291" s="73">
        <v>999</v>
      </c>
      <c r="AD291" s="79">
        <v>99</v>
      </c>
      <c r="AE291" s="13" t="str">
        <f>IF(NOT(ISBLANK(AD291)),'Load Unit'!A148,"")</f>
        <v>D965EFC5</v>
      </c>
    </row>
    <row r="292" ht="63" customHeight="1">
      <c r="A292" s="87">
        <v>3103303</v>
      </c>
      <c r="B292" s="83" t="s">
        <v>28</v>
      </c>
      <c r="C292" s="84" t="s">
        <v>611</v>
      </c>
      <c r="D292" s="47"/>
      <c r="E292" s="51" t="s">
        <v>2335</v>
      </c>
      <c r="F292" s="49">
        <v>11107811</v>
      </c>
      <c r="G292" s="50" t="s">
        <v>2336</v>
      </c>
      <c r="H292" s="49"/>
      <c r="I292" s="49" t="s">
        <v>2276</v>
      </c>
      <c r="J292" s="52" t="s">
        <v>4420</v>
      </c>
      <c r="K292" s="85"/>
      <c r="L292" s="86" t="s">
        <v>28</v>
      </c>
      <c r="M292" s="86">
        <v>6</v>
      </c>
      <c r="N292" s="71" t="s">
        <v>31</v>
      </c>
      <c r="O292" s="72">
        <v>1600</v>
      </c>
      <c r="P292" s="73">
        <v>1200</v>
      </c>
      <c r="Q292" s="73">
        <v>50</v>
      </c>
      <c r="R292" s="74">
        <v>11</v>
      </c>
      <c r="S292" s="75"/>
      <c r="T292" s="76"/>
      <c r="U292" s="76"/>
      <c r="V292" s="76"/>
      <c r="W292" s="76"/>
      <c r="X292" s="76"/>
      <c r="Y292" s="76"/>
      <c r="Z292" s="77"/>
      <c r="AA292" s="78"/>
      <c r="AB292" s="73"/>
      <c r="AC292" s="73"/>
      <c r="AD292" s="79"/>
      <c r="AE292" s="13" t="str">
        <f>IF(NOT(ISBLANK(AD292)),'Load Unit'!#REF!,"")</f>
      </c>
    </row>
    <row r="293" ht="63" customHeight="1">
      <c r="A293" s="66">
        <v>3103523</v>
      </c>
      <c r="B293" s="67" t="s">
        <v>18</v>
      </c>
      <c r="C293" s="68" t="s">
        <v>612</v>
      </c>
      <c r="D293" s="47"/>
      <c r="E293" s="51" t="s">
        <v>2319</v>
      </c>
      <c r="F293" s="49">
        <v>10701011</v>
      </c>
      <c r="G293" s="50" t="s">
        <v>2320</v>
      </c>
      <c r="H293" s="49"/>
      <c r="I293" s="49" t="s">
        <v>2276</v>
      </c>
      <c r="J293" s="52" t="s">
        <v>3291</v>
      </c>
      <c r="K293" s="69"/>
      <c r="L293" s="69" t="s">
        <v>61</v>
      </c>
      <c r="M293" s="69"/>
      <c r="N293" s="71" t="s">
        <v>613</v>
      </c>
      <c r="O293" s="72">
        <v>3000</v>
      </c>
      <c r="P293" s="73">
        <v>1200</v>
      </c>
      <c r="Q293" s="73">
        <v>1850</v>
      </c>
      <c r="R293" s="74">
        <v>354</v>
      </c>
      <c r="S293" s="75"/>
      <c r="T293" s="76"/>
      <c r="U293" s="76"/>
      <c r="V293" s="76"/>
      <c r="W293" s="76"/>
      <c r="X293" s="76"/>
      <c r="Y293" s="76"/>
      <c r="Z293" s="77"/>
      <c r="AA293" s="78"/>
      <c r="AB293" s="73"/>
      <c r="AC293" s="73"/>
      <c r="AD293" s="79"/>
      <c r="AE293" s="13" t="str">
        <f>IF(NOT(ISBLANK(AD293)),'Load Unit'!#REF!,"")</f>
      </c>
    </row>
    <row r="294" ht="63" customHeight="1">
      <c r="A294" s="66">
        <v>3103568</v>
      </c>
      <c r="B294" s="104" t="s">
        <v>18</v>
      </c>
      <c r="C294" s="89" t="s">
        <v>614</v>
      </c>
      <c r="D294" s="89"/>
      <c r="E294" s="51" t="s">
        <v>2918</v>
      </c>
      <c r="F294" s="51" t="s">
        <v>2917</v>
      </c>
      <c r="G294" s="50" t="s">
        <v>2919</v>
      </c>
      <c r="H294" s="93" t="s">
        <v>2920</v>
      </c>
      <c r="I294" s="91" t="s">
        <v>2276</v>
      </c>
      <c r="J294" s="94"/>
      <c r="K294" s="95"/>
      <c r="L294" s="96" t="s">
        <v>37</v>
      </c>
      <c r="M294" s="97"/>
      <c r="N294" s="91" t="s">
        <v>21</v>
      </c>
      <c r="O294" s="98">
        <v>1240</v>
      </c>
      <c r="P294" s="99">
        <v>835</v>
      </c>
      <c r="Q294" s="99">
        <v>990</v>
      </c>
      <c r="R294" s="100">
        <v>105</v>
      </c>
      <c r="S294" s="101"/>
      <c r="T294" s="102"/>
      <c r="U294" s="102"/>
      <c r="V294" s="102"/>
      <c r="W294" s="102"/>
      <c r="X294" s="102"/>
      <c r="Y294" s="102"/>
      <c r="Z294" s="103"/>
      <c r="AA294" s="101"/>
      <c r="AB294" s="102"/>
      <c r="AC294" s="102"/>
      <c r="AD294" s="102"/>
      <c r="AE294" s="13" t="str">
        <f>IF(NOT(ISBLANK(AD294)),'Load Unit'!#REF!,"")</f>
      </c>
    </row>
    <row r="295" ht="63" customHeight="1">
      <c r="A295" s="130">
        <v>3103656</v>
      </c>
      <c r="B295" s="114" t="s">
        <v>64</v>
      </c>
      <c r="C295" s="114" t="s">
        <v>615</v>
      </c>
      <c r="D295" s="115"/>
      <c r="E295" s="51" t="s">
        <v>2799</v>
      </c>
      <c r="F295" s="49">
        <v>62515210</v>
      </c>
      <c r="G295" s="50" t="s">
        <v>2800</v>
      </c>
      <c r="H295" s="51" t="s">
        <v>2801</v>
      </c>
      <c r="I295" s="49" t="s">
        <v>2276</v>
      </c>
      <c r="J295" s="52" t="s">
        <v>3291</v>
      </c>
      <c r="K295" s="81"/>
      <c r="L295" s="69"/>
      <c r="M295" s="69"/>
      <c r="N295" s="71" t="s">
        <v>215</v>
      </c>
      <c r="O295" s="72">
        <v>2000</v>
      </c>
      <c r="P295" s="73">
        <v>1200</v>
      </c>
      <c r="Q295" s="73">
        <v>1010</v>
      </c>
      <c r="R295" s="74">
        <v>235</v>
      </c>
      <c r="S295" s="75"/>
      <c r="T295" s="76"/>
      <c r="U295" s="76"/>
      <c r="V295" s="76"/>
      <c r="W295" s="76"/>
      <c r="X295" s="76"/>
      <c r="Y295" s="76"/>
      <c r="Z295" s="77"/>
      <c r="AA295" s="78"/>
      <c r="AB295" s="73"/>
      <c r="AC295" s="73"/>
      <c r="AD295" s="79"/>
      <c r="AE295" s="13" t="str">
        <f>IF(NOT(ISBLANK(AD295)),'Load Unit'!#REF!,"")</f>
      </c>
    </row>
    <row r="296" ht="63" customHeight="1">
      <c r="A296" s="130">
        <v>3103696</v>
      </c>
      <c r="B296" s="114" t="s">
        <v>64</v>
      </c>
      <c r="C296" s="114" t="s">
        <v>491</v>
      </c>
      <c r="D296" s="115"/>
      <c r="E296" s="51" t="s">
        <v>2799</v>
      </c>
      <c r="F296" s="49">
        <v>62515210</v>
      </c>
      <c r="G296" s="50" t="s">
        <v>2800</v>
      </c>
      <c r="H296" s="51" t="s">
        <v>2801</v>
      </c>
      <c r="I296" s="49" t="s">
        <v>2276</v>
      </c>
      <c r="J296" s="52" t="s">
        <v>3291</v>
      </c>
      <c r="K296" s="81"/>
      <c r="L296" s="69"/>
      <c r="M296" s="69"/>
      <c r="N296" s="71" t="s">
        <v>215</v>
      </c>
      <c r="O296" s="72">
        <v>2000</v>
      </c>
      <c r="P296" s="73">
        <v>1400</v>
      </c>
      <c r="Q296" s="73">
        <v>1010</v>
      </c>
      <c r="R296" s="74">
        <v>245</v>
      </c>
      <c r="S296" s="75"/>
      <c r="T296" s="76"/>
      <c r="U296" s="76"/>
      <c r="V296" s="76"/>
      <c r="W296" s="76"/>
      <c r="X296" s="76"/>
      <c r="Y296" s="76"/>
      <c r="Z296" s="77"/>
      <c r="AA296" s="78"/>
      <c r="AB296" s="73"/>
      <c r="AC296" s="73"/>
      <c r="AD296" s="79"/>
      <c r="AE296" s="13" t="str">
        <f>IF(NOT(ISBLANK(AD296)),'Load Unit'!#REF!,"")</f>
      </c>
    </row>
    <row r="297" ht="63" customHeight="1">
      <c r="A297" s="130">
        <v>3103708</v>
      </c>
      <c r="B297" s="114" t="s">
        <v>64</v>
      </c>
      <c r="C297" s="114" t="s">
        <v>616</v>
      </c>
      <c r="D297" s="115"/>
      <c r="E297" s="51" t="s">
        <v>2799</v>
      </c>
      <c r="F297" s="49">
        <v>62515210</v>
      </c>
      <c r="G297" s="50" t="s">
        <v>2800</v>
      </c>
      <c r="H297" s="51" t="s">
        <v>2801</v>
      </c>
      <c r="I297" s="49" t="s">
        <v>2276</v>
      </c>
      <c r="J297" s="52" t="s">
        <v>3291</v>
      </c>
      <c r="K297" s="81"/>
      <c r="L297" s="69"/>
      <c r="M297" s="69"/>
      <c r="N297" s="71" t="s">
        <v>246</v>
      </c>
      <c r="O297" s="72">
        <v>840</v>
      </c>
      <c r="P297" s="73">
        <v>640</v>
      </c>
      <c r="Q297" s="73">
        <v>615</v>
      </c>
      <c r="R297" s="74">
        <v>55</v>
      </c>
      <c r="S297" s="75"/>
      <c r="T297" s="76"/>
      <c r="U297" s="76"/>
      <c r="V297" s="76"/>
      <c r="W297" s="76"/>
      <c r="X297" s="76"/>
      <c r="Y297" s="76"/>
      <c r="Z297" s="77"/>
      <c r="AA297" s="78"/>
      <c r="AB297" s="73"/>
      <c r="AC297" s="73"/>
      <c r="AD297" s="79"/>
      <c r="AE297" s="13" t="str">
        <f>IF(NOT(ISBLANK(AD297)),'Load Unit'!#REF!,"")</f>
      </c>
    </row>
    <row r="298" ht="63" customHeight="1">
      <c r="A298" s="130">
        <v>3103725</v>
      </c>
      <c r="B298" s="114" t="s">
        <v>64</v>
      </c>
      <c r="C298" s="114" t="s">
        <v>617</v>
      </c>
      <c r="D298" s="115"/>
      <c r="E298" s="51" t="s">
        <v>2799</v>
      </c>
      <c r="F298" s="49">
        <v>62515210</v>
      </c>
      <c r="G298" s="50" t="s">
        <v>2800</v>
      </c>
      <c r="H298" s="51" t="s">
        <v>2801</v>
      </c>
      <c r="I298" s="49" t="s">
        <v>2276</v>
      </c>
      <c r="J298" s="52" t="s">
        <v>3291</v>
      </c>
      <c r="K298" s="81"/>
      <c r="L298" s="69"/>
      <c r="M298" s="69"/>
      <c r="N298" s="71" t="s">
        <v>215</v>
      </c>
      <c r="O298" s="72">
        <v>1230</v>
      </c>
      <c r="P298" s="73">
        <v>830</v>
      </c>
      <c r="Q298" s="73">
        <v>970</v>
      </c>
      <c r="R298" s="74">
        <v>125</v>
      </c>
      <c r="S298" s="75"/>
      <c r="T298" s="76"/>
      <c r="U298" s="76"/>
      <c r="V298" s="76"/>
      <c r="W298" s="76"/>
      <c r="X298" s="76"/>
      <c r="Y298" s="76"/>
      <c r="Z298" s="77"/>
      <c r="AA298" s="78"/>
      <c r="AB298" s="73"/>
      <c r="AC298" s="73"/>
      <c r="AD298" s="79"/>
      <c r="AE298" s="13" t="str">
        <f>IF(NOT(ISBLANK(AD298)),'Load Unit'!#REF!,"")</f>
      </c>
    </row>
    <row r="299" ht="63" customHeight="1">
      <c r="A299" s="66">
        <v>3103835</v>
      </c>
      <c r="B299" s="67" t="s">
        <v>18</v>
      </c>
      <c r="C299" s="68" t="s">
        <v>618</v>
      </c>
      <c r="D299" s="68" t="str">
        <f>CONCATENATE("V",A299,"A")</f>
        <v>V3103835A</v>
      </c>
      <c r="E299" s="51" t="s">
        <v>3109</v>
      </c>
      <c r="F299" s="51" t="s">
        <v>3108</v>
      </c>
      <c r="G299" s="50" t="s">
        <v>3110</v>
      </c>
      <c r="H299" s="49" t="s">
        <v>3111</v>
      </c>
      <c r="I299" s="49" t="s">
        <v>2541</v>
      </c>
      <c r="J299" s="52" t="s">
        <v>3291</v>
      </c>
      <c r="K299" s="69"/>
      <c r="L299" s="69" t="s">
        <v>22</v>
      </c>
      <c r="M299" s="69"/>
      <c r="N299" s="71" t="s">
        <v>21</v>
      </c>
      <c r="O299" s="72">
        <v>590</v>
      </c>
      <c r="P299" s="73">
        <v>390</v>
      </c>
      <c r="Q299" s="73">
        <v>70</v>
      </c>
      <c r="R299" s="74">
        <v>1</v>
      </c>
      <c r="S299" s="75">
        <v>3103835</v>
      </c>
      <c r="T299" s="76">
        <v>28</v>
      </c>
      <c r="U299" s="76">
        <v>3100062</v>
      </c>
      <c r="V299" s="76">
        <v>1</v>
      </c>
      <c r="W299" s="76">
        <v>3101208</v>
      </c>
      <c r="X299" s="76">
        <v>1</v>
      </c>
      <c r="Y299" s="76"/>
      <c r="Z299" s="77"/>
      <c r="AA299" s="78">
        <v>1200</v>
      </c>
      <c r="AB299" s="73">
        <v>800</v>
      </c>
      <c r="AC299" s="73">
        <v>400</v>
      </c>
      <c r="AD299" s="79">
        <v>50</v>
      </c>
      <c r="AE299" s="13" t="str">
        <f>IF(NOT(ISBLANK(AD299)),'Load Unit'!A149,"")</f>
        <v>28E99ACB</v>
      </c>
    </row>
    <row r="300" ht="63" customHeight="1">
      <c r="A300" s="113">
        <v>3104102</v>
      </c>
      <c r="B300" s="114" t="s">
        <v>64</v>
      </c>
      <c r="C300" s="114" t="s">
        <v>621</v>
      </c>
      <c r="D300" s="115"/>
      <c r="E300" s="51" t="s">
        <v>2799</v>
      </c>
      <c r="F300" s="49">
        <v>62515210</v>
      </c>
      <c r="G300" s="50" t="s">
        <v>2800</v>
      </c>
      <c r="H300" s="51" t="s">
        <v>2801</v>
      </c>
      <c r="I300" s="49" t="s">
        <v>2276</v>
      </c>
      <c r="J300" s="52" t="s">
        <v>3291</v>
      </c>
      <c r="K300" s="81"/>
      <c r="L300" s="69"/>
      <c r="M300" s="69"/>
      <c r="N300" s="71" t="s">
        <v>21</v>
      </c>
      <c r="O300" s="72">
        <v>2240</v>
      </c>
      <c r="P300" s="73">
        <v>825</v>
      </c>
      <c r="Q300" s="73">
        <v>500</v>
      </c>
      <c r="R300" s="74">
        <v>140</v>
      </c>
      <c r="S300" s="75"/>
      <c r="T300" s="76"/>
      <c r="U300" s="76"/>
      <c r="V300" s="76"/>
      <c r="W300" s="76"/>
      <c r="X300" s="76"/>
      <c r="Y300" s="76"/>
      <c r="Z300" s="77"/>
      <c r="AA300" s="78"/>
      <c r="AB300" s="73"/>
      <c r="AC300" s="73"/>
      <c r="AD300" s="79"/>
      <c r="AE300" s="13" t="str">
        <f>IF(NOT(ISBLANK(AD300)),'Load Unit'!#REF!,"")</f>
      </c>
    </row>
    <row r="301" ht="63" customHeight="1">
      <c r="A301" s="116">
        <v>3104128</v>
      </c>
      <c r="B301" s="104" t="s">
        <v>18</v>
      </c>
      <c r="C301" s="89" t="s">
        <v>622</v>
      </c>
      <c r="D301" s="89"/>
      <c r="E301" s="51" t="s">
        <v>2289</v>
      </c>
      <c r="F301" s="49">
        <v>10213585</v>
      </c>
      <c r="G301" s="50" t="s">
        <v>2290</v>
      </c>
      <c r="H301" s="117" t="s">
        <v>2284</v>
      </c>
      <c r="I301" s="91" t="s">
        <v>2291</v>
      </c>
      <c r="J301" s="94"/>
      <c r="K301" s="95"/>
      <c r="L301" s="96" t="s">
        <v>37</v>
      </c>
      <c r="M301" s="96"/>
      <c r="N301" s="91" t="s">
        <v>623</v>
      </c>
      <c r="O301" s="98">
        <v>1190</v>
      </c>
      <c r="P301" s="99">
        <v>790</v>
      </c>
      <c r="Q301" s="99">
        <v>85</v>
      </c>
      <c r="R301" s="100">
        <v>1</v>
      </c>
      <c r="S301" s="101"/>
      <c r="T301" s="102"/>
      <c r="U301" s="102"/>
      <c r="V301" s="102"/>
      <c r="W301" s="102"/>
      <c r="X301" s="102"/>
      <c r="Y301" s="102"/>
      <c r="Z301" s="103"/>
      <c r="AA301" s="101"/>
      <c r="AB301" s="102"/>
      <c r="AC301" s="102"/>
      <c r="AD301" s="102"/>
      <c r="AE301" s="13" t="str">
        <f>IF(NOT(ISBLANK(AD301)),'Load Unit'!#REF!,"")</f>
      </c>
    </row>
    <row r="302" ht="63" customHeight="1">
      <c r="A302" s="130">
        <v>3104147</v>
      </c>
      <c r="B302" s="114" t="s">
        <v>64</v>
      </c>
      <c r="C302" s="114" t="s">
        <v>590</v>
      </c>
      <c r="D302" s="114" t="str">
        <f ref="D302:D303" t="shared" si="24">CONCATENATE("V",A302,"A")</f>
        <v>V3104147A</v>
      </c>
      <c r="E302" s="51" t="s">
        <v>2799</v>
      </c>
      <c r="F302" s="49">
        <v>62515210</v>
      </c>
      <c r="G302" s="50" t="s">
        <v>2800</v>
      </c>
      <c r="H302" s="51" t="s">
        <v>2801</v>
      </c>
      <c r="I302" s="49" t="s">
        <v>2276</v>
      </c>
      <c r="J302" s="52" t="s">
        <v>3291</v>
      </c>
      <c r="K302" s="81"/>
      <c r="L302" s="69" t="s">
        <v>429</v>
      </c>
      <c r="M302" s="69"/>
      <c r="N302" s="71" t="s">
        <v>215</v>
      </c>
      <c r="O302" s="72">
        <v>396</v>
      </c>
      <c r="P302" s="73">
        <v>297</v>
      </c>
      <c r="Q302" s="73">
        <v>147</v>
      </c>
      <c r="R302" s="74">
        <v>1</v>
      </c>
      <c r="S302" s="75">
        <v>3104147</v>
      </c>
      <c r="T302" s="76">
        <v>48</v>
      </c>
      <c r="U302" s="76">
        <v>3100062</v>
      </c>
      <c r="V302" s="76">
        <v>1</v>
      </c>
      <c r="W302" s="76">
        <v>3101208</v>
      </c>
      <c r="X302" s="76">
        <v>1</v>
      </c>
      <c r="Y302" s="76"/>
      <c r="Z302" s="77"/>
      <c r="AA302" s="78">
        <v>1200</v>
      </c>
      <c r="AB302" s="73">
        <v>800</v>
      </c>
      <c r="AC302" s="73">
        <v>1000</v>
      </c>
      <c r="AD302" s="79">
        <v>76</v>
      </c>
      <c r="AE302" s="13" t="str">
        <f>IF(NOT(ISBLANK(AD302)),'Load Unit'!A150,"")</f>
        <v>28744E29</v>
      </c>
    </row>
    <row r="303" ht="63" customHeight="1">
      <c r="A303" s="130">
        <v>3104148</v>
      </c>
      <c r="B303" s="114" t="s">
        <v>64</v>
      </c>
      <c r="C303" s="114" t="s">
        <v>626</v>
      </c>
      <c r="D303" s="114" t="str">
        <f t="shared" si="24"/>
        <v>V3104148A</v>
      </c>
      <c r="E303" s="51" t="s">
        <v>2799</v>
      </c>
      <c r="F303" s="49">
        <v>62515210</v>
      </c>
      <c r="G303" s="50" t="s">
        <v>2800</v>
      </c>
      <c r="H303" s="51" t="s">
        <v>2801</v>
      </c>
      <c r="I303" s="49" t="s">
        <v>2276</v>
      </c>
      <c r="J303" s="52" t="s">
        <v>3291</v>
      </c>
      <c r="K303" s="81"/>
      <c r="L303" s="69" t="s">
        <v>50</v>
      </c>
      <c r="M303" s="69"/>
      <c r="N303" s="71" t="s">
        <v>215</v>
      </c>
      <c r="O303" s="72">
        <v>396</v>
      </c>
      <c r="P303" s="73">
        <v>297</v>
      </c>
      <c r="Q303" s="73">
        <v>177</v>
      </c>
      <c r="R303" s="74">
        <v>1</v>
      </c>
      <c r="S303" s="75">
        <v>3104148</v>
      </c>
      <c r="T303" s="76">
        <v>48</v>
      </c>
      <c r="U303" s="76">
        <v>3100062</v>
      </c>
      <c r="V303" s="76">
        <v>1</v>
      </c>
      <c r="W303" s="76">
        <v>3101208</v>
      </c>
      <c r="X303" s="76">
        <v>1</v>
      </c>
      <c r="Y303" s="76"/>
      <c r="Z303" s="77"/>
      <c r="AA303" s="78">
        <v>1200</v>
      </c>
      <c r="AB303" s="73">
        <v>800</v>
      </c>
      <c r="AC303" s="73">
        <v>1000</v>
      </c>
      <c r="AD303" s="79">
        <v>76</v>
      </c>
      <c r="AE303" s="13" t="str">
        <f>IF(NOT(ISBLANK(AD303)),'Load Unit'!A151,"")</f>
        <v>734ECB3A</v>
      </c>
    </row>
    <row r="304" ht="63" customHeight="1">
      <c r="A304" s="87">
        <v>3104177</v>
      </c>
      <c r="B304" s="83" t="s">
        <v>28</v>
      </c>
      <c r="C304" s="84" t="s">
        <v>629</v>
      </c>
      <c r="D304" s="47"/>
      <c r="E304" s="51" t="s">
        <v>2335</v>
      </c>
      <c r="F304" s="49">
        <v>11107811</v>
      </c>
      <c r="G304" s="50" t="s">
        <v>2336</v>
      </c>
      <c r="H304" s="49"/>
      <c r="I304" s="49" t="s">
        <v>2276</v>
      </c>
      <c r="J304" s="52" t="s">
        <v>4420</v>
      </c>
      <c r="K304" s="85"/>
      <c r="L304" s="86" t="s">
        <v>28</v>
      </c>
      <c r="M304" s="86">
        <v>6</v>
      </c>
      <c r="N304" s="71" t="s">
        <v>31</v>
      </c>
      <c r="O304" s="72">
        <v>1600</v>
      </c>
      <c r="P304" s="73">
        <v>1200</v>
      </c>
      <c r="Q304" s="73">
        <v>170</v>
      </c>
      <c r="R304" s="74">
        <v>2</v>
      </c>
      <c r="S304" s="75"/>
      <c r="T304" s="76"/>
      <c r="U304" s="76"/>
      <c r="V304" s="76"/>
      <c r="W304" s="76"/>
      <c r="X304" s="76"/>
      <c r="Y304" s="76"/>
      <c r="Z304" s="77"/>
      <c r="AA304" s="78"/>
      <c r="AB304" s="73"/>
      <c r="AC304" s="73"/>
      <c r="AD304" s="79"/>
      <c r="AE304" s="13" t="str">
        <f>IF(NOT(ISBLANK(AD304)),'Load Unit'!#REF!,"")</f>
      </c>
    </row>
    <row r="305" ht="63" customHeight="1">
      <c r="A305" s="130">
        <v>3104193</v>
      </c>
      <c r="B305" s="114" t="s">
        <v>64</v>
      </c>
      <c r="C305" s="114" t="s">
        <v>630</v>
      </c>
      <c r="D305" s="115"/>
      <c r="E305" s="51" t="s">
        <v>2799</v>
      </c>
      <c r="F305" s="49">
        <v>62515210</v>
      </c>
      <c r="G305" s="50" t="s">
        <v>2800</v>
      </c>
      <c r="H305" s="51" t="s">
        <v>2801</v>
      </c>
      <c r="I305" s="49" t="s">
        <v>2276</v>
      </c>
      <c r="J305" s="52" t="s">
        <v>3291</v>
      </c>
      <c r="K305" s="81"/>
      <c r="L305" s="69"/>
      <c r="M305" s="69"/>
      <c r="N305" s="71" t="s">
        <v>215</v>
      </c>
      <c r="O305" s="72">
        <v>1640</v>
      </c>
      <c r="P305" s="73">
        <v>835</v>
      </c>
      <c r="Q305" s="73">
        <v>485</v>
      </c>
      <c r="R305" s="74">
        <v>130</v>
      </c>
      <c r="S305" s="75"/>
      <c r="T305" s="76"/>
      <c r="U305" s="76"/>
      <c r="V305" s="76"/>
      <c r="W305" s="76"/>
      <c r="X305" s="76"/>
      <c r="Y305" s="76"/>
      <c r="Z305" s="77"/>
      <c r="AA305" s="78"/>
      <c r="AB305" s="73"/>
      <c r="AC305" s="73"/>
      <c r="AD305" s="79"/>
      <c r="AE305" s="13" t="str">
        <f>IF(NOT(ISBLANK(AD305)),'Load Unit'!#REF!,"")</f>
      </c>
    </row>
    <row r="306" ht="63" customHeight="1">
      <c r="A306" s="130">
        <v>3104280</v>
      </c>
      <c r="B306" s="114" t="s">
        <v>64</v>
      </c>
      <c r="C306" s="114" t="s">
        <v>631</v>
      </c>
      <c r="D306" s="114" t="str">
        <f ref="D306:D310" t="shared" si="25">CONCATENATE("V",A306,"A")</f>
        <v>V3104280A</v>
      </c>
      <c r="E306" s="51" t="s">
        <v>2799</v>
      </c>
      <c r="F306" s="49">
        <v>62515210</v>
      </c>
      <c r="G306" s="50" t="s">
        <v>2800</v>
      </c>
      <c r="H306" s="51" t="s">
        <v>2801</v>
      </c>
      <c r="I306" s="49" t="s">
        <v>2276</v>
      </c>
      <c r="J306" s="52" t="s">
        <v>3291</v>
      </c>
      <c r="K306" s="81"/>
      <c r="L306" s="69"/>
      <c r="M306" s="69"/>
      <c r="N306" s="71" t="s">
        <v>215</v>
      </c>
      <c r="O306" s="72">
        <v>396</v>
      </c>
      <c r="P306" s="73">
        <v>297</v>
      </c>
      <c r="Q306" s="73">
        <v>280</v>
      </c>
      <c r="R306" s="74">
        <v>1.4</v>
      </c>
      <c r="S306" s="75">
        <v>3104280</v>
      </c>
      <c r="T306" s="76">
        <v>24</v>
      </c>
      <c r="U306" s="76">
        <v>3100062</v>
      </c>
      <c r="V306" s="76">
        <v>1</v>
      </c>
      <c r="W306" s="76">
        <v>3101208</v>
      </c>
      <c r="X306" s="76">
        <v>1</v>
      </c>
      <c r="Y306" s="76"/>
      <c r="Z306" s="77"/>
      <c r="AA306" s="78">
        <v>800</v>
      </c>
      <c r="AB306" s="73">
        <v>1200</v>
      </c>
      <c r="AC306" s="73">
        <v>1120</v>
      </c>
      <c r="AD306" s="79">
        <v>33.6</v>
      </c>
      <c r="AE306" s="13" t="str">
        <f>IF(NOT(ISBLANK(AD306)),'Load Unit'!A152,"")</f>
        <v>BEE6BD45</v>
      </c>
    </row>
    <row r="307" ht="63" customHeight="1">
      <c r="A307" s="113">
        <v>3104286</v>
      </c>
      <c r="B307" s="114" t="s">
        <v>64</v>
      </c>
      <c r="C307" s="114" t="s">
        <v>400</v>
      </c>
      <c r="D307" s="114" t="str">
        <f t="shared" si="25"/>
        <v>V3104286A</v>
      </c>
      <c r="E307" s="51" t="s">
        <v>2799</v>
      </c>
      <c r="F307" s="49">
        <v>62515210</v>
      </c>
      <c r="G307" s="50" t="s">
        <v>2800</v>
      </c>
      <c r="H307" s="51" t="s">
        <v>2801</v>
      </c>
      <c r="I307" s="49" t="s">
        <v>2276</v>
      </c>
      <c r="J307" s="52" t="s">
        <v>3291</v>
      </c>
      <c r="K307" s="81"/>
      <c r="L307" s="69" t="s">
        <v>50</v>
      </c>
      <c r="M307" s="69"/>
      <c r="N307" s="71" t="s">
        <v>563</v>
      </c>
      <c r="O307" s="72">
        <v>400</v>
      </c>
      <c r="P307" s="73">
        <v>300</v>
      </c>
      <c r="Q307" s="73">
        <v>280</v>
      </c>
      <c r="R307" s="74">
        <v>1.43</v>
      </c>
      <c r="S307" s="75">
        <v>3104286</v>
      </c>
      <c r="T307" s="76">
        <v>24</v>
      </c>
      <c r="U307" s="76">
        <v>3100062</v>
      </c>
      <c r="V307" s="76">
        <v>1</v>
      </c>
      <c r="W307" s="76">
        <v>3101208</v>
      </c>
      <c r="X307" s="76">
        <v>1</v>
      </c>
      <c r="Y307" s="76"/>
      <c r="Z307" s="77"/>
      <c r="AA307" s="78">
        <v>800</v>
      </c>
      <c r="AB307" s="73">
        <v>1200</v>
      </c>
      <c r="AC307" s="73">
        <v>840</v>
      </c>
      <c r="AD307" s="79">
        <v>30</v>
      </c>
      <c r="AE307" s="13" t="str">
        <f>IF(NOT(ISBLANK(AD307)),'Load Unit'!A153,"")</f>
        <v>B433765A</v>
      </c>
    </row>
    <row r="308" ht="63" customHeight="1">
      <c r="A308" s="66">
        <v>3104288</v>
      </c>
      <c r="B308" s="67" t="s">
        <v>18</v>
      </c>
      <c r="C308" s="68" t="s">
        <v>636</v>
      </c>
      <c r="D308" s="68" t="str">
        <f t="shared" si="25"/>
        <v>V3104288A</v>
      </c>
      <c r="E308" s="51" t="s">
        <v>2738</v>
      </c>
      <c r="F308" s="49">
        <v>23122010</v>
      </c>
      <c r="G308" s="50" t="s">
        <v>2739</v>
      </c>
      <c r="H308" s="49"/>
      <c r="I308" s="49" t="s">
        <v>2276</v>
      </c>
      <c r="J308" s="52" t="s">
        <v>3291</v>
      </c>
      <c r="K308" s="81"/>
      <c r="L308" s="69" t="s">
        <v>22</v>
      </c>
      <c r="M308" s="69"/>
      <c r="N308" s="71" t="s">
        <v>21</v>
      </c>
      <c r="O308" s="72">
        <v>400</v>
      </c>
      <c r="P308" s="73">
        <v>300</v>
      </c>
      <c r="Q308" s="73">
        <v>213</v>
      </c>
      <c r="R308" s="74">
        <v>4</v>
      </c>
      <c r="S308" s="75">
        <v>3104288</v>
      </c>
      <c r="T308" s="76">
        <v>32</v>
      </c>
      <c r="U308" s="76">
        <v>3100062</v>
      </c>
      <c r="V308" s="76">
        <v>1</v>
      </c>
      <c r="W308" s="76">
        <v>3101208</v>
      </c>
      <c r="X308" s="76">
        <v>1</v>
      </c>
      <c r="Y308" s="76"/>
      <c r="Z308" s="77"/>
      <c r="AA308" s="78">
        <v>1200</v>
      </c>
      <c r="AB308" s="73">
        <v>800</v>
      </c>
      <c r="AC308" s="73">
        <v>995</v>
      </c>
      <c r="AD308" s="79">
        <v>94</v>
      </c>
      <c r="AE308" s="13" t="str">
        <f>IF(NOT(ISBLANK(AD308)),'Load Unit'!A154,"")</f>
        <v>8D87F4B8</v>
      </c>
    </row>
    <row r="309" ht="63" customHeight="1">
      <c r="A309" s="66">
        <v>3104314</v>
      </c>
      <c r="B309" s="67" t="s">
        <v>18</v>
      </c>
      <c r="C309" s="68" t="s">
        <v>639</v>
      </c>
      <c r="D309" s="68" t="str">
        <f t="shared" si="25"/>
        <v>V3104314A</v>
      </c>
      <c r="E309" s="51" t="s">
        <v>2316</v>
      </c>
      <c r="F309" s="49">
        <v>10617011</v>
      </c>
      <c r="G309" s="50" t="s">
        <v>2317</v>
      </c>
      <c r="H309" s="49"/>
      <c r="I309" s="49" t="s">
        <v>2276</v>
      </c>
      <c r="J309" s="52" t="s">
        <v>3291</v>
      </c>
      <c r="K309" s="81"/>
      <c r="L309" s="69" t="s">
        <v>61</v>
      </c>
      <c r="M309" s="69"/>
      <c r="N309" s="71" t="s">
        <v>215</v>
      </c>
      <c r="O309" s="72">
        <v>400</v>
      </c>
      <c r="P309" s="73">
        <v>300</v>
      </c>
      <c r="Q309" s="73">
        <v>147</v>
      </c>
      <c r="R309" s="74">
        <v>2</v>
      </c>
      <c r="S309" s="75">
        <v>3104314</v>
      </c>
      <c r="T309" s="76">
        <v>48</v>
      </c>
      <c r="U309" s="76">
        <v>3100062</v>
      </c>
      <c r="V309" s="76">
        <v>1</v>
      </c>
      <c r="W309" s="76">
        <v>3101208</v>
      </c>
      <c r="X309" s="76">
        <v>1</v>
      </c>
      <c r="Y309" s="76"/>
      <c r="Z309" s="77"/>
      <c r="AA309" s="78">
        <v>1200</v>
      </c>
      <c r="AB309" s="73">
        <v>800</v>
      </c>
      <c r="AC309" s="73">
        <v>1026</v>
      </c>
      <c r="AD309" s="79">
        <v>121</v>
      </c>
      <c r="AE309" s="13" t="str">
        <f>IF(NOT(ISBLANK(AD309)),'Load Unit'!A155,"")</f>
        <v>528EB959</v>
      </c>
    </row>
    <row r="310" ht="63" customHeight="1">
      <c r="A310" s="130">
        <v>3104328</v>
      </c>
      <c r="B310" s="114" t="s">
        <v>64</v>
      </c>
      <c r="C310" s="114" t="s">
        <v>642</v>
      </c>
      <c r="D310" s="114" t="str">
        <f t="shared" si="25"/>
        <v>V3104328A</v>
      </c>
      <c r="E310" s="51" t="s">
        <v>2799</v>
      </c>
      <c r="F310" s="49">
        <v>62515210</v>
      </c>
      <c r="G310" s="50" t="s">
        <v>2800</v>
      </c>
      <c r="H310" s="51" t="s">
        <v>2801</v>
      </c>
      <c r="I310" s="49" t="s">
        <v>2276</v>
      </c>
      <c r="J310" s="52" t="s">
        <v>3291</v>
      </c>
      <c r="K310" s="81"/>
      <c r="L310" s="69"/>
      <c r="M310" s="69"/>
      <c r="N310" s="71" t="s">
        <v>215</v>
      </c>
      <c r="O310" s="72">
        <v>400</v>
      </c>
      <c r="P310" s="73">
        <v>300</v>
      </c>
      <c r="Q310" s="73">
        <v>280</v>
      </c>
      <c r="R310" s="74">
        <v>3</v>
      </c>
      <c r="S310" s="75">
        <v>3104328</v>
      </c>
      <c r="T310" s="76">
        <v>24</v>
      </c>
      <c r="U310" s="76">
        <v>3100062</v>
      </c>
      <c r="V310" s="76">
        <v>1</v>
      </c>
      <c r="W310" s="76">
        <v>3101208</v>
      </c>
      <c r="X310" s="76">
        <v>1</v>
      </c>
      <c r="Y310" s="76"/>
      <c r="Z310" s="77"/>
      <c r="AA310" s="78">
        <v>1200</v>
      </c>
      <c r="AB310" s="73">
        <v>800</v>
      </c>
      <c r="AC310" s="73">
        <v>840</v>
      </c>
      <c r="AD310" s="79">
        <v>24</v>
      </c>
      <c r="AE310" s="13" t="str">
        <f>IF(NOT(ISBLANK(AD310)),'Load Unit'!A156,"")</f>
        <v>820F9EC5</v>
      </c>
    </row>
    <row r="311" ht="63" customHeight="1">
      <c r="A311" s="123">
        <v>3104413</v>
      </c>
      <c r="B311" s="104"/>
      <c r="C311" s="89" t="s">
        <v>645</v>
      </c>
      <c r="D311" s="89"/>
      <c r="E311" s="51" t="s">
        <v>2799</v>
      </c>
      <c r="F311" s="49">
        <v>62515210</v>
      </c>
      <c r="G311" s="50" t="s">
        <v>2800</v>
      </c>
      <c r="H311" s="91" t="s">
        <v>2801</v>
      </c>
      <c r="I311" s="91" t="s">
        <v>2276</v>
      </c>
      <c r="J311" s="94"/>
      <c r="K311" s="95"/>
      <c r="L311" s="96" t="s">
        <v>37</v>
      </c>
      <c r="M311" s="97"/>
      <c r="N311" s="91" t="s">
        <v>215</v>
      </c>
      <c r="O311" s="98">
        <v>590</v>
      </c>
      <c r="P311" s="99">
        <v>395</v>
      </c>
      <c r="Q311" s="99">
        <v>200</v>
      </c>
      <c r="R311" s="100">
        <v>1</v>
      </c>
      <c r="S311" s="101">
        <v>3104413</v>
      </c>
      <c r="T311" s="102">
        <v>16</v>
      </c>
      <c r="U311" s="102">
        <v>3100062</v>
      </c>
      <c r="V311" s="102">
        <v>1</v>
      </c>
      <c r="W311" s="102">
        <v>3101208</v>
      </c>
      <c r="X311" s="102">
        <v>1</v>
      </c>
      <c r="Y311" s="102"/>
      <c r="Z311" s="103"/>
      <c r="AA311" s="101">
        <v>1200</v>
      </c>
      <c r="AB311" s="102">
        <v>800</v>
      </c>
      <c r="AC311" s="102">
        <v>1000</v>
      </c>
      <c r="AD311" s="102">
        <v>50</v>
      </c>
      <c r="AE311" s="13" t="str">
        <f>IF(NOT(ISBLANK(AD311)),'Load Unit'!A157,"")</f>
        <v>0E8C76EA</v>
      </c>
    </row>
    <row r="312" ht="63" customHeight="1">
      <c r="A312" s="44">
        <v>3104436</v>
      </c>
      <c r="B312" s="45" t="s">
        <v>14</v>
      </c>
      <c r="C312" s="46" t="s">
        <v>647</v>
      </c>
      <c r="D312" s="47"/>
      <c r="E312" s="51" t="s">
        <v>2803</v>
      </c>
      <c r="F312" s="49">
        <v>62515225</v>
      </c>
      <c r="G312" s="50" t="s">
        <v>2804</v>
      </c>
      <c r="H312" s="51" t="s">
        <v>2805</v>
      </c>
      <c r="I312" s="49" t="s">
        <v>2276</v>
      </c>
      <c r="J312" s="52" t="s">
        <v>3291</v>
      </c>
      <c r="K312" s="81"/>
      <c r="L312" s="69"/>
      <c r="M312" s="69"/>
      <c r="N312" s="71" t="s">
        <v>14</v>
      </c>
      <c r="O312" s="72">
        <v>2400</v>
      </c>
      <c r="P312" s="73">
        <v>1400</v>
      </c>
      <c r="Q312" s="73">
        <v>1760</v>
      </c>
      <c r="R312" s="74">
        <v>300</v>
      </c>
      <c r="S312" s="75"/>
      <c r="T312" s="76"/>
      <c r="U312" s="76"/>
      <c r="V312" s="76"/>
      <c r="W312" s="76"/>
      <c r="X312" s="76"/>
      <c r="Y312" s="76"/>
      <c r="Z312" s="77"/>
      <c r="AA312" s="78"/>
      <c r="AB312" s="73"/>
      <c r="AC312" s="73"/>
      <c r="AD312" s="79"/>
      <c r="AE312" s="13" t="str">
        <f>IF(NOT(ISBLANK(AD312)),'Load Unit'!#REF!,"")</f>
      </c>
    </row>
    <row r="313" ht="63" customHeight="1">
      <c r="A313" s="130">
        <v>3104444</v>
      </c>
      <c r="B313" s="114" t="s">
        <v>64</v>
      </c>
      <c r="C313" s="114" t="s">
        <v>648</v>
      </c>
      <c r="D313" s="115"/>
      <c r="E313" s="51" t="s">
        <v>2799</v>
      </c>
      <c r="F313" s="49">
        <v>62515210</v>
      </c>
      <c r="G313" s="50" t="s">
        <v>2800</v>
      </c>
      <c r="H313" s="51" t="s">
        <v>2801</v>
      </c>
      <c r="I313" s="49" t="s">
        <v>2276</v>
      </c>
      <c r="J313" s="52" t="s">
        <v>3291</v>
      </c>
      <c r="K313" s="81"/>
      <c r="L313" s="69" t="s">
        <v>649</v>
      </c>
      <c r="M313" s="69"/>
      <c r="N313" s="71" t="s">
        <v>215</v>
      </c>
      <c r="O313" s="72">
        <v>1240</v>
      </c>
      <c r="P313" s="73">
        <v>835</v>
      </c>
      <c r="Q313" s="73">
        <v>970</v>
      </c>
      <c r="R313" s="74">
        <v>90</v>
      </c>
      <c r="S313" s="75"/>
      <c r="T313" s="76"/>
      <c r="U313" s="76"/>
      <c r="V313" s="76"/>
      <c r="W313" s="76"/>
      <c r="X313" s="76"/>
      <c r="Y313" s="76"/>
      <c r="Z313" s="77"/>
      <c r="AA313" s="78"/>
      <c r="AB313" s="73"/>
      <c r="AC313" s="73"/>
      <c r="AD313" s="79"/>
      <c r="AE313" s="13" t="str">
        <f>IF(NOT(ISBLANK(AD313)),'Load Unit'!#REF!,"")</f>
      </c>
    </row>
    <row r="314" ht="63" customHeight="1">
      <c r="A314" s="44">
        <v>3104495</v>
      </c>
      <c r="B314" s="45" t="s">
        <v>14</v>
      </c>
      <c r="C314" s="46" t="s">
        <v>650</v>
      </c>
      <c r="D314" s="47"/>
      <c r="E314" s="51" t="s">
        <v>2803</v>
      </c>
      <c r="F314" s="49">
        <v>62515225</v>
      </c>
      <c r="G314" s="50" t="s">
        <v>2804</v>
      </c>
      <c r="H314" s="51" t="s">
        <v>2805</v>
      </c>
      <c r="I314" s="49" t="s">
        <v>2276</v>
      </c>
      <c r="J314" s="52" t="s">
        <v>3291</v>
      </c>
      <c r="K314" s="81"/>
      <c r="L314" s="69"/>
      <c r="M314" s="69"/>
      <c r="N314" s="71" t="s">
        <v>14</v>
      </c>
      <c r="O314" s="72">
        <v>2000</v>
      </c>
      <c r="P314" s="73">
        <v>1200</v>
      </c>
      <c r="Q314" s="73">
        <v>1510</v>
      </c>
      <c r="R314" s="74">
        <v>360</v>
      </c>
      <c r="S314" s="75"/>
      <c r="T314" s="76"/>
      <c r="U314" s="76"/>
      <c r="V314" s="76"/>
      <c r="W314" s="76"/>
      <c r="X314" s="76"/>
      <c r="Y314" s="76"/>
      <c r="Z314" s="77"/>
      <c r="AA314" s="78"/>
      <c r="AB314" s="73"/>
      <c r="AC314" s="73"/>
      <c r="AD314" s="79"/>
      <c r="AE314" s="13" t="str">
        <f>IF(NOT(ISBLANK(AD314)),'Load Unit'!#REF!,"")</f>
      </c>
    </row>
    <row r="315" ht="63" customHeight="1">
      <c r="A315" s="116">
        <v>3104551</v>
      </c>
      <c r="B315" s="104" t="s">
        <v>18</v>
      </c>
      <c r="C315" s="89" t="s">
        <v>651</v>
      </c>
      <c r="D315" s="89"/>
      <c r="E315" s="51" t="s">
        <v>2289</v>
      </c>
      <c r="F315" s="49">
        <v>10213585</v>
      </c>
      <c r="G315" s="50" t="s">
        <v>2290</v>
      </c>
      <c r="H315" s="117" t="s">
        <v>2284</v>
      </c>
      <c r="I315" s="91" t="s">
        <v>2291</v>
      </c>
      <c r="J315" s="94"/>
      <c r="K315" s="95"/>
      <c r="L315" s="96" t="s">
        <v>37</v>
      </c>
      <c r="M315" s="96"/>
      <c r="N315" s="91" t="s">
        <v>623</v>
      </c>
      <c r="O315" s="98">
        <v>1190</v>
      </c>
      <c r="P315" s="99">
        <v>790</v>
      </c>
      <c r="Q315" s="99">
        <v>85</v>
      </c>
      <c r="R315" s="100">
        <v>1</v>
      </c>
      <c r="S315" s="101"/>
      <c r="T315" s="102"/>
      <c r="U315" s="102"/>
      <c r="V315" s="102"/>
      <c r="W315" s="102"/>
      <c r="X315" s="102"/>
      <c r="Y315" s="102"/>
      <c r="Z315" s="103"/>
      <c r="AA315" s="101"/>
      <c r="AB315" s="102"/>
      <c r="AC315" s="102"/>
      <c r="AD315" s="102"/>
      <c r="AE315" s="13" t="str">
        <f>IF(NOT(ISBLANK(AD315)),'Load Unit'!#REF!,"")</f>
      </c>
    </row>
    <row r="316" ht="63" customHeight="1">
      <c r="A316" s="116">
        <v>3104594</v>
      </c>
      <c r="B316" s="104" t="s">
        <v>18</v>
      </c>
      <c r="C316" s="89" t="s">
        <v>652</v>
      </c>
      <c r="D316" s="89"/>
      <c r="E316" s="89" t="s">
        <v>2466</v>
      </c>
      <c r="F316" s="89">
        <v>14320412</v>
      </c>
      <c r="G316" s="89"/>
      <c r="H316" s="133"/>
      <c r="I316" s="91" t="s">
        <v>2276</v>
      </c>
      <c r="J316" s="94"/>
      <c r="K316" s="96"/>
      <c r="L316" s="96" t="s">
        <v>37</v>
      </c>
      <c r="M316" s="96"/>
      <c r="N316" s="99" t="s">
        <v>46</v>
      </c>
      <c r="O316" s="98">
        <v>1195</v>
      </c>
      <c r="P316" s="99">
        <v>395</v>
      </c>
      <c r="Q316" s="99">
        <v>190</v>
      </c>
      <c r="R316" s="100">
        <v>3</v>
      </c>
      <c r="S316" s="101"/>
      <c r="T316" s="102"/>
      <c r="U316" s="102"/>
      <c r="V316" s="102"/>
      <c r="W316" s="102"/>
      <c r="X316" s="102"/>
      <c r="Y316" s="102"/>
      <c r="Z316" s="103"/>
      <c r="AA316" s="101"/>
      <c r="AB316" s="102"/>
      <c r="AC316" s="102"/>
      <c r="AD316" s="102"/>
      <c r="AE316" s="13" t="str">
        <f>IF(NOT(ISBLANK(AD316)),'Load Unit'!#REF!,"")</f>
      </c>
    </row>
    <row r="317" ht="63" customHeight="1">
      <c r="A317" s="82">
        <v>3104643</v>
      </c>
      <c r="B317" s="83" t="s">
        <v>28</v>
      </c>
      <c r="C317" s="84" t="s">
        <v>653</v>
      </c>
      <c r="D317" s="115" t="str">
        <f>CONCATENATE("V",A317,"A")</f>
        <v>V3104643A</v>
      </c>
      <c r="E317" s="51" t="s">
        <v>2837</v>
      </c>
      <c r="F317" s="49">
        <v>72883815</v>
      </c>
      <c r="G317" s="50" t="s">
        <v>2838</v>
      </c>
      <c r="H317" s="105"/>
      <c r="I317" s="49" t="s">
        <v>2276</v>
      </c>
      <c r="J317" s="52" t="s">
        <v>4420</v>
      </c>
      <c r="K317" s="85"/>
      <c r="L317" s="86" t="s">
        <v>28</v>
      </c>
      <c r="M317" s="86">
        <v>6</v>
      </c>
      <c r="N317" s="71" t="s">
        <v>215</v>
      </c>
      <c r="O317" s="72">
        <v>300</v>
      </c>
      <c r="P317" s="73">
        <v>200</v>
      </c>
      <c r="Q317" s="73">
        <v>200</v>
      </c>
      <c r="R317" s="74">
        <v>6.2</v>
      </c>
      <c r="S317" s="75">
        <v>3104643</v>
      </c>
      <c r="T317" s="76">
        <v>40</v>
      </c>
      <c r="U317" s="76">
        <v>3104444</v>
      </c>
      <c r="V317" s="76">
        <v>1</v>
      </c>
      <c r="W317" s="76">
        <v>3106719</v>
      </c>
      <c r="X317" s="76">
        <v>4</v>
      </c>
      <c r="Y317" s="76"/>
      <c r="Z317" s="77"/>
      <c r="AA317" s="78">
        <v>1240</v>
      </c>
      <c r="AB317" s="73">
        <v>835</v>
      </c>
      <c r="AC317" s="73">
        <v>970</v>
      </c>
      <c r="AD317" s="79">
        <v>200</v>
      </c>
      <c r="AE317" s="13" t="str">
        <f>IF(NOT(ISBLANK(AD317)),'Load Unit'!A158,"")</f>
        <v>03F37784</v>
      </c>
    </row>
    <row r="318" ht="63" customHeight="1">
      <c r="A318" s="44">
        <v>3104799</v>
      </c>
      <c r="B318" s="45" t="s">
        <v>14</v>
      </c>
      <c r="C318" s="46" t="s">
        <v>656</v>
      </c>
      <c r="D318" s="47"/>
      <c r="E318" s="51" t="s">
        <v>2803</v>
      </c>
      <c r="F318" s="49">
        <v>62515225</v>
      </c>
      <c r="G318" s="50" t="s">
        <v>2804</v>
      </c>
      <c r="H318" s="51" t="s">
        <v>2805</v>
      </c>
      <c r="I318" s="49" t="s">
        <v>2276</v>
      </c>
      <c r="J318" s="52" t="s">
        <v>3291</v>
      </c>
      <c r="K318" s="69"/>
      <c r="L318" s="69"/>
      <c r="M318" s="69"/>
      <c r="N318" s="71" t="s">
        <v>14</v>
      </c>
      <c r="O318" s="72">
        <v>1900</v>
      </c>
      <c r="P318" s="73">
        <v>1850</v>
      </c>
      <c r="Q318" s="73">
        <v>1500</v>
      </c>
      <c r="R318" s="74">
        <v>714</v>
      </c>
      <c r="S318" s="75"/>
      <c r="T318" s="76"/>
      <c r="U318" s="76"/>
      <c r="V318" s="76"/>
      <c r="W318" s="76"/>
      <c r="X318" s="76"/>
      <c r="Y318" s="76"/>
      <c r="Z318" s="77"/>
      <c r="AA318" s="78"/>
      <c r="AB318" s="73"/>
      <c r="AC318" s="73"/>
      <c r="AD318" s="79"/>
      <c r="AE318" s="13" t="str">
        <f>IF(NOT(ISBLANK(AD318)),'Load Unit'!#REF!,"")</f>
      </c>
    </row>
    <row r="319" ht="63" customHeight="1">
      <c r="A319" s="130">
        <v>3104802</v>
      </c>
      <c r="B319" s="114" t="s">
        <v>64</v>
      </c>
      <c r="C319" s="114" t="s">
        <v>657</v>
      </c>
      <c r="D319" s="114" t="str">
        <f ref="D319:D320" t="shared" si="26">CONCATENATE("V",A319,"A")</f>
        <v>V3104802A</v>
      </c>
      <c r="E319" s="51" t="s">
        <v>2799</v>
      </c>
      <c r="F319" s="49">
        <v>62515210</v>
      </c>
      <c r="G319" s="50" t="s">
        <v>2800</v>
      </c>
      <c r="H319" s="51" t="s">
        <v>2801</v>
      </c>
      <c r="I319" s="49" t="s">
        <v>2276</v>
      </c>
      <c r="J319" s="52" t="s">
        <v>3291</v>
      </c>
      <c r="K319" s="81"/>
      <c r="L319" s="69" t="s">
        <v>429</v>
      </c>
      <c r="M319" s="69"/>
      <c r="N319" s="71" t="s">
        <v>215</v>
      </c>
      <c r="O319" s="72">
        <v>1200</v>
      </c>
      <c r="P319" s="73">
        <v>800</v>
      </c>
      <c r="Q319" s="73">
        <v>3</v>
      </c>
      <c r="R319" s="74">
        <v>1</v>
      </c>
      <c r="S319" s="75">
        <v>3104802</v>
      </c>
      <c r="T319" s="76">
        <v>200</v>
      </c>
      <c r="U319" s="76">
        <v>3104444</v>
      </c>
      <c r="V319" s="76">
        <v>1</v>
      </c>
      <c r="W319" s="76"/>
      <c r="X319" s="76"/>
      <c r="Y319" s="76"/>
      <c r="Z319" s="77"/>
      <c r="AA319" s="78">
        <v>1240</v>
      </c>
      <c r="AB319" s="73">
        <v>835</v>
      </c>
      <c r="AC319" s="73">
        <v>1000</v>
      </c>
      <c r="AD319" s="79">
        <v>160</v>
      </c>
      <c r="AE319" s="13" t="str">
        <f>IF(NOT(ISBLANK(AD319)),'Load Unit'!A159,"")</f>
        <v>370E947E</v>
      </c>
    </row>
    <row r="320" ht="63" customHeight="1">
      <c r="A320" s="66">
        <v>3104880</v>
      </c>
      <c r="B320" s="67" t="s">
        <v>18</v>
      </c>
      <c r="C320" s="68" t="s">
        <v>660</v>
      </c>
      <c r="D320" s="68" t="str">
        <f t="shared" si="26"/>
        <v>V3104880A</v>
      </c>
      <c r="E320" s="51" t="s">
        <v>2565</v>
      </c>
      <c r="F320" s="49">
        <v>17899010</v>
      </c>
      <c r="G320" s="50" t="s">
        <v>2566</v>
      </c>
      <c r="H320" s="51" t="s">
        <v>2567</v>
      </c>
      <c r="I320" s="49" t="s">
        <v>2276</v>
      </c>
      <c r="J320" s="52" t="s">
        <v>3291</v>
      </c>
      <c r="K320" s="81"/>
      <c r="L320" s="69" t="s">
        <v>22</v>
      </c>
      <c r="M320" s="69"/>
      <c r="N320" s="71" t="s">
        <v>21</v>
      </c>
      <c r="O320" s="72">
        <v>1195</v>
      </c>
      <c r="P320" s="73">
        <v>835</v>
      </c>
      <c r="Q320" s="73">
        <v>755</v>
      </c>
      <c r="R320" s="74">
        <v>7</v>
      </c>
      <c r="S320" s="75">
        <v>3104880</v>
      </c>
      <c r="T320" s="76">
        <v>1</v>
      </c>
      <c r="U320" s="76">
        <v>3101010</v>
      </c>
      <c r="V320" s="76">
        <v>1</v>
      </c>
      <c r="W320" s="76"/>
      <c r="X320" s="76"/>
      <c r="Y320" s="76"/>
      <c r="Z320" s="77"/>
      <c r="AA320" s="78">
        <v>1235</v>
      </c>
      <c r="AB320" s="73">
        <v>835</v>
      </c>
      <c r="AC320" s="73">
        <v>985</v>
      </c>
      <c r="AD320" s="79">
        <v>66</v>
      </c>
      <c r="AE320" s="13" t="str">
        <f>IF(NOT(ISBLANK(AD320)),'Load Unit'!A160,"")</f>
        <v>618CA1A2</v>
      </c>
    </row>
    <row r="321" ht="63" customHeight="1">
      <c r="A321" s="123">
        <v>3105185</v>
      </c>
      <c r="B321" s="104"/>
      <c r="C321" s="89" t="s">
        <v>663</v>
      </c>
      <c r="D321" s="89"/>
      <c r="E321" s="51" t="s">
        <v>2799</v>
      </c>
      <c r="F321" s="49">
        <v>62515210</v>
      </c>
      <c r="G321" s="50" t="s">
        <v>2800</v>
      </c>
      <c r="H321" s="91" t="s">
        <v>2801</v>
      </c>
      <c r="I321" s="91" t="s">
        <v>2276</v>
      </c>
      <c r="J321" s="94"/>
      <c r="K321" s="95"/>
      <c r="L321" s="96" t="s">
        <v>37</v>
      </c>
      <c r="M321" s="97"/>
      <c r="N321" s="91" t="s">
        <v>215</v>
      </c>
      <c r="O321" s="98">
        <v>1500</v>
      </c>
      <c r="P321" s="99">
        <v>835</v>
      </c>
      <c r="Q321" s="99">
        <v>500</v>
      </c>
      <c r="R321" s="100">
        <v>100</v>
      </c>
      <c r="S321" s="101"/>
      <c r="T321" s="102"/>
      <c r="U321" s="102"/>
      <c r="V321" s="102"/>
      <c r="W321" s="102"/>
      <c r="X321" s="102"/>
      <c r="Y321" s="102"/>
      <c r="Z321" s="103"/>
      <c r="AA321" s="101"/>
      <c r="AB321" s="102"/>
      <c r="AC321" s="102"/>
      <c r="AD321" s="102"/>
      <c r="AE321" s="13" t="str">
        <f>IF(NOT(ISBLANK(AD321)),'Load Unit'!#REF!,"")</f>
      </c>
    </row>
    <row r="322" ht="63" customHeight="1">
      <c r="A322" s="116">
        <v>3105307</v>
      </c>
      <c r="B322" s="104" t="s">
        <v>18</v>
      </c>
      <c r="C322" s="89" t="s">
        <v>664</v>
      </c>
      <c r="D322" s="89"/>
      <c r="E322" s="51" t="s">
        <v>2293</v>
      </c>
      <c r="F322" s="49">
        <v>10218011</v>
      </c>
      <c r="G322" s="50" t="s">
        <v>4441</v>
      </c>
      <c r="H322" s="132" t="s">
        <v>2295</v>
      </c>
      <c r="I322" s="91" t="s">
        <v>2276</v>
      </c>
      <c r="J322" s="94"/>
      <c r="K322" s="95"/>
      <c r="L322" s="96" t="s">
        <v>37</v>
      </c>
      <c r="M322" s="96"/>
      <c r="N322" s="99"/>
      <c r="O322" s="98">
        <v>5000</v>
      </c>
      <c r="P322" s="99">
        <v>1600</v>
      </c>
      <c r="Q322" s="99">
        <v>1480</v>
      </c>
      <c r="R322" s="100">
        <v>600</v>
      </c>
      <c r="S322" s="101"/>
      <c r="T322" s="102"/>
      <c r="U322" s="102"/>
      <c r="V322" s="102"/>
      <c r="W322" s="102"/>
      <c r="X322" s="102"/>
      <c r="Y322" s="102"/>
      <c r="Z322" s="103"/>
      <c r="AA322" s="101">
        <v>1200</v>
      </c>
      <c r="AB322" s="102">
        <v>800</v>
      </c>
      <c r="AC322" s="102">
        <v>300</v>
      </c>
      <c r="AD322" s="102">
        <v>35</v>
      </c>
      <c r="AE322" s="13" t="str">
        <f>IF(NOT(ISBLANK(AD322)),'Load Unit'!A161,"")</f>
        <v>78B551A5</v>
      </c>
    </row>
    <row r="323" ht="63" customHeight="1">
      <c r="A323" s="44">
        <v>3105309</v>
      </c>
      <c r="B323" s="45" t="s">
        <v>14</v>
      </c>
      <c r="C323" s="46" t="s">
        <v>666</v>
      </c>
      <c r="D323" s="47"/>
      <c r="E323" s="51" t="s">
        <v>2803</v>
      </c>
      <c r="F323" s="49">
        <v>62515225</v>
      </c>
      <c r="G323" s="50" t="s">
        <v>2804</v>
      </c>
      <c r="H323" s="51" t="s">
        <v>2805</v>
      </c>
      <c r="I323" s="49" t="s">
        <v>2276</v>
      </c>
      <c r="J323" s="52" t="s">
        <v>3291</v>
      </c>
      <c r="K323" s="81"/>
      <c r="L323" s="69"/>
      <c r="M323" s="69"/>
      <c r="N323" s="71" t="s">
        <v>14</v>
      </c>
      <c r="O323" s="72">
        <v>4960</v>
      </c>
      <c r="P323" s="73">
        <v>1200</v>
      </c>
      <c r="Q323" s="73">
        <v>400</v>
      </c>
      <c r="R323" s="74">
        <v>400</v>
      </c>
      <c r="S323" s="75"/>
      <c r="T323" s="76"/>
      <c r="U323" s="76"/>
      <c r="V323" s="76"/>
      <c r="W323" s="76"/>
      <c r="X323" s="76"/>
      <c r="Y323" s="76"/>
      <c r="Z323" s="77"/>
      <c r="AA323" s="78"/>
      <c r="AB323" s="73"/>
      <c r="AC323" s="73"/>
      <c r="AD323" s="79"/>
      <c r="AE323" s="13" t="str">
        <f>IF(NOT(ISBLANK(AD323)),'Load Unit'!#REF!,"")</f>
      </c>
    </row>
    <row r="324" ht="63" customHeight="1">
      <c r="A324" s="130">
        <v>3105325</v>
      </c>
      <c r="B324" s="114" t="s">
        <v>64</v>
      </c>
      <c r="C324" s="114" t="s">
        <v>667</v>
      </c>
      <c r="D324" s="115"/>
      <c r="E324" s="51" t="s">
        <v>2799</v>
      </c>
      <c r="F324" s="49">
        <v>62515210</v>
      </c>
      <c r="G324" s="50" t="s">
        <v>2800</v>
      </c>
      <c r="H324" s="51" t="s">
        <v>2801</v>
      </c>
      <c r="I324" s="49" t="s">
        <v>2276</v>
      </c>
      <c r="J324" s="52" t="s">
        <v>3291</v>
      </c>
      <c r="K324" s="81"/>
      <c r="L324" s="69"/>
      <c r="M324" s="69"/>
      <c r="N324" s="71" t="s">
        <v>215</v>
      </c>
      <c r="O324" s="72">
        <v>1230</v>
      </c>
      <c r="P324" s="73">
        <v>830</v>
      </c>
      <c r="Q324" s="73">
        <v>755</v>
      </c>
      <c r="R324" s="74">
        <v>36</v>
      </c>
      <c r="S324" s="75"/>
      <c r="T324" s="76"/>
      <c r="U324" s="76"/>
      <c r="V324" s="76"/>
      <c r="W324" s="76"/>
      <c r="X324" s="76"/>
      <c r="Y324" s="76"/>
      <c r="Z324" s="77"/>
      <c r="AA324" s="78">
        <v>1220</v>
      </c>
      <c r="AB324" s="73">
        <v>835</v>
      </c>
      <c r="AC324" s="73">
        <v>500</v>
      </c>
      <c r="AD324" s="79">
        <v>110</v>
      </c>
      <c r="AE324" s="13" t="str">
        <f>IF(NOT(ISBLANK(AD324)),'Load Unit'!A162,"")</f>
        <v>4969391A</v>
      </c>
    </row>
    <row r="325" ht="63" customHeight="1">
      <c r="A325" s="130">
        <v>3105328</v>
      </c>
      <c r="B325" s="114" t="s">
        <v>64</v>
      </c>
      <c r="C325" s="114" t="s">
        <v>669</v>
      </c>
      <c r="D325" s="114" t="str">
        <f>CONCATENATE("V",A325,"A")</f>
        <v>V3105328A</v>
      </c>
      <c r="E325" s="51" t="s">
        <v>2799</v>
      </c>
      <c r="F325" s="49">
        <v>62515210</v>
      </c>
      <c r="G325" s="50" t="s">
        <v>2800</v>
      </c>
      <c r="H325" s="51" t="s">
        <v>2801</v>
      </c>
      <c r="I325" s="49" t="s">
        <v>2276</v>
      </c>
      <c r="J325" s="52" t="s">
        <v>3291</v>
      </c>
      <c r="K325" s="81"/>
      <c r="L325" s="69"/>
      <c r="M325" s="69"/>
      <c r="N325" s="71" t="s">
        <v>215</v>
      </c>
      <c r="O325" s="72">
        <v>1155</v>
      </c>
      <c r="P325" s="73">
        <v>745</v>
      </c>
      <c r="Q325" s="73">
        <v>4</v>
      </c>
      <c r="R325" s="74">
        <v>1</v>
      </c>
      <c r="S325" s="75">
        <v>3105328</v>
      </c>
      <c r="T325" s="76">
        <v>1</v>
      </c>
      <c r="U325" s="76">
        <v>3105325</v>
      </c>
      <c r="V325" s="76">
        <v>1</v>
      </c>
      <c r="W325" s="76"/>
      <c r="X325" s="76"/>
      <c r="Y325" s="76"/>
      <c r="Z325" s="77"/>
      <c r="AA325" s="72">
        <v>1230</v>
      </c>
      <c r="AB325" s="73">
        <v>830</v>
      </c>
      <c r="AC325" s="73">
        <v>755</v>
      </c>
      <c r="AD325" s="79">
        <v>37</v>
      </c>
      <c r="AE325" s="13" t="str">
        <f>IF(NOT(ISBLANK(AD325)),'Load Unit'!A163,"")</f>
        <v>557DCD8C</v>
      </c>
    </row>
    <row r="326" ht="63" customHeight="1">
      <c r="A326" s="130">
        <v>3105332</v>
      </c>
      <c r="B326" s="114" t="s">
        <v>64</v>
      </c>
      <c r="C326" s="114" t="s">
        <v>672</v>
      </c>
      <c r="D326" s="115"/>
      <c r="E326" s="51" t="s">
        <v>2799</v>
      </c>
      <c r="F326" s="49">
        <v>62515210</v>
      </c>
      <c r="G326" s="50" t="s">
        <v>2800</v>
      </c>
      <c r="H326" s="51" t="s">
        <v>2801</v>
      </c>
      <c r="I326" s="49" t="s">
        <v>2276</v>
      </c>
      <c r="J326" s="52" t="s">
        <v>3291</v>
      </c>
      <c r="K326" s="81"/>
      <c r="L326" s="69"/>
      <c r="M326" s="69"/>
      <c r="N326" s="71" t="s">
        <v>215</v>
      </c>
      <c r="O326" s="72">
        <v>1600</v>
      </c>
      <c r="P326" s="73">
        <v>1200</v>
      </c>
      <c r="Q326" s="73">
        <v>740</v>
      </c>
      <c r="R326" s="74">
        <v>55</v>
      </c>
      <c r="S326" s="75"/>
      <c r="T326" s="76"/>
      <c r="U326" s="76"/>
      <c r="V326" s="76"/>
      <c r="W326" s="76"/>
      <c r="X326" s="76"/>
      <c r="Y326" s="76"/>
      <c r="Z326" s="77"/>
      <c r="AA326" s="78"/>
      <c r="AB326" s="73"/>
      <c r="AC326" s="73"/>
      <c r="AD326" s="79"/>
      <c r="AE326" s="13" t="str">
        <f>IF(NOT(ISBLANK(AD326)),'Load Unit'!#REF!,"")</f>
      </c>
    </row>
    <row r="327" ht="63" customHeight="1">
      <c r="A327" s="116">
        <v>3105338</v>
      </c>
      <c r="B327" s="104" t="s">
        <v>64</v>
      </c>
      <c r="C327" s="89" t="s">
        <v>673</v>
      </c>
      <c r="D327" s="89"/>
      <c r="E327" s="51" t="s">
        <v>2795</v>
      </c>
      <c r="F327" s="49">
        <v>62514148</v>
      </c>
      <c r="G327" s="50" t="s">
        <v>2796</v>
      </c>
      <c r="H327" s="93" t="s">
        <v>2797</v>
      </c>
      <c r="I327" s="91" t="s">
        <v>2276</v>
      </c>
      <c r="J327" s="94"/>
      <c r="K327" s="95"/>
      <c r="L327" s="96" t="s">
        <v>37</v>
      </c>
      <c r="M327" s="97"/>
      <c r="N327" s="91" t="s">
        <v>215</v>
      </c>
      <c r="O327" s="98">
        <v>1540</v>
      </c>
      <c r="P327" s="99">
        <v>1160</v>
      </c>
      <c r="Q327" s="99">
        <v>4</v>
      </c>
      <c r="R327" s="100">
        <v>1.4</v>
      </c>
      <c r="S327" s="101"/>
      <c r="T327" s="102"/>
      <c r="U327" s="102"/>
      <c r="V327" s="102"/>
      <c r="W327" s="102"/>
      <c r="X327" s="102"/>
      <c r="Y327" s="102"/>
      <c r="Z327" s="103"/>
      <c r="AA327" s="101"/>
      <c r="AB327" s="102"/>
      <c r="AC327" s="102"/>
      <c r="AD327" s="102"/>
      <c r="AE327" s="13" t="str">
        <f>IF(NOT(ISBLANK(AD327)),'Load Unit'!#REF!,"")</f>
      </c>
    </row>
    <row r="328" ht="63" customHeight="1">
      <c r="A328" s="116">
        <v>3105340</v>
      </c>
      <c r="B328" s="104" t="s">
        <v>64</v>
      </c>
      <c r="C328" s="89" t="s">
        <v>674</v>
      </c>
      <c r="D328" s="89"/>
      <c r="E328" s="51" t="s">
        <v>2795</v>
      </c>
      <c r="F328" s="49">
        <v>62514148</v>
      </c>
      <c r="G328" s="50" t="s">
        <v>2796</v>
      </c>
      <c r="H328" s="93" t="s">
        <v>2797</v>
      </c>
      <c r="I328" s="91" t="s">
        <v>2276</v>
      </c>
      <c r="J328" s="94"/>
      <c r="K328" s="95"/>
      <c r="L328" s="96" t="s">
        <v>37</v>
      </c>
      <c r="M328" s="97"/>
      <c r="N328" s="91" t="s">
        <v>215</v>
      </c>
      <c r="O328" s="98">
        <v>1155</v>
      </c>
      <c r="P328" s="99">
        <v>745</v>
      </c>
      <c r="Q328" s="99">
        <v>150</v>
      </c>
      <c r="R328" s="100">
        <v>2.4</v>
      </c>
      <c r="S328" s="101"/>
      <c r="T328" s="102"/>
      <c r="U328" s="102"/>
      <c r="V328" s="102"/>
      <c r="W328" s="102"/>
      <c r="X328" s="102"/>
      <c r="Y328" s="102"/>
      <c r="Z328" s="103"/>
      <c r="AA328" s="101"/>
      <c r="AB328" s="102"/>
      <c r="AC328" s="102"/>
      <c r="AD328" s="102"/>
      <c r="AE328" s="13" t="str">
        <f>IF(NOT(ISBLANK(AD328)),'Load Unit'!#REF!,"")</f>
      </c>
    </row>
    <row r="329" ht="63" customHeight="1">
      <c r="A329" s="116">
        <v>3105344</v>
      </c>
      <c r="B329" s="104" t="s">
        <v>64</v>
      </c>
      <c r="C329" s="89" t="s">
        <v>674</v>
      </c>
      <c r="D329" s="89"/>
      <c r="E329" s="51" t="s">
        <v>2795</v>
      </c>
      <c r="F329" s="49">
        <v>62514148</v>
      </c>
      <c r="G329" s="50" t="s">
        <v>2796</v>
      </c>
      <c r="H329" s="93" t="s">
        <v>2797</v>
      </c>
      <c r="I329" s="91" t="s">
        <v>2276</v>
      </c>
      <c r="J329" s="94"/>
      <c r="K329" s="95"/>
      <c r="L329" s="96" t="s">
        <v>37</v>
      </c>
      <c r="M329" s="97"/>
      <c r="N329" s="91" t="s">
        <v>215</v>
      </c>
      <c r="O329" s="98">
        <v>1155</v>
      </c>
      <c r="P329" s="99">
        <v>745</v>
      </c>
      <c r="Q329" s="99">
        <v>250</v>
      </c>
      <c r="R329" s="100">
        <v>3.1</v>
      </c>
      <c r="S329" s="101"/>
      <c r="T329" s="102"/>
      <c r="U329" s="102"/>
      <c r="V329" s="102"/>
      <c r="W329" s="102"/>
      <c r="X329" s="102"/>
      <c r="Y329" s="102"/>
      <c r="Z329" s="103"/>
      <c r="AA329" s="101">
        <v>1200</v>
      </c>
      <c r="AB329" s="102">
        <v>800</v>
      </c>
      <c r="AC329" s="102">
        <v>1000</v>
      </c>
      <c r="AD329" s="102">
        <v>45</v>
      </c>
      <c r="AE329" s="13" t="str">
        <f>IF(NOT(ISBLANK(AD329)),'Load Unit'!A164,"")</f>
        <v>E3026019</v>
      </c>
    </row>
    <row r="330" ht="63" customHeight="1">
      <c r="A330" s="116">
        <v>3105345</v>
      </c>
      <c r="B330" s="104" t="s">
        <v>64</v>
      </c>
      <c r="C330" s="89" t="s">
        <v>674</v>
      </c>
      <c r="D330" s="89"/>
      <c r="E330" s="51" t="s">
        <v>2795</v>
      </c>
      <c r="F330" s="49">
        <v>62514148</v>
      </c>
      <c r="G330" s="50" t="s">
        <v>2796</v>
      </c>
      <c r="H330" s="93" t="s">
        <v>2797</v>
      </c>
      <c r="I330" s="91" t="s">
        <v>2276</v>
      </c>
      <c r="J330" s="94"/>
      <c r="K330" s="95"/>
      <c r="L330" s="96" t="s">
        <v>37</v>
      </c>
      <c r="M330" s="97"/>
      <c r="N330" s="91" t="s">
        <v>215</v>
      </c>
      <c r="O330" s="98">
        <v>1155</v>
      </c>
      <c r="P330" s="99">
        <v>745</v>
      </c>
      <c r="Q330" s="99">
        <v>220</v>
      </c>
      <c r="R330" s="100">
        <v>1.4</v>
      </c>
      <c r="S330" s="101"/>
      <c r="T330" s="102"/>
      <c r="U330" s="102"/>
      <c r="V330" s="102"/>
      <c r="W330" s="102"/>
      <c r="X330" s="102"/>
      <c r="Y330" s="102"/>
      <c r="Z330" s="103"/>
      <c r="AA330" s="101"/>
      <c r="AB330" s="102"/>
      <c r="AC330" s="102"/>
      <c r="AD330" s="102"/>
      <c r="AE330" s="13" t="str">
        <f>IF(NOT(ISBLANK(AD330)),'Load Unit'!#REF!,"")</f>
      </c>
    </row>
    <row r="331" ht="63" customHeight="1">
      <c r="A331" s="130">
        <v>3105347</v>
      </c>
      <c r="B331" s="114" t="s">
        <v>64</v>
      </c>
      <c r="C331" s="114" t="s">
        <v>676</v>
      </c>
      <c r="D331" s="114" t="str">
        <f>CONCATENATE("V",A331,"A")</f>
        <v>V3105347A</v>
      </c>
      <c r="E331" s="51" t="s">
        <v>2799</v>
      </c>
      <c r="F331" s="49">
        <v>62515210</v>
      </c>
      <c r="G331" s="50" t="s">
        <v>2800</v>
      </c>
      <c r="H331" s="51" t="s">
        <v>2801</v>
      </c>
      <c r="I331" s="49" t="s">
        <v>2276</v>
      </c>
      <c r="J331" s="52" t="s">
        <v>3291</v>
      </c>
      <c r="K331" s="81"/>
      <c r="L331" s="134"/>
      <c r="M331" s="71"/>
      <c r="N331" s="71" t="s">
        <v>215</v>
      </c>
      <c r="O331" s="72">
        <v>1540</v>
      </c>
      <c r="P331" s="73">
        <v>1140</v>
      </c>
      <c r="Q331" s="73">
        <v>375</v>
      </c>
      <c r="R331" s="74">
        <v>6.2</v>
      </c>
      <c r="S331" s="75">
        <v>3105347</v>
      </c>
      <c r="T331" s="76">
        <v>2</v>
      </c>
      <c r="U331" s="76">
        <v>3105332</v>
      </c>
      <c r="V331" s="76">
        <v>1</v>
      </c>
      <c r="W331" s="76"/>
      <c r="X331" s="76"/>
      <c r="Y331" s="76"/>
      <c r="Z331" s="77"/>
      <c r="AA331" s="72">
        <v>1600</v>
      </c>
      <c r="AB331" s="73">
        <v>1200</v>
      </c>
      <c r="AC331" s="73">
        <v>740</v>
      </c>
      <c r="AD331" s="79">
        <v>68</v>
      </c>
      <c r="AE331" s="13" t="str">
        <f>IF(NOT(ISBLANK(AD331)),'Load Unit'!A165,"")</f>
        <v>6FED9D14</v>
      </c>
    </row>
    <row r="332" ht="63" customHeight="1">
      <c r="A332" s="116">
        <v>3105348</v>
      </c>
      <c r="B332" s="104" t="s">
        <v>64</v>
      </c>
      <c r="C332" s="89" t="s">
        <v>679</v>
      </c>
      <c r="D332" s="89"/>
      <c r="E332" s="51" t="s">
        <v>2795</v>
      </c>
      <c r="F332" s="49">
        <v>62514148</v>
      </c>
      <c r="G332" s="50" t="s">
        <v>2796</v>
      </c>
      <c r="H332" s="93" t="s">
        <v>2797</v>
      </c>
      <c r="I332" s="91" t="s">
        <v>2276</v>
      </c>
      <c r="J332" s="94"/>
      <c r="K332" s="95"/>
      <c r="L332" s="96" t="s">
        <v>37</v>
      </c>
      <c r="M332" s="97"/>
      <c r="N332" s="91" t="s">
        <v>215</v>
      </c>
      <c r="O332" s="98">
        <v>1540</v>
      </c>
      <c r="P332" s="99">
        <v>1140</v>
      </c>
      <c r="Q332" s="99">
        <v>250</v>
      </c>
      <c r="R332" s="100">
        <v>3.8</v>
      </c>
      <c r="S332" s="101"/>
      <c r="T332" s="102"/>
      <c r="U332" s="102"/>
      <c r="V332" s="102"/>
      <c r="W332" s="102"/>
      <c r="X332" s="102"/>
      <c r="Y332" s="102"/>
      <c r="Z332" s="103"/>
      <c r="AA332" s="101">
        <v>1540</v>
      </c>
      <c r="AB332" s="102">
        <v>1140</v>
      </c>
      <c r="AC332" s="102">
        <v>375</v>
      </c>
      <c r="AD332" s="102">
        <v>5.7</v>
      </c>
      <c r="AE332" s="13" t="str">
        <f>IF(NOT(ISBLANK(AD332)),'Load Unit'!A166,"")</f>
        <v>83B2934F</v>
      </c>
    </row>
    <row r="333" ht="63" customHeight="1">
      <c r="A333" s="66">
        <v>3105570</v>
      </c>
      <c r="B333" s="67" t="s">
        <v>18</v>
      </c>
      <c r="C333" s="68" t="s">
        <v>681</v>
      </c>
      <c r="D333" s="115"/>
      <c r="E333" s="51" t="s">
        <v>2840</v>
      </c>
      <c r="F333" s="49">
        <v>72883817</v>
      </c>
      <c r="G333" s="50" t="s">
        <v>2841</v>
      </c>
      <c r="H333" s="51" t="s">
        <v>2842</v>
      </c>
      <c r="I333" s="49" t="s">
        <v>2276</v>
      </c>
      <c r="J333" s="52" t="s">
        <v>3291</v>
      </c>
      <c r="K333" s="81"/>
      <c r="L333" s="69" t="s">
        <v>50</v>
      </c>
      <c r="M333" s="69"/>
      <c r="N333" s="71"/>
      <c r="O333" s="72">
        <v>1400</v>
      </c>
      <c r="P333" s="73">
        <v>900</v>
      </c>
      <c r="Q333" s="73">
        <v>1000</v>
      </c>
      <c r="R333" s="74">
        <v>180</v>
      </c>
      <c r="S333" s="75"/>
      <c r="T333" s="76"/>
      <c r="U333" s="76"/>
      <c r="V333" s="76"/>
      <c r="W333" s="76"/>
      <c r="X333" s="76"/>
      <c r="Y333" s="76"/>
      <c r="Z333" s="77"/>
      <c r="AA333" s="78">
        <v>1200</v>
      </c>
      <c r="AB333" s="73">
        <v>800</v>
      </c>
      <c r="AC333" s="73">
        <v>450</v>
      </c>
      <c r="AD333" s="79">
        <v>24</v>
      </c>
      <c r="AE333" s="13" t="str">
        <f>IF(NOT(ISBLANK(AD333)),'Load Unit'!A167,"")</f>
        <v>5425BB90</v>
      </c>
    </row>
    <row r="334" ht="63" customHeight="1">
      <c r="A334" s="116">
        <v>3105702</v>
      </c>
      <c r="B334" s="104" t="s">
        <v>18</v>
      </c>
      <c r="C334" s="89" t="s">
        <v>683</v>
      </c>
      <c r="D334" s="89"/>
      <c r="E334" s="51" t="s">
        <v>3057</v>
      </c>
      <c r="F334" s="51" t="s">
        <v>3056</v>
      </c>
      <c r="G334" s="50" t="s">
        <v>3058</v>
      </c>
      <c r="H334" s="91"/>
      <c r="I334" s="91" t="s">
        <v>2276</v>
      </c>
      <c r="J334" s="94"/>
      <c r="K334" s="95"/>
      <c r="L334" s="96" t="s">
        <v>37</v>
      </c>
      <c r="M334" s="96"/>
      <c r="N334" s="99" t="s">
        <v>21</v>
      </c>
      <c r="O334" s="98">
        <v>600</v>
      </c>
      <c r="P334" s="99">
        <v>400</v>
      </c>
      <c r="Q334" s="99">
        <v>101</v>
      </c>
      <c r="R334" s="100">
        <v>0.5</v>
      </c>
      <c r="S334" s="101"/>
      <c r="T334" s="102"/>
      <c r="U334" s="102"/>
      <c r="V334" s="102"/>
      <c r="W334" s="102"/>
      <c r="X334" s="102"/>
      <c r="Y334" s="102"/>
      <c r="Z334" s="103"/>
      <c r="AA334" s="101">
        <v>1200</v>
      </c>
      <c r="AB334" s="102">
        <v>800</v>
      </c>
      <c r="AC334" s="102">
        <v>560</v>
      </c>
      <c r="AD334" s="102">
        <v>35</v>
      </c>
      <c r="AE334" s="13" t="str">
        <f>IF(NOT(ISBLANK(AD334)),'Load Unit'!A168,"")</f>
        <v>0AB87D85</v>
      </c>
    </row>
    <row r="335" ht="63" customHeight="1">
      <c r="A335" s="130">
        <v>3105724</v>
      </c>
      <c r="B335" s="114" t="s">
        <v>64</v>
      </c>
      <c r="C335" s="114" t="s">
        <v>685</v>
      </c>
      <c r="D335" s="115"/>
      <c r="E335" s="51" t="s">
        <v>2799</v>
      </c>
      <c r="F335" s="49">
        <v>62515210</v>
      </c>
      <c r="G335" s="50" t="s">
        <v>2800</v>
      </c>
      <c r="H335" s="51" t="s">
        <v>2801</v>
      </c>
      <c r="I335" s="49" t="s">
        <v>2276</v>
      </c>
      <c r="J335" s="52" t="s">
        <v>3291</v>
      </c>
      <c r="K335" s="81"/>
      <c r="L335" s="69"/>
      <c r="M335" s="69"/>
      <c r="N335" s="71" t="s">
        <v>246</v>
      </c>
      <c r="O335" s="72">
        <v>4500</v>
      </c>
      <c r="P335" s="73">
        <v>620</v>
      </c>
      <c r="Q335" s="73">
        <v>360</v>
      </c>
      <c r="R335" s="74">
        <v>175</v>
      </c>
      <c r="S335" s="75"/>
      <c r="T335" s="76"/>
      <c r="U335" s="76"/>
      <c r="V335" s="76"/>
      <c r="W335" s="76"/>
      <c r="X335" s="76"/>
      <c r="Y335" s="76"/>
      <c r="Z335" s="77"/>
      <c r="AA335" s="78"/>
      <c r="AB335" s="73"/>
      <c r="AC335" s="73"/>
      <c r="AD335" s="79"/>
      <c r="AE335" s="13" t="str">
        <f>IF(NOT(ISBLANK(AD335)),'Load Unit'!#REF!,"")</f>
      </c>
    </row>
    <row r="336" ht="63" customHeight="1">
      <c r="A336" s="130">
        <v>3105756</v>
      </c>
      <c r="B336" s="114" t="s">
        <v>64</v>
      </c>
      <c r="C336" s="114" t="s">
        <v>686</v>
      </c>
      <c r="D336" s="114" t="str">
        <f ref="D336:D338" t="shared" si="27">CONCATENATE("V",A336,"A")</f>
        <v>V3105756A</v>
      </c>
      <c r="E336" s="51" t="s">
        <v>2799</v>
      </c>
      <c r="F336" s="49">
        <v>62515210</v>
      </c>
      <c r="G336" s="50" t="s">
        <v>2800</v>
      </c>
      <c r="H336" s="51" t="s">
        <v>2801</v>
      </c>
      <c r="I336" s="49" t="s">
        <v>2276</v>
      </c>
      <c r="J336" s="52" t="s">
        <v>3291</v>
      </c>
      <c r="K336" s="81"/>
      <c r="L336" s="69"/>
      <c r="M336" s="69"/>
      <c r="N336" s="71" t="s">
        <v>215</v>
      </c>
      <c r="O336" s="72">
        <v>1180</v>
      </c>
      <c r="P336" s="73">
        <v>780</v>
      </c>
      <c r="Q336" s="73">
        <v>4</v>
      </c>
      <c r="R336" s="74">
        <v>0.85</v>
      </c>
      <c r="S336" s="75">
        <v>3105756</v>
      </c>
      <c r="T336" s="76">
        <v>150</v>
      </c>
      <c r="U336" s="76">
        <v>3104444</v>
      </c>
      <c r="V336" s="76">
        <v>1</v>
      </c>
      <c r="W336" s="76"/>
      <c r="X336" s="76"/>
      <c r="Y336" s="76"/>
      <c r="Z336" s="77"/>
      <c r="AA336" s="78">
        <v>1240</v>
      </c>
      <c r="AB336" s="73">
        <v>835</v>
      </c>
      <c r="AC336" s="73">
        <v>970</v>
      </c>
      <c r="AD336" s="79">
        <f>R336*T336+75</f>
        <v>202.5</v>
      </c>
      <c r="AE336" s="13" t="str">
        <f>IF(NOT(ISBLANK(AD336)),'Load Unit'!A169,"")</f>
        <v>2BA7D69A</v>
      </c>
    </row>
    <row r="337" ht="63" customHeight="1">
      <c r="A337" s="130">
        <v>3105860</v>
      </c>
      <c r="B337" s="114" t="s">
        <v>64</v>
      </c>
      <c r="C337" s="114" t="s">
        <v>689</v>
      </c>
      <c r="D337" s="114" t="str">
        <f t="shared" si="27"/>
        <v>V3105860A</v>
      </c>
      <c r="E337" s="51" t="s">
        <v>2799</v>
      </c>
      <c r="F337" s="49">
        <v>62515210</v>
      </c>
      <c r="G337" s="50" t="s">
        <v>2800</v>
      </c>
      <c r="H337" s="51" t="s">
        <v>2801</v>
      </c>
      <c r="I337" s="49" t="s">
        <v>2276</v>
      </c>
      <c r="J337" s="52" t="s">
        <v>3291</v>
      </c>
      <c r="K337" s="81"/>
      <c r="L337" s="69"/>
      <c r="M337" s="69"/>
      <c r="N337" s="71" t="s">
        <v>215</v>
      </c>
      <c r="O337" s="72">
        <v>1180</v>
      </c>
      <c r="P337" s="73">
        <v>740</v>
      </c>
      <c r="Q337" s="73">
        <v>30</v>
      </c>
      <c r="R337" s="74">
        <v>3</v>
      </c>
      <c r="S337" s="75">
        <v>3105860</v>
      </c>
      <c r="T337" s="76">
        <v>18</v>
      </c>
      <c r="U337" s="76">
        <v>3104444</v>
      </c>
      <c r="V337" s="76">
        <v>1</v>
      </c>
      <c r="W337" s="76"/>
      <c r="X337" s="76"/>
      <c r="Y337" s="76"/>
      <c r="Z337" s="77"/>
      <c r="AA337" s="78">
        <v>1200</v>
      </c>
      <c r="AB337" s="73">
        <v>800</v>
      </c>
      <c r="AC337" s="73">
        <v>810</v>
      </c>
      <c r="AD337" s="79">
        <v>6</v>
      </c>
      <c r="AE337" s="13" t="str">
        <f>IF(NOT(ISBLANK(AD337)),'Load Unit'!A170,"")</f>
        <v>5918FF4D</v>
      </c>
    </row>
    <row r="338" ht="63" customHeight="1">
      <c r="A338" s="66">
        <v>3106072</v>
      </c>
      <c r="B338" s="67" t="s">
        <v>18</v>
      </c>
      <c r="C338" s="68" t="s">
        <v>692</v>
      </c>
      <c r="D338" s="68" t="str">
        <f t="shared" si="27"/>
        <v>V3106072A</v>
      </c>
      <c r="E338" s="51" t="s">
        <v>3198</v>
      </c>
      <c r="F338" s="51" t="s">
        <v>3197</v>
      </c>
      <c r="G338" s="50" t="s">
        <v>3199</v>
      </c>
      <c r="H338" s="51" t="s">
        <v>3200</v>
      </c>
      <c r="I338" s="49" t="s">
        <v>2276</v>
      </c>
      <c r="J338" s="52" t="s">
        <v>3291</v>
      </c>
      <c r="K338" s="81"/>
      <c r="L338" s="69" t="s">
        <v>50</v>
      </c>
      <c r="M338" s="69"/>
      <c r="N338" s="71" t="s">
        <v>21</v>
      </c>
      <c r="O338" s="72">
        <v>800</v>
      </c>
      <c r="P338" s="73">
        <v>600</v>
      </c>
      <c r="Q338" s="73">
        <v>206</v>
      </c>
      <c r="R338" s="74">
        <v>5</v>
      </c>
      <c r="S338" s="75">
        <v>3106072</v>
      </c>
      <c r="T338" s="76">
        <v>8</v>
      </c>
      <c r="U338" s="76">
        <v>3100062</v>
      </c>
      <c r="V338" s="76">
        <v>1</v>
      </c>
      <c r="W338" s="76">
        <v>3101208</v>
      </c>
      <c r="X338" s="76">
        <v>1</v>
      </c>
      <c r="Y338" s="76"/>
      <c r="Z338" s="77"/>
      <c r="AA338" s="78">
        <v>1200</v>
      </c>
      <c r="AB338" s="73">
        <v>800</v>
      </c>
      <c r="AC338" s="73">
        <v>441</v>
      </c>
      <c r="AD338" s="79">
        <v>49</v>
      </c>
      <c r="AE338" s="13" t="str">
        <f>IF(NOT(ISBLANK(AD338)),'Load Unit'!A171,"")</f>
        <v>A839EE78</v>
      </c>
    </row>
    <row r="339" ht="63" customHeight="1">
      <c r="A339" s="123">
        <v>3106133</v>
      </c>
      <c r="B339" s="104"/>
      <c r="C339" s="89" t="s">
        <v>695</v>
      </c>
      <c r="D339" s="89"/>
      <c r="E339" s="51" t="s">
        <v>2799</v>
      </c>
      <c r="F339" s="49">
        <v>62515210</v>
      </c>
      <c r="G339" s="50" t="s">
        <v>2800</v>
      </c>
      <c r="H339" s="91" t="s">
        <v>2801</v>
      </c>
      <c r="I339" s="91" t="s">
        <v>2276</v>
      </c>
      <c r="J339" s="94"/>
      <c r="K339" s="95"/>
      <c r="L339" s="96" t="s">
        <v>37</v>
      </c>
      <c r="M339" s="97"/>
      <c r="N339" s="91" t="s">
        <v>215</v>
      </c>
      <c r="O339" s="98">
        <v>580</v>
      </c>
      <c r="P339" s="99">
        <v>400</v>
      </c>
      <c r="Q339" s="99">
        <v>110</v>
      </c>
      <c r="R339" s="100">
        <v>1</v>
      </c>
      <c r="S339" s="101">
        <v>3106133</v>
      </c>
      <c r="T339" s="102">
        <v>12</v>
      </c>
      <c r="U339" s="102">
        <v>3101859</v>
      </c>
      <c r="V339" s="102">
        <v>1</v>
      </c>
      <c r="W339" s="102"/>
      <c r="X339" s="102"/>
      <c r="Y339" s="102"/>
      <c r="Z339" s="103"/>
      <c r="AA339" s="101">
        <v>1200</v>
      </c>
      <c r="AB339" s="102">
        <v>800</v>
      </c>
      <c r="AC339" s="102">
        <v>1009</v>
      </c>
      <c r="AD339" s="102">
        <v>71</v>
      </c>
      <c r="AE339" s="13" t="str">
        <f>IF(NOT(ISBLANK(AD339)),'Load Unit'!A172,"")</f>
        <v>1C0ECC33</v>
      </c>
    </row>
    <row r="340" ht="63" customHeight="1">
      <c r="A340" s="113">
        <v>3106147</v>
      </c>
      <c r="B340" s="114" t="s">
        <v>64</v>
      </c>
      <c r="C340" s="114" t="s">
        <v>697</v>
      </c>
      <c r="D340" s="114" t="str">
        <f ref="D340:D341" t="shared" si="28">CONCATENATE("V",A340,"A")</f>
        <v>V3106147A</v>
      </c>
      <c r="E340" s="51" t="s">
        <v>2799</v>
      </c>
      <c r="F340" s="49">
        <v>62515210</v>
      </c>
      <c r="G340" s="50" t="s">
        <v>2800</v>
      </c>
      <c r="H340" s="51" t="s">
        <v>2801</v>
      </c>
      <c r="I340" s="49" t="s">
        <v>2276</v>
      </c>
      <c r="J340" s="52" t="s">
        <v>3291</v>
      </c>
      <c r="K340" s="69"/>
      <c r="L340" s="69" t="s">
        <v>429</v>
      </c>
      <c r="M340" s="69"/>
      <c r="N340" s="71" t="s">
        <v>215</v>
      </c>
      <c r="O340" s="72">
        <v>594</v>
      </c>
      <c r="P340" s="73">
        <v>396</v>
      </c>
      <c r="Q340" s="73">
        <v>147</v>
      </c>
      <c r="R340" s="74">
        <v>2</v>
      </c>
      <c r="S340" s="75">
        <v>3106147</v>
      </c>
      <c r="T340" s="76">
        <v>24</v>
      </c>
      <c r="U340" s="76">
        <v>3100062</v>
      </c>
      <c r="V340" s="76">
        <v>1</v>
      </c>
      <c r="W340" s="76">
        <v>3101208</v>
      </c>
      <c r="X340" s="76">
        <v>1</v>
      </c>
      <c r="Y340" s="76"/>
      <c r="Z340" s="77"/>
      <c r="AA340" s="78">
        <v>1220</v>
      </c>
      <c r="AB340" s="73">
        <v>840</v>
      </c>
      <c r="AC340" s="73">
        <v>500</v>
      </c>
      <c r="AD340" s="79">
        <v>111</v>
      </c>
      <c r="AE340" s="13" t="str">
        <f>IF(NOT(ISBLANK(AD340)),'Load Unit'!A173,"")</f>
        <v>6E993D1A</v>
      </c>
    </row>
    <row r="341" ht="63" customHeight="1">
      <c r="A341" s="113">
        <v>3106148</v>
      </c>
      <c r="B341" s="114" t="s">
        <v>64</v>
      </c>
      <c r="C341" s="114" t="s">
        <v>642</v>
      </c>
      <c r="D341" s="114" t="str">
        <f t="shared" si="28"/>
        <v>V3106148A</v>
      </c>
      <c r="E341" s="51" t="s">
        <v>2799</v>
      </c>
      <c r="F341" s="49">
        <v>62515210</v>
      </c>
      <c r="G341" s="50" t="s">
        <v>2800</v>
      </c>
      <c r="H341" s="51" t="s">
        <v>2801</v>
      </c>
      <c r="I341" s="49" t="s">
        <v>2276</v>
      </c>
      <c r="J341" s="52" t="s">
        <v>3291</v>
      </c>
      <c r="K341" s="81"/>
      <c r="L341" s="69" t="s">
        <v>50</v>
      </c>
      <c r="M341" s="69"/>
      <c r="N341" s="71" t="s">
        <v>215</v>
      </c>
      <c r="O341" s="72">
        <v>594</v>
      </c>
      <c r="P341" s="73">
        <v>396</v>
      </c>
      <c r="Q341" s="73">
        <v>147</v>
      </c>
      <c r="R341" s="74">
        <v>2</v>
      </c>
      <c r="S341" s="75">
        <v>3106148</v>
      </c>
      <c r="T341" s="76">
        <v>24</v>
      </c>
      <c r="U341" s="76">
        <v>3100062</v>
      </c>
      <c r="V341" s="76">
        <v>1</v>
      </c>
      <c r="W341" s="76">
        <v>3101208</v>
      </c>
      <c r="X341" s="76">
        <v>1</v>
      </c>
      <c r="Y341" s="76"/>
      <c r="Z341" s="77"/>
      <c r="AA341" s="78">
        <v>1200</v>
      </c>
      <c r="AB341" s="73">
        <v>800</v>
      </c>
      <c r="AC341" s="73">
        <v>882</v>
      </c>
      <c r="AD341" s="79">
        <v>74</v>
      </c>
      <c r="AE341" s="13" t="str">
        <f>IF(NOT(ISBLANK(AD341)),'Load Unit'!A174,"")</f>
        <v>8CD4C8F4</v>
      </c>
    </row>
    <row r="342" ht="63" customHeight="1">
      <c r="A342" s="113">
        <v>3106266</v>
      </c>
      <c r="B342" s="114" t="s">
        <v>64</v>
      </c>
      <c r="C342" s="114" t="s">
        <v>702</v>
      </c>
      <c r="D342" s="115"/>
      <c r="E342" s="51" t="s">
        <v>2799</v>
      </c>
      <c r="F342" s="49">
        <v>62515210</v>
      </c>
      <c r="G342" s="50" t="s">
        <v>2800</v>
      </c>
      <c r="H342" s="51" t="s">
        <v>2801</v>
      </c>
      <c r="I342" s="49" t="s">
        <v>2276</v>
      </c>
      <c r="J342" s="52" t="s">
        <v>3291</v>
      </c>
      <c r="K342" s="81"/>
      <c r="L342" s="69"/>
      <c r="M342" s="69"/>
      <c r="N342" s="71" t="s">
        <v>215</v>
      </c>
      <c r="O342" s="72">
        <v>1600</v>
      </c>
      <c r="P342" s="73">
        <v>1200</v>
      </c>
      <c r="Q342" s="73">
        <v>1450</v>
      </c>
      <c r="R342" s="74">
        <v>148</v>
      </c>
      <c r="S342" s="75"/>
      <c r="T342" s="76"/>
      <c r="U342" s="76"/>
      <c r="V342" s="76"/>
      <c r="W342" s="76"/>
      <c r="X342" s="76"/>
      <c r="Y342" s="76"/>
      <c r="Z342" s="77"/>
      <c r="AA342" s="78">
        <v>1200</v>
      </c>
      <c r="AB342" s="73">
        <v>800</v>
      </c>
      <c r="AC342" s="73">
        <v>819</v>
      </c>
      <c r="AD342" s="79">
        <v>70</v>
      </c>
      <c r="AE342" s="13" t="str">
        <f>IF(NOT(ISBLANK(AD342)),'Load Unit'!A175,"")</f>
        <v>C1EB7D41</v>
      </c>
    </row>
    <row r="343" ht="63" customHeight="1">
      <c r="A343" s="113">
        <v>3106270</v>
      </c>
      <c r="B343" s="114" t="s">
        <v>64</v>
      </c>
      <c r="C343" s="114" t="s">
        <v>704</v>
      </c>
      <c r="D343" s="115"/>
      <c r="E343" s="51" t="s">
        <v>2799</v>
      </c>
      <c r="F343" s="49">
        <v>62515210</v>
      </c>
      <c r="G343" s="50" t="s">
        <v>2800</v>
      </c>
      <c r="H343" s="51" t="s">
        <v>2801</v>
      </c>
      <c r="I343" s="49" t="s">
        <v>2276</v>
      </c>
      <c r="J343" s="52" t="s">
        <v>3291</v>
      </c>
      <c r="K343" s="81"/>
      <c r="L343" s="69" t="s">
        <v>429</v>
      </c>
      <c r="M343" s="69"/>
      <c r="N343" s="71" t="s">
        <v>215</v>
      </c>
      <c r="O343" s="72">
        <v>1600</v>
      </c>
      <c r="P343" s="73">
        <v>1200</v>
      </c>
      <c r="Q343" s="73">
        <v>730</v>
      </c>
      <c r="R343" s="74">
        <v>125</v>
      </c>
      <c r="S343" s="75"/>
      <c r="T343" s="76"/>
      <c r="U343" s="76"/>
      <c r="V343" s="76"/>
      <c r="W343" s="76"/>
      <c r="X343" s="76"/>
      <c r="Y343" s="76"/>
      <c r="Z343" s="77"/>
      <c r="AA343" s="78"/>
      <c r="AB343" s="73"/>
      <c r="AC343" s="73"/>
      <c r="AD343" s="79"/>
      <c r="AE343" s="13" t="str">
        <f>IF(NOT(ISBLANK(AD343)),'Load Unit'!#REF!,"")</f>
      </c>
    </row>
    <row r="344" ht="63" customHeight="1">
      <c r="A344" s="113">
        <v>3106280</v>
      </c>
      <c r="B344" s="114" t="s">
        <v>64</v>
      </c>
      <c r="C344" s="114" t="s">
        <v>705</v>
      </c>
      <c r="D344" s="114" t="str">
        <f>CONCATENATE("V",A344,"A")</f>
        <v>V3106280A</v>
      </c>
      <c r="E344" s="51" t="s">
        <v>2799</v>
      </c>
      <c r="F344" s="49">
        <v>62515210</v>
      </c>
      <c r="G344" s="50" t="s">
        <v>2800</v>
      </c>
      <c r="H344" s="51" t="s">
        <v>2801</v>
      </c>
      <c r="I344" s="49" t="s">
        <v>2276</v>
      </c>
      <c r="J344" s="52" t="s">
        <v>3291</v>
      </c>
      <c r="K344" s="69"/>
      <c r="L344" s="69"/>
      <c r="M344" s="69"/>
      <c r="N344" s="71" t="s">
        <v>215</v>
      </c>
      <c r="O344" s="72">
        <v>594</v>
      </c>
      <c r="P344" s="73">
        <v>396</v>
      </c>
      <c r="Q344" s="73">
        <v>280</v>
      </c>
      <c r="R344" s="74">
        <v>3</v>
      </c>
      <c r="S344" s="75">
        <v>3106280</v>
      </c>
      <c r="T344" s="76">
        <v>12</v>
      </c>
      <c r="U344" s="76">
        <v>3100062</v>
      </c>
      <c r="V344" s="76">
        <v>1</v>
      </c>
      <c r="W344" s="76">
        <v>3101208</v>
      </c>
      <c r="X344" s="76">
        <v>1</v>
      </c>
      <c r="Y344" s="76"/>
      <c r="Z344" s="77"/>
      <c r="AA344" s="78">
        <v>1200</v>
      </c>
      <c r="AB344" s="73">
        <v>800</v>
      </c>
      <c r="AC344" s="73">
        <v>984</v>
      </c>
      <c r="AD344" s="79">
        <v>61</v>
      </c>
      <c r="AE344" s="13" t="str">
        <f>IF(NOT(ISBLANK(AD344)),'Load Unit'!A176,"")</f>
        <v>303AF2C9</v>
      </c>
    </row>
    <row r="345" ht="63" customHeight="1">
      <c r="A345" s="113">
        <v>3106286</v>
      </c>
      <c r="B345" s="114" t="s">
        <v>64</v>
      </c>
      <c r="C345" s="114" t="s">
        <v>708</v>
      </c>
      <c r="D345" s="115"/>
      <c r="E345" s="51" t="s">
        <v>2799</v>
      </c>
      <c r="F345" s="49">
        <v>62515210</v>
      </c>
      <c r="G345" s="50" t="s">
        <v>2800</v>
      </c>
      <c r="H345" s="51" t="s">
        <v>2801</v>
      </c>
      <c r="I345" s="49" t="s">
        <v>2276</v>
      </c>
      <c r="J345" s="52" t="s">
        <v>3291</v>
      </c>
      <c r="K345" s="69"/>
      <c r="L345" s="69" t="s">
        <v>429</v>
      </c>
      <c r="M345" s="69"/>
      <c r="N345" s="71" t="s">
        <v>215</v>
      </c>
      <c r="O345" s="72">
        <v>1240</v>
      </c>
      <c r="P345" s="73">
        <v>835</v>
      </c>
      <c r="Q345" s="73">
        <v>500</v>
      </c>
      <c r="R345" s="74">
        <v>78</v>
      </c>
      <c r="S345" s="75"/>
      <c r="T345" s="76"/>
      <c r="U345" s="76"/>
      <c r="V345" s="76"/>
      <c r="W345" s="76"/>
      <c r="X345" s="76"/>
      <c r="Y345" s="76"/>
      <c r="Z345" s="77"/>
      <c r="AA345" s="78">
        <v>1200</v>
      </c>
      <c r="AB345" s="73">
        <v>800</v>
      </c>
      <c r="AC345" s="73">
        <v>1000</v>
      </c>
      <c r="AD345" s="79">
        <v>63.5</v>
      </c>
      <c r="AE345" s="13" t="str">
        <f>IF(NOT(ISBLANK(AD345)),'Load Unit'!A177,"")</f>
        <v>5C3077E4</v>
      </c>
    </row>
    <row r="346" ht="63" customHeight="1">
      <c r="A346" s="123">
        <v>3106341</v>
      </c>
      <c r="B346" s="104" t="s">
        <v>18</v>
      </c>
      <c r="C346" s="89" t="s">
        <v>710</v>
      </c>
      <c r="D346" s="89"/>
      <c r="E346" s="51" t="s">
        <v>2799</v>
      </c>
      <c r="F346" s="49">
        <v>62515210</v>
      </c>
      <c r="G346" s="50" t="s">
        <v>2800</v>
      </c>
      <c r="H346" s="91" t="s">
        <v>2801</v>
      </c>
      <c r="I346" s="91" t="s">
        <v>2276</v>
      </c>
      <c r="J346" s="94"/>
      <c r="K346" s="95"/>
      <c r="L346" s="96" t="s">
        <v>37</v>
      </c>
      <c r="M346" s="97"/>
      <c r="N346" s="91" t="s">
        <v>246</v>
      </c>
      <c r="O346" s="98">
        <v>600</v>
      </c>
      <c r="P346" s="99">
        <v>400</v>
      </c>
      <c r="Q346" s="99">
        <v>275</v>
      </c>
      <c r="R346" s="100">
        <v>1</v>
      </c>
      <c r="S346" s="101">
        <v>3106341</v>
      </c>
      <c r="T346" s="102">
        <v>12</v>
      </c>
      <c r="U346" s="102">
        <v>3100062</v>
      </c>
      <c r="V346" s="102">
        <v>1</v>
      </c>
      <c r="W346" s="102">
        <v>3101208</v>
      </c>
      <c r="X346" s="102">
        <v>1</v>
      </c>
      <c r="Y346" s="102"/>
      <c r="Z346" s="103"/>
      <c r="AA346" s="101">
        <v>1200</v>
      </c>
      <c r="AB346" s="102">
        <v>800</v>
      </c>
      <c r="AC346" s="102">
        <v>969</v>
      </c>
      <c r="AD346" s="102">
        <v>37</v>
      </c>
      <c r="AE346" s="13" t="str">
        <f>IF(NOT(ISBLANK(AD346)),'Load Unit'!A178,"")</f>
        <v>EBA4372B</v>
      </c>
    </row>
    <row r="347" ht="63" customHeight="1">
      <c r="A347" s="66">
        <v>3106395</v>
      </c>
      <c r="B347" s="67" t="s">
        <v>18</v>
      </c>
      <c r="C347" s="68" t="s">
        <v>712</v>
      </c>
      <c r="D347" s="68" t="str">
        <f ref="D347:D352" t="shared" si="29">CONCATENATE("V",A347,"A")</f>
        <v>V3106395A</v>
      </c>
      <c r="E347" s="51" t="s">
        <v>4429</v>
      </c>
      <c r="F347" s="49">
        <v>20117311</v>
      </c>
      <c r="G347" s="50" t="s">
        <v>2654</v>
      </c>
      <c r="H347" s="120"/>
      <c r="I347" s="49" t="s">
        <v>2473</v>
      </c>
      <c r="J347" s="52" t="s">
        <v>3291</v>
      </c>
      <c r="K347" s="81"/>
      <c r="L347" s="69" t="s">
        <v>68</v>
      </c>
      <c r="M347" s="69"/>
      <c r="N347" s="71" t="s">
        <v>21</v>
      </c>
      <c r="O347" s="72">
        <v>600</v>
      </c>
      <c r="P347" s="73">
        <v>400</v>
      </c>
      <c r="Q347" s="73">
        <v>95</v>
      </c>
      <c r="R347" s="74">
        <v>1</v>
      </c>
      <c r="S347" s="75">
        <v>3106395</v>
      </c>
      <c r="T347" s="76">
        <v>12</v>
      </c>
      <c r="U347" s="76">
        <v>3101859</v>
      </c>
      <c r="V347" s="76">
        <v>1</v>
      </c>
      <c r="W347" s="76"/>
      <c r="X347" s="76"/>
      <c r="Y347" s="76"/>
      <c r="Z347" s="77"/>
      <c r="AA347" s="78">
        <v>1220</v>
      </c>
      <c r="AB347" s="73">
        <v>835</v>
      </c>
      <c r="AC347" s="73">
        <v>500</v>
      </c>
      <c r="AD347" s="79">
        <v>108</v>
      </c>
      <c r="AE347" s="13" t="str">
        <f>IF(NOT(ISBLANK(AD347)),'Load Unit'!A179,"")</f>
        <v>CD6E9852</v>
      </c>
    </row>
    <row r="348" ht="63" customHeight="1">
      <c r="A348" s="113">
        <v>3106410</v>
      </c>
      <c r="B348" s="114" t="s">
        <v>64</v>
      </c>
      <c r="C348" s="114" t="s">
        <v>715</v>
      </c>
      <c r="D348" s="114" t="str">
        <f t="shared" si="29"/>
        <v>V3106410A</v>
      </c>
      <c r="E348" s="51" t="s">
        <v>2799</v>
      </c>
      <c r="F348" s="49">
        <v>62515210</v>
      </c>
      <c r="G348" s="50" t="s">
        <v>2800</v>
      </c>
      <c r="H348" s="51" t="s">
        <v>2801</v>
      </c>
      <c r="I348" s="49" t="s">
        <v>2276</v>
      </c>
      <c r="J348" s="52" t="s">
        <v>3291</v>
      </c>
      <c r="K348" s="81"/>
      <c r="L348" s="69" t="s">
        <v>429</v>
      </c>
      <c r="M348" s="69"/>
      <c r="N348" s="71" t="s">
        <v>215</v>
      </c>
      <c r="O348" s="72">
        <v>594</v>
      </c>
      <c r="P348" s="73">
        <v>396</v>
      </c>
      <c r="Q348" s="73">
        <v>280</v>
      </c>
      <c r="R348" s="74">
        <v>3.5</v>
      </c>
      <c r="S348" s="75">
        <v>3106410</v>
      </c>
      <c r="T348" s="76">
        <v>40</v>
      </c>
      <c r="U348" s="76">
        <v>3100062</v>
      </c>
      <c r="V348" s="76">
        <v>1</v>
      </c>
      <c r="W348" s="76">
        <v>3101208</v>
      </c>
      <c r="X348" s="76">
        <v>0</v>
      </c>
      <c r="Y348" s="76"/>
      <c r="Z348" s="77"/>
      <c r="AA348" s="78">
        <v>1200</v>
      </c>
      <c r="AB348" s="73">
        <v>800</v>
      </c>
      <c r="AC348" s="73">
        <v>285</v>
      </c>
      <c r="AD348" s="79">
        <v>12</v>
      </c>
      <c r="AE348" s="13" t="str">
        <f>IF(NOT(ISBLANK(AD348)),'Load Unit'!A180,"")</f>
        <v>1ED28B47</v>
      </c>
    </row>
    <row r="349" ht="63" customHeight="1">
      <c r="A349" s="113">
        <v>3106411</v>
      </c>
      <c r="B349" s="114" t="s">
        <v>64</v>
      </c>
      <c r="C349" s="114" t="s">
        <v>718</v>
      </c>
      <c r="D349" s="114" t="str">
        <f t="shared" si="29"/>
        <v>V3106411A</v>
      </c>
      <c r="E349" s="51" t="s">
        <v>2799</v>
      </c>
      <c r="F349" s="49">
        <v>62515210</v>
      </c>
      <c r="G349" s="50" t="s">
        <v>2800</v>
      </c>
      <c r="H349" s="51" t="s">
        <v>2801</v>
      </c>
      <c r="I349" s="49" t="s">
        <v>2276</v>
      </c>
      <c r="J349" s="52" t="s">
        <v>3291</v>
      </c>
      <c r="K349" s="81"/>
      <c r="L349" s="69" t="s">
        <v>50</v>
      </c>
      <c r="M349" s="69"/>
      <c r="N349" s="71" t="s">
        <v>215</v>
      </c>
      <c r="O349" s="72">
        <v>594</v>
      </c>
      <c r="P349" s="73">
        <v>396</v>
      </c>
      <c r="Q349" s="73">
        <v>280</v>
      </c>
      <c r="R349" s="74">
        <v>3</v>
      </c>
      <c r="S349" s="75">
        <v>3106411</v>
      </c>
      <c r="T349" s="76">
        <v>12</v>
      </c>
      <c r="U349" s="76">
        <v>3100062</v>
      </c>
      <c r="V349" s="76">
        <v>1</v>
      </c>
      <c r="W349" s="76">
        <v>3101208</v>
      </c>
      <c r="X349" s="76">
        <v>1</v>
      </c>
      <c r="Y349" s="76"/>
      <c r="Z349" s="77"/>
      <c r="AA349" s="78">
        <v>1200</v>
      </c>
      <c r="AB349" s="73">
        <v>800</v>
      </c>
      <c r="AC349" s="73">
        <v>970</v>
      </c>
      <c r="AD349" s="79">
        <v>168</v>
      </c>
      <c r="AE349" s="13" t="str">
        <f>IF(NOT(ISBLANK(AD349)),'Load Unit'!A181,"")</f>
        <v>BB3AF856</v>
      </c>
    </row>
    <row r="350" ht="63" customHeight="1">
      <c r="A350" s="113">
        <v>3106412</v>
      </c>
      <c r="B350" s="114" t="s">
        <v>64</v>
      </c>
      <c r="C350" s="114" t="s">
        <v>715</v>
      </c>
      <c r="D350" s="114" t="str">
        <f t="shared" si="29"/>
        <v>V3106412A</v>
      </c>
      <c r="E350" s="51" t="s">
        <v>2799</v>
      </c>
      <c r="F350" s="49">
        <v>62515210</v>
      </c>
      <c r="G350" s="50" t="s">
        <v>2800</v>
      </c>
      <c r="H350" s="51" t="s">
        <v>2801</v>
      </c>
      <c r="I350" s="49" t="s">
        <v>2276</v>
      </c>
      <c r="J350" s="52" t="s">
        <v>3291</v>
      </c>
      <c r="K350" s="81"/>
      <c r="L350" s="69"/>
      <c r="M350" s="69"/>
      <c r="N350" s="71" t="s">
        <v>215</v>
      </c>
      <c r="O350" s="72">
        <v>594</v>
      </c>
      <c r="P350" s="73">
        <v>396</v>
      </c>
      <c r="Q350" s="73">
        <v>280</v>
      </c>
      <c r="R350" s="74">
        <v>3.5</v>
      </c>
      <c r="S350" s="75">
        <v>3106412</v>
      </c>
      <c r="T350" s="76">
        <v>40</v>
      </c>
      <c r="U350" s="76">
        <v>3100062</v>
      </c>
      <c r="V350" s="76">
        <v>1</v>
      </c>
      <c r="W350" s="76">
        <v>3101208</v>
      </c>
      <c r="X350" s="76">
        <v>1</v>
      </c>
      <c r="Y350" s="76"/>
      <c r="Z350" s="77"/>
      <c r="AA350" s="78">
        <v>1200</v>
      </c>
      <c r="AB350" s="73">
        <v>800</v>
      </c>
      <c r="AC350" s="73">
        <v>1000</v>
      </c>
      <c r="AD350" s="79">
        <v>63.5</v>
      </c>
      <c r="AE350" s="13" t="str">
        <f>IF(NOT(ISBLANK(AD350)),'Load Unit'!A182,"")</f>
        <v>6D1DF94C</v>
      </c>
    </row>
    <row r="351" ht="63" customHeight="1">
      <c r="A351" s="66">
        <v>3106418</v>
      </c>
      <c r="B351" s="67" t="s">
        <v>18</v>
      </c>
      <c r="C351" s="68" t="s">
        <v>723</v>
      </c>
      <c r="D351" s="68" t="str">
        <f t="shared" si="29"/>
        <v>V3106418A</v>
      </c>
      <c r="E351" s="51" t="s">
        <v>2601</v>
      </c>
      <c r="F351" s="49">
        <v>18560611</v>
      </c>
      <c r="G351" s="50" t="s">
        <v>2602</v>
      </c>
      <c r="H351" s="49"/>
      <c r="I351" s="49" t="s">
        <v>2276</v>
      </c>
      <c r="J351" s="52" t="s">
        <v>3291</v>
      </c>
      <c r="K351" s="81"/>
      <c r="L351" s="69" t="s">
        <v>22</v>
      </c>
      <c r="M351" s="69"/>
      <c r="N351" s="71" t="s">
        <v>215</v>
      </c>
      <c r="O351" s="72">
        <v>594</v>
      </c>
      <c r="P351" s="73">
        <v>396</v>
      </c>
      <c r="Q351" s="73">
        <v>280</v>
      </c>
      <c r="R351" s="74">
        <v>1</v>
      </c>
      <c r="S351" s="75">
        <v>3106418</v>
      </c>
      <c r="T351" s="76">
        <v>12</v>
      </c>
      <c r="U351" s="76">
        <v>3100062</v>
      </c>
      <c r="V351" s="76">
        <v>1</v>
      </c>
      <c r="W351" s="76">
        <v>3101208</v>
      </c>
      <c r="X351" s="76">
        <v>1</v>
      </c>
      <c r="Y351" s="76"/>
      <c r="Z351" s="77"/>
      <c r="AA351" s="78">
        <v>1200</v>
      </c>
      <c r="AB351" s="73">
        <v>800</v>
      </c>
      <c r="AC351" s="73">
        <v>984</v>
      </c>
      <c r="AD351" s="79">
        <v>37</v>
      </c>
      <c r="AE351" s="13" t="str">
        <f>IF(NOT(ISBLANK(AD351)),'Load Unit'!A183,"")</f>
        <v>0681536F</v>
      </c>
    </row>
    <row r="352" ht="63" customHeight="1">
      <c r="A352" s="113">
        <v>3106428</v>
      </c>
      <c r="B352" s="114" t="s">
        <v>64</v>
      </c>
      <c r="C352" s="114" t="s">
        <v>726</v>
      </c>
      <c r="D352" s="114" t="str">
        <f t="shared" si="29"/>
        <v>V3106428A</v>
      </c>
      <c r="E352" s="51" t="s">
        <v>2799</v>
      </c>
      <c r="F352" s="49">
        <v>62515210</v>
      </c>
      <c r="G352" s="50" t="s">
        <v>2800</v>
      </c>
      <c r="H352" s="51" t="s">
        <v>2801</v>
      </c>
      <c r="I352" s="135" t="s">
        <v>2276</v>
      </c>
      <c r="J352" s="52" t="s">
        <v>3291</v>
      </c>
      <c r="K352" s="81"/>
      <c r="L352" s="69"/>
      <c r="M352" s="69"/>
      <c r="N352" s="136" t="s">
        <v>215</v>
      </c>
      <c r="O352" s="72">
        <v>600</v>
      </c>
      <c r="P352" s="73">
        <v>400</v>
      </c>
      <c r="Q352" s="73">
        <v>280</v>
      </c>
      <c r="R352" s="74">
        <v>4.5</v>
      </c>
      <c r="S352" s="75">
        <v>3106428</v>
      </c>
      <c r="T352" s="76">
        <v>12</v>
      </c>
      <c r="U352" s="76">
        <v>3100062</v>
      </c>
      <c r="V352" s="76">
        <v>1</v>
      </c>
      <c r="W352" s="76">
        <v>3101208</v>
      </c>
      <c r="X352" s="76">
        <v>1</v>
      </c>
      <c r="Y352" s="76"/>
      <c r="Z352" s="77"/>
      <c r="AA352" s="78">
        <v>1200</v>
      </c>
      <c r="AB352" s="73">
        <v>800</v>
      </c>
      <c r="AC352" s="73">
        <v>995</v>
      </c>
      <c r="AD352" s="79">
        <v>64</v>
      </c>
      <c r="AE352" s="13" t="str">
        <f>IF(NOT(ISBLANK(AD352)),'Load Unit'!A184,"")</f>
        <v>9AC6124F</v>
      </c>
    </row>
    <row r="353" ht="63" customHeight="1">
      <c r="A353" s="87">
        <v>3106598</v>
      </c>
      <c r="B353" s="83" t="s">
        <v>28</v>
      </c>
      <c r="C353" s="84" t="s">
        <v>729</v>
      </c>
      <c r="D353" s="47"/>
      <c r="E353" s="51" t="s">
        <v>2811</v>
      </c>
      <c r="F353" s="49">
        <v>62516321</v>
      </c>
      <c r="G353" s="50" t="s">
        <v>2812</v>
      </c>
      <c r="H353" s="80"/>
      <c r="I353" s="49" t="s">
        <v>2276</v>
      </c>
      <c r="J353" s="52" t="s">
        <v>4425</v>
      </c>
      <c r="K353" s="85"/>
      <c r="L353" s="86" t="s">
        <v>28</v>
      </c>
      <c r="M353" s="86">
        <v>10</v>
      </c>
      <c r="N353" s="71" t="s">
        <v>613</v>
      </c>
      <c r="O353" s="72">
        <v>2800</v>
      </c>
      <c r="P353" s="73">
        <v>1200</v>
      </c>
      <c r="Q353" s="73">
        <v>1000</v>
      </c>
      <c r="R353" s="74">
        <v>280</v>
      </c>
      <c r="S353" s="75"/>
      <c r="T353" s="76"/>
      <c r="U353" s="76"/>
      <c r="V353" s="76"/>
      <c r="W353" s="76"/>
      <c r="X353" s="76"/>
      <c r="Y353" s="76"/>
      <c r="Z353" s="77"/>
      <c r="AA353" s="78">
        <v>2650</v>
      </c>
      <c r="AB353" s="73">
        <v>835</v>
      </c>
      <c r="AC353" s="73">
        <v>500</v>
      </c>
      <c r="AD353" s="79">
        <v>160</v>
      </c>
      <c r="AE353" s="13" t="str">
        <f>IF(NOT(ISBLANK(AD353)),'Load Unit'!A185,"")</f>
        <v>F84F0931</v>
      </c>
    </row>
    <row r="354" ht="63" customHeight="1">
      <c r="A354" s="66">
        <v>3106648</v>
      </c>
      <c r="B354" s="67" t="s">
        <v>18</v>
      </c>
      <c r="C354" s="68" t="s">
        <v>731</v>
      </c>
      <c r="D354" s="68" t="s">
        <v>732</v>
      </c>
      <c r="E354" s="51" t="s">
        <v>2741</v>
      </c>
      <c r="F354" s="49">
        <v>23186211</v>
      </c>
      <c r="G354" s="50" t="s">
        <v>2742</v>
      </c>
      <c r="H354" s="109" t="s">
        <v>2743</v>
      </c>
      <c r="I354" s="49" t="s">
        <v>2280</v>
      </c>
      <c r="J354" s="52" t="s">
        <v>3291</v>
      </c>
      <c r="K354" s="81"/>
      <c r="L354" s="69" t="s">
        <v>50</v>
      </c>
      <c r="M354" s="69"/>
      <c r="N354" s="71" t="s">
        <v>215</v>
      </c>
      <c r="O354" s="72">
        <v>1200</v>
      </c>
      <c r="P354" s="73">
        <v>400</v>
      </c>
      <c r="Q354" s="73">
        <v>147</v>
      </c>
      <c r="R354" s="74">
        <v>4</v>
      </c>
      <c r="S354" s="75">
        <v>3106648</v>
      </c>
      <c r="T354" s="76">
        <v>12</v>
      </c>
      <c r="U354" s="76">
        <v>3100062</v>
      </c>
      <c r="V354" s="76">
        <v>1</v>
      </c>
      <c r="W354" s="76">
        <v>3101208</v>
      </c>
      <c r="X354" s="76">
        <v>1</v>
      </c>
      <c r="Y354" s="76"/>
      <c r="Z354" s="77"/>
      <c r="AA354" s="78">
        <v>1200</v>
      </c>
      <c r="AB354" s="73">
        <v>800</v>
      </c>
      <c r="AC354" s="73">
        <f>Q354*6+144</f>
        <v>1026</v>
      </c>
      <c r="AD354" s="79">
        <v>73</v>
      </c>
      <c r="AE354" s="13" t="str">
        <f>IF(NOT(ISBLANK(AD354)),'Load Unit'!A186,"")</f>
        <v>E0D6E149</v>
      </c>
    </row>
    <row r="355" ht="63" customHeight="1">
      <c r="A355" s="66">
        <v>3106719</v>
      </c>
      <c r="B355" s="67" t="s">
        <v>18</v>
      </c>
      <c r="C355" s="68" t="s">
        <v>734</v>
      </c>
      <c r="D355" s="115" t="str">
        <f>CONCATENATE("V",A355,"C")</f>
        <v>V3106719C</v>
      </c>
      <c r="E355" s="51" t="s">
        <v>2837</v>
      </c>
      <c r="F355" s="49">
        <v>72883815</v>
      </c>
      <c r="G355" s="50" t="s">
        <v>2838</v>
      </c>
      <c r="H355" s="105"/>
      <c r="I355" s="49" t="s">
        <v>2276</v>
      </c>
      <c r="J355" s="52" t="s">
        <v>3291</v>
      </c>
      <c r="K355" s="81"/>
      <c r="L355" s="69"/>
      <c r="M355" s="69"/>
      <c r="N355" s="71" t="s">
        <v>215</v>
      </c>
      <c r="O355" s="72">
        <v>580</v>
      </c>
      <c r="P355" s="73">
        <v>755</v>
      </c>
      <c r="Q355" s="73">
        <v>70</v>
      </c>
      <c r="R355" s="74">
        <v>2.4</v>
      </c>
      <c r="S355" s="75">
        <v>3106719</v>
      </c>
      <c r="T355" s="76">
        <v>30</v>
      </c>
      <c r="U355" s="76">
        <v>3104444</v>
      </c>
      <c r="V355" s="76">
        <v>1</v>
      </c>
      <c r="W355" s="76"/>
      <c r="X355" s="76"/>
      <c r="Y355" s="76"/>
      <c r="Z355" s="77"/>
      <c r="AA355" s="78">
        <v>1240</v>
      </c>
      <c r="AB355" s="73">
        <v>835</v>
      </c>
      <c r="AC355" s="73">
        <v>970</v>
      </c>
      <c r="AD355" s="79">
        <v>147</v>
      </c>
      <c r="AE355" s="13" t="str">
        <f>IF(NOT(ISBLANK(AD355)),'Load Unit'!A187,"")</f>
        <v>555B6DC8</v>
      </c>
    </row>
    <row r="356" ht="63" customHeight="1">
      <c r="A356" s="137">
        <v>3106757</v>
      </c>
      <c r="B356" s="45" t="s">
        <v>14</v>
      </c>
      <c r="C356" s="46" t="s">
        <v>737</v>
      </c>
      <c r="D356" s="47"/>
      <c r="E356" s="51" t="s">
        <v>2803</v>
      </c>
      <c r="F356" s="49">
        <v>62515225</v>
      </c>
      <c r="G356" s="50" t="s">
        <v>2804</v>
      </c>
      <c r="H356" s="51" t="s">
        <v>2805</v>
      </c>
      <c r="I356" s="49" t="s">
        <v>2276</v>
      </c>
      <c r="J356" s="52" t="s">
        <v>3291</v>
      </c>
      <c r="K356" s="81"/>
      <c r="L356" s="69"/>
      <c r="M356" s="69"/>
      <c r="N356" s="71" t="s">
        <v>14</v>
      </c>
      <c r="O356" s="72">
        <v>2100</v>
      </c>
      <c r="P356" s="73">
        <v>1220</v>
      </c>
      <c r="Q356" s="73">
        <v>1250</v>
      </c>
      <c r="R356" s="74">
        <v>200</v>
      </c>
      <c r="S356" s="75"/>
      <c r="T356" s="76"/>
      <c r="U356" s="76"/>
      <c r="V356" s="76"/>
      <c r="W356" s="76"/>
      <c r="X356" s="76"/>
      <c r="Y356" s="76"/>
      <c r="Z356" s="77"/>
      <c r="AA356" s="78"/>
      <c r="AB356" s="73"/>
      <c r="AC356" s="73"/>
      <c r="AD356" s="79"/>
      <c r="AE356" s="13" t="str">
        <f>IF(NOT(ISBLANK(AD356)),'Load Unit'!#REF!,"")</f>
      </c>
    </row>
    <row r="357" ht="63" customHeight="1">
      <c r="A357" s="66">
        <v>3106764</v>
      </c>
      <c r="B357" s="67" t="s">
        <v>18</v>
      </c>
      <c r="C357" s="68" t="s">
        <v>738</v>
      </c>
      <c r="D357" s="68" t="str">
        <f>CONCATENATE("V",A357,"A")</f>
        <v>V3106764A</v>
      </c>
      <c r="E357" s="51" t="s">
        <v>2411</v>
      </c>
      <c r="F357" s="49">
        <v>13242413</v>
      </c>
      <c r="G357" s="50" t="s">
        <v>2412</v>
      </c>
      <c r="H357" s="120"/>
      <c r="I357" s="49" t="s">
        <v>2276</v>
      </c>
      <c r="J357" s="52" t="s">
        <v>3291</v>
      </c>
      <c r="K357" s="69"/>
      <c r="L357" s="69" t="s">
        <v>50</v>
      </c>
      <c r="M357" s="69"/>
      <c r="N357" s="71" t="s">
        <v>215</v>
      </c>
      <c r="O357" s="72">
        <v>585</v>
      </c>
      <c r="P357" s="73">
        <v>395</v>
      </c>
      <c r="Q357" s="73">
        <v>87</v>
      </c>
      <c r="R357" s="74">
        <v>0.5</v>
      </c>
      <c r="S357" s="75">
        <v>3106764</v>
      </c>
      <c r="T357" s="76">
        <v>4</v>
      </c>
      <c r="U357" s="76">
        <v>3100062</v>
      </c>
      <c r="V357" s="76">
        <v>1</v>
      </c>
      <c r="W357" s="76"/>
      <c r="X357" s="76"/>
      <c r="Y357" s="76"/>
      <c r="Z357" s="77"/>
      <c r="AA357" s="78">
        <v>1200</v>
      </c>
      <c r="AB357" s="73">
        <v>800</v>
      </c>
      <c r="AC357" s="73">
        <v>330</v>
      </c>
      <c r="AD357" s="79">
        <v>30</v>
      </c>
      <c r="AE357" s="13" t="str">
        <f>IF(NOT(ISBLANK(AD357)),'Load Unit'!A188,"")</f>
        <v>2B9D310B</v>
      </c>
    </row>
    <row r="358" ht="63" customHeight="1">
      <c r="A358" s="66">
        <v>3106888</v>
      </c>
      <c r="B358" s="67" t="s">
        <v>18</v>
      </c>
      <c r="C358" s="68" t="s">
        <v>741</v>
      </c>
      <c r="D358" s="47"/>
      <c r="E358" s="51" t="s">
        <v>2792</v>
      </c>
      <c r="F358" s="49">
        <v>61196311</v>
      </c>
      <c r="G358" s="50" t="s">
        <v>2793</v>
      </c>
      <c r="H358" s="49"/>
      <c r="I358" s="49" t="s">
        <v>2276</v>
      </c>
      <c r="J358" s="52" t="s">
        <v>3291</v>
      </c>
      <c r="K358" s="69"/>
      <c r="L358" s="69" t="s">
        <v>68</v>
      </c>
      <c r="M358" s="69"/>
      <c r="N358" s="71" t="s">
        <v>14</v>
      </c>
      <c r="O358" s="72">
        <v>2100</v>
      </c>
      <c r="P358" s="73">
        <v>1220</v>
      </c>
      <c r="Q358" s="73">
        <v>1250</v>
      </c>
      <c r="R358" s="74">
        <v>200</v>
      </c>
      <c r="S358" s="75"/>
      <c r="T358" s="76"/>
      <c r="U358" s="76"/>
      <c r="V358" s="76"/>
      <c r="W358" s="76"/>
      <c r="X358" s="76"/>
      <c r="Y358" s="76"/>
      <c r="Z358" s="77"/>
      <c r="AA358" s="78">
        <v>1200</v>
      </c>
      <c r="AB358" s="73">
        <v>800</v>
      </c>
      <c r="AC358" s="73">
        <v>710</v>
      </c>
      <c r="AD358" s="79">
        <v>35</v>
      </c>
      <c r="AE358" s="13" t="str">
        <f>IF(NOT(ISBLANK(AD358)),'Load Unit'!A189,"")</f>
        <v>39E32E03</v>
      </c>
    </row>
    <row r="359" ht="63" customHeight="1">
      <c r="A359" s="88">
        <v>3106889</v>
      </c>
      <c r="B359" s="104" t="s">
        <v>18</v>
      </c>
      <c r="C359" s="89" t="s">
        <v>741</v>
      </c>
      <c r="D359" s="89"/>
      <c r="E359" s="51" t="s">
        <v>2792</v>
      </c>
      <c r="F359" s="49">
        <v>61196311</v>
      </c>
      <c r="G359" s="50" t="s">
        <v>2793</v>
      </c>
      <c r="H359" s="118"/>
      <c r="I359" s="91" t="s">
        <v>2276</v>
      </c>
      <c r="J359" s="94"/>
      <c r="K359" s="95"/>
      <c r="L359" s="96" t="s">
        <v>37</v>
      </c>
      <c r="M359" s="97"/>
      <c r="N359" s="91" t="s">
        <v>14</v>
      </c>
      <c r="O359" s="98">
        <v>2100</v>
      </c>
      <c r="P359" s="99">
        <v>1220</v>
      </c>
      <c r="Q359" s="99">
        <v>1250</v>
      </c>
      <c r="R359" s="100">
        <v>200</v>
      </c>
      <c r="S359" s="101"/>
      <c r="T359" s="102"/>
      <c r="U359" s="102"/>
      <c r="V359" s="102"/>
      <c r="W359" s="102"/>
      <c r="X359" s="102"/>
      <c r="Y359" s="102"/>
      <c r="Z359" s="103"/>
      <c r="AA359" s="101"/>
      <c r="AB359" s="102"/>
      <c r="AC359" s="102"/>
      <c r="AD359" s="102"/>
      <c r="AE359" s="13" t="str">
        <f>IF(NOT(ISBLANK(AD359)),'Load Unit'!#REF!,"")</f>
      </c>
    </row>
    <row r="360" ht="63" customHeight="1">
      <c r="A360" s="88">
        <v>3106893</v>
      </c>
      <c r="B360" s="104" t="s">
        <v>64</v>
      </c>
      <c r="C360" s="89" t="s">
        <v>674</v>
      </c>
      <c r="D360" s="89"/>
      <c r="E360" s="51" t="s">
        <v>2795</v>
      </c>
      <c r="F360" s="49">
        <v>62514148</v>
      </c>
      <c r="G360" s="50" t="s">
        <v>2796</v>
      </c>
      <c r="H360" s="93" t="s">
        <v>2797</v>
      </c>
      <c r="I360" s="91" t="s">
        <v>2276</v>
      </c>
      <c r="J360" s="94"/>
      <c r="K360" s="95"/>
      <c r="L360" s="96" t="s">
        <v>37</v>
      </c>
      <c r="M360" s="97"/>
      <c r="N360" s="91" t="s">
        <v>215</v>
      </c>
      <c r="O360" s="98">
        <v>1160</v>
      </c>
      <c r="P360" s="99">
        <v>750</v>
      </c>
      <c r="Q360" s="99">
        <v>250</v>
      </c>
      <c r="R360" s="100">
        <v>2</v>
      </c>
      <c r="S360" s="101"/>
      <c r="T360" s="102"/>
      <c r="U360" s="102"/>
      <c r="V360" s="102"/>
      <c r="W360" s="102"/>
      <c r="X360" s="102"/>
      <c r="Y360" s="102"/>
      <c r="Z360" s="103"/>
      <c r="AA360" s="101"/>
      <c r="AB360" s="102"/>
      <c r="AC360" s="102"/>
      <c r="AD360" s="102"/>
      <c r="AE360" s="13" t="str">
        <f>IF(NOT(ISBLANK(AD360)),'Load Unit'!#REF!,"")</f>
      </c>
    </row>
    <row r="361" ht="63" customHeight="1">
      <c r="A361" s="66">
        <v>3106966</v>
      </c>
      <c r="B361" s="67" t="s">
        <v>18</v>
      </c>
      <c r="C361" s="68" t="s">
        <v>743</v>
      </c>
      <c r="D361" s="68" t="str">
        <f>CONCATENATE("V",A361,"A")</f>
        <v>V3106966A</v>
      </c>
      <c r="E361" s="51" t="s">
        <v>2512</v>
      </c>
      <c r="F361" s="49">
        <v>15411710</v>
      </c>
      <c r="G361" s="50" t="s">
        <v>2513</v>
      </c>
      <c r="H361" s="109" t="s">
        <v>2514</v>
      </c>
      <c r="I361" s="49" t="s">
        <v>2429</v>
      </c>
      <c r="J361" s="52" t="s">
        <v>3291</v>
      </c>
      <c r="K361" s="81"/>
      <c r="L361" s="69" t="s">
        <v>22</v>
      </c>
      <c r="M361" s="69"/>
      <c r="N361" s="71" t="s">
        <v>21</v>
      </c>
      <c r="O361" s="72">
        <v>1190</v>
      </c>
      <c r="P361" s="73">
        <v>790</v>
      </c>
      <c r="Q361" s="73">
        <v>50</v>
      </c>
      <c r="R361" s="74">
        <v>2.5</v>
      </c>
      <c r="S361" s="75">
        <v>3106966</v>
      </c>
      <c r="T361" s="76">
        <v>15</v>
      </c>
      <c r="U361" s="76">
        <v>3104444</v>
      </c>
      <c r="V361" s="76">
        <v>1</v>
      </c>
      <c r="W361" s="76"/>
      <c r="X361" s="76"/>
      <c r="Y361" s="76"/>
      <c r="Z361" s="77"/>
      <c r="AA361" s="78">
        <v>1200</v>
      </c>
      <c r="AB361" s="73">
        <v>800</v>
      </c>
      <c r="AC361" s="73">
        <v>540</v>
      </c>
      <c r="AD361" s="79">
        <v>31</v>
      </c>
      <c r="AE361" s="13" t="str">
        <f>IF(NOT(ISBLANK(AD361)),'Load Unit'!A190,"")</f>
        <v>3CA51054</v>
      </c>
    </row>
    <row r="362" ht="63" customHeight="1">
      <c r="A362" s="113">
        <v>3106969</v>
      </c>
      <c r="B362" s="114" t="s">
        <v>64</v>
      </c>
      <c r="C362" s="114" t="s">
        <v>746</v>
      </c>
      <c r="D362" s="115"/>
      <c r="E362" s="51" t="s">
        <v>2799</v>
      </c>
      <c r="F362" s="49">
        <v>62515210</v>
      </c>
      <c r="G362" s="50" t="s">
        <v>2800</v>
      </c>
      <c r="H362" s="51" t="s">
        <v>2801</v>
      </c>
      <c r="I362" s="49" t="s">
        <v>2276</v>
      </c>
      <c r="J362" s="52" t="s">
        <v>3291</v>
      </c>
      <c r="K362" s="81"/>
      <c r="L362" s="69" t="s">
        <v>429</v>
      </c>
      <c r="M362" s="69"/>
      <c r="N362" s="71" t="s">
        <v>215</v>
      </c>
      <c r="O362" s="72">
        <v>1240</v>
      </c>
      <c r="P362" s="73">
        <v>835</v>
      </c>
      <c r="Q362" s="73">
        <v>990</v>
      </c>
      <c r="R362" s="74">
        <v>85</v>
      </c>
      <c r="S362" s="75"/>
      <c r="T362" s="76"/>
      <c r="U362" s="76"/>
      <c r="V362" s="76"/>
      <c r="W362" s="76"/>
      <c r="X362" s="76"/>
      <c r="Y362" s="76"/>
      <c r="Z362" s="77"/>
      <c r="AA362" s="78">
        <v>1240</v>
      </c>
      <c r="AB362" s="73">
        <v>835</v>
      </c>
      <c r="AC362" s="73">
        <v>970</v>
      </c>
      <c r="AD362" s="79">
        <v>100</v>
      </c>
      <c r="AE362" s="13" t="str">
        <f>IF(NOT(ISBLANK(AD362)),'Load Unit'!A191,"")</f>
        <v>ED25D0BF</v>
      </c>
    </row>
    <row r="363" ht="63" customHeight="1">
      <c r="A363" s="66">
        <v>3106977</v>
      </c>
      <c r="B363" s="67" t="s">
        <v>18</v>
      </c>
      <c r="C363" s="68" t="s">
        <v>748</v>
      </c>
      <c r="D363" s="115"/>
      <c r="E363" s="51" t="s">
        <v>4448</v>
      </c>
      <c r="F363" s="51" t="s">
        <v>3042</v>
      </c>
      <c r="G363" s="50" t="s">
        <v>3044</v>
      </c>
      <c r="H363" s="109" t="s">
        <v>3045</v>
      </c>
      <c r="I363" s="49" t="s">
        <v>2429</v>
      </c>
      <c r="J363" s="52" t="s">
        <v>3291</v>
      </c>
      <c r="K363" s="138"/>
      <c r="L363" s="139" t="s">
        <v>61</v>
      </c>
      <c r="M363" s="140"/>
      <c r="N363" s="71" t="s">
        <v>21</v>
      </c>
      <c r="O363" s="72">
        <v>1820</v>
      </c>
      <c r="P363" s="73">
        <v>1200</v>
      </c>
      <c r="Q363" s="73">
        <v>930</v>
      </c>
      <c r="R363" s="74">
        <v>170</v>
      </c>
      <c r="S363" s="75"/>
      <c r="T363" s="76"/>
      <c r="U363" s="76"/>
      <c r="V363" s="76"/>
      <c r="W363" s="76"/>
      <c r="X363" s="76"/>
      <c r="Y363" s="76"/>
      <c r="Z363" s="77"/>
      <c r="AA363" s="141"/>
      <c r="AB363" s="142"/>
      <c r="AC363" s="142"/>
      <c r="AD363" s="142"/>
      <c r="AE363" s="143" t="str">
        <f>IF(NOT(ISBLANK(AD363)),'Load Unit'!#REF!,"")</f>
      </c>
    </row>
    <row r="364" ht="63" customHeight="1">
      <c r="A364" s="123">
        <v>3106981</v>
      </c>
      <c r="B364" s="104"/>
      <c r="C364" s="89" t="s">
        <v>749</v>
      </c>
      <c r="D364" s="89"/>
      <c r="E364" s="51" t="s">
        <v>2799</v>
      </c>
      <c r="F364" s="49">
        <v>62515210</v>
      </c>
      <c r="G364" s="50" t="s">
        <v>2800</v>
      </c>
      <c r="H364" s="91" t="s">
        <v>2801</v>
      </c>
      <c r="I364" s="91" t="s">
        <v>2276</v>
      </c>
      <c r="J364" s="94"/>
      <c r="K364" s="95"/>
      <c r="L364" s="96" t="s">
        <v>37</v>
      </c>
      <c r="M364" s="97"/>
      <c r="N364" s="91" t="s">
        <v>215</v>
      </c>
      <c r="O364" s="98">
        <v>3450</v>
      </c>
      <c r="P364" s="99">
        <v>500</v>
      </c>
      <c r="Q364" s="99">
        <v>400</v>
      </c>
      <c r="R364" s="100">
        <v>120</v>
      </c>
      <c r="S364" s="101"/>
      <c r="T364" s="102"/>
      <c r="U364" s="102"/>
      <c r="V364" s="102"/>
      <c r="W364" s="102"/>
      <c r="X364" s="102"/>
      <c r="Y364" s="102"/>
      <c r="Z364" s="103"/>
      <c r="AA364" s="101"/>
      <c r="AB364" s="102"/>
      <c r="AC364" s="102"/>
      <c r="AD364" s="102"/>
      <c r="AE364" s="13" t="str">
        <f>IF(NOT(ISBLANK(AD364)),'Load Unit'!#REF!,"")</f>
      </c>
    </row>
    <row r="365" ht="63" customHeight="1">
      <c r="A365" s="66">
        <v>3106994</v>
      </c>
      <c r="B365" s="67" t="s">
        <v>18</v>
      </c>
      <c r="C365" s="68" t="s">
        <v>750</v>
      </c>
      <c r="D365" s="68" t="str">
        <f>CONCATENATE("V",A365,"A")</f>
        <v>V3106994A</v>
      </c>
      <c r="E365" s="51" t="s">
        <v>2286</v>
      </c>
      <c r="F365" s="49">
        <v>10213583</v>
      </c>
      <c r="G365" s="50" t="s">
        <v>2287</v>
      </c>
      <c r="H365" s="49"/>
      <c r="I365" s="49" t="s">
        <v>2276</v>
      </c>
      <c r="J365" s="52" t="s">
        <v>3291</v>
      </c>
      <c r="K365" s="81"/>
      <c r="L365" s="69" t="s">
        <v>61</v>
      </c>
      <c r="M365" s="69"/>
      <c r="N365" s="71" t="s">
        <v>215</v>
      </c>
      <c r="O365" s="72">
        <v>600</v>
      </c>
      <c r="P365" s="73">
        <v>400</v>
      </c>
      <c r="Q365" s="73">
        <v>220</v>
      </c>
      <c r="R365" s="74">
        <v>2.5</v>
      </c>
      <c r="S365" s="75">
        <v>3106994</v>
      </c>
      <c r="T365" s="76">
        <v>16</v>
      </c>
      <c r="U365" s="76">
        <v>3100062</v>
      </c>
      <c r="V365" s="76">
        <v>1</v>
      </c>
      <c r="W365" s="76">
        <v>3106413</v>
      </c>
      <c r="X365" s="76">
        <v>1</v>
      </c>
      <c r="Y365" s="76">
        <v>3100888</v>
      </c>
      <c r="Z365" s="77">
        <v>12</v>
      </c>
      <c r="AA365" s="78">
        <v>1200</v>
      </c>
      <c r="AB365" s="73">
        <v>800</v>
      </c>
      <c r="AC365" s="73">
        <v>1024</v>
      </c>
      <c r="AD365" s="79">
        <v>65</v>
      </c>
      <c r="AE365" s="13" t="str">
        <f>IF(NOT(ISBLANK(AD365)),'Load Unit'!A192,"")</f>
        <v>20FD7082</v>
      </c>
    </row>
    <row r="366" ht="63" customHeight="1">
      <c r="A366" s="88">
        <v>3107028</v>
      </c>
      <c r="B366" s="104" t="s">
        <v>64</v>
      </c>
      <c r="C366" s="89" t="s">
        <v>753</v>
      </c>
      <c r="D366" s="89"/>
      <c r="E366" s="51" t="s">
        <v>2795</v>
      </c>
      <c r="F366" s="49">
        <v>62514148</v>
      </c>
      <c r="G366" s="50" t="s">
        <v>2796</v>
      </c>
      <c r="H366" s="93" t="s">
        <v>2797</v>
      </c>
      <c r="I366" s="91" t="s">
        <v>2276</v>
      </c>
      <c r="J366" s="94"/>
      <c r="K366" s="95"/>
      <c r="L366" s="96" t="s">
        <v>37</v>
      </c>
      <c r="M366" s="97"/>
      <c r="N366" s="91" t="s">
        <v>215</v>
      </c>
      <c r="O366" s="98">
        <v>1600</v>
      </c>
      <c r="P366" s="99">
        <v>1200</v>
      </c>
      <c r="Q366" s="99">
        <v>740</v>
      </c>
      <c r="R366" s="100">
        <v>58</v>
      </c>
      <c r="S366" s="101"/>
      <c r="T366" s="102"/>
      <c r="U366" s="102"/>
      <c r="V366" s="102"/>
      <c r="W366" s="102"/>
      <c r="X366" s="102"/>
      <c r="Y366" s="102"/>
      <c r="Z366" s="103"/>
      <c r="AA366" s="101">
        <v>1200</v>
      </c>
      <c r="AB366" s="102">
        <v>800</v>
      </c>
      <c r="AC366" s="102">
        <v>1000</v>
      </c>
      <c r="AD366" s="102">
        <v>68</v>
      </c>
      <c r="AE366" s="13" t="str">
        <f>IF(NOT(ISBLANK(AD366)),'Load Unit'!A193,"")</f>
        <v>F70C8625</v>
      </c>
    </row>
    <row r="367" ht="63" customHeight="1">
      <c r="A367" s="123">
        <v>3107088</v>
      </c>
      <c r="B367" s="104"/>
      <c r="C367" s="89" t="s">
        <v>755</v>
      </c>
      <c r="D367" s="89"/>
      <c r="E367" s="51" t="s">
        <v>2799</v>
      </c>
      <c r="F367" s="49">
        <v>62515210</v>
      </c>
      <c r="G367" s="50" t="s">
        <v>2800</v>
      </c>
      <c r="H367" s="91" t="s">
        <v>2801</v>
      </c>
      <c r="I367" s="91" t="s">
        <v>2276</v>
      </c>
      <c r="J367" s="94"/>
      <c r="K367" s="95"/>
      <c r="L367" s="96" t="s">
        <v>37</v>
      </c>
      <c r="M367" s="97"/>
      <c r="N367" s="91" t="s">
        <v>215</v>
      </c>
      <c r="O367" s="98">
        <v>390</v>
      </c>
      <c r="P367" s="99">
        <v>290</v>
      </c>
      <c r="Q367" s="99">
        <v>275</v>
      </c>
      <c r="R367" s="100">
        <v>1</v>
      </c>
      <c r="S367" s="101">
        <v>3107088</v>
      </c>
      <c r="T367" s="102">
        <v>8</v>
      </c>
      <c r="U367" s="102">
        <v>3100062</v>
      </c>
      <c r="V367" s="102">
        <v>1</v>
      </c>
      <c r="W367" s="102">
        <v>3101208</v>
      </c>
      <c r="X367" s="102">
        <v>1</v>
      </c>
      <c r="Y367" s="102"/>
      <c r="Z367" s="103"/>
      <c r="AA367" s="101">
        <v>1200</v>
      </c>
      <c r="AB367" s="102">
        <v>800</v>
      </c>
      <c r="AC367" s="102">
        <v>419</v>
      </c>
      <c r="AD367" s="102">
        <v>33</v>
      </c>
      <c r="AE367" s="13" t="str">
        <f>IF(NOT(ISBLANK(AD367)),'Load Unit'!A194,"")</f>
        <v>BF2AE3E3</v>
      </c>
    </row>
    <row r="368" ht="63" customHeight="1">
      <c r="A368" s="123">
        <v>3107090</v>
      </c>
      <c r="B368" s="104"/>
      <c r="C368" s="89" t="s">
        <v>757</v>
      </c>
      <c r="D368" s="89"/>
      <c r="E368" s="51" t="s">
        <v>2799</v>
      </c>
      <c r="F368" s="49">
        <v>62515210</v>
      </c>
      <c r="G368" s="50" t="s">
        <v>2800</v>
      </c>
      <c r="H368" s="91" t="s">
        <v>2801</v>
      </c>
      <c r="I368" s="91" t="s">
        <v>2276</v>
      </c>
      <c r="J368" s="94"/>
      <c r="K368" s="95"/>
      <c r="L368" s="96" t="s">
        <v>37</v>
      </c>
      <c r="M368" s="97"/>
      <c r="N368" s="91" t="s">
        <v>215</v>
      </c>
      <c r="O368" s="98">
        <v>390</v>
      </c>
      <c r="P368" s="99">
        <v>290</v>
      </c>
      <c r="Q368" s="99">
        <v>275</v>
      </c>
      <c r="R368" s="100">
        <v>1</v>
      </c>
      <c r="S368" s="101">
        <v>3107090</v>
      </c>
      <c r="T368" s="102">
        <v>4</v>
      </c>
      <c r="U368" s="102">
        <v>3100062</v>
      </c>
      <c r="V368" s="102">
        <v>1</v>
      </c>
      <c r="W368" s="102">
        <v>3101208</v>
      </c>
      <c r="X368" s="102">
        <v>1</v>
      </c>
      <c r="Y368" s="102"/>
      <c r="Z368" s="103"/>
      <c r="AA368" s="101">
        <v>1200</v>
      </c>
      <c r="AB368" s="102">
        <v>800</v>
      </c>
      <c r="AC368" s="102">
        <v>1000</v>
      </c>
      <c r="AD368" s="102">
        <v>35</v>
      </c>
      <c r="AE368" s="13" t="str">
        <f>IF(NOT(ISBLANK(AD368)),'Load Unit'!A195,"")</f>
        <v>9851FD0B</v>
      </c>
    </row>
    <row r="369" ht="63" customHeight="1">
      <c r="A369" s="66">
        <v>3107232</v>
      </c>
      <c r="B369" s="67" t="s">
        <v>18</v>
      </c>
      <c r="C369" s="68" t="s">
        <v>759</v>
      </c>
      <c r="D369" s="68" t="str">
        <f ref="D369:D371" t="shared" si="30">CONCATENATE("V",A369,"A")</f>
        <v>V3107232A</v>
      </c>
      <c r="E369" s="51" t="s">
        <v>2555</v>
      </c>
      <c r="F369" s="49">
        <v>17388410</v>
      </c>
      <c r="G369" s="50" t="s">
        <v>2556</v>
      </c>
      <c r="H369" s="49"/>
      <c r="I369" s="49" t="s">
        <v>2473</v>
      </c>
      <c r="J369" s="52" t="s">
        <v>3291</v>
      </c>
      <c r="K369" s="81"/>
      <c r="L369" s="69" t="s">
        <v>68</v>
      </c>
      <c r="M369" s="69"/>
      <c r="N369" s="71" t="s">
        <v>761</v>
      </c>
      <c r="O369" s="72">
        <v>585</v>
      </c>
      <c r="P369" s="73">
        <v>395</v>
      </c>
      <c r="Q369" s="73">
        <v>20</v>
      </c>
      <c r="R369" s="74">
        <v>0.24</v>
      </c>
      <c r="S369" s="75">
        <v>3107232</v>
      </c>
      <c r="T369" s="76">
        <v>40</v>
      </c>
      <c r="U369" s="76">
        <v>3100062</v>
      </c>
      <c r="V369" s="76">
        <v>1</v>
      </c>
      <c r="W369" s="76">
        <v>3101208</v>
      </c>
      <c r="X369" s="76">
        <v>1</v>
      </c>
      <c r="Y369" s="76"/>
      <c r="Z369" s="77"/>
      <c r="AA369" s="78">
        <v>1200</v>
      </c>
      <c r="AB369" s="73">
        <v>800</v>
      </c>
      <c r="AC369" s="73">
        <v>344</v>
      </c>
      <c r="AD369" s="79">
        <v>34.6</v>
      </c>
      <c r="AE369" s="13" t="str">
        <f>IF(NOT(ISBLANK(AD369)),'Load Unit'!A196,"")</f>
        <v>72194584</v>
      </c>
    </row>
    <row r="370" ht="63" customHeight="1">
      <c r="A370" s="113">
        <v>3107244</v>
      </c>
      <c r="B370" s="114" t="s">
        <v>64</v>
      </c>
      <c r="C370" s="114" t="s">
        <v>763</v>
      </c>
      <c r="D370" s="114" t="str">
        <f t="shared" si="30"/>
        <v>V3107244A</v>
      </c>
      <c r="E370" s="51" t="s">
        <v>2799</v>
      </c>
      <c r="F370" s="49">
        <v>62515210</v>
      </c>
      <c r="G370" s="50" t="s">
        <v>2800</v>
      </c>
      <c r="H370" s="51" t="s">
        <v>2801</v>
      </c>
      <c r="I370" s="49" t="s">
        <v>2276</v>
      </c>
      <c r="J370" s="52" t="s">
        <v>3291</v>
      </c>
      <c r="K370" s="81"/>
      <c r="L370" s="69"/>
      <c r="M370" s="69"/>
      <c r="N370" s="71" t="s">
        <v>215</v>
      </c>
      <c r="O370" s="72">
        <v>920</v>
      </c>
      <c r="P370" s="73">
        <v>785</v>
      </c>
      <c r="Q370" s="73">
        <v>50</v>
      </c>
      <c r="R370" s="74">
        <v>0.5</v>
      </c>
      <c r="S370" s="75">
        <v>3107244</v>
      </c>
      <c r="T370" s="76">
        <v>130</v>
      </c>
      <c r="U370" s="76">
        <v>3104444</v>
      </c>
      <c r="V370" s="76">
        <v>1</v>
      </c>
      <c r="W370" s="76"/>
      <c r="X370" s="76"/>
      <c r="Y370" s="76"/>
      <c r="Z370" s="77"/>
      <c r="AA370" s="78">
        <v>1200</v>
      </c>
      <c r="AB370" s="73">
        <v>800</v>
      </c>
      <c r="AC370" s="73">
        <v>200</v>
      </c>
      <c r="AD370" s="79">
        <v>35</v>
      </c>
      <c r="AE370" s="13" t="str">
        <f>IF(NOT(ISBLANK(AD370)),'Load Unit'!A197,"")</f>
        <v>40082998</v>
      </c>
    </row>
    <row r="371" ht="63" customHeight="1">
      <c r="A371" s="66">
        <v>3107323</v>
      </c>
      <c r="B371" s="67" t="s">
        <v>18</v>
      </c>
      <c r="C371" s="68" t="s">
        <v>766</v>
      </c>
      <c r="D371" s="68" t="str">
        <f t="shared" si="30"/>
        <v>V3107323A</v>
      </c>
      <c r="E371" s="51" t="s">
        <v>4429</v>
      </c>
      <c r="F371" s="49">
        <v>20117311</v>
      </c>
      <c r="G371" s="50" t="s">
        <v>2654</v>
      </c>
      <c r="H371" s="120"/>
      <c r="I371" s="49" t="s">
        <v>2473</v>
      </c>
      <c r="J371" s="52" t="s">
        <v>3291</v>
      </c>
      <c r="K371" s="81"/>
      <c r="L371" s="69" t="s">
        <v>68</v>
      </c>
      <c r="M371" s="69"/>
      <c r="N371" s="71" t="s">
        <v>21</v>
      </c>
      <c r="O371" s="72">
        <v>600</v>
      </c>
      <c r="P371" s="73">
        <v>400</v>
      </c>
      <c r="Q371" s="73">
        <v>100</v>
      </c>
      <c r="R371" s="74">
        <v>1</v>
      </c>
      <c r="S371" s="75">
        <v>3107323</v>
      </c>
      <c r="T371" s="76">
        <v>36</v>
      </c>
      <c r="U371" s="76">
        <v>3100062</v>
      </c>
      <c r="V371" s="76">
        <v>1</v>
      </c>
      <c r="W371" s="76">
        <v>3101208</v>
      </c>
      <c r="X371" s="76">
        <v>1</v>
      </c>
      <c r="Y371" s="76"/>
      <c r="Z371" s="77"/>
      <c r="AA371" s="78">
        <v>1200</v>
      </c>
      <c r="AB371" s="73">
        <v>800</v>
      </c>
      <c r="AC371" s="73">
        <v>441</v>
      </c>
      <c r="AD371" s="79">
        <v>120</v>
      </c>
      <c r="AE371" s="13" t="str">
        <f>IF(NOT(ISBLANK(AD371)),'Load Unit'!A198,"")</f>
        <v>2EC9B01F</v>
      </c>
    </row>
    <row r="372" ht="63" customHeight="1">
      <c r="A372" s="116">
        <v>3107336</v>
      </c>
      <c r="B372" s="104" t="s">
        <v>18</v>
      </c>
      <c r="C372" s="89" t="s">
        <v>769</v>
      </c>
      <c r="D372" s="89"/>
      <c r="E372" s="51" t="s">
        <v>2957</v>
      </c>
      <c r="F372" s="51" t="s">
        <v>2956</v>
      </c>
      <c r="G372" s="50" t="s">
        <v>2958</v>
      </c>
      <c r="H372" s="117" t="s">
        <v>2396</v>
      </c>
      <c r="I372" s="91" t="s">
        <v>2344</v>
      </c>
      <c r="J372" s="94"/>
      <c r="K372" s="95"/>
      <c r="L372" s="96" t="s">
        <v>37</v>
      </c>
      <c r="M372" s="96"/>
      <c r="N372" s="91" t="s">
        <v>770</v>
      </c>
      <c r="O372" s="98">
        <v>1400</v>
      </c>
      <c r="P372" s="99">
        <v>1000</v>
      </c>
      <c r="Q372" s="99">
        <v>1000</v>
      </c>
      <c r="R372" s="100">
        <v>150</v>
      </c>
      <c r="S372" s="101"/>
      <c r="T372" s="102"/>
      <c r="U372" s="102"/>
      <c r="V372" s="102"/>
      <c r="W372" s="102"/>
      <c r="X372" s="102"/>
      <c r="Y372" s="102"/>
      <c r="Z372" s="103"/>
      <c r="AA372" s="101">
        <v>1220</v>
      </c>
      <c r="AB372" s="102">
        <v>820</v>
      </c>
      <c r="AC372" s="102">
        <v>990</v>
      </c>
      <c r="AD372" s="102">
        <v>120</v>
      </c>
      <c r="AE372" s="13" t="str">
        <f>IF(NOT(ISBLANK(AD372)),'Load Unit'!A199,"")</f>
        <v>EF19F7CD</v>
      </c>
    </row>
    <row r="373" ht="63" customHeight="1">
      <c r="A373" s="66">
        <v>3107432</v>
      </c>
      <c r="B373" s="67" t="s">
        <v>18</v>
      </c>
      <c r="C373" s="68" t="s">
        <v>772</v>
      </c>
      <c r="D373" s="68" t="str">
        <f>CONCATENATE("V",A373,"A")</f>
        <v>V3107432A</v>
      </c>
      <c r="E373" s="51" t="s">
        <v>3007</v>
      </c>
      <c r="F373" s="51" t="s">
        <v>3006</v>
      </c>
      <c r="G373" s="50" t="s">
        <v>3008</v>
      </c>
      <c r="H373" s="51" t="s">
        <v>3009</v>
      </c>
      <c r="I373" s="49" t="s">
        <v>2300</v>
      </c>
      <c r="J373" s="52" t="s">
        <v>3291</v>
      </c>
      <c r="K373" s="69"/>
      <c r="L373" s="69" t="s">
        <v>132</v>
      </c>
      <c r="M373" s="69"/>
      <c r="N373" s="71" t="s">
        <v>283</v>
      </c>
      <c r="O373" s="72">
        <v>400</v>
      </c>
      <c r="P373" s="73">
        <v>200</v>
      </c>
      <c r="Q373" s="73">
        <v>120</v>
      </c>
      <c r="R373" s="74">
        <v>2.5</v>
      </c>
      <c r="S373" s="75">
        <v>3107432</v>
      </c>
      <c r="T373" s="76">
        <v>12</v>
      </c>
      <c r="U373" s="76">
        <v>3100062</v>
      </c>
      <c r="V373" s="76">
        <v>1</v>
      </c>
      <c r="W373" s="76">
        <v>3101208</v>
      </c>
      <c r="X373" s="76">
        <v>1</v>
      </c>
      <c r="Y373" s="76"/>
      <c r="Z373" s="77"/>
      <c r="AA373" s="78">
        <v>1400</v>
      </c>
      <c r="AB373" s="73">
        <v>820</v>
      </c>
      <c r="AC373" s="73">
        <v>995</v>
      </c>
      <c r="AD373" s="79">
        <v>150</v>
      </c>
      <c r="AE373" s="13" t="str">
        <f>IF(NOT(ISBLANK(AD373)),'Load Unit'!A200,"")</f>
        <v>C5B36363</v>
      </c>
    </row>
    <row r="374" ht="63" customHeight="1">
      <c r="A374" s="88">
        <v>3107490</v>
      </c>
      <c r="B374" s="104" t="s">
        <v>18</v>
      </c>
      <c r="C374" s="89" t="s">
        <v>775</v>
      </c>
      <c r="D374" s="89"/>
      <c r="E374" s="51" t="s">
        <v>3128</v>
      </c>
      <c r="F374" s="51" t="s">
        <v>3127</v>
      </c>
      <c r="G374" s="50" t="s">
        <v>3129</v>
      </c>
      <c r="H374" s="91"/>
      <c r="I374" s="91" t="s">
        <v>2276</v>
      </c>
      <c r="J374" s="94"/>
      <c r="K374" s="96"/>
      <c r="L374" s="96" t="s">
        <v>37</v>
      </c>
      <c r="M374" s="96"/>
      <c r="N374" s="91" t="s">
        <v>21</v>
      </c>
      <c r="O374" s="98">
        <v>600</v>
      </c>
      <c r="P374" s="99">
        <v>400</v>
      </c>
      <c r="Q374" s="99">
        <v>101</v>
      </c>
      <c r="R374" s="100">
        <v>0.5</v>
      </c>
      <c r="S374" s="101"/>
      <c r="T374" s="102"/>
      <c r="U374" s="102"/>
      <c r="V374" s="102"/>
      <c r="W374" s="102"/>
      <c r="X374" s="102"/>
      <c r="Y374" s="102"/>
      <c r="Z374" s="103"/>
      <c r="AA374" s="101">
        <v>800</v>
      </c>
      <c r="AB374" s="102">
        <v>1200</v>
      </c>
      <c r="AC374" s="102">
        <v>620</v>
      </c>
      <c r="AD374" s="102">
        <v>20</v>
      </c>
      <c r="AE374" s="13" t="str">
        <f>IF(NOT(ISBLANK(AD374)),'Load Unit'!A201,"")</f>
        <v>1B1621F0</v>
      </c>
    </row>
    <row r="375" ht="63" customHeight="1">
      <c r="A375" s="113">
        <v>3107590</v>
      </c>
      <c r="B375" s="114" t="s">
        <v>64</v>
      </c>
      <c r="C375" s="114" t="s">
        <v>777</v>
      </c>
      <c r="D375" s="115"/>
      <c r="E375" s="51" t="s">
        <v>2799</v>
      </c>
      <c r="F375" s="49">
        <v>62515210</v>
      </c>
      <c r="G375" s="50" t="s">
        <v>2800</v>
      </c>
      <c r="H375" s="51" t="s">
        <v>2801</v>
      </c>
      <c r="I375" s="49" t="s">
        <v>2276</v>
      </c>
      <c r="J375" s="52" t="s">
        <v>3291</v>
      </c>
      <c r="K375" s="81"/>
      <c r="L375" s="69"/>
      <c r="M375" s="69"/>
      <c r="N375" s="71" t="s">
        <v>215</v>
      </c>
      <c r="O375" s="72">
        <v>3200</v>
      </c>
      <c r="P375" s="73">
        <v>1200</v>
      </c>
      <c r="Q375" s="73">
        <v>750</v>
      </c>
      <c r="R375" s="74">
        <v>304</v>
      </c>
      <c r="S375" s="75"/>
      <c r="T375" s="76"/>
      <c r="U375" s="76"/>
      <c r="V375" s="76"/>
      <c r="W375" s="76"/>
      <c r="X375" s="76"/>
      <c r="Y375" s="76"/>
      <c r="Z375" s="77"/>
      <c r="AA375" s="78">
        <v>1200</v>
      </c>
      <c r="AB375" s="73">
        <v>800</v>
      </c>
      <c r="AC375" s="73">
        <v>1000</v>
      </c>
      <c r="AD375" s="79">
        <v>20</v>
      </c>
      <c r="AE375" s="13" t="str">
        <f>IF(NOT(ISBLANK(AD375)),'Load Unit'!A202,"")</f>
        <v>8C584923</v>
      </c>
    </row>
    <row r="376" ht="63" customHeight="1">
      <c r="A376" s="113">
        <v>3108210</v>
      </c>
      <c r="B376" s="114" t="s">
        <v>64</v>
      </c>
      <c r="C376" s="114" t="s">
        <v>779</v>
      </c>
      <c r="D376" s="114" t="str">
        <f>CONCATENATE("V",A376,"A")</f>
        <v>V3108210A</v>
      </c>
      <c r="E376" s="51" t="s">
        <v>2799</v>
      </c>
      <c r="F376" s="49">
        <v>62515210</v>
      </c>
      <c r="G376" s="50" t="s">
        <v>2800</v>
      </c>
      <c r="H376" s="51" t="s">
        <v>2801</v>
      </c>
      <c r="I376" s="49" t="s">
        <v>2276</v>
      </c>
      <c r="J376" s="52" t="s">
        <v>3291</v>
      </c>
      <c r="K376" s="81"/>
      <c r="L376" s="69" t="s">
        <v>429</v>
      </c>
      <c r="M376" s="69"/>
      <c r="N376" s="71" t="s">
        <v>215</v>
      </c>
      <c r="O376" s="72">
        <v>800</v>
      </c>
      <c r="P376" s="73">
        <v>600</v>
      </c>
      <c r="Q376" s="73">
        <v>210</v>
      </c>
      <c r="R376" s="74">
        <v>4.5</v>
      </c>
      <c r="S376" s="75">
        <v>3108210</v>
      </c>
      <c r="T376" s="76">
        <v>8</v>
      </c>
      <c r="U376" s="76">
        <v>3100062</v>
      </c>
      <c r="V376" s="76">
        <v>1</v>
      </c>
      <c r="W376" s="76">
        <v>3101208</v>
      </c>
      <c r="X376" s="76">
        <v>1</v>
      </c>
      <c r="Y376" s="76"/>
      <c r="Z376" s="77"/>
      <c r="AA376" s="78">
        <v>1200</v>
      </c>
      <c r="AB376" s="73">
        <v>800</v>
      </c>
      <c r="AC376" s="73">
        <v>1092</v>
      </c>
      <c r="AD376" s="79">
        <v>8.8</v>
      </c>
      <c r="AE376" s="13" t="str">
        <f>IF(NOT(ISBLANK(AD376)),'Load Unit'!A203,"")</f>
        <v>56323BC3</v>
      </c>
    </row>
    <row r="377" ht="63" customHeight="1">
      <c r="A377" s="112">
        <v>3108269</v>
      </c>
      <c r="B377" s="67" t="s">
        <v>18</v>
      </c>
      <c r="C377" s="68" t="s">
        <v>782</v>
      </c>
      <c r="D377" s="47"/>
      <c r="E377" s="51" t="s">
        <v>2436</v>
      </c>
      <c r="F377" s="49">
        <v>13674610</v>
      </c>
      <c r="G377" s="50" t="s">
        <v>2437</v>
      </c>
      <c r="H377" s="49"/>
      <c r="I377" s="49" t="s">
        <v>2276</v>
      </c>
      <c r="J377" s="52" t="s">
        <v>3291</v>
      </c>
      <c r="K377" s="81"/>
      <c r="L377" s="69" t="s">
        <v>68</v>
      </c>
      <c r="M377" s="69"/>
      <c r="N377" s="71"/>
      <c r="O377" s="72">
        <v>1900</v>
      </c>
      <c r="P377" s="73">
        <v>840</v>
      </c>
      <c r="Q377" s="73">
        <v>1030</v>
      </c>
      <c r="R377" s="74">
        <v>80</v>
      </c>
      <c r="S377" s="75"/>
      <c r="T377" s="76"/>
      <c r="U377" s="76"/>
      <c r="V377" s="76"/>
      <c r="W377" s="76"/>
      <c r="X377" s="76"/>
      <c r="Y377" s="76"/>
      <c r="Z377" s="77"/>
      <c r="AA377" s="78"/>
      <c r="AB377" s="73"/>
      <c r="AC377" s="73"/>
      <c r="AD377" s="79"/>
      <c r="AE377" s="13" t="str">
        <f>IF(NOT(ISBLANK(AD377)),'Load Unit'!#REF!,"")</f>
      </c>
    </row>
    <row r="378" ht="63" customHeight="1">
      <c r="A378" s="66">
        <v>3108458</v>
      </c>
      <c r="B378" s="67" t="s">
        <v>18</v>
      </c>
      <c r="C378" s="68" t="s">
        <v>783</v>
      </c>
      <c r="D378" s="68" t="str">
        <f>CONCATENATE("V",A378,"A")</f>
        <v>V3108458A</v>
      </c>
      <c r="E378" s="51" t="s">
        <v>2373</v>
      </c>
      <c r="F378" s="49">
        <v>12037313</v>
      </c>
      <c r="G378" s="50" t="s">
        <v>2374</v>
      </c>
      <c r="H378" s="49"/>
      <c r="I378" s="49" t="s">
        <v>2276</v>
      </c>
      <c r="J378" s="52" t="s">
        <v>3291</v>
      </c>
      <c r="K378" s="81"/>
      <c r="L378" s="69" t="s">
        <v>22</v>
      </c>
      <c r="M378" s="69"/>
      <c r="N378" s="71" t="s">
        <v>80</v>
      </c>
      <c r="O378" s="72">
        <v>790</v>
      </c>
      <c r="P378" s="73">
        <v>595</v>
      </c>
      <c r="Q378" s="73">
        <v>125</v>
      </c>
      <c r="R378" s="74">
        <v>2</v>
      </c>
      <c r="S378" s="75">
        <v>3108458</v>
      </c>
      <c r="T378" s="76">
        <v>14</v>
      </c>
      <c r="U378" s="76">
        <v>3100062</v>
      </c>
      <c r="V378" s="76">
        <v>1</v>
      </c>
      <c r="W378" s="76">
        <v>3101208</v>
      </c>
      <c r="X378" s="76">
        <v>1</v>
      </c>
      <c r="Y378" s="76"/>
      <c r="Z378" s="77"/>
      <c r="AA378" s="78">
        <v>1200</v>
      </c>
      <c r="AB378" s="73">
        <v>800</v>
      </c>
      <c r="AC378" s="73">
        <v>1000</v>
      </c>
      <c r="AD378" s="79">
        <v>35</v>
      </c>
      <c r="AE378" s="13" t="str">
        <f>IF(NOT(ISBLANK(AD378)),'Load Unit'!A204,"")</f>
        <v>3CC3A2E0</v>
      </c>
    </row>
    <row r="379" ht="63" customHeight="1">
      <c r="A379" s="66">
        <v>3108540</v>
      </c>
      <c r="B379" s="67" t="s">
        <v>18</v>
      </c>
      <c r="C379" s="68" t="s">
        <v>786</v>
      </c>
      <c r="D379" s="68"/>
      <c r="E379" s="51" t="s">
        <v>2598</v>
      </c>
      <c r="F379" s="49">
        <v>18351614</v>
      </c>
      <c r="G379" s="50" t="s">
        <v>2599</v>
      </c>
      <c r="H379" s="49"/>
      <c r="I379" s="49" t="s">
        <v>2429</v>
      </c>
      <c r="J379" s="52" t="s">
        <v>3291</v>
      </c>
      <c r="K379" s="81"/>
      <c r="L379" s="69" t="s">
        <v>61</v>
      </c>
      <c r="M379" s="69"/>
      <c r="N379" s="71"/>
      <c r="O379" s="72">
        <v>3600</v>
      </c>
      <c r="P379" s="73">
        <v>1200</v>
      </c>
      <c r="Q379" s="73">
        <v>750</v>
      </c>
      <c r="R379" s="74">
        <v>351</v>
      </c>
      <c r="S379" s="75"/>
      <c r="T379" s="76"/>
      <c r="U379" s="76"/>
      <c r="V379" s="76"/>
      <c r="W379" s="76"/>
      <c r="X379" s="76"/>
      <c r="Y379" s="76"/>
      <c r="Z379" s="77"/>
      <c r="AA379" s="78"/>
      <c r="AB379" s="73"/>
      <c r="AC379" s="73"/>
      <c r="AD379" s="79"/>
      <c r="AE379" s="13" t="str">
        <f>IF(NOT(ISBLANK(AD379)),'Load Unit'!#REF!,"")</f>
      </c>
    </row>
    <row r="380" ht="63" customHeight="1">
      <c r="A380" s="66">
        <v>3108652</v>
      </c>
      <c r="B380" s="67" t="s">
        <v>18</v>
      </c>
      <c r="C380" s="68" t="s">
        <v>787</v>
      </c>
      <c r="D380" s="68" t="str">
        <f ref="D380:D381" t="shared" si="31">CONCATENATE("V",A380,"A")</f>
        <v>V3108652A</v>
      </c>
      <c r="E380" s="51" t="s">
        <v>2273</v>
      </c>
      <c r="F380" s="49">
        <v>10031912</v>
      </c>
      <c r="G380" s="50" t="s">
        <v>2274</v>
      </c>
      <c r="H380" s="51" t="s">
        <v>2275</v>
      </c>
      <c r="I380" s="49" t="s">
        <v>2276</v>
      </c>
      <c r="J380" s="52" t="s">
        <v>3291</v>
      </c>
      <c r="K380" s="81"/>
      <c r="L380" s="69" t="s">
        <v>50</v>
      </c>
      <c r="M380" s="69"/>
      <c r="N380" s="71" t="s">
        <v>21</v>
      </c>
      <c r="O380" s="72">
        <v>594</v>
      </c>
      <c r="P380" s="73">
        <v>396</v>
      </c>
      <c r="Q380" s="73">
        <v>280</v>
      </c>
      <c r="R380" s="74">
        <v>2.67</v>
      </c>
      <c r="S380" s="75">
        <v>3108652</v>
      </c>
      <c r="T380" s="76">
        <v>4</v>
      </c>
      <c r="U380" s="76">
        <v>3100062</v>
      </c>
      <c r="V380" s="76">
        <v>1</v>
      </c>
      <c r="W380" s="76">
        <v>3101208</v>
      </c>
      <c r="X380" s="76">
        <v>1</v>
      </c>
      <c r="Y380" s="76"/>
      <c r="Z380" s="77"/>
      <c r="AA380" s="78">
        <v>1200</v>
      </c>
      <c r="AB380" s="73">
        <v>800</v>
      </c>
      <c r="AC380" s="73">
        <v>424</v>
      </c>
      <c r="AD380" s="79">
        <v>35.68</v>
      </c>
      <c r="AE380" s="13" t="str">
        <f>IF(NOT(ISBLANK(AD380)),'Load Unit'!A205,"")</f>
        <v>9FB3CF71</v>
      </c>
    </row>
    <row r="381" ht="63" customHeight="1">
      <c r="A381" s="82">
        <v>3108786</v>
      </c>
      <c r="B381" s="83" t="s">
        <v>28</v>
      </c>
      <c r="C381" s="84" t="s">
        <v>790</v>
      </c>
      <c r="D381" s="115" t="str">
        <f t="shared" si="31"/>
        <v>V3108786A</v>
      </c>
      <c r="E381" s="51" t="s">
        <v>2837</v>
      </c>
      <c r="F381" s="49">
        <v>72883815</v>
      </c>
      <c r="G381" s="50" t="s">
        <v>2838</v>
      </c>
      <c r="H381" s="105"/>
      <c r="I381" s="49" t="s">
        <v>2276</v>
      </c>
      <c r="J381" s="52" t="s">
        <v>4420</v>
      </c>
      <c r="K381" s="85"/>
      <c r="L381" s="86" t="s">
        <v>28</v>
      </c>
      <c r="M381" s="86">
        <v>6</v>
      </c>
      <c r="N381" s="71" t="s">
        <v>215</v>
      </c>
      <c r="O381" s="72">
        <v>100</v>
      </c>
      <c r="P381" s="73">
        <v>100</v>
      </c>
      <c r="Q381" s="73">
        <v>100</v>
      </c>
      <c r="R381" s="74">
        <v>2</v>
      </c>
      <c r="S381" s="75">
        <v>3108786</v>
      </c>
      <c r="T381" s="76">
        <v>20</v>
      </c>
      <c r="U381" s="76">
        <v>3104444</v>
      </c>
      <c r="V381" s="76">
        <v>1</v>
      </c>
      <c r="W381" s="76"/>
      <c r="X381" s="76"/>
      <c r="Y381" s="76"/>
      <c r="Z381" s="77"/>
      <c r="AA381" s="78">
        <v>1240</v>
      </c>
      <c r="AB381" s="73">
        <v>835</v>
      </c>
      <c r="AC381" s="73">
        <v>970</v>
      </c>
      <c r="AD381" s="79">
        <v>125</v>
      </c>
      <c r="AE381" s="13" t="str">
        <f>IF(NOT(ISBLANK(AD381)),'Load Unit'!A206,"")</f>
        <v>58DC854E</v>
      </c>
    </row>
    <row r="382" ht="63" customHeight="1">
      <c r="A382" s="116">
        <v>3108920</v>
      </c>
      <c r="B382" s="104" t="s">
        <v>18</v>
      </c>
      <c r="C382" s="89" t="s">
        <v>793</v>
      </c>
      <c r="D382" s="89"/>
      <c r="E382" s="51" t="s">
        <v>2865</v>
      </c>
      <c r="F382" s="51" t="s">
        <v>2864</v>
      </c>
      <c r="G382" s="50" t="s">
        <v>2866</v>
      </c>
      <c r="H382" s="117" t="s">
        <v>2867</v>
      </c>
      <c r="I382" s="91" t="s">
        <v>2276</v>
      </c>
      <c r="J382" s="94"/>
      <c r="K382" s="95"/>
      <c r="L382" s="96" t="s">
        <v>37</v>
      </c>
      <c r="M382" s="96"/>
      <c r="N382" s="91" t="s">
        <v>21</v>
      </c>
      <c r="O382" s="98">
        <v>1200</v>
      </c>
      <c r="P382" s="99">
        <v>800</v>
      </c>
      <c r="Q382" s="99">
        <v>1000</v>
      </c>
      <c r="R382" s="100">
        <v>5</v>
      </c>
      <c r="S382" s="101"/>
      <c r="T382" s="102"/>
      <c r="U382" s="102"/>
      <c r="V382" s="102"/>
      <c r="W382" s="102"/>
      <c r="X382" s="102"/>
      <c r="Y382" s="102"/>
      <c r="Z382" s="103"/>
      <c r="AA382" s="101">
        <v>1600</v>
      </c>
      <c r="AB382" s="102">
        <v>1200</v>
      </c>
      <c r="AC382" s="102">
        <v>990</v>
      </c>
      <c r="AD382" s="102">
        <v>166</v>
      </c>
      <c r="AE382" s="13" t="str">
        <f>IF(NOT(ISBLANK(AD382)),'Load Unit'!A207,"")</f>
        <v>D6446908</v>
      </c>
    </row>
    <row r="383" ht="63" customHeight="1">
      <c r="A383" s="66">
        <v>3108961</v>
      </c>
      <c r="B383" s="67" t="s">
        <v>18</v>
      </c>
      <c r="C383" s="68" t="s">
        <v>795</v>
      </c>
      <c r="D383" s="68" t="str">
        <f ref="D383:D384" t="shared" si="32">CONCATENATE("V",A383,"A")</f>
        <v>V3108961A</v>
      </c>
      <c r="E383" s="51" t="s">
        <v>2625</v>
      </c>
      <c r="F383" s="49">
        <v>19343210</v>
      </c>
      <c r="G383" s="50" t="s">
        <v>2626</v>
      </c>
      <c r="H383" s="109" t="s">
        <v>2627</v>
      </c>
      <c r="I383" s="49" t="s">
        <v>2397</v>
      </c>
      <c r="J383" s="52" t="s">
        <v>3291</v>
      </c>
      <c r="K383" s="81"/>
      <c r="L383" s="69" t="s">
        <v>68</v>
      </c>
      <c r="M383" s="69"/>
      <c r="N383" s="71" t="s">
        <v>215</v>
      </c>
      <c r="O383" s="72">
        <v>800</v>
      </c>
      <c r="P383" s="73">
        <v>600</v>
      </c>
      <c r="Q383" s="73">
        <v>168</v>
      </c>
      <c r="R383" s="74">
        <v>1.24</v>
      </c>
      <c r="S383" s="75">
        <v>3108961</v>
      </c>
      <c r="T383" s="76">
        <v>10</v>
      </c>
      <c r="U383" s="76">
        <v>3101860</v>
      </c>
      <c r="V383" s="76">
        <v>1</v>
      </c>
      <c r="W383" s="76"/>
      <c r="X383" s="76"/>
      <c r="Y383" s="76"/>
      <c r="Z383" s="77"/>
      <c r="AA383" s="78" t="s">
        <v>4449</v>
      </c>
      <c r="AB383" s="73" t="s">
        <v>4450</v>
      </c>
      <c r="AC383" s="73" t="s">
        <v>4451</v>
      </c>
      <c r="AD383" s="79" t="s">
        <v>4452</v>
      </c>
      <c r="AE383" s="13" t="str">
        <f>IF(NOT(ISBLANK(AD383)),'Load Unit'!A208,"")</f>
        <v>BA0622CF</v>
      </c>
    </row>
    <row r="384" ht="63" customHeight="1">
      <c r="A384" s="66">
        <v>3109004</v>
      </c>
      <c r="B384" s="67" t="s">
        <v>18</v>
      </c>
      <c r="C384" s="68" t="s">
        <v>798</v>
      </c>
      <c r="D384" s="68" t="str">
        <f t="shared" si="32"/>
        <v>V3109004A</v>
      </c>
      <c r="E384" s="51" t="s">
        <v>2918</v>
      </c>
      <c r="F384" s="51" t="s">
        <v>2922</v>
      </c>
      <c r="G384" s="50" t="s">
        <v>2923</v>
      </c>
      <c r="H384" s="51" t="s">
        <v>2396</v>
      </c>
      <c r="I384" s="49" t="s">
        <v>2276</v>
      </c>
      <c r="J384" s="52" t="s">
        <v>3291</v>
      </c>
      <c r="K384" s="81"/>
      <c r="L384" s="69" t="s">
        <v>22</v>
      </c>
      <c r="M384" s="69"/>
      <c r="N384" s="71" t="s">
        <v>21</v>
      </c>
      <c r="O384" s="72">
        <v>600</v>
      </c>
      <c r="P384" s="73">
        <v>400</v>
      </c>
      <c r="Q384" s="73">
        <v>120</v>
      </c>
      <c r="R384" s="74">
        <v>2</v>
      </c>
      <c r="S384" s="75">
        <v>3109004</v>
      </c>
      <c r="T384" s="76">
        <v>28</v>
      </c>
      <c r="U384" s="76">
        <v>3100062</v>
      </c>
      <c r="V384" s="76">
        <v>1</v>
      </c>
      <c r="W384" s="76">
        <v>3101208</v>
      </c>
      <c r="X384" s="76">
        <v>1</v>
      </c>
      <c r="Y384" s="76"/>
      <c r="Z384" s="77"/>
      <c r="AA384" s="78">
        <v>1200</v>
      </c>
      <c r="AB384" s="73">
        <v>800</v>
      </c>
      <c r="AC384" s="73">
        <v>1000</v>
      </c>
      <c r="AD384" s="79">
        <v>35</v>
      </c>
      <c r="AE384" s="13" t="str">
        <f>IF(NOT(ISBLANK(AD384)),'Load Unit'!A209,"")</f>
        <v>0FACB711</v>
      </c>
    </row>
    <row r="385" ht="63" customHeight="1">
      <c r="A385" s="116">
        <v>3109027</v>
      </c>
      <c r="B385" s="104" t="s">
        <v>28</v>
      </c>
      <c r="C385" s="89" t="s">
        <v>801</v>
      </c>
      <c r="D385" s="89"/>
      <c r="E385" s="51" t="s">
        <v>3242</v>
      </c>
      <c r="F385" s="51" t="s">
        <v>3241</v>
      </c>
      <c r="G385" s="50" t="s">
        <v>3243</v>
      </c>
      <c r="H385" s="117" t="s">
        <v>3244</v>
      </c>
      <c r="I385" s="91" t="s">
        <v>2276</v>
      </c>
      <c r="J385" s="94"/>
      <c r="K385" s="95"/>
      <c r="L385" s="96" t="s">
        <v>37</v>
      </c>
      <c r="M385" s="96"/>
      <c r="N385" s="91" t="s">
        <v>25</v>
      </c>
      <c r="O385" s="98">
        <v>1800</v>
      </c>
      <c r="P385" s="99">
        <v>2000</v>
      </c>
      <c r="Q385" s="99">
        <v>1480</v>
      </c>
      <c r="R385" s="100">
        <v>250</v>
      </c>
      <c r="S385" s="101"/>
      <c r="T385" s="102"/>
      <c r="U385" s="102"/>
      <c r="V385" s="102"/>
      <c r="W385" s="102"/>
      <c r="X385" s="102"/>
      <c r="Y385" s="102"/>
      <c r="Z385" s="103"/>
      <c r="AA385" s="101">
        <v>1200</v>
      </c>
      <c r="AB385" s="102">
        <v>800</v>
      </c>
      <c r="AC385" s="102">
        <v>800</v>
      </c>
      <c r="AD385" s="102">
        <v>18</v>
      </c>
      <c r="AE385" s="13" t="str">
        <f>IF(NOT(ISBLANK(AD385)),'Load Unit'!A210,"")</f>
        <v>7C175A39</v>
      </c>
    </row>
    <row r="386" ht="63" customHeight="1">
      <c r="A386" s="66">
        <v>3109085</v>
      </c>
      <c r="B386" s="67" t="s">
        <v>18</v>
      </c>
      <c r="C386" s="68" t="s">
        <v>803</v>
      </c>
      <c r="D386" s="68" t="str">
        <f>CONCATENATE("V",A386,"A")</f>
        <v>V3109085A</v>
      </c>
      <c r="E386" s="51" t="s">
        <v>2466</v>
      </c>
      <c r="F386" s="49">
        <v>14320413</v>
      </c>
      <c r="G386" s="50" t="s">
        <v>2468</v>
      </c>
      <c r="H386" s="109" t="s">
        <v>2469</v>
      </c>
      <c r="I386" s="49" t="s">
        <v>2276</v>
      </c>
      <c r="J386" s="52" t="s">
        <v>3291</v>
      </c>
      <c r="K386" s="81"/>
      <c r="L386" s="69" t="s">
        <v>50</v>
      </c>
      <c r="M386" s="69"/>
      <c r="N386" s="71" t="s">
        <v>21</v>
      </c>
      <c r="O386" s="72">
        <v>594</v>
      </c>
      <c r="P386" s="73">
        <v>396</v>
      </c>
      <c r="Q386" s="73">
        <v>280</v>
      </c>
      <c r="R386" s="74">
        <v>5</v>
      </c>
      <c r="S386" s="75">
        <v>3109085</v>
      </c>
      <c r="T386" s="76">
        <v>12</v>
      </c>
      <c r="U386" s="76">
        <v>3100062</v>
      </c>
      <c r="V386" s="76">
        <v>1</v>
      </c>
      <c r="W386" s="76">
        <v>3101208</v>
      </c>
      <c r="X386" s="76">
        <v>1</v>
      </c>
      <c r="Y386" s="76"/>
      <c r="Z386" s="77"/>
      <c r="AA386" s="78">
        <v>1200</v>
      </c>
      <c r="AB386" s="73">
        <v>800</v>
      </c>
      <c r="AC386" s="73">
        <v>984</v>
      </c>
      <c r="AD386" s="79">
        <v>85</v>
      </c>
      <c r="AE386" s="13" t="str">
        <f>IF(NOT(ISBLANK(AD386)),'Load Unit'!A211,"")</f>
        <v>AB42504D</v>
      </c>
    </row>
    <row r="387" ht="63" customHeight="1">
      <c r="A387" s="116">
        <v>3109151</v>
      </c>
      <c r="B387" s="104" t="s">
        <v>18</v>
      </c>
      <c r="C387" s="89" t="s">
        <v>806</v>
      </c>
      <c r="D387" s="89"/>
      <c r="E387" s="90" t="s">
        <v>2523</v>
      </c>
      <c r="F387" s="91">
        <v>16014210</v>
      </c>
      <c r="G387" s="92" t="s">
        <v>2524</v>
      </c>
      <c r="H387" s="91"/>
      <c r="I387" s="91" t="s">
        <v>2525</v>
      </c>
      <c r="J387" s="94"/>
      <c r="K387" s="95"/>
      <c r="L387" s="96" t="s">
        <v>37</v>
      </c>
      <c r="M387" s="96"/>
      <c r="N387" s="91"/>
      <c r="O387" s="98">
        <v>1200</v>
      </c>
      <c r="P387" s="99">
        <v>800</v>
      </c>
      <c r="Q387" s="99">
        <v>70</v>
      </c>
      <c r="R387" s="100">
        <v>5</v>
      </c>
      <c r="S387" s="101"/>
      <c r="T387" s="102"/>
      <c r="U387" s="102"/>
      <c r="V387" s="102"/>
      <c r="W387" s="102"/>
      <c r="X387" s="102"/>
      <c r="Y387" s="102"/>
      <c r="Z387" s="103"/>
      <c r="AA387" s="101">
        <v>1200</v>
      </c>
      <c r="AB387" s="102">
        <v>800</v>
      </c>
      <c r="AC387" s="102">
        <v>852</v>
      </c>
      <c r="AD387" s="102">
        <v>9.6</v>
      </c>
      <c r="AE387" s="13" t="str">
        <f>IF(NOT(ISBLANK(AD387)),'Load Unit'!A212,"")</f>
        <v>C7F169F3</v>
      </c>
    </row>
    <row r="388" ht="63" customHeight="1">
      <c r="A388" s="113">
        <v>3109397</v>
      </c>
      <c r="B388" s="114" t="s">
        <v>64</v>
      </c>
      <c r="C388" s="114" t="s">
        <v>808</v>
      </c>
      <c r="D388" s="115"/>
      <c r="E388" s="51" t="s">
        <v>2799</v>
      </c>
      <c r="F388" s="49">
        <v>62515210</v>
      </c>
      <c r="G388" s="50" t="s">
        <v>2800</v>
      </c>
      <c r="H388" s="51" t="s">
        <v>2801</v>
      </c>
      <c r="I388" s="49" t="s">
        <v>2276</v>
      </c>
      <c r="J388" s="52" t="s">
        <v>3291</v>
      </c>
      <c r="K388" s="81"/>
      <c r="L388" s="69"/>
      <c r="M388" s="69"/>
      <c r="N388" s="71" t="s">
        <v>215</v>
      </c>
      <c r="O388" s="72">
        <v>800</v>
      </c>
      <c r="P388" s="73">
        <v>600</v>
      </c>
      <c r="Q388" s="73">
        <v>25</v>
      </c>
      <c r="R388" s="74">
        <v>2</v>
      </c>
      <c r="S388" s="75"/>
      <c r="T388" s="76"/>
      <c r="U388" s="76"/>
      <c r="V388" s="76"/>
      <c r="W388" s="76"/>
      <c r="X388" s="76"/>
      <c r="Y388" s="76"/>
      <c r="Z388" s="103"/>
      <c r="AA388" s="101"/>
      <c r="AB388" s="102"/>
      <c r="AC388" s="102"/>
      <c r="AD388" s="102"/>
      <c r="AE388" s="13" t="str">
        <f>IF(NOT(ISBLANK(AD388)),'Load Unit'!#REF!,"")</f>
      </c>
    </row>
    <row r="389" ht="63" customHeight="1">
      <c r="A389" s="66">
        <v>3109460</v>
      </c>
      <c r="B389" s="67" t="s">
        <v>18</v>
      </c>
      <c r="C389" s="68" t="s">
        <v>65</v>
      </c>
      <c r="D389" s="47"/>
      <c r="E389" s="51" t="s">
        <v>3143</v>
      </c>
      <c r="F389" s="51" t="s">
        <v>3142</v>
      </c>
      <c r="G389" s="50" t="s">
        <v>4453</v>
      </c>
      <c r="H389" s="126" t="s">
        <v>2797</v>
      </c>
      <c r="I389" s="49" t="s">
        <v>2276</v>
      </c>
      <c r="J389" s="52" t="s">
        <v>3291</v>
      </c>
      <c r="K389" s="69"/>
      <c r="L389" s="69" t="s">
        <v>50</v>
      </c>
      <c r="M389" s="69"/>
      <c r="N389" s="71" t="s">
        <v>246</v>
      </c>
      <c r="O389" s="72">
        <v>2650</v>
      </c>
      <c r="P389" s="73">
        <v>830</v>
      </c>
      <c r="Q389" s="73">
        <v>500</v>
      </c>
      <c r="R389" s="74">
        <v>160</v>
      </c>
      <c r="S389" s="75"/>
      <c r="T389" s="76"/>
      <c r="U389" s="76"/>
      <c r="V389" s="76"/>
      <c r="W389" s="76"/>
      <c r="X389" s="76"/>
      <c r="Y389" s="76"/>
      <c r="Z389" s="77"/>
      <c r="AA389" s="78"/>
      <c r="AB389" s="73"/>
      <c r="AC389" s="73"/>
      <c r="AD389" s="79"/>
      <c r="AE389" s="13" t="str">
        <f>IF(NOT(ISBLANK(AD389)),'Load Unit'!#REF!,"")</f>
      </c>
    </row>
    <row r="390" ht="63" customHeight="1">
      <c r="A390" s="44">
        <v>3109523</v>
      </c>
      <c r="B390" s="45" t="s">
        <v>14</v>
      </c>
      <c r="C390" s="46" t="s">
        <v>809</v>
      </c>
      <c r="D390" s="47"/>
      <c r="E390" s="51" t="s">
        <v>2803</v>
      </c>
      <c r="F390" s="49">
        <v>62515225</v>
      </c>
      <c r="G390" s="50" t="s">
        <v>2804</v>
      </c>
      <c r="H390" s="51" t="s">
        <v>2805</v>
      </c>
      <c r="I390" s="49" t="s">
        <v>2276</v>
      </c>
      <c r="J390" s="52" t="s">
        <v>3291</v>
      </c>
      <c r="K390" s="81"/>
      <c r="L390" s="69"/>
      <c r="M390" s="69"/>
      <c r="N390" s="71" t="s">
        <v>14</v>
      </c>
      <c r="O390" s="72">
        <v>2400</v>
      </c>
      <c r="P390" s="73">
        <v>1550</v>
      </c>
      <c r="Q390" s="73">
        <v>1160</v>
      </c>
      <c r="R390" s="74">
        <v>380</v>
      </c>
      <c r="S390" s="75"/>
      <c r="T390" s="76"/>
      <c r="U390" s="76"/>
      <c r="V390" s="76"/>
      <c r="W390" s="76"/>
      <c r="X390" s="76"/>
      <c r="Y390" s="76"/>
      <c r="Z390" s="77"/>
      <c r="AA390" s="78"/>
      <c r="AB390" s="73"/>
      <c r="AC390" s="73"/>
      <c r="AD390" s="79"/>
      <c r="AE390" s="13" t="str">
        <f>IF(NOT(ISBLANK(AD390)),'Load Unit'!#REF!,"")</f>
      </c>
    </row>
    <row r="391" ht="63" customHeight="1">
      <c r="A391" s="116">
        <v>3109568</v>
      </c>
      <c r="B391" s="104" t="s">
        <v>18</v>
      </c>
      <c r="C391" s="89" t="s">
        <v>810</v>
      </c>
      <c r="D391" s="89"/>
      <c r="E391" s="51" t="s">
        <v>3078</v>
      </c>
      <c r="F391" s="51" t="s">
        <v>3077</v>
      </c>
      <c r="G391" s="50" t="s">
        <v>3079</v>
      </c>
      <c r="H391" s="117" t="s">
        <v>2396</v>
      </c>
      <c r="I391" s="91" t="s">
        <v>2276</v>
      </c>
      <c r="J391" s="94"/>
      <c r="K391" s="95"/>
      <c r="L391" s="96" t="s">
        <v>37</v>
      </c>
      <c r="M391" s="96"/>
      <c r="N391" s="99" t="s">
        <v>14</v>
      </c>
      <c r="O391" s="98">
        <v>1380</v>
      </c>
      <c r="P391" s="99">
        <v>780</v>
      </c>
      <c r="Q391" s="99">
        <v>135</v>
      </c>
      <c r="R391" s="100">
        <v>3</v>
      </c>
      <c r="S391" s="101"/>
      <c r="T391" s="102"/>
      <c r="U391" s="102"/>
      <c r="V391" s="102"/>
      <c r="W391" s="102"/>
      <c r="X391" s="102"/>
      <c r="Y391" s="102"/>
      <c r="Z391" s="103"/>
      <c r="AA391" s="101"/>
      <c r="AB391" s="102"/>
      <c r="AC391" s="102"/>
      <c r="AD391" s="102"/>
      <c r="AE391" s="13" t="str">
        <f>IF(NOT(ISBLANK(AD391)),'Load Unit'!#REF!,"")</f>
      </c>
    </row>
    <row r="392" ht="63" customHeight="1">
      <c r="A392" s="116">
        <v>3109569</v>
      </c>
      <c r="B392" s="104" t="s">
        <v>18</v>
      </c>
      <c r="C392" s="89" t="s">
        <v>811</v>
      </c>
      <c r="D392" s="89"/>
      <c r="E392" s="51" t="s">
        <v>3078</v>
      </c>
      <c r="F392" s="51" t="s">
        <v>3077</v>
      </c>
      <c r="G392" s="50" t="s">
        <v>3079</v>
      </c>
      <c r="H392" s="117" t="s">
        <v>2396</v>
      </c>
      <c r="I392" s="91" t="s">
        <v>2276</v>
      </c>
      <c r="J392" s="94"/>
      <c r="K392" s="96"/>
      <c r="L392" s="96" t="s">
        <v>37</v>
      </c>
      <c r="M392" s="96"/>
      <c r="N392" s="99" t="s">
        <v>14</v>
      </c>
      <c r="O392" s="98">
        <v>1380</v>
      </c>
      <c r="P392" s="99">
        <v>780</v>
      </c>
      <c r="Q392" s="99">
        <v>190</v>
      </c>
      <c r="R392" s="100">
        <v>3</v>
      </c>
      <c r="S392" s="101"/>
      <c r="T392" s="102"/>
      <c r="U392" s="102"/>
      <c r="V392" s="102"/>
      <c r="W392" s="102"/>
      <c r="X392" s="102"/>
      <c r="Y392" s="102"/>
      <c r="Z392" s="103"/>
      <c r="AA392" s="101">
        <v>1200</v>
      </c>
      <c r="AB392" s="102">
        <v>800</v>
      </c>
      <c r="AC392" s="102">
        <v>1000</v>
      </c>
      <c r="AD392" s="102">
        <v>78.15</v>
      </c>
      <c r="AE392" s="13" t="str">
        <f>IF(NOT(ISBLANK(AD392)),'Load Unit'!A213,"")</f>
        <v>95198BF2</v>
      </c>
    </row>
    <row r="393" ht="63" customHeight="1">
      <c r="A393" s="87">
        <v>3109599</v>
      </c>
      <c r="B393" s="83" t="s">
        <v>28</v>
      </c>
      <c r="C393" s="84" t="s">
        <v>813</v>
      </c>
      <c r="D393" s="84" t="str">
        <f>CONCATENATE("V",A393,"A")</f>
        <v>V3109599A</v>
      </c>
      <c r="E393" s="51" t="s">
        <v>2335</v>
      </c>
      <c r="F393" s="49">
        <v>11107811</v>
      </c>
      <c r="G393" s="50" t="s">
        <v>2336</v>
      </c>
      <c r="H393" s="49"/>
      <c r="I393" s="49" t="s">
        <v>2276</v>
      </c>
      <c r="J393" s="52" t="s">
        <v>4420</v>
      </c>
      <c r="K393" s="85"/>
      <c r="L393" s="86" t="s">
        <v>28</v>
      </c>
      <c r="M393" s="86">
        <v>6</v>
      </c>
      <c r="N393" s="71" t="s">
        <v>31</v>
      </c>
      <c r="O393" s="72">
        <v>1600</v>
      </c>
      <c r="P393" s="73">
        <v>400</v>
      </c>
      <c r="Q393" s="73">
        <v>420</v>
      </c>
      <c r="R393" s="74">
        <v>10.5</v>
      </c>
      <c r="S393" s="75">
        <v>3109599</v>
      </c>
      <c r="T393" s="76">
        <v>6</v>
      </c>
      <c r="U393" s="76">
        <v>3104177</v>
      </c>
      <c r="V393" s="76">
        <v>1</v>
      </c>
      <c r="W393" s="76">
        <v>3080561</v>
      </c>
      <c r="X393" s="76">
        <v>6</v>
      </c>
      <c r="Y393" s="76">
        <v>3103303</v>
      </c>
      <c r="Z393" s="77">
        <v>1</v>
      </c>
      <c r="AA393" s="78">
        <v>1600</v>
      </c>
      <c r="AB393" s="73">
        <v>1200</v>
      </c>
      <c r="AC393" s="73">
        <v>1100</v>
      </c>
      <c r="AD393" s="79">
        <v>120</v>
      </c>
      <c r="AE393" s="13" t="str">
        <f>IF(NOT(ISBLANK(AD393)),'Load Unit'!A214,"")</f>
        <v>8DA494E6</v>
      </c>
    </row>
    <row r="394" ht="63" customHeight="1">
      <c r="A394" s="116">
        <v>3109811</v>
      </c>
      <c r="B394" s="104" t="s">
        <v>18</v>
      </c>
      <c r="C394" s="89" t="s">
        <v>816</v>
      </c>
      <c r="D394" s="89"/>
      <c r="E394" s="51" t="s">
        <v>2487</v>
      </c>
      <c r="F394" s="49">
        <v>14763113</v>
      </c>
      <c r="G394" s="50" t="s">
        <v>2488</v>
      </c>
      <c r="H394" s="118"/>
      <c r="I394" s="91" t="s">
        <v>2276</v>
      </c>
      <c r="J394" s="94"/>
      <c r="K394" s="95"/>
      <c r="L394" s="96" t="s">
        <v>37</v>
      </c>
      <c r="M394" s="97"/>
      <c r="N394" s="91" t="s">
        <v>246</v>
      </c>
      <c r="O394" s="98">
        <v>1220</v>
      </c>
      <c r="P394" s="99">
        <v>1000</v>
      </c>
      <c r="Q394" s="99">
        <v>1100</v>
      </c>
      <c r="R394" s="100">
        <v>152</v>
      </c>
      <c r="S394" s="101"/>
      <c r="T394" s="102"/>
      <c r="U394" s="102"/>
      <c r="V394" s="102"/>
      <c r="W394" s="102"/>
      <c r="X394" s="102"/>
      <c r="Y394" s="102"/>
      <c r="Z394" s="103"/>
      <c r="AA394" s="101"/>
      <c r="AB394" s="102"/>
      <c r="AC394" s="102"/>
      <c r="AD394" s="102"/>
      <c r="AE394" s="13" t="str">
        <f>IF(NOT(ISBLANK(AD394)),'Load Unit'!#REF!,"")</f>
      </c>
    </row>
    <row r="395" ht="63" customHeight="1">
      <c r="A395" s="87">
        <v>3109833</v>
      </c>
      <c r="B395" s="83" t="s">
        <v>28</v>
      </c>
      <c r="C395" s="84" t="s">
        <v>817</v>
      </c>
      <c r="D395" s="84" t="str">
        <f>CONCATENATE("V",A395,"A")</f>
        <v>V3109833A</v>
      </c>
      <c r="E395" s="51" t="s">
        <v>2335</v>
      </c>
      <c r="F395" s="49">
        <v>11107811</v>
      </c>
      <c r="G395" s="50" t="s">
        <v>2336</v>
      </c>
      <c r="H395" s="49"/>
      <c r="I395" s="49" t="s">
        <v>2276</v>
      </c>
      <c r="J395" s="52" t="s">
        <v>4420</v>
      </c>
      <c r="K395" s="85"/>
      <c r="L395" s="86" t="s">
        <v>28</v>
      </c>
      <c r="M395" s="86">
        <v>6</v>
      </c>
      <c r="N395" s="71" t="s">
        <v>31</v>
      </c>
      <c r="O395" s="72">
        <v>600</v>
      </c>
      <c r="P395" s="73">
        <v>420</v>
      </c>
      <c r="Q395" s="73">
        <v>60</v>
      </c>
      <c r="R395" s="74">
        <v>1</v>
      </c>
      <c r="S395" s="75">
        <v>3109833</v>
      </c>
      <c r="T395" s="76">
        <v>12</v>
      </c>
      <c r="U395" s="76">
        <v>3080150</v>
      </c>
      <c r="V395" s="76">
        <v>12</v>
      </c>
      <c r="W395" s="76">
        <v>3100062</v>
      </c>
      <c r="X395" s="76">
        <v>1</v>
      </c>
      <c r="Y395" s="76">
        <v>3101208</v>
      </c>
      <c r="Z395" s="77">
        <v>1</v>
      </c>
      <c r="AA395" s="78"/>
      <c r="AB395" s="73"/>
      <c r="AC395" s="73"/>
      <c r="AD395" s="79"/>
      <c r="AE395" s="13" t="str">
        <f>IF(NOT(ISBLANK(AD395)),'Load Unit'!#REF!,"")</f>
      </c>
    </row>
    <row r="396" ht="63" customHeight="1">
      <c r="A396" s="116">
        <v>3109835</v>
      </c>
      <c r="B396" s="104" t="s">
        <v>18</v>
      </c>
      <c r="C396" s="89" t="s">
        <v>819</v>
      </c>
      <c r="D396" s="89"/>
      <c r="E396" s="51" t="s">
        <v>2322</v>
      </c>
      <c r="F396" s="49">
        <v>10815910</v>
      </c>
      <c r="G396" s="50" t="s">
        <v>2323</v>
      </c>
      <c r="H396" s="91"/>
      <c r="I396" s="91" t="s">
        <v>2276</v>
      </c>
      <c r="J396" s="94"/>
      <c r="K396" s="95"/>
      <c r="L396" s="96" t="s">
        <v>37</v>
      </c>
      <c r="M396" s="96"/>
      <c r="N396" s="91" t="s">
        <v>623</v>
      </c>
      <c r="O396" s="98">
        <v>594</v>
      </c>
      <c r="P396" s="99">
        <v>396</v>
      </c>
      <c r="Q396" s="99">
        <v>280</v>
      </c>
      <c r="R396" s="100">
        <v>2.8</v>
      </c>
      <c r="S396" s="101"/>
      <c r="T396" s="102"/>
      <c r="U396" s="102"/>
      <c r="V396" s="102"/>
      <c r="W396" s="102"/>
      <c r="X396" s="102"/>
      <c r="Y396" s="102"/>
      <c r="Z396" s="103"/>
      <c r="AA396" s="101"/>
      <c r="AB396" s="102"/>
      <c r="AC396" s="102"/>
      <c r="AD396" s="102"/>
      <c r="AE396" s="13" t="str">
        <f>IF(NOT(ISBLANK(AD396)),'Load Unit'!#REF!,"")</f>
      </c>
    </row>
    <row r="397" ht="63" customHeight="1">
      <c r="A397" s="116">
        <v>3109836</v>
      </c>
      <c r="B397" s="104" t="s">
        <v>18</v>
      </c>
      <c r="C397" s="89" t="s">
        <v>820</v>
      </c>
      <c r="D397" s="89"/>
      <c r="E397" s="51" t="s">
        <v>3114</v>
      </c>
      <c r="F397" s="51" t="s">
        <v>3113</v>
      </c>
      <c r="G397" s="50" t="s">
        <v>3115</v>
      </c>
      <c r="H397" s="93" t="s">
        <v>3116</v>
      </c>
      <c r="I397" s="91" t="s">
        <v>2276</v>
      </c>
      <c r="J397" s="94"/>
      <c r="K397" s="95"/>
      <c r="L397" s="96" t="s">
        <v>37</v>
      </c>
      <c r="M397" s="96"/>
      <c r="N397" s="91" t="s">
        <v>460</v>
      </c>
      <c r="O397" s="98">
        <v>594</v>
      </c>
      <c r="P397" s="99">
        <v>396</v>
      </c>
      <c r="Q397" s="99">
        <v>147</v>
      </c>
      <c r="R397" s="100">
        <v>1.8</v>
      </c>
      <c r="S397" s="101"/>
      <c r="T397" s="102"/>
      <c r="U397" s="102"/>
      <c r="V397" s="102"/>
      <c r="W397" s="102"/>
      <c r="X397" s="102"/>
      <c r="Y397" s="102"/>
      <c r="Z397" s="103"/>
      <c r="AA397" s="101">
        <v>1200</v>
      </c>
      <c r="AB397" s="102">
        <v>800</v>
      </c>
      <c r="AC397" s="102">
        <v>180</v>
      </c>
      <c r="AD397" s="102">
        <v>12</v>
      </c>
      <c r="AE397" s="13" t="str">
        <f>IF(NOT(ISBLANK(AD397)),'Load Unit'!A215,"")</f>
        <v>93D40FFC</v>
      </c>
    </row>
    <row r="398" ht="63" customHeight="1">
      <c r="A398" s="113">
        <v>3109945</v>
      </c>
      <c r="B398" s="114" t="s">
        <v>64</v>
      </c>
      <c r="C398" s="114" t="s">
        <v>822</v>
      </c>
      <c r="D398" s="115"/>
      <c r="E398" s="51" t="s">
        <v>2799</v>
      </c>
      <c r="F398" s="49">
        <v>62515210</v>
      </c>
      <c r="G398" s="50" t="s">
        <v>2800</v>
      </c>
      <c r="H398" s="51" t="s">
        <v>2801</v>
      </c>
      <c r="I398" s="49" t="s">
        <v>2276</v>
      </c>
      <c r="J398" s="52" t="s">
        <v>3291</v>
      </c>
      <c r="K398" s="81"/>
      <c r="L398" s="69"/>
      <c r="M398" s="69"/>
      <c r="N398" s="71" t="s">
        <v>215</v>
      </c>
      <c r="O398" s="72">
        <v>1400</v>
      </c>
      <c r="P398" s="73">
        <v>820</v>
      </c>
      <c r="Q398" s="73">
        <v>500</v>
      </c>
      <c r="R398" s="74">
        <v>100</v>
      </c>
      <c r="S398" s="75"/>
      <c r="T398" s="76"/>
      <c r="U398" s="76"/>
      <c r="V398" s="76"/>
      <c r="W398" s="76"/>
      <c r="X398" s="76"/>
      <c r="Y398" s="76"/>
      <c r="Z398" s="77"/>
      <c r="AA398" s="78"/>
      <c r="AB398" s="73"/>
      <c r="AC398" s="73"/>
      <c r="AD398" s="79"/>
      <c r="AE398" s="13" t="str">
        <f>IF(NOT(ISBLANK(AD398)),'Load Unit'!#REF!,"")</f>
      </c>
    </row>
    <row r="399" ht="63" customHeight="1">
      <c r="A399" s="113">
        <v>3109946</v>
      </c>
      <c r="B399" s="114" t="s">
        <v>64</v>
      </c>
      <c r="C399" s="114" t="s">
        <v>823</v>
      </c>
      <c r="D399" s="115"/>
      <c r="E399" s="51" t="s">
        <v>2799</v>
      </c>
      <c r="F399" s="49">
        <v>62515210</v>
      </c>
      <c r="G399" s="50" t="s">
        <v>2800</v>
      </c>
      <c r="H399" s="51" t="s">
        <v>2801</v>
      </c>
      <c r="I399" s="49" t="s">
        <v>2276</v>
      </c>
      <c r="J399" s="52" t="s">
        <v>3291</v>
      </c>
      <c r="K399" s="69"/>
      <c r="L399" s="69"/>
      <c r="M399" s="69"/>
      <c r="N399" s="71" t="s">
        <v>215</v>
      </c>
      <c r="O399" s="72">
        <v>1400</v>
      </c>
      <c r="P399" s="73">
        <v>820</v>
      </c>
      <c r="Q399" s="73">
        <v>995</v>
      </c>
      <c r="R399" s="74">
        <v>145</v>
      </c>
      <c r="S399" s="75"/>
      <c r="T399" s="76"/>
      <c r="U399" s="76"/>
      <c r="V399" s="76"/>
      <c r="W399" s="76"/>
      <c r="X399" s="76"/>
      <c r="Y399" s="76"/>
      <c r="Z399" s="77"/>
      <c r="AA399" s="78"/>
      <c r="AB399" s="73"/>
      <c r="AC399" s="73"/>
      <c r="AD399" s="79"/>
      <c r="AE399" s="13" t="str">
        <f>IF(NOT(ISBLANK(AD399)),'Load Unit'!#REF!,"")</f>
      </c>
    </row>
    <row r="400" ht="63" customHeight="1">
      <c r="A400" s="113">
        <v>3109955</v>
      </c>
      <c r="B400" s="114" t="s">
        <v>64</v>
      </c>
      <c r="C400" s="114" t="s">
        <v>824</v>
      </c>
      <c r="D400" s="115"/>
      <c r="E400" s="51" t="s">
        <v>2799</v>
      </c>
      <c r="F400" s="49">
        <v>62515210</v>
      </c>
      <c r="G400" s="50" t="s">
        <v>2800</v>
      </c>
      <c r="H400" s="51" t="s">
        <v>2801</v>
      </c>
      <c r="I400" s="49" t="s">
        <v>2276</v>
      </c>
      <c r="J400" s="52" t="s">
        <v>3291</v>
      </c>
      <c r="K400" s="69"/>
      <c r="L400" s="69"/>
      <c r="M400" s="69"/>
      <c r="N400" s="71" t="s">
        <v>215</v>
      </c>
      <c r="O400" s="72">
        <v>1500</v>
      </c>
      <c r="P400" s="73">
        <v>820</v>
      </c>
      <c r="Q400" s="73">
        <v>500</v>
      </c>
      <c r="R400" s="74">
        <v>115</v>
      </c>
      <c r="S400" s="75"/>
      <c r="T400" s="76"/>
      <c r="U400" s="76"/>
      <c r="V400" s="76"/>
      <c r="W400" s="76"/>
      <c r="X400" s="76"/>
      <c r="Y400" s="76"/>
      <c r="Z400" s="77"/>
      <c r="AA400" s="78"/>
      <c r="AB400" s="73"/>
      <c r="AC400" s="73"/>
      <c r="AD400" s="79"/>
      <c r="AE400" s="13" t="str">
        <f>IF(NOT(ISBLANK(AD400)),'Load Unit'!#REF!,"")</f>
      </c>
    </row>
    <row r="401" ht="63" customHeight="1">
      <c r="A401" s="113">
        <v>3109956</v>
      </c>
      <c r="B401" s="114" t="s">
        <v>64</v>
      </c>
      <c r="C401" s="114" t="s">
        <v>825</v>
      </c>
      <c r="D401" s="115"/>
      <c r="E401" s="51" t="s">
        <v>2799</v>
      </c>
      <c r="F401" s="49">
        <v>62515210</v>
      </c>
      <c r="G401" s="50" t="s">
        <v>2800</v>
      </c>
      <c r="H401" s="51" t="s">
        <v>2801</v>
      </c>
      <c r="I401" s="49" t="s">
        <v>2276</v>
      </c>
      <c r="J401" s="52" t="s">
        <v>3291</v>
      </c>
      <c r="K401" s="81"/>
      <c r="L401" s="69"/>
      <c r="M401" s="69"/>
      <c r="N401" s="71" t="s">
        <v>215</v>
      </c>
      <c r="O401" s="72">
        <v>1500</v>
      </c>
      <c r="P401" s="73">
        <v>820</v>
      </c>
      <c r="Q401" s="73">
        <v>995</v>
      </c>
      <c r="R401" s="74">
        <v>159</v>
      </c>
      <c r="S401" s="75"/>
      <c r="T401" s="76"/>
      <c r="U401" s="76"/>
      <c r="V401" s="76"/>
      <c r="W401" s="76"/>
      <c r="X401" s="76"/>
      <c r="Y401" s="76"/>
      <c r="Z401" s="77"/>
      <c r="AA401" s="78"/>
      <c r="AB401" s="73"/>
      <c r="AC401" s="73"/>
      <c r="AD401" s="79"/>
      <c r="AE401" s="13" t="str">
        <f>IF(NOT(ISBLANK(AD401)),'Load Unit'!#REF!,"")</f>
      </c>
    </row>
    <row r="402" ht="63" customHeight="1">
      <c r="A402" s="113">
        <v>3109965</v>
      </c>
      <c r="B402" s="114" t="s">
        <v>64</v>
      </c>
      <c r="C402" s="114" t="s">
        <v>826</v>
      </c>
      <c r="D402" s="115"/>
      <c r="E402" s="51" t="s">
        <v>2799</v>
      </c>
      <c r="F402" s="49">
        <v>62515210</v>
      </c>
      <c r="G402" s="50" t="s">
        <v>2800</v>
      </c>
      <c r="H402" s="51" t="s">
        <v>2801</v>
      </c>
      <c r="I402" s="49" t="s">
        <v>2276</v>
      </c>
      <c r="J402" s="52" t="s">
        <v>3291</v>
      </c>
      <c r="K402" s="81"/>
      <c r="L402" s="69"/>
      <c r="M402" s="69"/>
      <c r="N402" s="71" t="s">
        <v>215</v>
      </c>
      <c r="O402" s="72">
        <v>1600</v>
      </c>
      <c r="P402" s="73">
        <v>820</v>
      </c>
      <c r="Q402" s="73">
        <v>500</v>
      </c>
      <c r="R402" s="74">
        <v>120</v>
      </c>
      <c r="S402" s="75"/>
      <c r="T402" s="76"/>
      <c r="U402" s="76"/>
      <c r="V402" s="76"/>
      <c r="W402" s="76"/>
      <c r="X402" s="76"/>
      <c r="Y402" s="76"/>
      <c r="Z402" s="77"/>
      <c r="AA402" s="78">
        <v>1200</v>
      </c>
      <c r="AB402" s="73">
        <v>800</v>
      </c>
      <c r="AC402" s="73">
        <v>1000</v>
      </c>
      <c r="AD402" s="79">
        <v>50</v>
      </c>
      <c r="AE402" s="13" t="str">
        <f>IF(NOT(ISBLANK(AD402)),'Load Unit'!A216,"")</f>
        <v>33F19D74</v>
      </c>
    </row>
    <row r="403" ht="63" customHeight="1">
      <c r="A403" s="113">
        <v>3109966</v>
      </c>
      <c r="B403" s="114" t="s">
        <v>64</v>
      </c>
      <c r="C403" s="114" t="s">
        <v>828</v>
      </c>
      <c r="D403" s="115"/>
      <c r="E403" s="51" t="s">
        <v>2799</v>
      </c>
      <c r="F403" s="49">
        <v>62515210</v>
      </c>
      <c r="G403" s="50" t="s">
        <v>2800</v>
      </c>
      <c r="H403" s="51" t="s">
        <v>2801</v>
      </c>
      <c r="I403" s="49" t="s">
        <v>2276</v>
      </c>
      <c r="J403" s="52" t="s">
        <v>3291</v>
      </c>
      <c r="K403" s="81"/>
      <c r="L403" s="69"/>
      <c r="M403" s="69"/>
      <c r="N403" s="71" t="s">
        <v>215</v>
      </c>
      <c r="O403" s="72">
        <v>1600</v>
      </c>
      <c r="P403" s="73">
        <v>820</v>
      </c>
      <c r="Q403" s="73">
        <v>995</v>
      </c>
      <c r="R403" s="74">
        <v>159</v>
      </c>
      <c r="S403" s="75"/>
      <c r="T403" s="76"/>
      <c r="U403" s="76"/>
      <c r="V403" s="76"/>
      <c r="W403" s="76"/>
      <c r="X403" s="76"/>
      <c r="Y403" s="76"/>
      <c r="Z403" s="77"/>
      <c r="AA403" s="78"/>
      <c r="AB403" s="73"/>
      <c r="AC403" s="73"/>
      <c r="AD403" s="79"/>
      <c r="AE403" s="13" t="str">
        <f>IF(NOT(ISBLANK(AD403)),'Load Unit'!#REF!,"")</f>
      </c>
    </row>
    <row r="404" ht="63" customHeight="1">
      <c r="A404" s="113">
        <v>3109985</v>
      </c>
      <c r="B404" s="114" t="s">
        <v>64</v>
      </c>
      <c r="C404" s="114" t="s">
        <v>829</v>
      </c>
      <c r="D404" s="115"/>
      <c r="E404" s="51" t="s">
        <v>2799</v>
      </c>
      <c r="F404" s="49">
        <v>62515210</v>
      </c>
      <c r="G404" s="50" t="s">
        <v>2800</v>
      </c>
      <c r="H404" s="51" t="s">
        <v>2801</v>
      </c>
      <c r="I404" s="49" t="s">
        <v>2276</v>
      </c>
      <c r="J404" s="52" t="s">
        <v>3291</v>
      </c>
      <c r="K404" s="81"/>
      <c r="L404" s="69"/>
      <c r="M404" s="69"/>
      <c r="N404" s="71" t="s">
        <v>215</v>
      </c>
      <c r="O404" s="72">
        <v>1800</v>
      </c>
      <c r="P404" s="73">
        <v>820</v>
      </c>
      <c r="Q404" s="73">
        <v>500</v>
      </c>
      <c r="R404" s="74">
        <v>126</v>
      </c>
      <c r="S404" s="75"/>
      <c r="T404" s="76"/>
      <c r="U404" s="76"/>
      <c r="V404" s="76"/>
      <c r="W404" s="76"/>
      <c r="X404" s="76"/>
      <c r="Y404" s="76"/>
      <c r="Z404" s="77"/>
      <c r="AA404" s="78"/>
      <c r="AB404" s="73"/>
      <c r="AC404" s="73"/>
      <c r="AD404" s="79"/>
      <c r="AE404" s="13" t="str">
        <f>IF(NOT(ISBLANK(AD404)),'Load Unit'!#REF!,"")</f>
      </c>
    </row>
    <row r="405" ht="63" customHeight="1">
      <c r="A405" s="113">
        <v>3109986</v>
      </c>
      <c r="B405" s="114" t="s">
        <v>64</v>
      </c>
      <c r="C405" s="114" t="s">
        <v>830</v>
      </c>
      <c r="D405" s="115"/>
      <c r="E405" s="51" t="s">
        <v>2799</v>
      </c>
      <c r="F405" s="49">
        <v>62515210</v>
      </c>
      <c r="G405" s="50" t="s">
        <v>2800</v>
      </c>
      <c r="H405" s="51" t="s">
        <v>2801</v>
      </c>
      <c r="I405" s="49" t="s">
        <v>2276</v>
      </c>
      <c r="J405" s="52" t="s">
        <v>3291</v>
      </c>
      <c r="K405" s="81"/>
      <c r="L405" s="69"/>
      <c r="M405" s="69"/>
      <c r="N405" s="71" t="s">
        <v>215</v>
      </c>
      <c r="O405" s="72">
        <v>1800</v>
      </c>
      <c r="P405" s="73">
        <v>820</v>
      </c>
      <c r="Q405" s="73">
        <v>995</v>
      </c>
      <c r="R405" s="74">
        <v>185</v>
      </c>
      <c r="S405" s="75"/>
      <c r="T405" s="76"/>
      <c r="U405" s="76"/>
      <c r="V405" s="76"/>
      <c r="W405" s="76"/>
      <c r="X405" s="76"/>
      <c r="Y405" s="76"/>
      <c r="Z405" s="77"/>
      <c r="AA405" s="78"/>
      <c r="AB405" s="73"/>
      <c r="AC405" s="73"/>
      <c r="AD405" s="79"/>
      <c r="AE405" s="13" t="str">
        <f>IF(NOT(ISBLANK(AD405)),'Load Unit'!#REF!,"")</f>
      </c>
    </row>
    <row r="406" ht="63" customHeight="1">
      <c r="A406" s="87">
        <v>6200011</v>
      </c>
      <c r="B406" s="83" t="s">
        <v>28</v>
      </c>
      <c r="C406" s="84" t="s">
        <v>831</v>
      </c>
      <c r="D406" s="47"/>
      <c r="E406" s="51" t="s">
        <v>2453</v>
      </c>
      <c r="F406" s="49">
        <v>13821822</v>
      </c>
      <c r="G406" s="50" t="s">
        <v>2454</v>
      </c>
      <c r="H406" s="49"/>
      <c r="I406" s="49" t="s">
        <v>2276</v>
      </c>
      <c r="J406" s="52" t="s">
        <v>4423</v>
      </c>
      <c r="K406" s="85"/>
      <c r="L406" s="86" t="s">
        <v>28</v>
      </c>
      <c r="M406" s="86">
        <v>9</v>
      </c>
      <c r="N406" s="71" t="s">
        <v>832</v>
      </c>
      <c r="O406" s="72">
        <v>1400</v>
      </c>
      <c r="P406" s="73">
        <v>860</v>
      </c>
      <c r="Q406" s="73">
        <v>1000</v>
      </c>
      <c r="R406" s="74">
        <v>90</v>
      </c>
      <c r="S406" s="75"/>
      <c r="T406" s="76"/>
      <c r="U406" s="76"/>
      <c r="V406" s="76"/>
      <c r="W406" s="76"/>
      <c r="X406" s="76"/>
      <c r="Y406" s="76"/>
      <c r="Z406" s="77"/>
      <c r="AA406" s="78"/>
      <c r="AB406" s="73"/>
      <c r="AC406" s="73"/>
      <c r="AD406" s="79"/>
      <c r="AE406" s="13" t="str">
        <f>IF(NOT(ISBLANK(AD406)),'Load Unit'!#REF!,"")</f>
      </c>
    </row>
    <row r="407" ht="63" customHeight="1">
      <c r="A407" s="113">
        <v>6200149</v>
      </c>
      <c r="B407" s="114" t="s">
        <v>64</v>
      </c>
      <c r="C407" s="114" t="s">
        <v>833</v>
      </c>
      <c r="D407" s="115"/>
      <c r="E407" s="51" t="s">
        <v>2799</v>
      </c>
      <c r="F407" s="49">
        <v>62515210</v>
      </c>
      <c r="G407" s="50" t="s">
        <v>2800</v>
      </c>
      <c r="H407" s="51" t="s">
        <v>2801</v>
      </c>
      <c r="I407" s="49" t="s">
        <v>2276</v>
      </c>
      <c r="J407" s="52" t="s">
        <v>3291</v>
      </c>
      <c r="K407" s="81"/>
      <c r="L407" s="69"/>
      <c r="M407" s="69"/>
      <c r="N407" s="71" t="s">
        <v>215</v>
      </c>
      <c r="O407" s="72">
        <v>2000</v>
      </c>
      <c r="P407" s="73">
        <v>1600</v>
      </c>
      <c r="Q407" s="73">
        <v>1000</v>
      </c>
      <c r="R407" s="74">
        <v>250</v>
      </c>
      <c r="S407" s="75"/>
      <c r="T407" s="76"/>
      <c r="U407" s="76"/>
      <c r="V407" s="76"/>
      <c r="W407" s="76"/>
      <c r="X407" s="76"/>
      <c r="Y407" s="76"/>
      <c r="Z407" s="77"/>
      <c r="AA407" s="78"/>
      <c r="AB407" s="73"/>
      <c r="AC407" s="73"/>
      <c r="AD407" s="79"/>
      <c r="AE407" s="13" t="str">
        <f>IF(NOT(ISBLANK(AD407)),'Load Unit'!#REF!,"")</f>
      </c>
    </row>
    <row r="408" ht="63" customHeight="1">
      <c r="A408" s="66">
        <v>6200616</v>
      </c>
      <c r="B408" s="67" t="s">
        <v>18</v>
      </c>
      <c r="C408" s="68" t="s">
        <v>834</v>
      </c>
      <c r="D408" s="68" t="str">
        <f ref="D408:D410" t="shared" si="33">CONCATENATE("V",A408,"A")</f>
        <v>V6200616A</v>
      </c>
      <c r="E408" s="51" t="s">
        <v>2282</v>
      </c>
      <c r="F408" s="49">
        <v>10213546</v>
      </c>
      <c r="G408" s="50" t="s">
        <v>2283</v>
      </c>
      <c r="H408" s="109" t="s">
        <v>2284</v>
      </c>
      <c r="I408" s="49" t="s">
        <v>2276</v>
      </c>
      <c r="J408" s="52" t="s">
        <v>3291</v>
      </c>
      <c r="K408" s="81"/>
      <c r="L408" s="69" t="s">
        <v>22</v>
      </c>
      <c r="M408" s="69"/>
      <c r="N408" s="71" t="s">
        <v>623</v>
      </c>
      <c r="O408" s="72">
        <v>600</v>
      </c>
      <c r="P408" s="73">
        <v>400</v>
      </c>
      <c r="Q408" s="73">
        <v>147</v>
      </c>
      <c r="R408" s="74">
        <v>2</v>
      </c>
      <c r="S408" s="75">
        <v>6200616</v>
      </c>
      <c r="T408" s="76">
        <v>24</v>
      </c>
      <c r="U408" s="76">
        <v>3100062</v>
      </c>
      <c r="V408" s="76">
        <v>1</v>
      </c>
      <c r="W408" s="76">
        <v>3101208</v>
      </c>
      <c r="X408" s="76">
        <v>1</v>
      </c>
      <c r="Y408" s="76"/>
      <c r="Z408" s="77"/>
      <c r="AA408" s="78">
        <v>1200</v>
      </c>
      <c r="AB408" s="73">
        <v>800</v>
      </c>
      <c r="AC408" s="73">
        <v>882</v>
      </c>
      <c r="AD408" s="79">
        <v>48</v>
      </c>
      <c r="AE408" s="13" t="str">
        <f>IF(NOT(ISBLANK(AD408)),'Load Unit'!A217,"")</f>
        <v>762749BD</v>
      </c>
    </row>
    <row r="409" ht="63" customHeight="1">
      <c r="A409" s="66">
        <v>6200635</v>
      </c>
      <c r="B409" s="67" t="s">
        <v>18</v>
      </c>
      <c r="C409" s="68" t="s">
        <v>837</v>
      </c>
      <c r="D409" s="68" t="str">
        <f t="shared" si="33"/>
        <v>V6200635A</v>
      </c>
      <c r="E409" s="51" t="s">
        <v>3275</v>
      </c>
      <c r="F409" s="51" t="s">
        <v>3274</v>
      </c>
      <c r="G409" s="50" t="s">
        <v>3276</v>
      </c>
      <c r="H409" s="49"/>
      <c r="I409" s="49" t="s">
        <v>2276</v>
      </c>
      <c r="J409" s="52" t="s">
        <v>3291</v>
      </c>
      <c r="K409" s="81"/>
      <c r="L409" s="69" t="s">
        <v>68</v>
      </c>
      <c r="M409" s="69"/>
      <c r="N409" s="71" t="s">
        <v>21</v>
      </c>
      <c r="O409" s="72">
        <v>600</v>
      </c>
      <c r="P409" s="73">
        <v>400</v>
      </c>
      <c r="Q409" s="73">
        <v>150</v>
      </c>
      <c r="R409" s="74">
        <v>2</v>
      </c>
      <c r="S409" s="75">
        <v>6200635</v>
      </c>
      <c r="T409" s="76">
        <v>24</v>
      </c>
      <c r="U409" s="76">
        <v>3100062</v>
      </c>
      <c r="V409" s="76">
        <v>1</v>
      </c>
      <c r="W409" s="76">
        <v>3101208</v>
      </c>
      <c r="X409" s="76">
        <v>1</v>
      </c>
      <c r="Y409" s="76"/>
      <c r="Z409" s="77"/>
      <c r="AA409" s="78">
        <v>1200</v>
      </c>
      <c r="AB409" s="73">
        <v>800</v>
      </c>
      <c r="AC409" s="73">
        <v>300</v>
      </c>
      <c r="AD409" s="79">
        <v>33</v>
      </c>
      <c r="AE409" s="13" t="str">
        <f>IF(NOT(ISBLANK(AD409)),'Load Unit'!A218,"")</f>
        <v>5AE955CF</v>
      </c>
    </row>
    <row r="410" ht="63" customHeight="1">
      <c r="A410" s="66">
        <v>6200838</v>
      </c>
      <c r="B410" s="67" t="s">
        <v>18</v>
      </c>
      <c r="C410" s="68" t="s">
        <v>840</v>
      </c>
      <c r="D410" s="68" t="str">
        <f t="shared" si="33"/>
        <v>V6200838A</v>
      </c>
      <c r="E410" s="51" t="s">
        <v>4429</v>
      </c>
      <c r="F410" s="49">
        <v>20117311</v>
      </c>
      <c r="G410" s="50" t="s">
        <v>2654</v>
      </c>
      <c r="H410" s="49"/>
      <c r="I410" s="49" t="s">
        <v>2473</v>
      </c>
      <c r="J410" s="52" t="s">
        <v>3291</v>
      </c>
      <c r="K410" s="69"/>
      <c r="L410" s="69" t="s">
        <v>68</v>
      </c>
      <c r="M410" s="69"/>
      <c r="N410" s="71" t="s">
        <v>21</v>
      </c>
      <c r="O410" s="72">
        <v>600</v>
      </c>
      <c r="P410" s="73">
        <v>400</v>
      </c>
      <c r="Q410" s="73">
        <v>235</v>
      </c>
      <c r="R410" s="74">
        <v>1</v>
      </c>
      <c r="S410" s="75">
        <v>6200838</v>
      </c>
      <c r="T410" s="76">
        <v>12</v>
      </c>
      <c r="U410" s="76">
        <v>3100062</v>
      </c>
      <c r="V410" s="76">
        <v>1</v>
      </c>
      <c r="W410" s="76">
        <v>3101208</v>
      </c>
      <c r="X410" s="76">
        <v>1</v>
      </c>
      <c r="Y410" s="76"/>
      <c r="Z410" s="77"/>
      <c r="AA410" s="78">
        <v>1200</v>
      </c>
      <c r="AB410" s="73">
        <v>800</v>
      </c>
      <c r="AC410" s="73">
        <v>900</v>
      </c>
      <c r="AD410" s="79">
        <v>45</v>
      </c>
      <c r="AE410" s="13" t="str">
        <f>IF(NOT(ISBLANK(AD410)),'Load Unit'!A219,"")</f>
        <v>C09458B1</v>
      </c>
    </row>
    <row r="411" ht="63" customHeight="1">
      <c r="A411" s="66">
        <v>6200869</v>
      </c>
      <c r="B411" s="67" t="s">
        <v>18</v>
      </c>
      <c r="C411" s="68" t="s">
        <v>843</v>
      </c>
      <c r="D411" s="47"/>
      <c r="E411" s="51" t="s">
        <v>2487</v>
      </c>
      <c r="F411" s="49">
        <v>14763113</v>
      </c>
      <c r="G411" s="50" t="s">
        <v>2488</v>
      </c>
      <c r="H411" s="49"/>
      <c r="I411" s="49" t="s">
        <v>2276</v>
      </c>
      <c r="J411" s="52" t="s">
        <v>3291</v>
      </c>
      <c r="K411" s="69"/>
      <c r="L411" s="69" t="s">
        <v>22</v>
      </c>
      <c r="M411" s="69"/>
      <c r="N411" s="71" t="s">
        <v>21</v>
      </c>
      <c r="O411" s="72">
        <v>1220</v>
      </c>
      <c r="P411" s="73">
        <v>1000</v>
      </c>
      <c r="Q411" s="73">
        <v>1100</v>
      </c>
      <c r="R411" s="74">
        <v>152</v>
      </c>
      <c r="S411" s="75"/>
      <c r="T411" s="76"/>
      <c r="U411" s="76"/>
      <c r="V411" s="76"/>
      <c r="W411" s="76"/>
      <c r="X411" s="76"/>
      <c r="Y411" s="76"/>
      <c r="Z411" s="77"/>
      <c r="AA411" s="78"/>
      <c r="AB411" s="73"/>
      <c r="AC411" s="73"/>
      <c r="AD411" s="79"/>
      <c r="AE411" s="13" t="str">
        <f>IF(NOT(ISBLANK(AD411)),'Load Unit'!#REF!,"")</f>
      </c>
    </row>
    <row r="412" ht="63" customHeight="1">
      <c r="A412" s="66">
        <v>6200960</v>
      </c>
      <c r="B412" s="67" t="s">
        <v>18</v>
      </c>
      <c r="C412" s="68" t="s">
        <v>844</v>
      </c>
      <c r="D412" s="68" t="str">
        <f ref="D412:D415" t="shared" si="34">CONCATENATE("V",A412,"A")</f>
        <v>V6200960A</v>
      </c>
      <c r="E412" s="51" t="s">
        <v>2649</v>
      </c>
      <c r="F412" s="49">
        <v>20117310</v>
      </c>
      <c r="G412" s="50" t="s">
        <v>2650</v>
      </c>
      <c r="H412" s="144" t="s">
        <v>2651</v>
      </c>
      <c r="I412" s="49" t="s">
        <v>2473</v>
      </c>
      <c r="J412" s="52" t="s">
        <v>3291</v>
      </c>
      <c r="K412" s="81"/>
      <c r="L412" s="69" t="s">
        <v>68</v>
      </c>
      <c r="M412" s="69"/>
      <c r="N412" s="71" t="s">
        <v>21</v>
      </c>
      <c r="O412" s="72">
        <v>600</v>
      </c>
      <c r="P412" s="73">
        <v>400</v>
      </c>
      <c r="Q412" s="73">
        <v>220</v>
      </c>
      <c r="R412" s="74">
        <v>2</v>
      </c>
      <c r="S412" s="75">
        <v>6200960</v>
      </c>
      <c r="T412" s="76">
        <v>12</v>
      </c>
      <c r="U412" s="76">
        <v>3100062</v>
      </c>
      <c r="V412" s="76">
        <v>1</v>
      </c>
      <c r="W412" s="76">
        <v>3101208</v>
      </c>
      <c r="X412" s="76">
        <v>1</v>
      </c>
      <c r="Y412" s="76"/>
      <c r="Z412" s="77"/>
      <c r="AA412" s="78">
        <v>1200</v>
      </c>
      <c r="AB412" s="73">
        <v>800</v>
      </c>
      <c r="AC412" s="73">
        <v>800</v>
      </c>
      <c r="AD412" s="79">
        <v>50</v>
      </c>
      <c r="AE412" s="13" t="str">
        <f>IF(NOT(ISBLANK(AD412)),'Load Unit'!A220,"")</f>
        <v>B0BDFA83</v>
      </c>
    </row>
    <row r="413" ht="63" customHeight="1">
      <c r="A413" s="66">
        <v>6201142</v>
      </c>
      <c r="B413" s="67" t="s">
        <v>18</v>
      </c>
      <c r="C413" s="68" t="s">
        <v>847</v>
      </c>
      <c r="D413" s="68" t="str">
        <f t="shared" si="34"/>
        <v>V6201142A</v>
      </c>
      <c r="E413" s="51" t="s">
        <v>2312</v>
      </c>
      <c r="F413" s="49">
        <v>10459911</v>
      </c>
      <c r="G413" s="50" t="s">
        <v>2313</v>
      </c>
      <c r="H413" s="109" t="s">
        <v>2314</v>
      </c>
      <c r="I413" s="49" t="s">
        <v>2276</v>
      </c>
      <c r="J413" s="52" t="s">
        <v>3291</v>
      </c>
      <c r="K413" s="69"/>
      <c r="L413" s="69" t="s">
        <v>22</v>
      </c>
      <c r="M413" s="69"/>
      <c r="N413" s="145" t="s">
        <v>215</v>
      </c>
      <c r="O413" s="72">
        <v>600</v>
      </c>
      <c r="P413" s="73">
        <v>800</v>
      </c>
      <c r="Q413" s="73">
        <v>80</v>
      </c>
      <c r="R413" s="74">
        <v>2.7</v>
      </c>
      <c r="S413" s="75">
        <v>6201142</v>
      </c>
      <c r="T413" s="76">
        <v>18</v>
      </c>
      <c r="U413" s="76">
        <v>3100410</v>
      </c>
      <c r="V413" s="76">
        <v>1</v>
      </c>
      <c r="W413" s="76">
        <v>6202200</v>
      </c>
      <c r="X413" s="76">
        <v>1</v>
      </c>
      <c r="Y413" s="76"/>
      <c r="Z413" s="77"/>
      <c r="AA413" s="78">
        <v>1200</v>
      </c>
      <c r="AB413" s="73">
        <v>800</v>
      </c>
      <c r="AC413" s="73">
        <v>990</v>
      </c>
      <c r="AD413" s="79">
        <v>150</v>
      </c>
      <c r="AE413" s="13" t="str">
        <f>IF(NOT(ISBLANK(AD413)),'Load Unit'!A221,"")</f>
        <v>127EE487</v>
      </c>
    </row>
    <row r="414" ht="63" customHeight="1">
      <c r="A414" s="66">
        <v>6201490</v>
      </c>
      <c r="B414" s="67" t="s">
        <v>18</v>
      </c>
      <c r="C414" s="68" t="s">
        <v>850</v>
      </c>
      <c r="D414" s="68" t="str">
        <f t="shared" si="34"/>
        <v>V6201490A</v>
      </c>
      <c r="E414" s="51" t="s">
        <v>2523</v>
      </c>
      <c r="F414" s="49">
        <v>16014210</v>
      </c>
      <c r="G414" s="50" t="s">
        <v>2524</v>
      </c>
      <c r="H414" s="49"/>
      <c r="I414" s="49" t="s">
        <v>4454</v>
      </c>
      <c r="J414" s="52" t="s">
        <v>3291</v>
      </c>
      <c r="K414" s="81"/>
      <c r="L414" s="69" t="s">
        <v>22</v>
      </c>
      <c r="M414" s="69"/>
      <c r="N414" s="71"/>
      <c r="O414" s="72">
        <v>400</v>
      </c>
      <c r="P414" s="73">
        <v>300</v>
      </c>
      <c r="Q414" s="73">
        <v>150</v>
      </c>
      <c r="R414" s="74">
        <v>1</v>
      </c>
      <c r="S414" s="75">
        <v>6201490</v>
      </c>
      <c r="T414" s="76">
        <v>8</v>
      </c>
      <c r="U414" s="76">
        <v>3100062</v>
      </c>
      <c r="V414" s="76">
        <v>1</v>
      </c>
      <c r="W414" s="76">
        <v>3101208</v>
      </c>
      <c r="X414" s="76">
        <v>1</v>
      </c>
      <c r="Y414" s="76"/>
      <c r="Z414" s="77"/>
      <c r="AA414" s="78">
        <v>1200</v>
      </c>
      <c r="AB414" s="73">
        <v>800</v>
      </c>
      <c r="AC414" s="73">
        <v>300</v>
      </c>
      <c r="AD414" s="79">
        <v>33</v>
      </c>
      <c r="AE414" s="13" t="str">
        <f>IF(NOT(ISBLANK(AD414)),'Load Unit'!A222,"")</f>
        <v>1DC797D1</v>
      </c>
    </row>
    <row r="415" ht="63" customHeight="1">
      <c r="A415" s="112">
        <v>6201494</v>
      </c>
      <c r="B415" s="67" t="s">
        <v>18</v>
      </c>
      <c r="C415" s="68" t="s">
        <v>853</v>
      </c>
      <c r="D415" s="68" t="str">
        <f t="shared" si="34"/>
        <v>V6201494A</v>
      </c>
      <c r="E415" s="51" t="s">
        <v>2656</v>
      </c>
      <c r="F415" s="49">
        <v>20236311</v>
      </c>
      <c r="G415" s="50" t="s">
        <v>2657</v>
      </c>
      <c r="H415" s="146" t="s">
        <v>2284</v>
      </c>
      <c r="I415" s="49" t="s">
        <v>2525</v>
      </c>
      <c r="J415" s="52" t="s">
        <v>3291</v>
      </c>
      <c r="K415" s="81"/>
      <c r="L415" s="69" t="s">
        <v>22</v>
      </c>
      <c r="M415" s="69"/>
      <c r="N415" s="71" t="s">
        <v>244</v>
      </c>
      <c r="O415" s="72">
        <v>600</v>
      </c>
      <c r="P415" s="73">
        <v>400</v>
      </c>
      <c r="Q415" s="73">
        <v>250</v>
      </c>
      <c r="R415" s="74">
        <v>3</v>
      </c>
      <c r="S415" s="75">
        <v>6201494</v>
      </c>
      <c r="T415" s="76">
        <v>8</v>
      </c>
      <c r="U415" s="76">
        <v>3100062</v>
      </c>
      <c r="V415" s="76">
        <v>1</v>
      </c>
      <c r="W415" s="76">
        <v>3101208</v>
      </c>
      <c r="X415" s="76">
        <v>1</v>
      </c>
      <c r="Y415" s="76"/>
      <c r="Z415" s="77"/>
      <c r="AA415" s="78">
        <v>1200</v>
      </c>
      <c r="AB415" s="73">
        <v>800</v>
      </c>
      <c r="AC415" s="73">
        <v>1400</v>
      </c>
      <c r="AD415" s="79">
        <v>50</v>
      </c>
      <c r="AE415" s="13" t="str">
        <f>IF(NOT(ISBLANK(AD415)),'Load Unit'!A223,"")</f>
        <v>D03F59A7</v>
      </c>
    </row>
    <row r="416" ht="63" customHeight="1">
      <c r="A416" s="66">
        <v>6201530</v>
      </c>
      <c r="B416" s="67" t="s">
        <v>18</v>
      </c>
      <c r="C416" s="68" t="s">
        <v>856</v>
      </c>
      <c r="D416" s="47"/>
      <c r="E416" s="51" t="s">
        <v>2834</v>
      </c>
      <c r="F416" s="49">
        <v>69474913</v>
      </c>
      <c r="G416" s="50" t="s">
        <v>2835</v>
      </c>
      <c r="H416" s="49"/>
      <c r="I416" s="49" t="s">
        <v>2276</v>
      </c>
      <c r="J416" s="52" t="s">
        <v>3291</v>
      </c>
      <c r="K416" s="81"/>
      <c r="L416" s="69" t="s">
        <v>61</v>
      </c>
      <c r="M416" s="69"/>
      <c r="N416" s="71" t="s">
        <v>21</v>
      </c>
      <c r="O416" s="72">
        <v>1270</v>
      </c>
      <c r="P416" s="73">
        <v>820</v>
      </c>
      <c r="Q416" s="73">
        <v>550</v>
      </c>
      <c r="R416" s="74">
        <v>10</v>
      </c>
      <c r="S416" s="75"/>
      <c r="T416" s="76"/>
      <c r="U416" s="76"/>
      <c r="V416" s="76"/>
      <c r="W416" s="76"/>
      <c r="X416" s="76"/>
      <c r="Y416" s="76"/>
      <c r="Z416" s="77"/>
      <c r="AA416" s="78"/>
      <c r="AB416" s="73"/>
      <c r="AC416" s="73"/>
      <c r="AD416" s="79"/>
      <c r="AE416" s="13" t="str">
        <f>IF(NOT(ISBLANK(AD416)),'Load Unit'!#REF!,"")</f>
      </c>
    </row>
    <row r="417" ht="63" customHeight="1">
      <c r="A417" s="66">
        <v>6201531</v>
      </c>
      <c r="B417" s="67" t="s">
        <v>18</v>
      </c>
      <c r="C417" s="68" t="s">
        <v>857</v>
      </c>
      <c r="D417" s="47"/>
      <c r="E417" s="51" t="s">
        <v>2834</v>
      </c>
      <c r="F417" s="49">
        <v>69474913</v>
      </c>
      <c r="G417" s="50" t="s">
        <v>2835</v>
      </c>
      <c r="H417" s="49"/>
      <c r="I417" s="49" t="s">
        <v>2276</v>
      </c>
      <c r="J417" s="52" t="s">
        <v>3291</v>
      </c>
      <c r="K417" s="81"/>
      <c r="L417" s="69" t="s">
        <v>61</v>
      </c>
      <c r="M417" s="69"/>
      <c r="N417" s="71" t="s">
        <v>21</v>
      </c>
      <c r="O417" s="72">
        <v>1270</v>
      </c>
      <c r="P417" s="73">
        <v>820</v>
      </c>
      <c r="Q417" s="73">
        <v>550</v>
      </c>
      <c r="R417" s="74">
        <v>10</v>
      </c>
      <c r="S417" s="75"/>
      <c r="T417" s="76"/>
      <c r="U417" s="76"/>
      <c r="V417" s="76"/>
      <c r="W417" s="76"/>
      <c r="X417" s="76"/>
      <c r="Y417" s="76"/>
      <c r="Z417" s="77"/>
      <c r="AA417" s="78"/>
      <c r="AB417" s="73"/>
      <c r="AC417" s="73"/>
      <c r="AD417" s="79"/>
      <c r="AE417" s="13" t="str">
        <f>IF(NOT(ISBLANK(AD417)),'Load Unit'!#REF!,"")</f>
      </c>
    </row>
    <row r="418" ht="63" customHeight="1">
      <c r="A418" s="66">
        <v>6201536</v>
      </c>
      <c r="B418" s="67" t="s">
        <v>18</v>
      </c>
      <c r="C418" s="68" t="s">
        <v>858</v>
      </c>
      <c r="D418" s="68" t="str">
        <f ref="D418:D419" t="shared" si="35">CONCATENATE("V",A418,"A")</f>
        <v>V6201536A</v>
      </c>
      <c r="E418" s="51" t="s">
        <v>2995</v>
      </c>
      <c r="F418" s="51" t="s">
        <v>2994</v>
      </c>
      <c r="G418" s="50" t="s">
        <v>2996</v>
      </c>
      <c r="H418" s="51" t="s">
        <v>2992</v>
      </c>
      <c r="I418" s="49" t="s">
        <v>2276</v>
      </c>
      <c r="J418" s="52" t="s">
        <v>3291</v>
      </c>
      <c r="K418" s="81"/>
      <c r="L418" s="69" t="s">
        <v>50</v>
      </c>
      <c r="M418" s="69"/>
      <c r="N418" s="71" t="s">
        <v>21</v>
      </c>
      <c r="O418" s="72">
        <v>800</v>
      </c>
      <c r="P418" s="73">
        <v>600</v>
      </c>
      <c r="Q418" s="73">
        <v>210</v>
      </c>
      <c r="R418" s="74">
        <v>1</v>
      </c>
      <c r="S418" s="75">
        <v>6201536</v>
      </c>
      <c r="T418" s="76">
        <v>8</v>
      </c>
      <c r="U418" s="76">
        <v>3100062</v>
      </c>
      <c r="V418" s="76">
        <v>1</v>
      </c>
      <c r="W418" s="76">
        <v>3101208</v>
      </c>
      <c r="X418" s="76">
        <v>1</v>
      </c>
      <c r="Y418" s="76"/>
      <c r="Z418" s="77"/>
      <c r="AA418" s="78">
        <v>1200</v>
      </c>
      <c r="AB418" s="73">
        <v>800</v>
      </c>
      <c r="AC418" s="73">
        <v>984</v>
      </c>
      <c r="AD418" s="79">
        <v>33</v>
      </c>
      <c r="AE418" s="13" t="str">
        <f>IF(NOT(ISBLANK(AD418)),'Load Unit'!A224,"")</f>
        <v>DEAC7434</v>
      </c>
    </row>
    <row r="419" ht="63" customHeight="1">
      <c r="A419" s="66">
        <v>6201545</v>
      </c>
      <c r="B419" s="67" t="s">
        <v>18</v>
      </c>
      <c r="C419" s="68" t="s">
        <v>861</v>
      </c>
      <c r="D419" s="68" t="str">
        <f t="shared" si="35"/>
        <v>V6201545A</v>
      </c>
      <c r="E419" s="51" t="s">
        <v>2408</v>
      </c>
      <c r="F419" s="49">
        <v>13242411</v>
      </c>
      <c r="G419" s="50" t="s">
        <v>2409</v>
      </c>
      <c r="H419" s="49"/>
      <c r="I419" s="49" t="s">
        <v>2276</v>
      </c>
      <c r="J419" s="52" t="s">
        <v>3291</v>
      </c>
      <c r="K419" s="81"/>
      <c r="L419" s="69" t="s">
        <v>68</v>
      </c>
      <c r="M419" s="69"/>
      <c r="N419" s="71" t="s">
        <v>623</v>
      </c>
      <c r="O419" s="72">
        <v>600</v>
      </c>
      <c r="P419" s="73">
        <v>400</v>
      </c>
      <c r="Q419" s="73">
        <v>125</v>
      </c>
      <c r="R419" s="74">
        <v>1</v>
      </c>
      <c r="S419" s="75">
        <v>6201545</v>
      </c>
      <c r="T419" s="76">
        <v>24</v>
      </c>
      <c r="U419" s="76">
        <v>3100062</v>
      </c>
      <c r="V419" s="76">
        <v>1</v>
      </c>
      <c r="W419" s="76">
        <v>3101208</v>
      </c>
      <c r="X419" s="76">
        <v>1</v>
      </c>
      <c r="Y419" s="76"/>
      <c r="Z419" s="77"/>
      <c r="AA419" s="78">
        <v>1200</v>
      </c>
      <c r="AB419" s="73">
        <v>800</v>
      </c>
      <c r="AC419" s="73">
        <v>1000</v>
      </c>
      <c r="AD419" s="79">
        <v>50</v>
      </c>
      <c r="AE419" s="13" t="str">
        <f>IF(NOT(ISBLANK(AD419)),'Load Unit'!A225,"")</f>
        <v>C875148A</v>
      </c>
    </row>
    <row r="420" ht="63" customHeight="1">
      <c r="A420" s="147">
        <v>6201560</v>
      </c>
      <c r="B420" s="148" t="s">
        <v>28</v>
      </c>
      <c r="C420" s="149" t="s">
        <v>864</v>
      </c>
      <c r="D420" s="150"/>
      <c r="E420" s="117" t="s">
        <v>2383</v>
      </c>
      <c r="F420" s="91">
        <v>12629610</v>
      </c>
      <c r="G420" s="92" t="s">
        <v>2384</v>
      </c>
      <c r="H420" s="93" t="s">
        <v>2385</v>
      </c>
      <c r="I420" s="91" t="s">
        <v>2300</v>
      </c>
      <c r="J420" s="94" t="s">
        <v>4422</v>
      </c>
      <c r="K420" s="95"/>
      <c r="L420" s="96" t="s">
        <v>37</v>
      </c>
      <c r="M420" s="96"/>
      <c r="N420" s="91" t="s">
        <v>244</v>
      </c>
      <c r="O420" s="98">
        <v>400</v>
      </c>
      <c r="P420" s="99">
        <v>300</v>
      </c>
      <c r="Q420" s="99">
        <v>150</v>
      </c>
      <c r="R420" s="100">
        <v>3</v>
      </c>
      <c r="S420" s="101"/>
      <c r="T420" s="102"/>
      <c r="U420" s="102"/>
      <c r="V420" s="102"/>
      <c r="W420" s="102"/>
      <c r="X420" s="102"/>
      <c r="Y420" s="102"/>
      <c r="Z420" s="103"/>
      <c r="AA420" s="151"/>
      <c r="AB420" s="99"/>
      <c r="AC420" s="99"/>
      <c r="AD420" s="152"/>
      <c r="AE420" s="13" t="str">
        <f>IF(NOT(ISBLANK(AD420)),'Load Unit'!#REF!,"")</f>
      </c>
    </row>
    <row r="421" ht="63" customHeight="1">
      <c r="A421" s="66">
        <v>6201569</v>
      </c>
      <c r="B421" s="67" t="s">
        <v>18</v>
      </c>
      <c r="C421" s="68" t="s">
        <v>865</v>
      </c>
      <c r="D421" s="68" t="str">
        <f ref="D421:D422" t="shared" si="36">CONCATENATE("V",A421,"A")</f>
        <v>V6201569A</v>
      </c>
      <c r="E421" s="51" t="s">
        <v>2969</v>
      </c>
      <c r="F421" s="51" t="s">
        <v>3060</v>
      </c>
      <c r="G421" s="50" t="s">
        <v>3061</v>
      </c>
      <c r="H421" s="51" t="s">
        <v>4455</v>
      </c>
      <c r="I421" s="49" t="s">
        <v>2541</v>
      </c>
      <c r="J421" s="52" t="s">
        <v>3291</v>
      </c>
      <c r="K421" s="69"/>
      <c r="L421" s="69" t="s">
        <v>22</v>
      </c>
      <c r="M421" s="69"/>
      <c r="N421" s="71" t="s">
        <v>21</v>
      </c>
      <c r="O421" s="72">
        <v>600</v>
      </c>
      <c r="P421" s="73">
        <v>400</v>
      </c>
      <c r="Q421" s="73">
        <v>425</v>
      </c>
      <c r="R421" s="74">
        <v>4.5</v>
      </c>
      <c r="S421" s="75">
        <v>6201569</v>
      </c>
      <c r="T421" s="76">
        <v>4</v>
      </c>
      <c r="U421" s="76">
        <v>3100062</v>
      </c>
      <c r="V421" s="76">
        <v>1</v>
      </c>
      <c r="W421" s="76">
        <v>3101208</v>
      </c>
      <c r="X421" s="76">
        <v>1</v>
      </c>
      <c r="Y421" s="76"/>
      <c r="Z421" s="77"/>
      <c r="AA421" s="78">
        <v>1200</v>
      </c>
      <c r="AB421" s="73">
        <v>800</v>
      </c>
      <c r="AC421" s="73">
        <v>1000</v>
      </c>
      <c r="AD421" s="79">
        <v>43</v>
      </c>
      <c r="AE421" s="13" t="str">
        <f>IF(NOT(ISBLANK(AD421)),'Load Unit'!A226,"")</f>
        <v>7560E60B</v>
      </c>
    </row>
    <row r="422" ht="63" customHeight="1">
      <c r="A422" s="66">
        <v>6201585</v>
      </c>
      <c r="B422" s="67" t="s">
        <v>18</v>
      </c>
      <c r="C422" s="68" t="s">
        <v>868</v>
      </c>
      <c r="D422" s="68" t="str">
        <f t="shared" si="36"/>
        <v>V6201585A</v>
      </c>
      <c r="E422" s="51" t="s">
        <v>2682</v>
      </c>
      <c r="F422" s="49">
        <v>21265412</v>
      </c>
      <c r="G422" s="50" t="s">
        <v>2683</v>
      </c>
      <c r="H422" s="51" t="s">
        <v>2684</v>
      </c>
      <c r="I422" s="49" t="s">
        <v>2276</v>
      </c>
      <c r="J422" s="52" t="s">
        <v>3291</v>
      </c>
      <c r="K422" s="81"/>
      <c r="L422" s="69" t="s">
        <v>22</v>
      </c>
      <c r="M422" s="69"/>
      <c r="N422" s="71" t="s">
        <v>21</v>
      </c>
      <c r="O422" s="72">
        <v>600</v>
      </c>
      <c r="P422" s="73">
        <v>400</v>
      </c>
      <c r="Q422" s="73">
        <v>240</v>
      </c>
      <c r="R422" s="74">
        <v>4</v>
      </c>
      <c r="S422" s="75">
        <v>6201585</v>
      </c>
      <c r="T422" s="76">
        <v>4</v>
      </c>
      <c r="U422" s="76">
        <v>3100062</v>
      </c>
      <c r="V422" s="76">
        <v>1</v>
      </c>
      <c r="W422" s="76">
        <v>3101208</v>
      </c>
      <c r="X422" s="76">
        <v>1</v>
      </c>
      <c r="Y422" s="76"/>
      <c r="Z422" s="77"/>
      <c r="AA422" s="78">
        <v>1200</v>
      </c>
      <c r="AB422" s="73">
        <v>800</v>
      </c>
      <c r="AC422" s="73">
        <v>400</v>
      </c>
      <c r="AD422" s="79">
        <v>41</v>
      </c>
      <c r="AE422" s="13" t="str">
        <f>IF(NOT(ISBLANK(AD422)),'Load Unit'!A227,"")</f>
        <v>D35B3E0D</v>
      </c>
    </row>
    <row r="423" ht="63" customHeight="1">
      <c r="A423" s="113">
        <v>6202200</v>
      </c>
      <c r="B423" s="114" t="s">
        <v>64</v>
      </c>
      <c r="C423" s="114" t="s">
        <v>871</v>
      </c>
      <c r="D423" s="115"/>
      <c r="E423" s="51" t="s">
        <v>2799</v>
      </c>
      <c r="F423" s="49">
        <v>62515210</v>
      </c>
      <c r="G423" s="50" t="s">
        <v>2800</v>
      </c>
      <c r="H423" s="51" t="s">
        <v>2801</v>
      </c>
      <c r="I423" s="49" t="s">
        <v>2276</v>
      </c>
      <c r="J423" s="52" t="s">
        <v>3291</v>
      </c>
      <c r="K423" s="81"/>
      <c r="L423" s="69"/>
      <c r="M423" s="69"/>
      <c r="N423" s="71" t="s">
        <v>215</v>
      </c>
      <c r="O423" s="72">
        <v>800</v>
      </c>
      <c r="P423" s="73">
        <v>600</v>
      </c>
      <c r="Q423" s="73">
        <v>24</v>
      </c>
      <c r="R423" s="74">
        <v>2</v>
      </c>
      <c r="S423" s="75"/>
      <c r="T423" s="76"/>
      <c r="U423" s="76"/>
      <c r="V423" s="76"/>
      <c r="W423" s="76"/>
      <c r="X423" s="76"/>
      <c r="Y423" s="76"/>
      <c r="Z423" s="77"/>
      <c r="AA423" s="78"/>
      <c r="AB423" s="73"/>
      <c r="AC423" s="73"/>
      <c r="AD423" s="79"/>
      <c r="AE423" s="13" t="str">
        <f>IF(NOT(ISBLANK(AD423)),'Load Unit'!#REF!,"")</f>
      </c>
    </row>
    <row r="424" ht="63" customHeight="1">
      <c r="A424" s="66">
        <v>6202314</v>
      </c>
      <c r="B424" s="67" t="s">
        <v>18</v>
      </c>
      <c r="C424" s="68" t="s">
        <v>872</v>
      </c>
      <c r="D424" s="68" t="str">
        <f>CONCATENATE("V",A424,"A")</f>
        <v>V6202314A</v>
      </c>
      <c r="E424" s="51" t="s">
        <v>3212</v>
      </c>
      <c r="F424" s="51" t="s">
        <v>3211</v>
      </c>
      <c r="G424" s="50" t="s">
        <v>3213</v>
      </c>
      <c r="H424" s="49"/>
      <c r="I424" s="49" t="s">
        <v>2276</v>
      </c>
      <c r="J424" s="52" t="s">
        <v>3291</v>
      </c>
      <c r="K424" s="81"/>
      <c r="L424" s="69" t="s">
        <v>22</v>
      </c>
      <c r="M424" s="69"/>
      <c r="N424" s="71" t="s">
        <v>623</v>
      </c>
      <c r="O424" s="72">
        <v>585</v>
      </c>
      <c r="P424" s="73">
        <v>395</v>
      </c>
      <c r="Q424" s="73">
        <v>98</v>
      </c>
      <c r="R424" s="74">
        <v>1</v>
      </c>
      <c r="S424" s="75">
        <v>6202314</v>
      </c>
      <c r="T424" s="76">
        <v>36</v>
      </c>
      <c r="U424" s="76">
        <v>3100062</v>
      </c>
      <c r="V424" s="76">
        <v>1</v>
      </c>
      <c r="W424" s="76">
        <v>3101208</v>
      </c>
      <c r="X424" s="76">
        <v>1</v>
      </c>
      <c r="Y424" s="76"/>
      <c r="Z424" s="77"/>
      <c r="AA424" s="78">
        <v>1200</v>
      </c>
      <c r="AB424" s="73">
        <v>800</v>
      </c>
      <c r="AC424" s="73">
        <v>1000</v>
      </c>
      <c r="AD424" s="79">
        <v>50</v>
      </c>
      <c r="AE424" s="13" t="str">
        <f>IF(NOT(ISBLANK(AD424)),'Load Unit'!A228,"")</f>
        <v>90014563</v>
      </c>
    </row>
    <row r="425" ht="63" customHeight="1">
      <c r="A425" s="66">
        <v>6202332</v>
      </c>
      <c r="B425" s="67" t="s">
        <v>18</v>
      </c>
      <c r="C425" s="68" t="s">
        <v>875</v>
      </c>
      <c r="D425" s="68"/>
      <c r="E425" s="51" t="s">
        <v>2439</v>
      </c>
      <c r="F425" s="49">
        <v>13774411</v>
      </c>
      <c r="G425" s="50" t="s">
        <v>2440</v>
      </c>
      <c r="H425" s="49"/>
      <c r="I425" s="49" t="s">
        <v>2353</v>
      </c>
      <c r="J425" s="52" t="s">
        <v>3291</v>
      </c>
      <c r="K425" s="81"/>
      <c r="L425" s="69" t="s">
        <v>50</v>
      </c>
      <c r="M425" s="69"/>
      <c r="N425" s="71" t="s">
        <v>215</v>
      </c>
      <c r="O425" s="72">
        <v>1220</v>
      </c>
      <c r="P425" s="73">
        <v>1020</v>
      </c>
      <c r="Q425" s="73">
        <v>1250</v>
      </c>
      <c r="R425" s="74">
        <v>135</v>
      </c>
      <c r="S425" s="75"/>
      <c r="T425" s="76"/>
      <c r="U425" s="76"/>
      <c r="V425" s="76"/>
      <c r="W425" s="76"/>
      <c r="X425" s="76"/>
      <c r="Y425" s="76"/>
      <c r="Z425" s="77"/>
      <c r="AA425" s="78"/>
      <c r="AB425" s="73"/>
      <c r="AC425" s="73"/>
      <c r="AD425" s="79"/>
      <c r="AE425" s="13" t="str">
        <f>IF(NOT(ISBLANK(AD425)),'Load Unit'!#REF!,"")</f>
      </c>
    </row>
    <row r="426" ht="63" customHeight="1">
      <c r="A426" s="113">
        <v>6202377</v>
      </c>
      <c r="B426" s="114" t="s">
        <v>64</v>
      </c>
      <c r="C426" s="114" t="s">
        <v>876</v>
      </c>
      <c r="D426" s="115"/>
      <c r="E426" s="51" t="s">
        <v>2799</v>
      </c>
      <c r="F426" s="49">
        <v>62515210</v>
      </c>
      <c r="G426" s="50" t="s">
        <v>2800</v>
      </c>
      <c r="H426" s="51" t="s">
        <v>2801</v>
      </c>
      <c r="I426" s="49" t="s">
        <v>2276</v>
      </c>
      <c r="J426" s="52" t="s">
        <v>3291</v>
      </c>
      <c r="K426" s="81"/>
      <c r="L426" s="69"/>
      <c r="M426" s="69"/>
      <c r="N426" s="71" t="s">
        <v>215</v>
      </c>
      <c r="O426" s="72">
        <v>2000</v>
      </c>
      <c r="P426" s="73">
        <v>1200</v>
      </c>
      <c r="Q426" s="73">
        <v>1010</v>
      </c>
      <c r="R426" s="74">
        <v>235</v>
      </c>
      <c r="S426" s="75"/>
      <c r="T426" s="76"/>
      <c r="U426" s="76"/>
      <c r="V426" s="76"/>
      <c r="W426" s="76"/>
      <c r="X426" s="76"/>
      <c r="Y426" s="76"/>
      <c r="Z426" s="77"/>
      <c r="AA426" s="78"/>
      <c r="AB426" s="73"/>
      <c r="AC426" s="73"/>
      <c r="AD426" s="79"/>
      <c r="AE426" s="13" t="str">
        <f>IF(NOT(ISBLANK(AD426)),'Load Unit'!#REF!,"")</f>
      </c>
    </row>
    <row r="427" ht="63" customHeight="1">
      <c r="A427" s="66">
        <v>6202548</v>
      </c>
      <c r="B427" s="67" t="s">
        <v>18</v>
      </c>
      <c r="C427" s="68" t="s">
        <v>877</v>
      </c>
      <c r="D427" s="47"/>
      <c r="E427" s="51" t="s">
        <v>2799</v>
      </c>
      <c r="F427" s="49">
        <v>62515210</v>
      </c>
      <c r="G427" s="50" t="s">
        <v>2800</v>
      </c>
      <c r="H427" s="51" t="s">
        <v>2801</v>
      </c>
      <c r="I427" s="49" t="s">
        <v>2276</v>
      </c>
      <c r="J427" s="52" t="s">
        <v>3291</v>
      </c>
      <c r="K427" s="81"/>
      <c r="L427" s="69" t="s">
        <v>50</v>
      </c>
      <c r="M427" s="69"/>
      <c r="N427" s="71" t="s">
        <v>878</v>
      </c>
      <c r="O427" s="72">
        <v>3000</v>
      </c>
      <c r="P427" s="73">
        <v>1200</v>
      </c>
      <c r="Q427" s="73">
        <v>1510</v>
      </c>
      <c r="R427" s="74">
        <v>460</v>
      </c>
      <c r="S427" s="75"/>
      <c r="T427" s="76"/>
      <c r="U427" s="76"/>
      <c r="V427" s="76"/>
      <c r="W427" s="76"/>
      <c r="X427" s="76"/>
      <c r="Y427" s="76"/>
      <c r="Z427" s="77"/>
      <c r="AA427" s="78"/>
      <c r="AB427" s="73"/>
      <c r="AC427" s="73"/>
      <c r="AD427" s="79"/>
      <c r="AE427" s="13" t="str">
        <f>IF(NOT(ISBLANK(AD427)),'Load Unit'!#REF!,"")</f>
      </c>
    </row>
    <row r="428" ht="63" customHeight="1">
      <c r="A428" s="44">
        <v>6202591</v>
      </c>
      <c r="B428" s="45" t="s">
        <v>14</v>
      </c>
      <c r="C428" s="46" t="s">
        <v>879</v>
      </c>
      <c r="D428" s="47"/>
      <c r="E428" s="51" t="s">
        <v>2803</v>
      </c>
      <c r="F428" s="49">
        <v>62515225</v>
      </c>
      <c r="G428" s="50" t="s">
        <v>2804</v>
      </c>
      <c r="H428" s="51" t="s">
        <v>2805</v>
      </c>
      <c r="I428" s="49" t="s">
        <v>2276</v>
      </c>
      <c r="J428" s="52" t="s">
        <v>3291</v>
      </c>
      <c r="K428" s="81"/>
      <c r="L428" s="69"/>
      <c r="M428" s="69"/>
      <c r="N428" s="71" t="s">
        <v>878</v>
      </c>
      <c r="O428" s="72">
        <v>1560</v>
      </c>
      <c r="P428" s="73">
        <v>1220</v>
      </c>
      <c r="Q428" s="73">
        <v>1378</v>
      </c>
      <c r="R428" s="74">
        <v>333</v>
      </c>
      <c r="S428" s="75"/>
      <c r="T428" s="76"/>
      <c r="U428" s="76"/>
      <c r="V428" s="76"/>
      <c r="W428" s="76"/>
      <c r="X428" s="76"/>
      <c r="Y428" s="76"/>
      <c r="Z428" s="77"/>
      <c r="AA428" s="78"/>
      <c r="AB428" s="73"/>
      <c r="AC428" s="73"/>
      <c r="AD428" s="79"/>
      <c r="AE428" s="13" t="str">
        <f>IF(NOT(ISBLANK(AD428)),'Load Unit'!#REF!,"")</f>
      </c>
    </row>
    <row r="429" ht="63" customHeight="1">
      <c r="A429" s="66">
        <v>6202594</v>
      </c>
      <c r="B429" s="67" t="s">
        <v>18</v>
      </c>
      <c r="C429" s="68" t="s">
        <v>880</v>
      </c>
      <c r="D429" s="68" t="str">
        <f>CONCATENATE("V",A429,"A")</f>
        <v>V6202594A</v>
      </c>
      <c r="E429" s="51" t="s">
        <v>3021</v>
      </c>
      <c r="F429" s="51" t="s">
        <v>3020</v>
      </c>
      <c r="G429" s="50" t="s">
        <v>3022</v>
      </c>
      <c r="H429" s="126" t="s">
        <v>3023</v>
      </c>
      <c r="I429" s="49" t="s">
        <v>2276</v>
      </c>
      <c r="J429" s="52" t="s">
        <v>3291</v>
      </c>
      <c r="K429" s="69"/>
      <c r="L429" s="69" t="s">
        <v>50</v>
      </c>
      <c r="M429" s="69"/>
      <c r="N429" s="71" t="s">
        <v>878</v>
      </c>
      <c r="O429" s="72">
        <v>1500</v>
      </c>
      <c r="P429" s="73">
        <v>1100</v>
      </c>
      <c r="Q429" s="73">
        <v>220</v>
      </c>
      <c r="R429" s="74">
        <v>9</v>
      </c>
      <c r="S429" s="75">
        <v>6202594</v>
      </c>
      <c r="T429" s="76">
        <v>5</v>
      </c>
      <c r="U429" s="76">
        <v>6202595</v>
      </c>
      <c r="V429" s="76">
        <v>1</v>
      </c>
      <c r="W429" s="76">
        <v>6202591</v>
      </c>
      <c r="X429" s="76">
        <v>1</v>
      </c>
      <c r="Y429" s="76"/>
      <c r="Z429" s="77"/>
      <c r="AA429" s="78">
        <v>2800</v>
      </c>
      <c r="AB429" s="73">
        <v>1200</v>
      </c>
      <c r="AC429" s="73">
        <v>1500</v>
      </c>
      <c r="AD429" s="79">
        <v>375</v>
      </c>
      <c r="AE429" s="13" t="str">
        <f>IF(NOT(ISBLANK(AD429)),'Load Unit'!A229,"")</f>
        <v>C8117459</v>
      </c>
    </row>
    <row r="430" ht="63" customHeight="1">
      <c r="A430" s="44">
        <v>6202595</v>
      </c>
      <c r="B430" s="45" t="s">
        <v>14</v>
      </c>
      <c r="C430" s="46" t="s">
        <v>883</v>
      </c>
      <c r="D430" s="47"/>
      <c r="E430" s="51" t="s">
        <v>2803</v>
      </c>
      <c r="F430" s="49">
        <v>62515225</v>
      </c>
      <c r="G430" s="50" t="s">
        <v>2804</v>
      </c>
      <c r="H430" s="51" t="s">
        <v>2805</v>
      </c>
      <c r="I430" s="49" t="s">
        <v>2276</v>
      </c>
      <c r="J430" s="52" t="s">
        <v>3291</v>
      </c>
      <c r="K430" s="69"/>
      <c r="L430" s="69"/>
      <c r="M430" s="69"/>
      <c r="N430" s="71" t="s">
        <v>878</v>
      </c>
      <c r="O430" s="72">
        <v>1498</v>
      </c>
      <c r="P430" s="73">
        <v>1105</v>
      </c>
      <c r="Q430" s="73">
        <v>220</v>
      </c>
      <c r="R430" s="74">
        <v>9</v>
      </c>
      <c r="S430" s="75"/>
      <c r="T430" s="76"/>
      <c r="U430" s="76"/>
      <c r="V430" s="76"/>
      <c r="W430" s="76"/>
      <c r="X430" s="76"/>
      <c r="Y430" s="76"/>
      <c r="Z430" s="77"/>
      <c r="AA430" s="78"/>
      <c r="AB430" s="73"/>
      <c r="AC430" s="73"/>
      <c r="AD430" s="79"/>
      <c r="AE430" s="13" t="str">
        <f>IF(NOT(ISBLANK(AD430)),'Load Unit'!#REF!,"")</f>
      </c>
    </row>
    <row r="431" ht="63" customHeight="1">
      <c r="A431" s="66">
        <v>6202750</v>
      </c>
      <c r="B431" s="67" t="s">
        <v>18</v>
      </c>
      <c r="C431" s="68" t="s">
        <v>884</v>
      </c>
      <c r="D431" s="68" t="str">
        <f>CONCATENATE("V",A431,"A")</f>
        <v>V6202750A</v>
      </c>
      <c r="E431" s="51" t="s">
        <v>3275</v>
      </c>
      <c r="F431" s="51" t="s">
        <v>3274</v>
      </c>
      <c r="G431" s="50" t="s">
        <v>3276</v>
      </c>
      <c r="H431" s="49"/>
      <c r="I431" s="49" t="s">
        <v>2276</v>
      </c>
      <c r="J431" s="52" t="s">
        <v>3291</v>
      </c>
      <c r="K431" s="69"/>
      <c r="L431" s="69" t="s">
        <v>68</v>
      </c>
      <c r="M431" s="69"/>
      <c r="N431" s="71" t="s">
        <v>623</v>
      </c>
      <c r="O431" s="72">
        <v>600</v>
      </c>
      <c r="P431" s="73">
        <v>400</v>
      </c>
      <c r="Q431" s="73">
        <v>120</v>
      </c>
      <c r="R431" s="74">
        <v>1</v>
      </c>
      <c r="S431" s="75">
        <v>6202750</v>
      </c>
      <c r="T431" s="76">
        <v>28</v>
      </c>
      <c r="U431" s="76">
        <v>3100062</v>
      </c>
      <c r="V431" s="76">
        <v>1</v>
      </c>
      <c r="W431" s="76">
        <v>3101208</v>
      </c>
      <c r="X431" s="76">
        <v>1</v>
      </c>
      <c r="Y431" s="76"/>
      <c r="Z431" s="77"/>
      <c r="AA431" s="78">
        <v>1200</v>
      </c>
      <c r="AB431" s="73">
        <v>800</v>
      </c>
      <c r="AC431" s="73">
        <v>300</v>
      </c>
      <c r="AD431" s="79">
        <v>30</v>
      </c>
      <c r="AE431" s="13" t="str">
        <f>IF(NOT(ISBLANK(AD431)),'Load Unit'!A230,"")</f>
        <v>48CD5DB0</v>
      </c>
    </row>
    <row r="432" ht="63" customHeight="1">
      <c r="A432" s="116">
        <v>6202819</v>
      </c>
      <c r="B432" s="104" t="s">
        <v>18</v>
      </c>
      <c r="C432" s="89" t="s">
        <v>887</v>
      </c>
      <c r="D432" s="89"/>
      <c r="E432" s="51" t="s">
        <v>2914</v>
      </c>
      <c r="F432" s="51" t="s">
        <v>3256</v>
      </c>
      <c r="G432" s="50" t="s">
        <v>3257</v>
      </c>
      <c r="H432" s="117" t="s">
        <v>3258</v>
      </c>
      <c r="I432" s="91" t="s">
        <v>2276</v>
      </c>
      <c r="J432" s="94"/>
      <c r="K432" s="96"/>
      <c r="L432" s="96" t="s">
        <v>37</v>
      </c>
      <c r="M432" s="96"/>
      <c r="N432" s="99" t="s">
        <v>21</v>
      </c>
      <c r="O432" s="98">
        <v>2000</v>
      </c>
      <c r="P432" s="99">
        <v>820</v>
      </c>
      <c r="Q432" s="99">
        <v>995</v>
      </c>
      <c r="R432" s="100">
        <v>194</v>
      </c>
      <c r="S432" s="101"/>
      <c r="T432" s="102"/>
      <c r="U432" s="102"/>
      <c r="V432" s="102"/>
      <c r="W432" s="102"/>
      <c r="X432" s="102"/>
      <c r="Y432" s="102"/>
      <c r="Z432" s="103"/>
      <c r="AA432" s="101"/>
      <c r="AB432" s="102"/>
      <c r="AC432" s="102"/>
      <c r="AD432" s="102"/>
      <c r="AE432" s="13" t="str">
        <f>IF(NOT(ISBLANK(AD432)),'Load Unit'!#REF!,"")</f>
      </c>
    </row>
    <row r="433" ht="63" customHeight="1">
      <c r="A433" s="66">
        <v>6202868</v>
      </c>
      <c r="B433" s="67" t="s">
        <v>18</v>
      </c>
      <c r="C433" s="68" t="s">
        <v>888</v>
      </c>
      <c r="D433" s="47"/>
      <c r="E433" s="51" t="s">
        <v>2329</v>
      </c>
      <c r="F433" s="49">
        <v>10877925</v>
      </c>
      <c r="G433" s="50" t="s">
        <v>2330</v>
      </c>
      <c r="H433" s="49"/>
      <c r="I433" s="49" t="s">
        <v>2276</v>
      </c>
      <c r="J433" s="52" t="s">
        <v>3291</v>
      </c>
      <c r="K433" s="81"/>
      <c r="L433" s="69" t="s">
        <v>22</v>
      </c>
      <c r="M433" s="69"/>
      <c r="N433" s="71" t="s">
        <v>889</v>
      </c>
      <c r="O433" s="72">
        <v>1220</v>
      </c>
      <c r="P433" s="73">
        <v>810</v>
      </c>
      <c r="Q433" s="73">
        <v>1010</v>
      </c>
      <c r="R433" s="74">
        <v>175</v>
      </c>
      <c r="S433" s="75"/>
      <c r="T433" s="76"/>
      <c r="U433" s="76"/>
      <c r="V433" s="76"/>
      <c r="W433" s="76"/>
      <c r="X433" s="76"/>
      <c r="Y433" s="76"/>
      <c r="Z433" s="77"/>
      <c r="AA433" s="78"/>
      <c r="AB433" s="73"/>
      <c r="AC433" s="73"/>
      <c r="AD433" s="79"/>
      <c r="AE433" s="13" t="str">
        <f>IF(NOT(ISBLANK(AD433)),'Load Unit'!#REF!,"")</f>
      </c>
    </row>
    <row r="434" ht="63" customHeight="1">
      <c r="A434" s="112">
        <v>6202913</v>
      </c>
      <c r="B434" s="67" t="s">
        <v>18</v>
      </c>
      <c r="C434" s="68" t="s">
        <v>890</v>
      </c>
      <c r="D434" s="68" t="str">
        <f ref="D434:D437" t="shared" si="37">CONCATENATE("V",A434,"A")</f>
        <v>V6202913A</v>
      </c>
      <c r="E434" s="51" t="s">
        <v>2936</v>
      </c>
      <c r="F434" s="51" t="s">
        <v>2935</v>
      </c>
      <c r="G434" s="50" t="s">
        <v>2937</v>
      </c>
      <c r="H434" s="49"/>
      <c r="I434" s="49" t="s">
        <v>2276</v>
      </c>
      <c r="J434" s="52" t="s">
        <v>3291</v>
      </c>
      <c r="K434" s="81"/>
      <c r="L434" s="69" t="s">
        <v>68</v>
      </c>
      <c r="M434" s="69"/>
      <c r="N434" s="71" t="s">
        <v>623</v>
      </c>
      <c r="O434" s="72">
        <v>585</v>
      </c>
      <c r="P434" s="73">
        <v>395</v>
      </c>
      <c r="Q434" s="73">
        <v>200</v>
      </c>
      <c r="R434" s="74">
        <v>1</v>
      </c>
      <c r="S434" s="75">
        <v>6202913</v>
      </c>
      <c r="T434" s="76">
        <v>16</v>
      </c>
      <c r="U434" s="76">
        <v>3100062</v>
      </c>
      <c r="V434" s="76">
        <v>1</v>
      </c>
      <c r="W434" s="76">
        <v>3101208</v>
      </c>
      <c r="X434" s="76">
        <v>1</v>
      </c>
      <c r="Y434" s="76"/>
      <c r="Z434" s="77"/>
      <c r="AA434" s="78">
        <v>1200</v>
      </c>
      <c r="AB434" s="73">
        <v>800</v>
      </c>
      <c r="AC434" s="73">
        <v>1000</v>
      </c>
      <c r="AD434" s="79">
        <v>40</v>
      </c>
      <c r="AE434" s="13" t="str">
        <f>IF(NOT(ISBLANK(AD434)),'Load Unit'!A231,"")</f>
        <v>DC89E322</v>
      </c>
    </row>
    <row r="435" ht="63" customHeight="1">
      <c r="A435" s="66">
        <v>6202925</v>
      </c>
      <c r="B435" s="67" t="s">
        <v>18</v>
      </c>
      <c r="C435" s="68" t="s">
        <v>893</v>
      </c>
      <c r="D435" s="68" t="str">
        <f t="shared" si="37"/>
        <v>V6202925A</v>
      </c>
      <c r="E435" s="51" t="s">
        <v>3275</v>
      </c>
      <c r="F435" s="51" t="s">
        <v>3274</v>
      </c>
      <c r="G435" s="50" t="s">
        <v>3276</v>
      </c>
      <c r="H435" s="49"/>
      <c r="I435" s="49" t="s">
        <v>2276</v>
      </c>
      <c r="J435" s="52" t="s">
        <v>3291</v>
      </c>
      <c r="K435" s="81"/>
      <c r="L435" s="69" t="s">
        <v>68</v>
      </c>
      <c r="M435" s="69"/>
      <c r="N435" s="71" t="s">
        <v>623</v>
      </c>
      <c r="O435" s="72">
        <v>600</v>
      </c>
      <c r="P435" s="73">
        <v>400</v>
      </c>
      <c r="Q435" s="73">
        <v>125</v>
      </c>
      <c r="R435" s="74">
        <v>1</v>
      </c>
      <c r="S435" s="75">
        <v>6202925</v>
      </c>
      <c r="T435" s="76">
        <v>24</v>
      </c>
      <c r="U435" s="76">
        <v>3100062</v>
      </c>
      <c r="V435" s="76">
        <v>1</v>
      </c>
      <c r="W435" s="76">
        <v>3101208</v>
      </c>
      <c r="X435" s="76">
        <v>1</v>
      </c>
      <c r="Y435" s="76"/>
      <c r="Z435" s="77"/>
      <c r="AA435" s="78">
        <v>1200</v>
      </c>
      <c r="AB435" s="73">
        <v>800</v>
      </c>
      <c r="AC435" s="73">
        <v>500</v>
      </c>
      <c r="AD435" s="79">
        <v>30</v>
      </c>
      <c r="AE435" s="13" t="str">
        <f>IF(NOT(ISBLANK(AD435)),'Load Unit'!A232,"")</f>
        <v>401D365A</v>
      </c>
    </row>
    <row r="436" ht="63" customHeight="1">
      <c r="A436" s="66">
        <v>6202927</v>
      </c>
      <c r="B436" s="67" t="s">
        <v>18</v>
      </c>
      <c r="C436" s="68" t="s">
        <v>896</v>
      </c>
      <c r="D436" s="68" t="str">
        <f t="shared" si="37"/>
        <v>V6202927A</v>
      </c>
      <c r="E436" s="51" t="s">
        <v>2350</v>
      </c>
      <c r="F436" s="49">
        <v>11503010</v>
      </c>
      <c r="G436" s="50" t="s">
        <v>2351</v>
      </c>
      <c r="H436" s="51" t="s">
        <v>2352</v>
      </c>
      <c r="I436" s="49" t="s">
        <v>2353</v>
      </c>
      <c r="J436" s="52" t="s">
        <v>3291</v>
      </c>
      <c r="K436" s="81"/>
      <c r="L436" s="69" t="s">
        <v>68</v>
      </c>
      <c r="M436" s="69"/>
      <c r="N436" s="71"/>
      <c r="O436" s="72">
        <v>600</v>
      </c>
      <c r="P436" s="73">
        <v>400</v>
      </c>
      <c r="Q436" s="73">
        <v>320</v>
      </c>
      <c r="R436" s="74">
        <v>3</v>
      </c>
      <c r="S436" s="75">
        <v>6202927</v>
      </c>
      <c r="T436" s="76">
        <v>16</v>
      </c>
      <c r="U436" s="76">
        <v>3100062</v>
      </c>
      <c r="V436" s="76">
        <v>1</v>
      </c>
      <c r="W436" s="76">
        <v>3101208</v>
      </c>
      <c r="X436" s="76">
        <v>1</v>
      </c>
      <c r="Y436" s="76"/>
      <c r="Z436" s="77"/>
      <c r="AA436" s="78">
        <v>1200</v>
      </c>
      <c r="AB436" s="73">
        <v>800</v>
      </c>
      <c r="AC436" s="73">
        <v>1400</v>
      </c>
      <c r="AD436" s="79">
        <v>60</v>
      </c>
      <c r="AE436" s="13" t="str">
        <f>IF(NOT(ISBLANK(AD436)),'Load Unit'!A233,"")</f>
        <v>FE4A0251</v>
      </c>
    </row>
    <row r="437" ht="63" customHeight="1">
      <c r="A437" s="66">
        <v>6202933</v>
      </c>
      <c r="B437" s="67" t="s">
        <v>18</v>
      </c>
      <c r="C437" s="68" t="s">
        <v>896</v>
      </c>
      <c r="D437" s="68" t="str">
        <f t="shared" si="37"/>
        <v>V6202933A</v>
      </c>
      <c r="E437" s="51" t="s">
        <v>2350</v>
      </c>
      <c r="F437" s="49">
        <v>11503010</v>
      </c>
      <c r="G437" s="50" t="s">
        <v>2351</v>
      </c>
      <c r="H437" s="51" t="s">
        <v>2352</v>
      </c>
      <c r="I437" s="49" t="s">
        <v>2353</v>
      </c>
      <c r="J437" s="52" t="s">
        <v>3291</v>
      </c>
      <c r="K437" s="81"/>
      <c r="L437" s="69" t="s">
        <v>68</v>
      </c>
      <c r="M437" s="69"/>
      <c r="N437" s="71" t="s">
        <v>21</v>
      </c>
      <c r="O437" s="72">
        <v>600</v>
      </c>
      <c r="P437" s="73">
        <v>400</v>
      </c>
      <c r="Q437" s="73">
        <v>320</v>
      </c>
      <c r="R437" s="74">
        <v>3</v>
      </c>
      <c r="S437" s="75">
        <v>6202933</v>
      </c>
      <c r="T437" s="76">
        <v>16</v>
      </c>
      <c r="U437" s="76">
        <v>3100062</v>
      </c>
      <c r="V437" s="76">
        <v>1</v>
      </c>
      <c r="W437" s="76">
        <v>3101208</v>
      </c>
      <c r="X437" s="76">
        <v>1</v>
      </c>
      <c r="Y437" s="76"/>
      <c r="Z437" s="77"/>
      <c r="AA437" s="78">
        <v>1200</v>
      </c>
      <c r="AB437" s="73">
        <v>800</v>
      </c>
      <c r="AC437" s="73">
        <v>1400</v>
      </c>
      <c r="AD437" s="79">
        <v>60</v>
      </c>
      <c r="AE437" s="13" t="str">
        <f>IF(NOT(ISBLANK(AD437)),'Load Unit'!A234,"")</f>
        <v>5DB0619C</v>
      </c>
    </row>
    <row r="438" ht="63" customHeight="1">
      <c r="A438" s="66">
        <v>6202963</v>
      </c>
      <c r="B438" s="67" t="s">
        <v>18</v>
      </c>
      <c r="C438" s="68" t="s">
        <v>901</v>
      </c>
      <c r="D438" s="47"/>
      <c r="E438" s="51" t="s">
        <v>3139</v>
      </c>
      <c r="F438" s="51" t="s">
        <v>3138</v>
      </c>
      <c r="G438" s="50" t="s">
        <v>3140</v>
      </c>
      <c r="H438" s="49"/>
      <c r="I438" s="49" t="s">
        <v>2473</v>
      </c>
      <c r="J438" s="52" t="s">
        <v>3291</v>
      </c>
      <c r="K438" s="81"/>
      <c r="L438" s="69" t="s">
        <v>68</v>
      </c>
      <c r="M438" s="69"/>
      <c r="N438" s="71" t="s">
        <v>21</v>
      </c>
      <c r="O438" s="72">
        <v>1240</v>
      </c>
      <c r="P438" s="73">
        <v>840</v>
      </c>
      <c r="Q438" s="73">
        <v>985</v>
      </c>
      <c r="R438" s="74">
        <v>80</v>
      </c>
      <c r="S438" s="75"/>
      <c r="T438" s="76"/>
      <c r="U438" s="76"/>
      <c r="V438" s="76"/>
      <c r="W438" s="76"/>
      <c r="X438" s="76"/>
      <c r="Y438" s="76"/>
      <c r="Z438" s="77"/>
      <c r="AA438" s="78"/>
      <c r="AB438" s="73"/>
      <c r="AC438" s="73"/>
      <c r="AD438" s="79"/>
      <c r="AE438" s="13" t="str">
        <f>IF(NOT(ISBLANK(AD438)),'Load Unit'!#REF!,"")</f>
      </c>
    </row>
    <row r="439" ht="63" customHeight="1">
      <c r="A439" s="66">
        <v>6202964</v>
      </c>
      <c r="B439" s="67" t="s">
        <v>18</v>
      </c>
      <c r="C439" s="68" t="s">
        <v>902</v>
      </c>
      <c r="D439" s="68" t="str">
        <f ref="D439:D445" t="shared" si="38">CONCATENATE("V",A439,"A")</f>
        <v>V6202964A</v>
      </c>
      <c r="E439" s="51" t="s">
        <v>2701</v>
      </c>
      <c r="F439" s="49">
        <v>21932710</v>
      </c>
      <c r="G439" s="50" t="s">
        <v>2702</v>
      </c>
      <c r="H439" s="49"/>
      <c r="I439" s="49" t="s">
        <v>2276</v>
      </c>
      <c r="J439" s="52" t="s">
        <v>3291</v>
      </c>
      <c r="K439" s="81"/>
      <c r="L439" s="69" t="s">
        <v>61</v>
      </c>
      <c r="M439" s="69"/>
      <c r="N439" s="71" t="s">
        <v>21</v>
      </c>
      <c r="O439" s="72">
        <v>1150</v>
      </c>
      <c r="P439" s="73">
        <v>780</v>
      </c>
      <c r="Q439" s="73">
        <v>75</v>
      </c>
      <c r="R439" s="74">
        <v>4.5</v>
      </c>
      <c r="S439" s="75">
        <v>6202964</v>
      </c>
      <c r="T439" s="76">
        <v>4</v>
      </c>
      <c r="U439" s="76">
        <v>3104444</v>
      </c>
      <c r="V439" s="76">
        <v>1</v>
      </c>
      <c r="W439" s="76"/>
      <c r="X439" s="76"/>
      <c r="Y439" s="76"/>
      <c r="Z439" s="77"/>
      <c r="AA439" s="78">
        <v>1200</v>
      </c>
      <c r="AB439" s="73">
        <v>800</v>
      </c>
      <c r="AC439" s="73">
        <v>900</v>
      </c>
      <c r="AD439" s="79">
        <v>110</v>
      </c>
      <c r="AE439" s="13" t="str">
        <f>IF(NOT(ISBLANK(AD439)),'Load Unit'!A235,"")</f>
        <v>5B9F91C0</v>
      </c>
    </row>
    <row r="440" ht="63" customHeight="1">
      <c r="A440" s="66">
        <v>6202965</v>
      </c>
      <c r="B440" s="67" t="s">
        <v>18</v>
      </c>
      <c r="C440" s="68" t="s">
        <v>905</v>
      </c>
      <c r="D440" s="68" t="str">
        <f t="shared" si="38"/>
        <v>V6202965A</v>
      </c>
      <c r="E440" s="51" t="s">
        <v>2523</v>
      </c>
      <c r="F440" s="49">
        <v>16014210</v>
      </c>
      <c r="G440" s="50" t="s">
        <v>2524</v>
      </c>
      <c r="H440" s="49"/>
      <c r="I440" s="49" t="s">
        <v>2525</v>
      </c>
      <c r="J440" s="52" t="s">
        <v>3291</v>
      </c>
      <c r="K440" s="81"/>
      <c r="L440" s="69" t="s">
        <v>22</v>
      </c>
      <c r="M440" s="69"/>
      <c r="N440" s="71"/>
      <c r="O440" s="72">
        <v>1750</v>
      </c>
      <c r="P440" s="73">
        <v>775</v>
      </c>
      <c r="Q440" s="73">
        <v>100</v>
      </c>
      <c r="R440" s="74">
        <v>5</v>
      </c>
      <c r="S440" s="75">
        <v>6202965</v>
      </c>
      <c r="T440" s="76">
        <v>8</v>
      </c>
      <c r="U440" s="76">
        <v>3109986</v>
      </c>
      <c r="V440" s="76">
        <v>1</v>
      </c>
      <c r="W440" s="76"/>
      <c r="X440" s="76"/>
      <c r="Y440" s="76"/>
      <c r="Z440" s="77"/>
      <c r="AA440" s="78">
        <v>1800</v>
      </c>
      <c r="AB440" s="73">
        <v>820</v>
      </c>
      <c r="AC440" s="73">
        <v>995</v>
      </c>
      <c r="AD440" s="79">
        <v>212</v>
      </c>
      <c r="AE440" s="13" t="str">
        <f>IF(NOT(ISBLANK(AD440)),'Load Unit'!A236,"")</f>
        <v>7BC507ED</v>
      </c>
    </row>
    <row r="441" ht="63" customHeight="1">
      <c r="A441" s="82">
        <v>6202967</v>
      </c>
      <c r="B441" s="83" t="s">
        <v>28</v>
      </c>
      <c r="C441" s="84" t="s">
        <v>908</v>
      </c>
      <c r="D441" s="84" t="str">
        <f t="shared" si="38"/>
        <v>V6202967A</v>
      </c>
      <c r="E441" s="51" t="s">
        <v>2383</v>
      </c>
      <c r="F441" s="49">
        <v>12629610</v>
      </c>
      <c r="G441" s="50" t="s">
        <v>2384</v>
      </c>
      <c r="H441" s="109" t="s">
        <v>2385</v>
      </c>
      <c r="I441" s="49" t="s">
        <v>2300</v>
      </c>
      <c r="J441" s="52" t="s">
        <v>4422</v>
      </c>
      <c r="K441" s="85"/>
      <c r="L441" s="86" t="s">
        <v>28</v>
      </c>
      <c r="M441" s="86">
        <v>2</v>
      </c>
      <c r="N441" s="71" t="s">
        <v>878</v>
      </c>
      <c r="O441" s="72">
        <v>1170</v>
      </c>
      <c r="P441" s="73">
        <v>580</v>
      </c>
      <c r="Q441" s="73">
        <v>215</v>
      </c>
      <c r="R441" s="74">
        <v>2</v>
      </c>
      <c r="S441" s="75">
        <v>6202967</v>
      </c>
      <c r="T441" s="76">
        <v>8</v>
      </c>
      <c r="U441" s="76">
        <v>3101400</v>
      </c>
      <c r="V441" s="76">
        <v>1</v>
      </c>
      <c r="W441" s="76"/>
      <c r="X441" s="76"/>
      <c r="Y441" s="76"/>
      <c r="Z441" s="77"/>
      <c r="AA441" s="78">
        <v>1200</v>
      </c>
      <c r="AB441" s="73">
        <v>800</v>
      </c>
      <c r="AC441" s="73">
        <v>1000</v>
      </c>
      <c r="AD441" s="79">
        <v>50</v>
      </c>
      <c r="AE441" s="13" t="str">
        <f>IF(NOT(ISBLANK(AD441)),'Load Unit'!A237,"")</f>
        <v>60094AFF</v>
      </c>
    </row>
    <row r="442" ht="63" customHeight="1">
      <c r="A442" s="66">
        <v>6202968</v>
      </c>
      <c r="B442" s="67" t="s">
        <v>18</v>
      </c>
      <c r="C442" s="68" t="s">
        <v>911</v>
      </c>
      <c r="D442" s="68" t="str">
        <f t="shared" si="38"/>
        <v>V6202968A</v>
      </c>
      <c r="E442" s="51" t="s">
        <v>3234</v>
      </c>
      <c r="F442" s="51" t="s">
        <v>3233</v>
      </c>
      <c r="G442" s="50" t="s">
        <v>3235</v>
      </c>
      <c r="H442" s="49"/>
      <c r="I442" s="49" t="s">
        <v>3236</v>
      </c>
      <c r="J442" s="52" t="s">
        <v>3291</v>
      </c>
      <c r="K442" s="81"/>
      <c r="L442" s="69" t="s">
        <v>22</v>
      </c>
      <c r="M442" s="69"/>
      <c r="N442" s="71" t="s">
        <v>21</v>
      </c>
      <c r="O442" s="72">
        <v>594</v>
      </c>
      <c r="P442" s="73">
        <v>396</v>
      </c>
      <c r="Q442" s="73">
        <v>147</v>
      </c>
      <c r="R442" s="74">
        <v>3</v>
      </c>
      <c r="S442" s="75">
        <v>6202968</v>
      </c>
      <c r="T442" s="76">
        <v>12</v>
      </c>
      <c r="U442" s="76">
        <v>3100062</v>
      </c>
      <c r="V442" s="76">
        <v>1</v>
      </c>
      <c r="W442" s="76">
        <v>3101208</v>
      </c>
      <c r="X442" s="76">
        <v>1</v>
      </c>
      <c r="Y442" s="76"/>
      <c r="Z442" s="77"/>
      <c r="AA442" s="78">
        <v>1200</v>
      </c>
      <c r="AB442" s="73">
        <v>800</v>
      </c>
      <c r="AC442" s="73">
        <v>935</v>
      </c>
      <c r="AD442" s="79">
        <v>100</v>
      </c>
      <c r="AE442" s="13" t="str">
        <f>IF(NOT(ISBLANK(AD442)),'Load Unit'!A238,"")</f>
        <v>07816475</v>
      </c>
    </row>
    <row r="443" ht="63" customHeight="1">
      <c r="A443" s="66">
        <v>6202969</v>
      </c>
      <c r="B443" s="67" t="s">
        <v>18</v>
      </c>
      <c r="C443" s="68" t="s">
        <v>914</v>
      </c>
      <c r="D443" s="68" t="str">
        <f t="shared" si="38"/>
        <v>V6202969A</v>
      </c>
      <c r="E443" s="51" t="s">
        <v>2701</v>
      </c>
      <c r="F443" s="49">
        <v>21932710</v>
      </c>
      <c r="G443" s="50" t="s">
        <v>2702</v>
      </c>
      <c r="H443" s="49"/>
      <c r="I443" s="49" t="s">
        <v>2276</v>
      </c>
      <c r="J443" s="52" t="s">
        <v>3291</v>
      </c>
      <c r="K443" s="81"/>
      <c r="L443" s="69" t="s">
        <v>61</v>
      </c>
      <c r="M443" s="69"/>
      <c r="N443" s="71" t="s">
        <v>21</v>
      </c>
      <c r="O443" s="72">
        <v>1750</v>
      </c>
      <c r="P443" s="73">
        <v>790</v>
      </c>
      <c r="Q443" s="73">
        <v>210</v>
      </c>
      <c r="R443" s="74">
        <v>4.5</v>
      </c>
      <c r="S443" s="75">
        <v>6202969</v>
      </c>
      <c r="T443" s="76">
        <v>6</v>
      </c>
      <c r="U443" s="76">
        <v>3109986</v>
      </c>
      <c r="V443" s="76">
        <v>1</v>
      </c>
      <c r="W443" s="76"/>
      <c r="X443" s="76"/>
      <c r="Y443" s="76"/>
      <c r="Z443" s="77"/>
      <c r="AA443" s="78">
        <v>1800</v>
      </c>
      <c r="AB443" s="73">
        <v>820</v>
      </c>
      <c r="AC443" s="73">
        <v>995</v>
      </c>
      <c r="AD443" s="79">
        <v>212</v>
      </c>
      <c r="AE443" s="13" t="str">
        <f>IF(NOT(ISBLANK(AD443)),'Load Unit'!A239,"")</f>
        <v>E8AA8F4C</v>
      </c>
    </row>
    <row r="444" ht="63" customHeight="1">
      <c r="A444" s="66">
        <v>6202970</v>
      </c>
      <c r="B444" s="67" t="s">
        <v>18</v>
      </c>
      <c r="C444" s="68" t="s">
        <v>917</v>
      </c>
      <c r="D444" s="68" t="str">
        <f t="shared" si="38"/>
        <v>V6202970A</v>
      </c>
      <c r="E444" s="51" t="s">
        <v>2701</v>
      </c>
      <c r="F444" s="49">
        <v>21932710</v>
      </c>
      <c r="G444" s="50" t="s">
        <v>2702</v>
      </c>
      <c r="H444" s="49"/>
      <c r="I444" s="49" t="s">
        <v>2276</v>
      </c>
      <c r="J444" s="52" t="s">
        <v>3291</v>
      </c>
      <c r="K444" s="81"/>
      <c r="L444" s="69" t="s">
        <v>61</v>
      </c>
      <c r="M444" s="69"/>
      <c r="N444" s="71" t="s">
        <v>21</v>
      </c>
      <c r="O444" s="72">
        <v>780</v>
      </c>
      <c r="P444" s="73">
        <v>590</v>
      </c>
      <c r="Q444" s="73">
        <v>140</v>
      </c>
      <c r="R444" s="74">
        <v>2</v>
      </c>
      <c r="S444" s="75">
        <v>6202970</v>
      </c>
      <c r="T444" s="76">
        <v>12</v>
      </c>
      <c r="U444" s="76">
        <v>3100062</v>
      </c>
      <c r="V444" s="76">
        <v>1</v>
      </c>
      <c r="W444" s="76">
        <v>3101208</v>
      </c>
      <c r="X444" s="76">
        <v>1</v>
      </c>
      <c r="Y444" s="76"/>
      <c r="Z444" s="77"/>
      <c r="AA444" s="78">
        <v>1200</v>
      </c>
      <c r="AB444" s="73">
        <v>800</v>
      </c>
      <c r="AC444" s="73">
        <v>978</v>
      </c>
      <c r="AD444" s="79">
        <v>55</v>
      </c>
      <c r="AE444" s="13" t="str">
        <f>IF(NOT(ISBLANK(AD444)),'Load Unit'!A240,"")</f>
        <v>CB43669A</v>
      </c>
    </row>
    <row r="445" ht="63" customHeight="1">
      <c r="A445" s="66">
        <v>6202971</v>
      </c>
      <c r="B445" s="67" t="s">
        <v>18</v>
      </c>
      <c r="C445" s="68" t="s">
        <v>920</v>
      </c>
      <c r="D445" s="68" t="str">
        <f t="shared" si="38"/>
        <v>V6202971A</v>
      </c>
      <c r="E445" s="51" t="s">
        <v>2642</v>
      </c>
      <c r="F445" s="49">
        <v>19545510</v>
      </c>
      <c r="G445" s="50" t="s">
        <v>2643</v>
      </c>
      <c r="H445" s="109" t="s">
        <v>2644</v>
      </c>
      <c r="I445" s="49" t="s">
        <v>2276</v>
      </c>
      <c r="J445" s="52" t="s">
        <v>3291</v>
      </c>
      <c r="K445" s="69"/>
      <c r="L445" s="69" t="s">
        <v>22</v>
      </c>
      <c r="M445" s="69"/>
      <c r="N445" s="71" t="s">
        <v>21</v>
      </c>
      <c r="O445" s="72">
        <v>1495</v>
      </c>
      <c r="P445" s="73">
        <v>1190</v>
      </c>
      <c r="Q445" s="73">
        <v>455</v>
      </c>
      <c r="R445" s="74">
        <v>5</v>
      </c>
      <c r="S445" s="75">
        <v>6202971</v>
      </c>
      <c r="T445" s="76">
        <v>1</v>
      </c>
      <c r="U445" s="76">
        <v>3106270</v>
      </c>
      <c r="V445" s="76">
        <v>1</v>
      </c>
      <c r="W445" s="76"/>
      <c r="X445" s="76"/>
      <c r="Y445" s="76"/>
      <c r="Z445" s="77"/>
      <c r="AA445" s="78">
        <v>1600</v>
      </c>
      <c r="AB445" s="73">
        <v>1200</v>
      </c>
      <c r="AC445" s="73">
        <v>900</v>
      </c>
      <c r="AD445" s="79">
        <v>10</v>
      </c>
      <c r="AE445" s="13" t="str">
        <f>IF(NOT(ISBLANK(AD445)),'Load Unit'!A241,"")</f>
        <v>1B5E7FBE</v>
      </c>
    </row>
    <row r="446" ht="63" customHeight="1">
      <c r="A446" s="82">
        <v>6202972</v>
      </c>
      <c r="B446" s="83" t="s">
        <v>28</v>
      </c>
      <c r="C446" s="84" t="s">
        <v>923</v>
      </c>
      <c r="D446" s="47"/>
      <c r="E446" s="51" t="s">
        <v>2520</v>
      </c>
      <c r="F446" s="49">
        <v>15894110</v>
      </c>
      <c r="G446" s="50" t="s">
        <v>2521</v>
      </c>
      <c r="H446" s="49"/>
      <c r="I446" s="49" t="s">
        <v>2353</v>
      </c>
      <c r="J446" s="52" t="s">
        <v>4446</v>
      </c>
      <c r="K446" s="85"/>
      <c r="L446" s="86" t="s">
        <v>28</v>
      </c>
      <c r="M446" s="86">
        <v>8</v>
      </c>
      <c r="N446" s="71" t="s">
        <v>878</v>
      </c>
      <c r="O446" s="72">
        <v>1200</v>
      </c>
      <c r="P446" s="73">
        <v>1000</v>
      </c>
      <c r="Q446" s="73">
        <v>740</v>
      </c>
      <c r="R446" s="74">
        <v>70</v>
      </c>
      <c r="S446" s="75"/>
      <c r="T446" s="76"/>
      <c r="U446" s="76"/>
      <c r="V446" s="76"/>
      <c r="W446" s="76"/>
      <c r="X446" s="76"/>
      <c r="Y446" s="76"/>
      <c r="Z446" s="77"/>
      <c r="AA446" s="78"/>
      <c r="AB446" s="73"/>
      <c r="AC446" s="73"/>
      <c r="AD446" s="79"/>
      <c r="AE446" s="13" t="str">
        <f>IF(NOT(ISBLANK(AD446)),'Load Unit'!#REF!,"")</f>
      </c>
    </row>
    <row r="447" ht="63" customHeight="1">
      <c r="A447" s="82">
        <v>6202973</v>
      </c>
      <c r="B447" s="83" t="s">
        <v>28</v>
      </c>
      <c r="C447" s="84" t="s">
        <v>924</v>
      </c>
      <c r="D447" s="84" t="str">
        <f ref="D447:D456" t="shared" si="39">CONCATENATE("V",A447,"A")</f>
        <v>V6202973A</v>
      </c>
      <c r="E447" s="51" t="s">
        <v>2520</v>
      </c>
      <c r="F447" s="49">
        <v>15894110</v>
      </c>
      <c r="G447" s="50" t="s">
        <v>2521</v>
      </c>
      <c r="H447" s="49"/>
      <c r="I447" s="49" t="s">
        <v>2353</v>
      </c>
      <c r="J447" s="52" t="s">
        <v>4446</v>
      </c>
      <c r="K447" s="85"/>
      <c r="L447" s="86" t="s">
        <v>28</v>
      </c>
      <c r="M447" s="86">
        <v>8</v>
      </c>
      <c r="N447" s="71"/>
      <c r="O447" s="72">
        <v>600</v>
      </c>
      <c r="P447" s="73">
        <v>400</v>
      </c>
      <c r="Q447" s="73">
        <v>280</v>
      </c>
      <c r="R447" s="74">
        <v>2</v>
      </c>
      <c r="S447" s="75">
        <v>6202973</v>
      </c>
      <c r="T447" s="76">
        <v>8</v>
      </c>
      <c r="U447" s="76">
        <v>3100062</v>
      </c>
      <c r="V447" s="76">
        <v>1</v>
      </c>
      <c r="W447" s="76">
        <v>3101208</v>
      </c>
      <c r="X447" s="76">
        <v>1</v>
      </c>
      <c r="Y447" s="76"/>
      <c r="Z447" s="77"/>
      <c r="AA447" s="78">
        <v>1200</v>
      </c>
      <c r="AB447" s="73">
        <v>800</v>
      </c>
      <c r="AC447" s="73">
        <v>700</v>
      </c>
      <c r="AD447" s="79">
        <v>55</v>
      </c>
      <c r="AE447" s="13" t="str">
        <f>IF(NOT(ISBLANK(AD447)),'Load Unit'!A242,"")</f>
        <v>31E39F73</v>
      </c>
    </row>
    <row r="448" ht="63" customHeight="1">
      <c r="A448" s="82">
        <v>6202974</v>
      </c>
      <c r="B448" s="83" t="s">
        <v>28</v>
      </c>
      <c r="C448" s="84" t="s">
        <v>927</v>
      </c>
      <c r="D448" s="84" t="str">
        <f t="shared" si="39"/>
        <v>V6202974A</v>
      </c>
      <c r="E448" s="51" t="s">
        <v>2383</v>
      </c>
      <c r="F448" s="49">
        <v>12629610</v>
      </c>
      <c r="G448" s="50" t="s">
        <v>2384</v>
      </c>
      <c r="H448" s="109" t="s">
        <v>2385</v>
      </c>
      <c r="I448" s="49" t="s">
        <v>2300</v>
      </c>
      <c r="J448" s="52" t="s">
        <v>4422</v>
      </c>
      <c r="K448" s="85"/>
      <c r="L448" s="86" t="s">
        <v>28</v>
      </c>
      <c r="M448" s="86">
        <v>2</v>
      </c>
      <c r="N448" s="71" t="s">
        <v>31</v>
      </c>
      <c r="O448" s="72">
        <v>770</v>
      </c>
      <c r="P448" s="73">
        <v>100</v>
      </c>
      <c r="Q448" s="73">
        <v>110</v>
      </c>
      <c r="R448" s="74">
        <v>1.5</v>
      </c>
      <c r="S448" s="75">
        <v>6202974</v>
      </c>
      <c r="T448" s="76">
        <v>5</v>
      </c>
      <c r="U448" s="76">
        <v>3103011</v>
      </c>
      <c r="V448" s="76">
        <v>1</v>
      </c>
      <c r="W448" s="76"/>
      <c r="X448" s="76"/>
      <c r="Y448" s="76"/>
      <c r="Z448" s="77"/>
      <c r="AA448" s="78">
        <v>3000</v>
      </c>
      <c r="AB448" s="73">
        <v>820</v>
      </c>
      <c r="AC448" s="73">
        <v>850</v>
      </c>
      <c r="AD448" s="79">
        <v>258</v>
      </c>
      <c r="AE448" s="13" t="str">
        <f>IF(NOT(ISBLANK(AD448)),'Load Unit'!A243,"")</f>
        <v>F8DE0894</v>
      </c>
    </row>
    <row r="449" ht="63" customHeight="1">
      <c r="A449" s="66">
        <v>6202975</v>
      </c>
      <c r="B449" s="67" t="s">
        <v>18</v>
      </c>
      <c r="C449" s="68" t="s">
        <v>930</v>
      </c>
      <c r="D449" s="68" t="str">
        <f t="shared" si="39"/>
        <v>V6202975A</v>
      </c>
      <c r="E449" s="51" t="s">
        <v>2273</v>
      </c>
      <c r="F449" s="49">
        <v>10031912</v>
      </c>
      <c r="G449" s="50" t="s">
        <v>2274</v>
      </c>
      <c r="H449" s="51" t="s">
        <v>2275</v>
      </c>
      <c r="I449" s="49" t="s">
        <v>2276</v>
      </c>
      <c r="J449" s="52" t="s">
        <v>3291</v>
      </c>
      <c r="K449" s="81"/>
      <c r="L449" s="69" t="s">
        <v>50</v>
      </c>
      <c r="M449" s="69"/>
      <c r="N449" s="71" t="s">
        <v>21</v>
      </c>
      <c r="O449" s="72">
        <v>396</v>
      </c>
      <c r="P449" s="73">
        <v>297</v>
      </c>
      <c r="Q449" s="73">
        <v>147</v>
      </c>
      <c r="R449" s="74">
        <v>2.5</v>
      </c>
      <c r="S449" s="75">
        <v>6202975</v>
      </c>
      <c r="T449" s="76">
        <v>8</v>
      </c>
      <c r="U449" s="76">
        <v>3100062</v>
      </c>
      <c r="V449" s="76">
        <v>1</v>
      </c>
      <c r="W449" s="76">
        <v>3101208</v>
      </c>
      <c r="X449" s="76">
        <v>1</v>
      </c>
      <c r="Y449" s="76"/>
      <c r="Z449" s="77"/>
      <c r="AA449" s="78">
        <v>1200</v>
      </c>
      <c r="AB449" s="73">
        <v>800</v>
      </c>
      <c r="AC449" s="73">
        <v>998</v>
      </c>
      <c r="AD449" s="79">
        <v>48</v>
      </c>
      <c r="AE449" s="13" t="str">
        <f>IF(NOT(ISBLANK(AD449)),'Load Unit'!A244,"")</f>
        <v>9A046EE7</v>
      </c>
    </row>
    <row r="450" ht="63" customHeight="1">
      <c r="A450" s="66">
        <v>6202976</v>
      </c>
      <c r="B450" s="67" t="s">
        <v>18</v>
      </c>
      <c r="C450" s="68" t="s">
        <v>933</v>
      </c>
      <c r="D450" s="68" t="str">
        <f t="shared" si="39"/>
        <v>V6202976A</v>
      </c>
      <c r="E450" s="51" t="s">
        <v>2273</v>
      </c>
      <c r="F450" s="49">
        <v>10031912</v>
      </c>
      <c r="G450" s="50" t="s">
        <v>2274</v>
      </c>
      <c r="H450" s="51" t="s">
        <v>2275</v>
      </c>
      <c r="I450" s="49" t="s">
        <v>2276</v>
      </c>
      <c r="J450" s="52" t="s">
        <v>3291</v>
      </c>
      <c r="K450" s="81"/>
      <c r="L450" s="69" t="s">
        <v>50</v>
      </c>
      <c r="M450" s="69"/>
      <c r="N450" s="71" t="s">
        <v>21</v>
      </c>
      <c r="O450" s="72">
        <v>780</v>
      </c>
      <c r="P450" s="73">
        <v>295</v>
      </c>
      <c r="Q450" s="73">
        <v>120</v>
      </c>
      <c r="R450" s="74">
        <v>2</v>
      </c>
      <c r="S450" s="75">
        <v>6202976</v>
      </c>
      <c r="T450" s="76">
        <v>8</v>
      </c>
      <c r="U450" s="76">
        <v>3100062</v>
      </c>
      <c r="V450" s="76">
        <v>1</v>
      </c>
      <c r="W450" s="76">
        <v>3101208</v>
      </c>
      <c r="X450" s="76">
        <v>1</v>
      </c>
      <c r="Y450" s="76"/>
      <c r="Z450" s="77"/>
      <c r="AA450" s="78">
        <v>1200</v>
      </c>
      <c r="AB450" s="73">
        <v>800</v>
      </c>
      <c r="AC450" s="73">
        <v>467</v>
      </c>
      <c r="AD450" s="79">
        <v>24</v>
      </c>
      <c r="AE450" s="13" t="str">
        <f>IF(NOT(ISBLANK(AD450)),'Load Unit'!A245,"")</f>
        <v>F4BD65FB</v>
      </c>
    </row>
    <row r="451" ht="63" customHeight="1">
      <c r="A451" s="66">
        <v>6202977</v>
      </c>
      <c r="B451" s="67" t="s">
        <v>18</v>
      </c>
      <c r="C451" s="68" t="s">
        <v>936</v>
      </c>
      <c r="D451" s="68" t="str">
        <f t="shared" si="39"/>
        <v>V6202977A</v>
      </c>
      <c r="E451" s="51" t="s">
        <v>3087</v>
      </c>
      <c r="F451" s="51" t="s">
        <v>3086</v>
      </c>
      <c r="G451" s="50" t="s">
        <v>3088</v>
      </c>
      <c r="H451" s="51" t="s">
        <v>3089</v>
      </c>
      <c r="I451" s="49" t="s">
        <v>2276</v>
      </c>
      <c r="J451" s="52" t="s">
        <v>3291</v>
      </c>
      <c r="K451" s="81"/>
      <c r="L451" s="69" t="s">
        <v>68</v>
      </c>
      <c r="M451" s="69"/>
      <c r="N451" s="71" t="s">
        <v>21</v>
      </c>
      <c r="O451" s="72">
        <v>594</v>
      </c>
      <c r="P451" s="73">
        <v>396</v>
      </c>
      <c r="Q451" s="73">
        <v>147</v>
      </c>
      <c r="R451" s="74">
        <v>2</v>
      </c>
      <c r="S451" s="75">
        <v>6202977</v>
      </c>
      <c r="T451" s="76">
        <v>4</v>
      </c>
      <c r="U451" s="76">
        <v>3100062</v>
      </c>
      <c r="V451" s="76">
        <v>1</v>
      </c>
      <c r="W451" s="76">
        <v>3101208</v>
      </c>
      <c r="X451" s="76">
        <v>1</v>
      </c>
      <c r="Y451" s="76"/>
      <c r="Z451" s="77"/>
      <c r="AA451" s="78">
        <v>1200</v>
      </c>
      <c r="AB451" s="73">
        <v>800</v>
      </c>
      <c r="AC451" s="73">
        <v>335</v>
      </c>
      <c r="AD451" s="79">
        <v>40</v>
      </c>
      <c r="AE451" s="13" t="str">
        <f>IF(NOT(ISBLANK(AD451)),'Load Unit'!A246,"")</f>
        <v>21CCEAF9</v>
      </c>
    </row>
    <row r="452" ht="63" customHeight="1">
      <c r="A452" s="66">
        <v>6202978</v>
      </c>
      <c r="B452" s="67" t="s">
        <v>18</v>
      </c>
      <c r="C452" s="68" t="s">
        <v>939</v>
      </c>
      <c r="D452" s="68" t="str">
        <f t="shared" si="39"/>
        <v>V6202978A</v>
      </c>
      <c r="E452" s="51" t="s">
        <v>2523</v>
      </c>
      <c r="F452" s="49">
        <v>16014210</v>
      </c>
      <c r="G452" s="50" t="s">
        <v>2524</v>
      </c>
      <c r="H452" s="49"/>
      <c r="I452" s="49" t="s">
        <v>2525</v>
      </c>
      <c r="J452" s="52" t="s">
        <v>3291</v>
      </c>
      <c r="K452" s="81"/>
      <c r="L452" s="69" t="s">
        <v>22</v>
      </c>
      <c r="M452" s="69"/>
      <c r="N452" s="71"/>
      <c r="O452" s="72">
        <v>780</v>
      </c>
      <c r="P452" s="73">
        <v>590</v>
      </c>
      <c r="Q452" s="73">
        <v>170</v>
      </c>
      <c r="R452" s="74">
        <v>2</v>
      </c>
      <c r="S452" s="75">
        <v>6202978</v>
      </c>
      <c r="T452" s="76">
        <v>10</v>
      </c>
      <c r="U452" s="76">
        <v>3100062</v>
      </c>
      <c r="V452" s="76">
        <v>1</v>
      </c>
      <c r="W452" s="76">
        <v>3101208</v>
      </c>
      <c r="X452" s="76">
        <v>1</v>
      </c>
      <c r="Y452" s="76"/>
      <c r="Z452" s="77"/>
      <c r="AA452" s="78">
        <v>1200</v>
      </c>
      <c r="AB452" s="73">
        <v>800</v>
      </c>
      <c r="AC452" s="73">
        <v>1000</v>
      </c>
      <c r="AD452" s="79">
        <v>51</v>
      </c>
      <c r="AE452" s="13" t="str">
        <f>IF(NOT(ISBLANK(AD452)),'Load Unit'!A247,"")</f>
        <v>6808D86D</v>
      </c>
    </row>
    <row r="453" ht="63" customHeight="1">
      <c r="A453" s="66">
        <v>6202979</v>
      </c>
      <c r="B453" s="67" t="s">
        <v>18</v>
      </c>
      <c r="C453" s="68" t="s">
        <v>942</v>
      </c>
      <c r="D453" s="68" t="str">
        <f t="shared" si="39"/>
        <v>V6202979A</v>
      </c>
      <c r="E453" s="51" t="s">
        <v>2604</v>
      </c>
      <c r="F453" s="49">
        <v>18740410</v>
      </c>
      <c r="G453" s="50" t="s">
        <v>2605</v>
      </c>
      <c r="H453" s="49"/>
      <c r="I453" s="49" t="s">
        <v>2276</v>
      </c>
      <c r="J453" s="52" t="s">
        <v>3291</v>
      </c>
      <c r="K453" s="81"/>
      <c r="L453" s="69" t="s">
        <v>22</v>
      </c>
      <c r="M453" s="69"/>
      <c r="N453" s="71" t="s">
        <v>21</v>
      </c>
      <c r="O453" s="72">
        <v>400</v>
      </c>
      <c r="P453" s="73">
        <v>300</v>
      </c>
      <c r="Q453" s="73">
        <v>130</v>
      </c>
      <c r="R453" s="74">
        <v>2</v>
      </c>
      <c r="S453" s="75">
        <v>6202979</v>
      </c>
      <c r="T453" s="76">
        <v>24</v>
      </c>
      <c r="U453" s="76">
        <v>3100062</v>
      </c>
      <c r="V453" s="76">
        <v>1</v>
      </c>
      <c r="W453" s="76">
        <v>3101208</v>
      </c>
      <c r="X453" s="76">
        <v>1</v>
      </c>
      <c r="Y453" s="76"/>
      <c r="Z453" s="77"/>
      <c r="AA453" s="78">
        <v>1200</v>
      </c>
      <c r="AB453" s="73">
        <v>800</v>
      </c>
      <c r="AC453" s="73">
        <v>958</v>
      </c>
      <c r="AD453" s="79">
        <v>126</v>
      </c>
      <c r="AE453" s="13" t="str">
        <f>IF(NOT(ISBLANK(AD453)),'Load Unit'!A248,"")</f>
        <v>9657F1F5</v>
      </c>
    </row>
    <row r="454" ht="63" customHeight="1">
      <c r="A454" s="66">
        <v>6202980</v>
      </c>
      <c r="B454" s="67" t="s">
        <v>18</v>
      </c>
      <c r="C454" s="68" t="s">
        <v>939</v>
      </c>
      <c r="D454" s="68" t="str">
        <f t="shared" si="39"/>
        <v>V6202980A</v>
      </c>
      <c r="E454" s="51" t="s">
        <v>2523</v>
      </c>
      <c r="F454" s="49">
        <v>16014210</v>
      </c>
      <c r="G454" s="50" t="s">
        <v>2524</v>
      </c>
      <c r="H454" s="49"/>
      <c r="I454" s="49" t="s">
        <v>2525</v>
      </c>
      <c r="J454" s="52" t="s">
        <v>3291</v>
      </c>
      <c r="K454" s="81"/>
      <c r="L454" s="69" t="s">
        <v>22</v>
      </c>
      <c r="M454" s="69"/>
      <c r="N454" s="71"/>
      <c r="O454" s="72">
        <v>780</v>
      </c>
      <c r="P454" s="73">
        <v>590</v>
      </c>
      <c r="Q454" s="73">
        <v>170</v>
      </c>
      <c r="R454" s="74">
        <v>2</v>
      </c>
      <c r="S454" s="75">
        <v>6202980</v>
      </c>
      <c r="T454" s="76">
        <v>10</v>
      </c>
      <c r="U454" s="76">
        <v>3100062</v>
      </c>
      <c r="V454" s="76">
        <v>1</v>
      </c>
      <c r="W454" s="76">
        <v>3101208</v>
      </c>
      <c r="X454" s="76">
        <v>1</v>
      </c>
      <c r="Y454" s="76"/>
      <c r="Z454" s="77"/>
      <c r="AA454" s="78">
        <v>1200</v>
      </c>
      <c r="AB454" s="73">
        <v>800</v>
      </c>
      <c r="AC454" s="73">
        <v>1000</v>
      </c>
      <c r="AD454" s="79">
        <v>51</v>
      </c>
      <c r="AE454" s="13" t="str">
        <f>IF(NOT(ISBLANK(AD454)),'Load Unit'!A249,"")</f>
        <v>55ABD819</v>
      </c>
    </row>
    <row r="455" ht="63" customHeight="1">
      <c r="A455" s="66">
        <v>6202981</v>
      </c>
      <c r="B455" s="67" t="s">
        <v>18</v>
      </c>
      <c r="C455" s="68" t="s">
        <v>947</v>
      </c>
      <c r="D455" s="68" t="str">
        <f t="shared" si="39"/>
        <v>V6202981A</v>
      </c>
      <c r="E455" s="51" t="s">
        <v>3261</v>
      </c>
      <c r="F455" s="51" t="s">
        <v>3260</v>
      </c>
      <c r="G455" s="50" t="s">
        <v>3262</v>
      </c>
      <c r="H455" s="49"/>
      <c r="I455" s="49" t="s">
        <v>2276</v>
      </c>
      <c r="J455" s="52" t="s">
        <v>3291</v>
      </c>
      <c r="K455" s="81"/>
      <c r="L455" s="69" t="s">
        <v>22</v>
      </c>
      <c r="M455" s="69"/>
      <c r="N455" s="71" t="s">
        <v>21</v>
      </c>
      <c r="O455" s="72">
        <v>594</v>
      </c>
      <c r="P455" s="73">
        <v>396</v>
      </c>
      <c r="Q455" s="73">
        <v>147</v>
      </c>
      <c r="R455" s="74">
        <v>3</v>
      </c>
      <c r="S455" s="75">
        <v>6202981</v>
      </c>
      <c r="T455" s="76">
        <v>4</v>
      </c>
      <c r="U455" s="76">
        <v>3100062</v>
      </c>
      <c r="V455" s="76">
        <v>1</v>
      </c>
      <c r="W455" s="76">
        <v>3101208</v>
      </c>
      <c r="X455" s="76">
        <v>1</v>
      </c>
      <c r="Y455" s="76"/>
      <c r="Z455" s="77"/>
      <c r="AA455" s="78">
        <v>1200</v>
      </c>
      <c r="AB455" s="73">
        <v>800</v>
      </c>
      <c r="AC455" s="73">
        <v>335</v>
      </c>
      <c r="AD455" s="79">
        <v>38</v>
      </c>
      <c r="AE455" s="13" t="str">
        <f>IF(NOT(ISBLANK(AD455)),'Load Unit'!A250,"")</f>
        <v>7CB66A0F</v>
      </c>
    </row>
    <row r="456" ht="63" customHeight="1">
      <c r="A456" s="66">
        <v>6203209</v>
      </c>
      <c r="B456" s="67" t="s">
        <v>18</v>
      </c>
      <c r="C456" s="68" t="s">
        <v>950</v>
      </c>
      <c r="D456" s="68" t="str">
        <f t="shared" si="39"/>
        <v>V6203209A</v>
      </c>
      <c r="E456" s="51" t="s">
        <v>2772</v>
      </c>
      <c r="F456" s="49">
        <v>34237513</v>
      </c>
      <c r="G456" s="50" t="s">
        <v>2773</v>
      </c>
      <c r="H456" s="49"/>
      <c r="I456" s="49" t="s">
        <v>2276</v>
      </c>
      <c r="J456" s="52" t="s">
        <v>3291</v>
      </c>
      <c r="K456" s="81"/>
      <c r="L456" s="69" t="s">
        <v>22</v>
      </c>
      <c r="M456" s="69"/>
      <c r="N456" s="71" t="s">
        <v>21</v>
      </c>
      <c r="O456" s="72">
        <v>400</v>
      </c>
      <c r="P456" s="73">
        <v>300</v>
      </c>
      <c r="Q456" s="73">
        <v>215</v>
      </c>
      <c r="R456" s="74">
        <v>1</v>
      </c>
      <c r="S456" s="75">
        <v>6203209</v>
      </c>
      <c r="T456" s="76">
        <v>32</v>
      </c>
      <c r="U456" s="76">
        <v>3100062</v>
      </c>
      <c r="V456" s="76">
        <v>1</v>
      </c>
      <c r="W456" s="76">
        <v>3101208</v>
      </c>
      <c r="X456" s="76">
        <v>1</v>
      </c>
      <c r="Y456" s="76"/>
      <c r="Z456" s="77"/>
      <c r="AA456" s="78">
        <v>1200</v>
      </c>
      <c r="AB456" s="73">
        <v>800</v>
      </c>
      <c r="AC456" s="73">
        <v>1000</v>
      </c>
      <c r="AD456" s="79">
        <v>35</v>
      </c>
      <c r="AE456" s="13" t="str">
        <f>IF(NOT(ISBLANK(AD456)),'Load Unit'!A251,"")</f>
        <v>815B62F3</v>
      </c>
    </row>
    <row r="457" ht="63" customHeight="1">
      <c r="A457" s="153">
        <v>6203236</v>
      </c>
      <c r="B457" s="83" t="s">
        <v>28</v>
      </c>
      <c r="C457" s="84" t="s">
        <v>953</v>
      </c>
      <c r="D457" s="47"/>
      <c r="E457" s="51" t="s">
        <v>2632</v>
      </c>
      <c r="F457" s="49">
        <v>19405210</v>
      </c>
      <c r="G457" s="50" t="s">
        <v>2633</v>
      </c>
      <c r="H457" s="154" t="s">
        <v>2634</v>
      </c>
      <c r="I457" s="49" t="s">
        <v>2563</v>
      </c>
      <c r="J457" s="52"/>
      <c r="K457" s="85"/>
      <c r="L457" s="86" t="s">
        <v>28</v>
      </c>
      <c r="M457" s="86"/>
      <c r="N457" s="71" t="s">
        <v>878</v>
      </c>
      <c r="O457" s="72">
        <v>2010</v>
      </c>
      <c r="P457" s="73">
        <v>1240</v>
      </c>
      <c r="Q457" s="73">
        <v>760</v>
      </c>
      <c r="R457" s="74">
        <v>200</v>
      </c>
      <c r="S457" s="75"/>
      <c r="T457" s="76"/>
      <c r="U457" s="76"/>
      <c r="V457" s="76"/>
      <c r="W457" s="76"/>
      <c r="X457" s="76"/>
      <c r="Y457" s="76"/>
      <c r="Z457" s="77"/>
      <c r="AA457" s="78"/>
      <c r="AB457" s="73"/>
      <c r="AC457" s="73"/>
      <c r="AD457" s="79"/>
      <c r="AE457" s="13" t="str">
        <f>IF(NOT(ISBLANK(AD457)),'Load Unit'!#REF!,"")</f>
      </c>
    </row>
    <row r="458" ht="63" customHeight="1">
      <c r="A458" s="66">
        <v>6203268</v>
      </c>
      <c r="B458" s="67" t="s">
        <v>18</v>
      </c>
      <c r="C458" s="68" t="s">
        <v>954</v>
      </c>
      <c r="D458" s="68" t="str">
        <f>CONCATENATE("V",A458,"A")</f>
        <v>V6203268A</v>
      </c>
      <c r="E458" s="51" t="s">
        <v>2632</v>
      </c>
      <c r="F458" s="49">
        <v>19405210</v>
      </c>
      <c r="G458" s="50" t="s">
        <v>2633</v>
      </c>
      <c r="H458" s="49"/>
      <c r="I458" s="49" t="s">
        <v>2563</v>
      </c>
      <c r="J458" s="52" t="s">
        <v>3291</v>
      </c>
      <c r="K458" s="81"/>
      <c r="L458" s="69" t="s">
        <v>68</v>
      </c>
      <c r="M458" s="69"/>
      <c r="N458" s="71" t="s">
        <v>21</v>
      </c>
      <c r="O458" s="72">
        <v>780</v>
      </c>
      <c r="P458" s="73">
        <v>590</v>
      </c>
      <c r="Q458" s="73">
        <v>160</v>
      </c>
      <c r="R458" s="74">
        <v>6</v>
      </c>
      <c r="S458" s="75">
        <v>6203268</v>
      </c>
      <c r="T458" s="76">
        <v>4</v>
      </c>
      <c r="U458" s="76">
        <v>3100062</v>
      </c>
      <c r="V458" s="76">
        <v>1</v>
      </c>
      <c r="W458" s="76">
        <v>3101208</v>
      </c>
      <c r="X458" s="76">
        <v>1</v>
      </c>
      <c r="Y458" s="76"/>
      <c r="Z458" s="77"/>
      <c r="AA458" s="78">
        <v>1200</v>
      </c>
      <c r="AB458" s="73">
        <v>800</v>
      </c>
      <c r="AC458" s="73">
        <v>600</v>
      </c>
      <c r="AD458" s="79">
        <v>50</v>
      </c>
      <c r="AE458" s="13" t="str">
        <f>IF(NOT(ISBLANK(AD458)),'Load Unit'!A252,"")</f>
        <v>B2038851</v>
      </c>
    </row>
    <row r="459" ht="63" customHeight="1">
      <c r="A459" s="66">
        <v>6203363</v>
      </c>
      <c r="B459" s="104" t="s">
        <v>18</v>
      </c>
      <c r="C459" s="89" t="s">
        <v>957</v>
      </c>
      <c r="D459" s="89"/>
      <c r="E459" s="51" t="s">
        <v>2878</v>
      </c>
      <c r="F459" s="51" t="s">
        <v>2877</v>
      </c>
      <c r="G459" s="50" t="s">
        <v>2879</v>
      </c>
      <c r="H459" s="118"/>
      <c r="I459" s="91" t="s">
        <v>2276</v>
      </c>
      <c r="J459" s="94"/>
      <c r="K459" s="95"/>
      <c r="L459" s="96" t="s">
        <v>37</v>
      </c>
      <c r="M459" s="97"/>
      <c r="N459" s="91" t="s">
        <v>623</v>
      </c>
      <c r="O459" s="98">
        <v>1180</v>
      </c>
      <c r="P459" s="99">
        <v>780</v>
      </c>
      <c r="Q459" s="99">
        <v>195</v>
      </c>
      <c r="R459" s="100">
        <v>8</v>
      </c>
      <c r="S459" s="101">
        <v>6203363</v>
      </c>
      <c r="T459" s="102">
        <v>5</v>
      </c>
      <c r="U459" s="102">
        <v>3102317</v>
      </c>
      <c r="V459" s="102">
        <v>1</v>
      </c>
      <c r="W459" s="102">
        <v>3100410</v>
      </c>
      <c r="X459" s="102">
        <v>1</v>
      </c>
      <c r="Y459" s="102"/>
      <c r="Z459" s="103"/>
      <c r="AA459" s="101">
        <v>1220</v>
      </c>
      <c r="AB459" s="102">
        <v>820</v>
      </c>
      <c r="AC459" s="102">
        <v>990</v>
      </c>
      <c r="AD459" s="102">
        <v>110</v>
      </c>
      <c r="AE459" s="13" t="str">
        <f>IF(NOT(ISBLANK(AD459)),'Load Unit'!A253,"")</f>
        <v>04DD4F3B</v>
      </c>
    </row>
    <row r="460" ht="63" customHeight="1">
      <c r="A460" s="66">
        <v>6203385</v>
      </c>
      <c r="B460" s="67" t="s">
        <v>18</v>
      </c>
      <c r="C460" s="68" t="s">
        <v>959</v>
      </c>
      <c r="D460" s="68" t="str">
        <f ref="D460:D461" t="shared" si="40">CONCATENATE("V",A460,"A")</f>
        <v>V6203385A</v>
      </c>
      <c r="E460" s="51" t="s">
        <v>2590</v>
      </c>
      <c r="F460" s="51" t="s">
        <v>3105</v>
      </c>
      <c r="G460" s="50" t="s">
        <v>3106</v>
      </c>
      <c r="H460" s="49"/>
      <c r="I460" s="49" t="s">
        <v>2541</v>
      </c>
      <c r="J460" s="52" t="s">
        <v>3291</v>
      </c>
      <c r="K460" s="69"/>
      <c r="L460" s="69" t="s">
        <v>22</v>
      </c>
      <c r="M460" s="69"/>
      <c r="N460" s="71" t="s">
        <v>623</v>
      </c>
      <c r="O460" s="72">
        <v>600</v>
      </c>
      <c r="P460" s="73">
        <v>400</v>
      </c>
      <c r="Q460" s="73">
        <v>210</v>
      </c>
      <c r="R460" s="74">
        <v>1</v>
      </c>
      <c r="S460" s="75">
        <v>6203385</v>
      </c>
      <c r="T460" s="76">
        <v>12</v>
      </c>
      <c r="U460" s="76">
        <v>3100062</v>
      </c>
      <c r="V460" s="76">
        <v>1</v>
      </c>
      <c r="W460" s="76">
        <v>3101208</v>
      </c>
      <c r="X460" s="76">
        <v>1</v>
      </c>
      <c r="Y460" s="76"/>
      <c r="Z460" s="77"/>
      <c r="AA460" s="78">
        <v>1200</v>
      </c>
      <c r="AB460" s="73">
        <v>800</v>
      </c>
      <c r="AC460" s="73">
        <v>630</v>
      </c>
      <c r="AD460" s="79">
        <v>30</v>
      </c>
      <c r="AE460" s="13" t="str">
        <f>IF(NOT(ISBLANK(AD460)),'Load Unit'!A254,"")</f>
        <v>91560736</v>
      </c>
    </row>
    <row r="461" ht="63" customHeight="1">
      <c r="A461" s="66">
        <v>6203393</v>
      </c>
      <c r="B461" s="67" t="s">
        <v>18</v>
      </c>
      <c r="C461" s="68" t="s">
        <v>608</v>
      </c>
      <c r="D461" s="68" t="str">
        <f t="shared" si="40"/>
        <v>V6203393A</v>
      </c>
      <c r="E461" s="51" t="s">
        <v>2762</v>
      </c>
      <c r="F461" s="49">
        <v>24203710</v>
      </c>
      <c r="G461" s="50" t="s">
        <v>2763</v>
      </c>
      <c r="H461" s="49"/>
      <c r="I461" s="49" t="s">
        <v>2276</v>
      </c>
      <c r="J461" s="52" t="s">
        <v>3291</v>
      </c>
      <c r="K461" s="69"/>
      <c r="L461" s="69" t="s">
        <v>68</v>
      </c>
      <c r="M461" s="69"/>
      <c r="N461" s="71" t="s">
        <v>80</v>
      </c>
      <c r="O461" s="72">
        <v>1180</v>
      </c>
      <c r="P461" s="73">
        <v>780</v>
      </c>
      <c r="Q461" s="73">
        <v>195</v>
      </c>
      <c r="R461" s="74">
        <v>8</v>
      </c>
      <c r="S461" s="75">
        <v>6203393</v>
      </c>
      <c r="T461" s="76">
        <v>5</v>
      </c>
      <c r="U461" s="76">
        <v>3100410</v>
      </c>
      <c r="V461" s="76">
        <v>1</v>
      </c>
      <c r="W461" s="76">
        <v>3102317</v>
      </c>
      <c r="X461" s="76">
        <v>1</v>
      </c>
      <c r="Y461" s="76"/>
      <c r="Z461" s="77"/>
      <c r="AA461" s="78">
        <v>1220</v>
      </c>
      <c r="AB461" s="73">
        <v>820</v>
      </c>
      <c r="AC461" s="73">
        <v>990</v>
      </c>
      <c r="AD461" s="79">
        <v>80</v>
      </c>
      <c r="AE461" s="13" t="str">
        <f>IF(NOT(ISBLANK(AD461)),'Load Unit'!A255,"")</f>
        <v>5EA6F32C</v>
      </c>
    </row>
    <row r="462" ht="63" customHeight="1">
      <c r="A462" s="82">
        <v>6203649</v>
      </c>
      <c r="B462" s="83" t="s">
        <v>28</v>
      </c>
      <c r="C462" s="84" t="s">
        <v>964</v>
      </c>
      <c r="D462" s="47"/>
      <c r="E462" s="51" t="s">
        <v>2383</v>
      </c>
      <c r="F462" s="49">
        <v>12629610</v>
      </c>
      <c r="G462" s="50" t="s">
        <v>2384</v>
      </c>
      <c r="H462" s="109" t="s">
        <v>2385</v>
      </c>
      <c r="I462" s="49" t="s">
        <v>2300</v>
      </c>
      <c r="J462" s="52" t="s">
        <v>4422</v>
      </c>
      <c r="K462" s="85"/>
      <c r="L462" s="86" t="s">
        <v>28</v>
      </c>
      <c r="M462" s="86">
        <v>2</v>
      </c>
      <c r="N462" s="71" t="s">
        <v>878</v>
      </c>
      <c r="O462" s="72">
        <v>2200</v>
      </c>
      <c r="P462" s="73">
        <v>1240</v>
      </c>
      <c r="Q462" s="73">
        <v>1500</v>
      </c>
      <c r="R462" s="74">
        <v>200</v>
      </c>
      <c r="S462" s="75"/>
      <c r="T462" s="76"/>
      <c r="U462" s="76"/>
      <c r="V462" s="76"/>
      <c r="W462" s="76"/>
      <c r="X462" s="76"/>
      <c r="Y462" s="76"/>
      <c r="Z462" s="77"/>
      <c r="AA462" s="78"/>
      <c r="AB462" s="73"/>
      <c r="AC462" s="73"/>
      <c r="AD462" s="79"/>
      <c r="AE462" s="13" t="str">
        <f>IF(NOT(ISBLANK(AD462)),'Load Unit'!#REF!,"")</f>
      </c>
    </row>
    <row r="463" ht="63" customHeight="1">
      <c r="A463" s="66">
        <v>6203744</v>
      </c>
      <c r="B463" s="67" t="s">
        <v>18</v>
      </c>
      <c r="C463" s="68" t="s">
        <v>965</v>
      </c>
      <c r="D463" s="68" t="str">
        <f>CONCATENATE("V",A463,"A")</f>
        <v>V6203744A</v>
      </c>
      <c r="E463" s="51" t="s">
        <v>2662</v>
      </c>
      <c r="F463" s="49">
        <v>20821410</v>
      </c>
      <c r="G463" s="50" t="s">
        <v>2663</v>
      </c>
      <c r="H463" s="49"/>
      <c r="I463" s="49" t="s">
        <v>2276</v>
      </c>
      <c r="J463" s="52" t="s">
        <v>3291</v>
      </c>
      <c r="K463" s="81"/>
      <c r="L463" s="69" t="s">
        <v>22</v>
      </c>
      <c r="M463" s="69"/>
      <c r="N463" s="71" t="s">
        <v>623</v>
      </c>
      <c r="O463" s="72">
        <v>585</v>
      </c>
      <c r="P463" s="73">
        <v>395</v>
      </c>
      <c r="Q463" s="73">
        <v>105</v>
      </c>
      <c r="R463" s="74">
        <v>1</v>
      </c>
      <c r="S463" s="75">
        <v>6203744</v>
      </c>
      <c r="T463" s="76">
        <v>32</v>
      </c>
      <c r="U463" s="76">
        <v>3100062</v>
      </c>
      <c r="V463" s="76">
        <v>1</v>
      </c>
      <c r="W463" s="76">
        <v>3101208</v>
      </c>
      <c r="X463" s="76">
        <v>1</v>
      </c>
      <c r="Y463" s="76"/>
      <c r="Z463" s="77"/>
      <c r="AA463" s="78">
        <v>1200</v>
      </c>
      <c r="AB463" s="73">
        <v>800</v>
      </c>
      <c r="AC463" s="73">
        <v>1000</v>
      </c>
      <c r="AD463" s="79">
        <v>30</v>
      </c>
      <c r="AE463" s="13" t="str">
        <f>IF(NOT(ISBLANK(AD463)),'Load Unit'!A256,"")</f>
        <v>5617467C</v>
      </c>
    </row>
    <row r="464" ht="63" customHeight="1">
      <c r="A464" s="66">
        <v>6203845</v>
      </c>
      <c r="B464" s="67" t="s">
        <v>18</v>
      </c>
      <c r="C464" s="68" t="s">
        <v>968</v>
      </c>
      <c r="D464" s="47"/>
      <c r="E464" s="51" t="s">
        <v>3097</v>
      </c>
      <c r="F464" s="51" t="s">
        <v>3096</v>
      </c>
      <c r="G464" s="50" t="s">
        <v>3098</v>
      </c>
      <c r="H464" s="49"/>
      <c r="I464" s="49" t="s">
        <v>2276</v>
      </c>
      <c r="J464" s="52" t="s">
        <v>3291</v>
      </c>
      <c r="K464" s="69"/>
      <c r="L464" s="69" t="s">
        <v>22</v>
      </c>
      <c r="M464" s="69"/>
      <c r="N464" s="145" t="s">
        <v>21</v>
      </c>
      <c r="O464" s="72">
        <v>1400</v>
      </c>
      <c r="P464" s="73">
        <v>800</v>
      </c>
      <c r="Q464" s="73">
        <v>990</v>
      </c>
      <c r="R464" s="74">
        <v>100</v>
      </c>
      <c r="S464" s="75"/>
      <c r="T464" s="76"/>
      <c r="U464" s="76"/>
      <c r="V464" s="76"/>
      <c r="W464" s="76"/>
      <c r="X464" s="76"/>
      <c r="Y464" s="76"/>
      <c r="Z464" s="77"/>
      <c r="AA464" s="78"/>
      <c r="AB464" s="73"/>
      <c r="AC464" s="73"/>
      <c r="AD464" s="79"/>
      <c r="AE464" s="13" t="str">
        <f>IF(NOT(ISBLANK(AD464)),'Load Unit'!#REF!,"")</f>
      </c>
    </row>
    <row r="465" ht="63" customHeight="1">
      <c r="A465" s="66">
        <v>6203891</v>
      </c>
      <c r="B465" s="67" t="s">
        <v>18</v>
      </c>
      <c r="C465" s="68" t="s">
        <v>969</v>
      </c>
      <c r="D465" s="68" t="str">
        <f>CONCATENATE("V",A465,"A")</f>
        <v>V6203891A</v>
      </c>
      <c r="E465" s="51" t="s">
        <v>3101</v>
      </c>
      <c r="F465" s="51" t="s">
        <v>3100</v>
      </c>
      <c r="G465" s="50" t="s">
        <v>3102</v>
      </c>
      <c r="H465" s="51" t="s">
        <v>3103</v>
      </c>
      <c r="I465" s="49" t="s">
        <v>2276</v>
      </c>
      <c r="J465" s="52" t="s">
        <v>3291</v>
      </c>
      <c r="K465" s="81"/>
      <c r="L465" s="69" t="s">
        <v>22</v>
      </c>
      <c r="M465" s="69"/>
      <c r="N465" s="71" t="s">
        <v>21</v>
      </c>
      <c r="O465" s="72">
        <v>1173</v>
      </c>
      <c r="P465" s="73">
        <v>411</v>
      </c>
      <c r="Q465" s="73">
        <v>50</v>
      </c>
      <c r="R465" s="74">
        <v>2</v>
      </c>
      <c r="S465" s="75">
        <v>6203891</v>
      </c>
      <c r="T465" s="76">
        <v>6</v>
      </c>
      <c r="U465" s="76">
        <v>3100062</v>
      </c>
      <c r="V465" s="76">
        <v>1</v>
      </c>
      <c r="W465" s="76">
        <v>3101208</v>
      </c>
      <c r="X465" s="76">
        <v>1</v>
      </c>
      <c r="Y465" s="76"/>
      <c r="Z465" s="77"/>
      <c r="AA465" s="78">
        <v>1200</v>
      </c>
      <c r="AB465" s="73">
        <v>800</v>
      </c>
      <c r="AC465" s="73">
        <v>500</v>
      </c>
      <c r="AD465" s="79">
        <v>50</v>
      </c>
      <c r="AE465" s="13" t="str">
        <f>IF(NOT(ISBLANK(AD465)),'Load Unit'!A257,"")</f>
        <v>DDD37573</v>
      </c>
    </row>
    <row r="466" ht="63" customHeight="1">
      <c r="A466" s="104">
        <v>6203892</v>
      </c>
      <c r="B466" s="104" t="s">
        <v>18</v>
      </c>
      <c r="C466" s="89" t="s">
        <v>972</v>
      </c>
      <c r="D466" s="89"/>
      <c r="E466" s="90" t="s">
        <v>2523</v>
      </c>
      <c r="F466" s="91">
        <v>16014210</v>
      </c>
      <c r="G466" s="92" t="s">
        <v>2524</v>
      </c>
      <c r="H466" s="118"/>
      <c r="I466" s="91" t="s">
        <v>2525</v>
      </c>
      <c r="J466" s="94"/>
      <c r="K466" s="95"/>
      <c r="L466" s="96" t="s">
        <v>37</v>
      </c>
      <c r="M466" s="97"/>
      <c r="N466" s="91" t="s">
        <v>21</v>
      </c>
      <c r="O466" s="98">
        <v>840</v>
      </c>
      <c r="P466" s="99">
        <v>200</v>
      </c>
      <c r="Q466" s="99">
        <v>150</v>
      </c>
      <c r="R466" s="100">
        <v>2</v>
      </c>
      <c r="S466" s="101"/>
      <c r="T466" s="102"/>
      <c r="U466" s="102"/>
      <c r="V466" s="102"/>
      <c r="W466" s="102"/>
      <c r="X466" s="102"/>
      <c r="Y466" s="102"/>
      <c r="Z466" s="103"/>
      <c r="AA466" s="101"/>
      <c r="AB466" s="102"/>
      <c r="AC466" s="102"/>
      <c r="AD466" s="102"/>
      <c r="AE466" s="13" t="str">
        <f>IF(NOT(ISBLANK(AD466)),'Load Unit'!#REF!,"")</f>
      </c>
    </row>
    <row r="467" ht="63" customHeight="1">
      <c r="A467" s="116">
        <v>6203893</v>
      </c>
      <c r="B467" s="104" t="s">
        <v>18</v>
      </c>
      <c r="C467" s="89" t="s">
        <v>973</v>
      </c>
      <c r="D467" s="89"/>
      <c r="E467" s="51" t="s">
        <v>3179</v>
      </c>
      <c r="F467" s="51" t="s">
        <v>3178</v>
      </c>
      <c r="G467" s="50" t="s">
        <v>3180</v>
      </c>
      <c r="H467" s="117" t="s">
        <v>2396</v>
      </c>
      <c r="I467" s="91" t="s">
        <v>2276</v>
      </c>
      <c r="J467" s="94"/>
      <c r="K467" s="95"/>
      <c r="L467" s="96" t="s">
        <v>37</v>
      </c>
      <c r="M467" s="96"/>
      <c r="N467" s="99" t="s">
        <v>21</v>
      </c>
      <c r="O467" s="98">
        <v>600</v>
      </c>
      <c r="P467" s="99">
        <v>400</v>
      </c>
      <c r="Q467" s="99">
        <v>150</v>
      </c>
      <c r="R467" s="100">
        <v>2</v>
      </c>
      <c r="S467" s="101"/>
      <c r="T467" s="102"/>
      <c r="U467" s="102"/>
      <c r="V467" s="102"/>
      <c r="W467" s="102"/>
      <c r="X467" s="102"/>
      <c r="Y467" s="102"/>
      <c r="Z467" s="103"/>
      <c r="AA467" s="101"/>
      <c r="AB467" s="102"/>
      <c r="AC467" s="102"/>
      <c r="AD467" s="102"/>
      <c r="AE467" s="13" t="str">
        <f>IF(NOT(ISBLANK(AD467)),'Load Unit'!#REF!,"")</f>
      </c>
    </row>
    <row r="468" ht="63" customHeight="1">
      <c r="A468" s="116">
        <v>6203894</v>
      </c>
      <c r="B468" s="104" t="s">
        <v>18</v>
      </c>
      <c r="C468" s="89" t="s">
        <v>974</v>
      </c>
      <c r="D468" s="89"/>
      <c r="E468" s="51" t="s">
        <v>3179</v>
      </c>
      <c r="F468" s="51" t="s">
        <v>3178</v>
      </c>
      <c r="G468" s="50" t="s">
        <v>3180</v>
      </c>
      <c r="H468" s="117" t="s">
        <v>2396</v>
      </c>
      <c r="I468" s="91" t="s">
        <v>2276</v>
      </c>
      <c r="J468" s="94"/>
      <c r="K468" s="96"/>
      <c r="L468" s="96" t="s">
        <v>37</v>
      </c>
      <c r="M468" s="96"/>
      <c r="N468" s="99" t="s">
        <v>21</v>
      </c>
      <c r="O468" s="98">
        <v>600</v>
      </c>
      <c r="P468" s="99">
        <v>400</v>
      </c>
      <c r="Q468" s="99">
        <v>150</v>
      </c>
      <c r="R468" s="100">
        <v>2</v>
      </c>
      <c r="S468" s="101"/>
      <c r="T468" s="102"/>
      <c r="U468" s="102"/>
      <c r="V468" s="102"/>
      <c r="W468" s="102"/>
      <c r="X468" s="102"/>
      <c r="Y468" s="102"/>
      <c r="Z468" s="103"/>
      <c r="AA468" s="101"/>
      <c r="AB468" s="102"/>
      <c r="AC468" s="102"/>
      <c r="AD468" s="102"/>
      <c r="AE468" s="13" t="str">
        <f>IF(NOT(ISBLANK(AD468)),'Load Unit'!#REF!,"")</f>
      </c>
    </row>
    <row r="469" ht="63" customHeight="1">
      <c r="A469" s="112">
        <v>6203909</v>
      </c>
      <c r="B469" s="67" t="s">
        <v>18</v>
      </c>
      <c r="C469" s="68" t="s">
        <v>975</v>
      </c>
      <c r="D469" s="68" t="str">
        <f ref="D469:D470" t="shared" si="41">CONCATENATE("V",A469,"A")</f>
        <v>V6203909A</v>
      </c>
      <c r="E469" s="51" t="s">
        <v>2594</v>
      </c>
      <c r="F469" s="49">
        <v>18331310</v>
      </c>
      <c r="G469" s="50" t="s">
        <v>2595</v>
      </c>
      <c r="H469" s="109" t="s">
        <v>2596</v>
      </c>
      <c r="I469" s="49" t="s">
        <v>2353</v>
      </c>
      <c r="J469" s="52" t="s">
        <v>3291</v>
      </c>
      <c r="K469" s="81"/>
      <c r="L469" s="69" t="s">
        <v>68</v>
      </c>
      <c r="M469" s="69"/>
      <c r="N469" s="71" t="s">
        <v>977</v>
      </c>
      <c r="O469" s="72">
        <v>545</v>
      </c>
      <c r="P469" s="73">
        <v>365</v>
      </c>
      <c r="Q469" s="73">
        <v>72</v>
      </c>
      <c r="R469" s="74">
        <v>0.6</v>
      </c>
      <c r="S469" s="75">
        <v>6203909</v>
      </c>
      <c r="T469" s="76">
        <v>8</v>
      </c>
      <c r="U469" s="76">
        <v>3100590</v>
      </c>
      <c r="V469" s="76">
        <v>1</v>
      </c>
      <c r="W469" s="76"/>
      <c r="X469" s="76"/>
      <c r="Y469" s="76"/>
      <c r="Z469" s="77"/>
      <c r="AA469" s="78">
        <v>1240</v>
      </c>
      <c r="AB469" s="73">
        <v>835</v>
      </c>
      <c r="AC469" s="73">
        <v>288</v>
      </c>
      <c r="AD469" s="79">
        <v>192</v>
      </c>
      <c r="AE469" s="13" t="str">
        <f>IF(NOT(ISBLANK(AD469)),'Load Unit'!A258,"")</f>
        <v>EA0BE78D</v>
      </c>
    </row>
    <row r="470" ht="63" customHeight="1">
      <c r="A470" s="66">
        <v>6204051</v>
      </c>
      <c r="B470" s="67" t="s">
        <v>18</v>
      </c>
      <c r="C470" s="68" t="s">
        <v>979</v>
      </c>
      <c r="D470" s="68" t="str">
        <f t="shared" si="41"/>
        <v>V6204051A</v>
      </c>
      <c r="E470" s="51" t="s">
        <v>2555</v>
      </c>
      <c r="F470" s="49">
        <v>17388410</v>
      </c>
      <c r="G470" s="50" t="s">
        <v>2556</v>
      </c>
      <c r="H470" s="105"/>
      <c r="I470" s="49" t="s">
        <v>2473</v>
      </c>
      <c r="J470" s="52" t="s">
        <v>3291</v>
      </c>
      <c r="K470" s="81"/>
      <c r="L470" s="69" t="s">
        <v>68</v>
      </c>
      <c r="M470" s="69"/>
      <c r="N470" s="71" t="s">
        <v>215</v>
      </c>
      <c r="O470" s="72">
        <v>585</v>
      </c>
      <c r="P470" s="73">
        <v>395</v>
      </c>
      <c r="Q470" s="73">
        <v>98</v>
      </c>
      <c r="R470" s="74">
        <v>0.79</v>
      </c>
      <c r="S470" s="75">
        <v>6204051</v>
      </c>
      <c r="T470" s="76">
        <v>32</v>
      </c>
      <c r="U470" s="76">
        <v>3107232</v>
      </c>
      <c r="V470" s="76">
        <v>4</v>
      </c>
      <c r="W470" s="76">
        <v>3100062</v>
      </c>
      <c r="X470" s="76">
        <v>1</v>
      </c>
      <c r="Y470" s="76">
        <v>3101208</v>
      </c>
      <c r="Z470" s="77">
        <v>1</v>
      </c>
      <c r="AA470" s="78">
        <v>1200</v>
      </c>
      <c r="AB470" s="73">
        <v>800</v>
      </c>
      <c r="AC470" s="73">
        <v>1000</v>
      </c>
      <c r="AD470" s="79">
        <v>6.32</v>
      </c>
      <c r="AE470" s="13" t="str">
        <f>IF(NOT(ISBLANK(AD470)),'Load Unit'!A259,"")</f>
        <v>52161B66</v>
      </c>
    </row>
    <row r="471" ht="63" customHeight="1">
      <c r="A471" s="112">
        <v>6204189</v>
      </c>
      <c r="B471" s="67" t="s">
        <v>18</v>
      </c>
      <c r="C471" s="68" t="s">
        <v>982</v>
      </c>
      <c r="D471" s="47"/>
      <c r="E471" s="51" t="s">
        <v>2594</v>
      </c>
      <c r="F471" s="49">
        <v>18331310</v>
      </c>
      <c r="G471" s="50" t="s">
        <v>2595</v>
      </c>
      <c r="H471" s="109" t="s">
        <v>2596</v>
      </c>
      <c r="I471" s="49" t="s">
        <v>2353</v>
      </c>
      <c r="J471" s="52" t="s">
        <v>3291</v>
      </c>
      <c r="K471" s="81"/>
      <c r="L471" s="69" t="s">
        <v>68</v>
      </c>
      <c r="M471" s="69"/>
      <c r="N471" s="71" t="s">
        <v>977</v>
      </c>
      <c r="O471" s="72">
        <v>1220</v>
      </c>
      <c r="P471" s="73">
        <v>820</v>
      </c>
      <c r="Q471" s="73">
        <v>990</v>
      </c>
      <c r="R471" s="74">
        <v>187</v>
      </c>
      <c r="S471" s="75"/>
      <c r="T471" s="76"/>
      <c r="U471" s="76"/>
      <c r="V471" s="76"/>
      <c r="W471" s="76"/>
      <c r="X471" s="76"/>
      <c r="Y471" s="76"/>
      <c r="Z471" s="77"/>
      <c r="AA471" s="78"/>
      <c r="AB471" s="73"/>
      <c r="AC471" s="73"/>
      <c r="AD471" s="79"/>
      <c r="AE471" s="13" t="str">
        <f>IF(NOT(ISBLANK(AD471)),'Load Unit'!#REF!,"")</f>
      </c>
    </row>
    <row r="472" ht="63" customHeight="1">
      <c r="A472" s="66">
        <v>6204212</v>
      </c>
      <c r="B472" s="67" t="s">
        <v>18</v>
      </c>
      <c r="C472" s="68" t="s">
        <v>983</v>
      </c>
      <c r="D472" s="68" t="str">
        <f ref="D472:D480" t="shared" si="42">CONCATENATE("V",A472,"A")</f>
        <v>V6204212A</v>
      </c>
      <c r="E472" s="51" t="s">
        <v>2587</v>
      </c>
      <c r="F472" s="49">
        <v>18243710</v>
      </c>
      <c r="G472" s="50" t="s">
        <v>2588</v>
      </c>
      <c r="H472" s="105"/>
      <c r="I472" s="49" t="s">
        <v>2276</v>
      </c>
      <c r="J472" s="52" t="s">
        <v>3291</v>
      </c>
      <c r="K472" s="81"/>
      <c r="L472" s="69" t="s">
        <v>50</v>
      </c>
      <c r="M472" s="69"/>
      <c r="N472" s="71" t="s">
        <v>215</v>
      </c>
      <c r="O472" s="72">
        <v>1176</v>
      </c>
      <c r="P472" s="73">
        <v>776</v>
      </c>
      <c r="Q472" s="73">
        <v>170</v>
      </c>
      <c r="R472" s="74">
        <v>1</v>
      </c>
      <c r="S472" s="75">
        <v>6204212</v>
      </c>
      <c r="T472" s="76">
        <v>4</v>
      </c>
      <c r="U472" s="76">
        <v>3104444</v>
      </c>
      <c r="V472" s="76">
        <v>1</v>
      </c>
      <c r="W472" s="76"/>
      <c r="X472" s="76"/>
      <c r="Y472" s="76"/>
      <c r="Z472" s="77"/>
      <c r="AA472" s="78">
        <v>1240</v>
      </c>
      <c r="AB472" s="73">
        <v>835</v>
      </c>
      <c r="AC472" s="73">
        <v>970</v>
      </c>
      <c r="AD472" s="79">
        <v>80</v>
      </c>
      <c r="AE472" s="13" t="str">
        <f>IF(NOT(ISBLANK(AD472)),'Load Unit'!A260,"")</f>
        <v>6ACDAD3A</v>
      </c>
    </row>
    <row r="473" ht="63" customHeight="1">
      <c r="A473" s="66">
        <v>6204392</v>
      </c>
      <c r="B473" s="67" t="s">
        <v>18</v>
      </c>
      <c r="C473" s="68" t="s">
        <v>986</v>
      </c>
      <c r="D473" s="68" t="str">
        <f t="shared" si="42"/>
        <v>V6204392A</v>
      </c>
      <c r="E473" s="51" t="s">
        <v>2755</v>
      </c>
      <c r="F473" s="49">
        <v>23809510</v>
      </c>
      <c r="G473" s="50" t="s">
        <v>2756</v>
      </c>
      <c r="H473" s="109" t="s">
        <v>2757</v>
      </c>
      <c r="I473" s="49" t="s">
        <v>2353</v>
      </c>
      <c r="J473" s="52" t="s">
        <v>3291</v>
      </c>
      <c r="K473" s="81"/>
      <c r="L473" s="69" t="s">
        <v>50</v>
      </c>
      <c r="M473" s="69"/>
      <c r="N473" s="71" t="s">
        <v>31</v>
      </c>
      <c r="O473" s="72">
        <v>600</v>
      </c>
      <c r="P473" s="73">
        <v>400</v>
      </c>
      <c r="Q473" s="73">
        <v>280</v>
      </c>
      <c r="R473" s="74">
        <v>2</v>
      </c>
      <c r="S473" s="75">
        <v>6204392</v>
      </c>
      <c r="T473" s="76">
        <v>8</v>
      </c>
      <c r="U473" s="76">
        <v>3100062</v>
      </c>
      <c r="V473" s="76">
        <v>1</v>
      </c>
      <c r="W473" s="76">
        <v>3101208</v>
      </c>
      <c r="X473" s="76">
        <v>1</v>
      </c>
      <c r="Y473" s="76"/>
      <c r="Z473" s="77"/>
      <c r="AA473" s="78">
        <v>1200</v>
      </c>
      <c r="AB473" s="73">
        <v>800</v>
      </c>
      <c r="AC473" s="73">
        <v>704</v>
      </c>
      <c r="AD473" s="79">
        <v>41</v>
      </c>
      <c r="AE473" s="13" t="str">
        <f>IF(NOT(ISBLANK(AD473)),'Load Unit'!A261,"")</f>
        <v>DC02CB88</v>
      </c>
    </row>
    <row r="474" ht="63" customHeight="1">
      <c r="A474" s="66">
        <v>6204560</v>
      </c>
      <c r="B474" s="67" t="s">
        <v>18</v>
      </c>
      <c r="C474" s="68" t="s">
        <v>989</v>
      </c>
      <c r="D474" s="68" t="str">
        <f t="shared" si="42"/>
        <v>V6204560A</v>
      </c>
      <c r="E474" s="51" t="s">
        <v>2642</v>
      </c>
      <c r="F474" s="49">
        <v>19545510</v>
      </c>
      <c r="G474" s="50" t="s">
        <v>2643</v>
      </c>
      <c r="H474" s="109" t="s">
        <v>2644</v>
      </c>
      <c r="I474" s="49" t="s">
        <v>2276</v>
      </c>
      <c r="J474" s="52" t="s">
        <v>3291</v>
      </c>
      <c r="K474" s="81"/>
      <c r="L474" s="69" t="s">
        <v>22</v>
      </c>
      <c r="M474" s="69"/>
      <c r="N474" s="71" t="s">
        <v>623</v>
      </c>
      <c r="O474" s="72">
        <v>400</v>
      </c>
      <c r="P474" s="73">
        <v>300</v>
      </c>
      <c r="Q474" s="73">
        <v>147</v>
      </c>
      <c r="R474" s="74">
        <v>1</v>
      </c>
      <c r="S474" s="75">
        <v>6204560</v>
      </c>
      <c r="T474" s="76">
        <v>8</v>
      </c>
      <c r="U474" s="76">
        <v>3100062</v>
      </c>
      <c r="V474" s="76">
        <v>1</v>
      </c>
      <c r="W474" s="76">
        <v>3101208</v>
      </c>
      <c r="X474" s="76">
        <v>1</v>
      </c>
      <c r="Y474" s="76"/>
      <c r="Z474" s="77"/>
      <c r="AA474" s="78">
        <v>1200</v>
      </c>
      <c r="AB474" s="73">
        <v>800</v>
      </c>
      <c r="AC474" s="73">
        <v>300</v>
      </c>
      <c r="AD474" s="79">
        <v>35</v>
      </c>
      <c r="AE474" s="13" t="str">
        <f>IF(NOT(ISBLANK(AD474)),'Load Unit'!A262,"")</f>
        <v>01AD8343</v>
      </c>
    </row>
    <row r="475" ht="63" customHeight="1">
      <c r="A475" s="155">
        <v>6204561</v>
      </c>
      <c r="B475" s="67" t="s">
        <v>18</v>
      </c>
      <c r="C475" s="68" t="s">
        <v>989</v>
      </c>
      <c r="D475" s="68" t="str">
        <f t="shared" si="42"/>
        <v>V6204561A</v>
      </c>
      <c r="E475" s="51" t="s">
        <v>2642</v>
      </c>
      <c r="F475" s="49">
        <v>19545510</v>
      </c>
      <c r="G475" s="50" t="s">
        <v>2643</v>
      </c>
      <c r="H475" s="109" t="s">
        <v>2644</v>
      </c>
      <c r="I475" s="49" t="s">
        <v>2276</v>
      </c>
      <c r="J475" s="52" t="s">
        <v>3291</v>
      </c>
      <c r="K475" s="81"/>
      <c r="L475" s="69" t="s">
        <v>22</v>
      </c>
      <c r="M475" s="69"/>
      <c r="N475" s="71" t="s">
        <v>623</v>
      </c>
      <c r="O475" s="72">
        <v>400</v>
      </c>
      <c r="P475" s="73">
        <v>300</v>
      </c>
      <c r="Q475" s="73">
        <v>110</v>
      </c>
      <c r="R475" s="74">
        <v>1</v>
      </c>
      <c r="S475" s="75">
        <v>6204561</v>
      </c>
      <c r="T475" s="76">
        <v>8</v>
      </c>
      <c r="U475" s="76">
        <v>3100062</v>
      </c>
      <c r="V475" s="76">
        <v>1</v>
      </c>
      <c r="W475" s="76">
        <v>3101208</v>
      </c>
      <c r="X475" s="76">
        <v>1</v>
      </c>
      <c r="Y475" s="76"/>
      <c r="Z475" s="77"/>
      <c r="AA475" s="78">
        <v>1200</v>
      </c>
      <c r="AB475" s="73">
        <v>800</v>
      </c>
      <c r="AC475" s="73">
        <v>300</v>
      </c>
      <c r="AD475" s="79">
        <v>35</v>
      </c>
      <c r="AE475" s="13" t="str">
        <f>IF(NOT(ISBLANK(AD475)),'Load Unit'!A263,"")</f>
        <v>4E21E235</v>
      </c>
    </row>
    <row r="476" ht="63" customHeight="1">
      <c r="A476" s="155">
        <v>6204562</v>
      </c>
      <c r="B476" s="67" t="s">
        <v>18</v>
      </c>
      <c r="C476" s="68" t="s">
        <v>994</v>
      </c>
      <c r="D476" s="68" t="str">
        <f t="shared" si="42"/>
        <v>V6204562A</v>
      </c>
      <c r="E476" s="51" t="s">
        <v>2748</v>
      </c>
      <c r="F476" s="49">
        <v>23497710</v>
      </c>
      <c r="G476" s="50" t="s">
        <v>2749</v>
      </c>
      <c r="H476" s="131" t="s">
        <v>2750</v>
      </c>
      <c r="I476" s="49" t="s">
        <v>2300</v>
      </c>
      <c r="J476" s="52" t="s">
        <v>3291</v>
      </c>
      <c r="K476" s="81"/>
      <c r="L476" s="69" t="s">
        <v>132</v>
      </c>
      <c r="M476" s="69"/>
      <c r="N476" s="71" t="s">
        <v>623</v>
      </c>
      <c r="O476" s="72">
        <v>800</v>
      </c>
      <c r="P476" s="73">
        <v>600</v>
      </c>
      <c r="Q476" s="73">
        <v>273</v>
      </c>
      <c r="R476" s="74">
        <v>2</v>
      </c>
      <c r="S476" s="75">
        <v>6204562</v>
      </c>
      <c r="T476" s="76">
        <v>6</v>
      </c>
      <c r="U476" s="76">
        <v>3100062</v>
      </c>
      <c r="V476" s="76">
        <v>1</v>
      </c>
      <c r="W476" s="76">
        <v>3101208</v>
      </c>
      <c r="X476" s="76">
        <v>1</v>
      </c>
      <c r="Y476" s="76"/>
      <c r="Z476" s="77"/>
      <c r="AA476" s="78">
        <v>1200</v>
      </c>
      <c r="AB476" s="73">
        <v>800</v>
      </c>
      <c r="AC476" s="73">
        <v>1000</v>
      </c>
      <c r="AD476" s="79">
        <v>40</v>
      </c>
      <c r="AE476" s="13" t="str">
        <f>IF(NOT(ISBLANK(AD476)),'Load Unit'!A264,"")</f>
        <v>DD38EC8A</v>
      </c>
    </row>
    <row r="477" ht="63" customHeight="1">
      <c r="A477" s="66">
        <v>6204563</v>
      </c>
      <c r="B477" s="67" t="s">
        <v>18</v>
      </c>
      <c r="C477" s="68" t="s">
        <v>997</v>
      </c>
      <c r="D477" s="68" t="str">
        <f t="shared" si="42"/>
        <v>V6204563A</v>
      </c>
      <c r="E477" s="51" t="s">
        <v>2622</v>
      </c>
      <c r="F477" s="49">
        <v>19227610</v>
      </c>
      <c r="G477" s="50" t="s">
        <v>2623</v>
      </c>
      <c r="H477" s="49"/>
      <c r="I477" s="49" t="s">
        <v>2429</v>
      </c>
      <c r="J477" s="52" t="s">
        <v>3291</v>
      </c>
      <c r="K477" s="81"/>
      <c r="L477" s="69" t="s">
        <v>61</v>
      </c>
      <c r="M477" s="69"/>
      <c r="N477" s="71" t="s">
        <v>623</v>
      </c>
      <c r="O477" s="72">
        <v>1170</v>
      </c>
      <c r="P477" s="73">
        <v>400</v>
      </c>
      <c r="Q477" s="73">
        <v>100</v>
      </c>
      <c r="R477" s="74">
        <v>2</v>
      </c>
      <c r="S477" s="75">
        <v>6204563</v>
      </c>
      <c r="T477" s="76">
        <v>4</v>
      </c>
      <c r="U477" s="76">
        <v>3100062</v>
      </c>
      <c r="V477" s="76">
        <v>1</v>
      </c>
      <c r="W477" s="76">
        <v>3101208</v>
      </c>
      <c r="X477" s="76">
        <v>1</v>
      </c>
      <c r="Y477" s="76"/>
      <c r="Z477" s="77"/>
      <c r="AA477" s="78">
        <v>1200</v>
      </c>
      <c r="AB477" s="73">
        <v>800</v>
      </c>
      <c r="AC477" s="73">
        <v>350</v>
      </c>
      <c r="AD477" s="79">
        <v>35</v>
      </c>
      <c r="AE477" s="13" t="str">
        <f>IF(NOT(ISBLANK(AD477)),'Load Unit'!A265,"")</f>
        <v>0AF44FD3</v>
      </c>
    </row>
    <row r="478" ht="63" customHeight="1">
      <c r="A478" s="66">
        <v>6204565</v>
      </c>
      <c r="B478" s="67" t="s">
        <v>18</v>
      </c>
      <c r="C478" s="68" t="s">
        <v>1000</v>
      </c>
      <c r="D478" s="68" t="str">
        <f t="shared" si="42"/>
        <v>V6204565A</v>
      </c>
      <c r="E478" s="51" t="s">
        <v>2701</v>
      </c>
      <c r="F478" s="49">
        <v>21932710</v>
      </c>
      <c r="G478" s="50" t="s">
        <v>2702</v>
      </c>
      <c r="H478" s="49"/>
      <c r="I478" s="49" t="s">
        <v>2276</v>
      </c>
      <c r="J478" s="52" t="s">
        <v>3291</v>
      </c>
      <c r="K478" s="81"/>
      <c r="L478" s="69" t="s">
        <v>61</v>
      </c>
      <c r="M478" s="69"/>
      <c r="N478" s="71" t="s">
        <v>21</v>
      </c>
      <c r="O478" s="72">
        <v>1150</v>
      </c>
      <c r="P478" s="73">
        <v>780</v>
      </c>
      <c r="Q478" s="73">
        <v>75</v>
      </c>
      <c r="R478" s="74">
        <v>2</v>
      </c>
      <c r="S478" s="75">
        <v>6204565</v>
      </c>
      <c r="T478" s="76">
        <v>10</v>
      </c>
      <c r="U478" s="76">
        <v>3104444</v>
      </c>
      <c r="V478" s="76">
        <v>1</v>
      </c>
      <c r="W478" s="76"/>
      <c r="X478" s="76"/>
      <c r="Y478" s="76"/>
      <c r="Z478" s="77"/>
      <c r="AA478" s="78">
        <v>1240</v>
      </c>
      <c r="AB478" s="73">
        <v>835</v>
      </c>
      <c r="AC478" s="73">
        <v>970</v>
      </c>
      <c r="AD478" s="79">
        <v>110</v>
      </c>
      <c r="AE478" s="13" t="str">
        <f>IF(NOT(ISBLANK(AD478)),'Load Unit'!A266,"")</f>
        <v>907949AD</v>
      </c>
    </row>
    <row r="479" ht="63" customHeight="1">
      <c r="A479" s="155">
        <v>6204566</v>
      </c>
      <c r="B479" s="67" t="s">
        <v>18</v>
      </c>
      <c r="C479" s="68" t="s">
        <v>1003</v>
      </c>
      <c r="D479" s="68" t="str">
        <f t="shared" si="42"/>
        <v>V6204566A</v>
      </c>
      <c r="E479" s="48" t="s">
        <v>2445</v>
      </c>
      <c r="F479" s="49">
        <v>13808610</v>
      </c>
      <c r="G479" s="50" t="s">
        <v>2446</v>
      </c>
      <c r="H479" s="49"/>
      <c r="I479" s="49" t="s">
        <v>2429</v>
      </c>
      <c r="J479" s="52" t="s">
        <v>3291</v>
      </c>
      <c r="K479" s="81"/>
      <c r="L479" s="69" t="s">
        <v>61</v>
      </c>
      <c r="M479" s="69"/>
      <c r="N479" s="71" t="s">
        <v>623</v>
      </c>
      <c r="O479" s="72">
        <v>790</v>
      </c>
      <c r="P479" s="73">
        <v>600</v>
      </c>
      <c r="Q479" s="73">
        <v>112</v>
      </c>
      <c r="R479" s="74">
        <v>1</v>
      </c>
      <c r="S479" s="75">
        <v>6204566</v>
      </c>
      <c r="T479" s="76">
        <v>6</v>
      </c>
      <c r="U479" s="76">
        <v>3100062</v>
      </c>
      <c r="V479" s="76">
        <v>1</v>
      </c>
      <c r="W479" s="76">
        <v>3101208</v>
      </c>
      <c r="X479" s="76">
        <v>1</v>
      </c>
      <c r="Y479" s="76"/>
      <c r="Z479" s="77"/>
      <c r="AA479" s="78">
        <v>1200</v>
      </c>
      <c r="AB479" s="73">
        <v>800</v>
      </c>
      <c r="AC479" s="73">
        <v>500</v>
      </c>
      <c r="AD479" s="79">
        <v>33</v>
      </c>
      <c r="AE479" s="13" t="str">
        <f>IF(NOT(ISBLANK(AD479)),'Load Unit'!A267,"")</f>
        <v>3C9D1863</v>
      </c>
    </row>
    <row r="480" ht="63" customHeight="1">
      <c r="A480" s="66">
        <v>6204582</v>
      </c>
      <c r="B480" s="67" t="s">
        <v>18</v>
      </c>
      <c r="C480" s="68" t="s">
        <v>1006</v>
      </c>
      <c r="D480" s="68" t="str">
        <f t="shared" si="42"/>
        <v>V6204582A</v>
      </c>
      <c r="E480" s="51" t="s">
        <v>2466</v>
      </c>
      <c r="F480" s="49">
        <v>14320413</v>
      </c>
      <c r="G480" s="50" t="s">
        <v>2468</v>
      </c>
      <c r="H480" s="109" t="s">
        <v>2469</v>
      </c>
      <c r="I480" s="49" t="s">
        <v>2276</v>
      </c>
      <c r="J480" s="52" t="s">
        <v>3291</v>
      </c>
      <c r="K480" s="81"/>
      <c r="L480" s="69" t="s">
        <v>50</v>
      </c>
      <c r="M480" s="69"/>
      <c r="N480" s="71" t="s">
        <v>623</v>
      </c>
      <c r="O480" s="72">
        <v>800</v>
      </c>
      <c r="P480" s="73">
        <v>600</v>
      </c>
      <c r="Q480" s="73">
        <v>280</v>
      </c>
      <c r="R480" s="74">
        <v>5</v>
      </c>
      <c r="S480" s="75">
        <v>6204582</v>
      </c>
      <c r="T480" s="76">
        <v>6</v>
      </c>
      <c r="U480" s="76">
        <v>3100062</v>
      </c>
      <c r="V480" s="76">
        <v>1</v>
      </c>
      <c r="W480" s="76">
        <v>3101208</v>
      </c>
      <c r="X480" s="76">
        <v>1</v>
      </c>
      <c r="Y480" s="76"/>
      <c r="Z480" s="77"/>
      <c r="AA480" s="78">
        <v>1200</v>
      </c>
      <c r="AB480" s="73">
        <v>800</v>
      </c>
      <c r="AC480" s="73">
        <v>1000</v>
      </c>
      <c r="AD480" s="79">
        <v>55</v>
      </c>
      <c r="AE480" s="13" t="str">
        <f>IF(NOT(ISBLANK(AD480)),'Load Unit'!A268,"")</f>
        <v>A7BF693D</v>
      </c>
    </row>
    <row r="481" ht="63" customHeight="1">
      <c r="A481" s="66">
        <v>6204583</v>
      </c>
      <c r="B481" s="67" t="s">
        <v>18</v>
      </c>
      <c r="C481" s="68" t="s">
        <v>1009</v>
      </c>
      <c r="D481" s="47"/>
      <c r="E481" s="48" t="s">
        <v>3087</v>
      </c>
      <c r="F481" s="49" t="s">
        <v>3086</v>
      </c>
      <c r="G481" s="50" t="s">
        <v>3088</v>
      </c>
      <c r="H481" s="51" t="s">
        <v>3089</v>
      </c>
      <c r="I481" s="49" t="s">
        <v>2276</v>
      </c>
      <c r="J481" s="52" t="s">
        <v>3291</v>
      </c>
      <c r="K481" s="81"/>
      <c r="L481" s="69" t="s">
        <v>68</v>
      </c>
      <c r="M481" s="69"/>
      <c r="N481" s="71" t="s">
        <v>623</v>
      </c>
      <c r="O481" s="72">
        <v>1235</v>
      </c>
      <c r="P481" s="73">
        <v>835</v>
      </c>
      <c r="Q481" s="73">
        <v>967</v>
      </c>
      <c r="R481" s="74">
        <v>35</v>
      </c>
      <c r="S481" s="75"/>
      <c r="T481" s="76"/>
      <c r="U481" s="76"/>
      <c r="V481" s="76"/>
      <c r="W481" s="76"/>
      <c r="X481" s="76"/>
      <c r="Y481" s="76"/>
      <c r="Z481" s="77"/>
      <c r="AA481" s="78"/>
      <c r="AB481" s="73"/>
      <c r="AC481" s="73"/>
      <c r="AD481" s="79"/>
      <c r="AE481" s="13" t="str">
        <f>IF(NOT(ISBLANK(AD481)),'Load Unit'!#REF!,"")</f>
      </c>
    </row>
    <row r="482" ht="63" customHeight="1">
      <c r="A482" s="112">
        <v>6204584</v>
      </c>
      <c r="B482" s="67" t="s">
        <v>18</v>
      </c>
      <c r="C482" s="68" t="s">
        <v>1010</v>
      </c>
      <c r="D482" s="68" t="str">
        <f>CONCATENATE("V",A482,"A")</f>
        <v>V6204584A</v>
      </c>
      <c r="E482" s="48" t="s">
        <v>2656</v>
      </c>
      <c r="F482" s="49">
        <v>20236311</v>
      </c>
      <c r="G482" s="50" t="s">
        <v>2657</v>
      </c>
      <c r="H482" s="146" t="s">
        <v>2284</v>
      </c>
      <c r="I482" s="49" t="s">
        <v>2525</v>
      </c>
      <c r="J482" s="52" t="s">
        <v>3291</v>
      </c>
      <c r="K482" s="81"/>
      <c r="L482" s="69" t="s">
        <v>22</v>
      </c>
      <c r="M482" s="69"/>
      <c r="N482" s="71" t="s">
        <v>623</v>
      </c>
      <c r="O482" s="72">
        <v>585</v>
      </c>
      <c r="P482" s="73">
        <v>395</v>
      </c>
      <c r="Q482" s="73">
        <v>142</v>
      </c>
      <c r="R482" s="74">
        <v>1.5</v>
      </c>
      <c r="S482" s="75">
        <v>6204584</v>
      </c>
      <c r="T482" s="76">
        <v>24</v>
      </c>
      <c r="U482" s="76">
        <v>3100062</v>
      </c>
      <c r="V482" s="76">
        <v>1</v>
      </c>
      <c r="W482" s="76">
        <v>3101208</v>
      </c>
      <c r="X482" s="76">
        <v>1</v>
      </c>
      <c r="Y482" s="76"/>
      <c r="Z482" s="77"/>
      <c r="AA482" s="78">
        <v>1200</v>
      </c>
      <c r="AB482" s="73">
        <v>800</v>
      </c>
      <c r="AC482" s="73">
        <v>1000</v>
      </c>
      <c r="AD482" s="79">
        <v>62</v>
      </c>
      <c r="AE482" s="13" t="str">
        <f>IF(NOT(ISBLANK(AD482)),'Load Unit'!A269,"")</f>
        <v>C2C66CA1</v>
      </c>
    </row>
    <row r="483" ht="63" customHeight="1">
      <c r="A483" s="66">
        <v>6204586</v>
      </c>
      <c r="B483" s="67" t="s">
        <v>18</v>
      </c>
      <c r="C483" s="68" t="s">
        <v>1013</v>
      </c>
      <c r="D483" s="47"/>
      <c r="E483" s="48" t="s">
        <v>2965</v>
      </c>
      <c r="F483" s="49" t="s">
        <v>2964</v>
      </c>
      <c r="G483" s="50" t="s">
        <v>2966</v>
      </c>
      <c r="H483" s="49"/>
      <c r="I483" s="49" t="s">
        <v>2276</v>
      </c>
      <c r="J483" s="52" t="s">
        <v>3291</v>
      </c>
      <c r="K483" s="81"/>
      <c r="L483" s="69" t="s">
        <v>22</v>
      </c>
      <c r="M483" s="69"/>
      <c r="N483" s="71" t="s">
        <v>623</v>
      </c>
      <c r="O483" s="72">
        <v>1235</v>
      </c>
      <c r="P483" s="73">
        <v>835</v>
      </c>
      <c r="Q483" s="73">
        <v>967</v>
      </c>
      <c r="R483" s="74">
        <v>20</v>
      </c>
      <c r="S483" s="75"/>
      <c r="T483" s="76"/>
      <c r="U483" s="76"/>
      <c r="V483" s="76"/>
      <c r="W483" s="76"/>
      <c r="X483" s="76"/>
      <c r="Y483" s="76"/>
      <c r="Z483" s="77"/>
      <c r="AA483" s="78"/>
      <c r="AB483" s="73"/>
      <c r="AC483" s="73"/>
      <c r="AD483" s="79"/>
      <c r="AE483" s="13" t="str">
        <f>IF(NOT(ISBLANK(AD483)),'Load Unit'!#REF!,"")</f>
      </c>
    </row>
    <row r="484" ht="63" customHeight="1">
      <c r="A484" s="66">
        <v>6204587</v>
      </c>
      <c r="B484" s="67" t="s">
        <v>18</v>
      </c>
      <c r="C484" s="68" t="s">
        <v>1014</v>
      </c>
      <c r="D484" s="47"/>
      <c r="E484" s="48" t="s">
        <v>4456</v>
      </c>
      <c r="F484" s="49" t="s">
        <v>2964</v>
      </c>
      <c r="G484" s="50" t="s">
        <v>2966</v>
      </c>
      <c r="H484" s="49"/>
      <c r="I484" s="49" t="s">
        <v>2276</v>
      </c>
      <c r="J484" s="52" t="s">
        <v>3291</v>
      </c>
      <c r="K484" s="69"/>
      <c r="L484" s="69" t="s">
        <v>22</v>
      </c>
      <c r="M484" s="69"/>
      <c r="N484" s="71" t="s">
        <v>623</v>
      </c>
      <c r="O484" s="72">
        <v>1240</v>
      </c>
      <c r="P484" s="73">
        <v>835</v>
      </c>
      <c r="Q484" s="73">
        <v>500</v>
      </c>
      <c r="R484" s="74">
        <v>80</v>
      </c>
      <c r="S484" s="75"/>
      <c r="T484" s="76"/>
      <c r="U484" s="76"/>
      <c r="V484" s="76"/>
      <c r="W484" s="76"/>
      <c r="X484" s="76"/>
      <c r="Y484" s="76"/>
      <c r="Z484" s="77"/>
      <c r="AA484" s="78"/>
      <c r="AB484" s="73"/>
      <c r="AC484" s="73"/>
      <c r="AD484" s="79"/>
      <c r="AE484" s="13" t="str">
        <f>IF(NOT(ISBLANK(AD484)),'Load Unit'!#REF!,"")</f>
      </c>
    </row>
    <row r="485" ht="63" customHeight="1">
      <c r="A485" s="66">
        <v>6204592</v>
      </c>
      <c r="B485" s="67" t="s">
        <v>18</v>
      </c>
      <c r="C485" s="68" t="s">
        <v>1015</v>
      </c>
      <c r="D485" s="47"/>
      <c r="E485" s="48" t="s">
        <v>2581</v>
      </c>
      <c r="F485" s="49">
        <v>18021310</v>
      </c>
      <c r="G485" s="50" t="s">
        <v>2582</v>
      </c>
      <c r="H485" s="49"/>
      <c r="I485" s="49" t="s">
        <v>2276</v>
      </c>
      <c r="J485" s="52" t="s">
        <v>3291</v>
      </c>
      <c r="K485" s="81"/>
      <c r="L485" s="69" t="s">
        <v>22</v>
      </c>
      <c r="M485" s="69"/>
      <c r="N485" s="71" t="s">
        <v>215</v>
      </c>
      <c r="O485" s="72">
        <v>1230</v>
      </c>
      <c r="P485" s="73">
        <v>1020</v>
      </c>
      <c r="Q485" s="73">
        <v>175</v>
      </c>
      <c r="R485" s="74">
        <v>34</v>
      </c>
      <c r="S485" s="75"/>
      <c r="T485" s="76"/>
      <c r="U485" s="76"/>
      <c r="V485" s="76"/>
      <c r="W485" s="76"/>
      <c r="X485" s="76"/>
      <c r="Y485" s="76"/>
      <c r="Z485" s="77"/>
      <c r="AA485" s="78"/>
      <c r="AB485" s="73"/>
      <c r="AC485" s="73"/>
      <c r="AD485" s="79"/>
      <c r="AE485" s="13" t="str">
        <f>IF(NOT(ISBLANK(AD485)),'Load Unit'!#REF!,"")</f>
      </c>
    </row>
    <row r="486" ht="63" customHeight="1">
      <c r="A486" s="66">
        <v>6204595</v>
      </c>
      <c r="B486" s="67" t="s">
        <v>18</v>
      </c>
      <c r="C486" s="68" t="s">
        <v>1016</v>
      </c>
      <c r="D486" s="47"/>
      <c r="E486" s="48" t="s">
        <v>2581</v>
      </c>
      <c r="F486" s="49">
        <v>18021310</v>
      </c>
      <c r="G486" s="50" t="s">
        <v>2582</v>
      </c>
      <c r="H486" s="49"/>
      <c r="I486" s="49" t="s">
        <v>2276</v>
      </c>
      <c r="J486" s="52" t="s">
        <v>3291</v>
      </c>
      <c r="K486" s="81"/>
      <c r="L486" s="69" t="s">
        <v>22</v>
      </c>
      <c r="M486" s="69"/>
      <c r="N486" s="71" t="s">
        <v>215</v>
      </c>
      <c r="O486" s="72">
        <v>1230</v>
      </c>
      <c r="P486" s="73">
        <v>1020</v>
      </c>
      <c r="Q486" s="73">
        <v>40</v>
      </c>
      <c r="R486" s="74">
        <v>8</v>
      </c>
      <c r="S486" s="75"/>
      <c r="T486" s="76"/>
      <c r="U486" s="76"/>
      <c r="V486" s="76"/>
      <c r="W486" s="76"/>
      <c r="X486" s="76"/>
      <c r="Y486" s="76"/>
      <c r="Z486" s="77"/>
      <c r="AA486" s="78"/>
      <c r="AB486" s="73"/>
      <c r="AC486" s="73"/>
      <c r="AD486" s="79"/>
      <c r="AE486" s="13" t="str">
        <f>IF(NOT(ISBLANK(AD486)),'Load Unit'!#REF!,"")</f>
      </c>
    </row>
    <row r="487" ht="63" customHeight="1">
      <c r="A487" s="87">
        <v>6204615</v>
      </c>
      <c r="B487" s="83" t="s">
        <v>28</v>
      </c>
      <c r="C487" s="84" t="s">
        <v>1017</v>
      </c>
      <c r="D487" s="84" t="str">
        <f ref="D487:D488" t="shared" si="43">CONCATENATE("V",A487,"A")</f>
        <v>V6204615A</v>
      </c>
      <c r="E487" s="48" t="s">
        <v>2820</v>
      </c>
      <c r="F487" s="49">
        <v>65997810</v>
      </c>
      <c r="G487" s="50" t="s">
        <v>2821</v>
      </c>
      <c r="H487" s="51" t="s">
        <v>2822</v>
      </c>
      <c r="I487" s="49" t="s">
        <v>2276</v>
      </c>
      <c r="J487" s="52" t="s">
        <v>4457</v>
      </c>
      <c r="K487" s="85"/>
      <c r="L487" s="86" t="s">
        <v>28</v>
      </c>
      <c r="M487" s="86" t="s">
        <v>1020</v>
      </c>
      <c r="N487" s="71" t="s">
        <v>1019</v>
      </c>
      <c r="O487" s="72">
        <v>600</v>
      </c>
      <c r="P487" s="73">
        <v>400</v>
      </c>
      <c r="Q487" s="73">
        <v>110</v>
      </c>
      <c r="R487" s="74">
        <v>1</v>
      </c>
      <c r="S487" s="75">
        <v>6204615</v>
      </c>
      <c r="T487" s="76">
        <v>4</v>
      </c>
      <c r="U487" s="76">
        <v>3100062</v>
      </c>
      <c r="V487" s="76">
        <v>1</v>
      </c>
      <c r="W487" s="76">
        <v>3101208</v>
      </c>
      <c r="X487" s="76">
        <v>1</v>
      </c>
      <c r="Y487" s="76"/>
      <c r="Z487" s="77"/>
      <c r="AA487" s="78">
        <v>1200</v>
      </c>
      <c r="AB487" s="73">
        <v>800</v>
      </c>
      <c r="AC487" s="73">
        <v>200</v>
      </c>
      <c r="AD487" s="79">
        <v>20</v>
      </c>
      <c r="AE487" s="13" t="str">
        <f>IF(NOT(ISBLANK(AD487)),'Load Unit'!A270,"")</f>
        <v>8990B44B</v>
      </c>
    </row>
    <row r="488" ht="63" customHeight="1">
      <c r="A488" s="112">
        <v>6204636</v>
      </c>
      <c r="B488" s="67" t="s">
        <v>18</v>
      </c>
      <c r="C488" s="68" t="s">
        <v>1023</v>
      </c>
      <c r="D488" s="68" t="str">
        <f t="shared" si="43"/>
        <v>V6204636A</v>
      </c>
      <c r="E488" s="48" t="s">
        <v>3152</v>
      </c>
      <c r="F488" s="49" t="s">
        <v>3151</v>
      </c>
      <c r="G488" s="50" t="s">
        <v>3153</v>
      </c>
      <c r="H488" s="49"/>
      <c r="I488" s="49" t="s">
        <v>2525</v>
      </c>
      <c r="J488" s="52" t="s">
        <v>3291</v>
      </c>
      <c r="K488" s="69"/>
      <c r="L488" s="69" t="s">
        <v>22</v>
      </c>
      <c r="M488" s="69"/>
      <c r="N488" s="71" t="s">
        <v>21</v>
      </c>
      <c r="O488" s="72">
        <v>580</v>
      </c>
      <c r="P488" s="73">
        <v>400</v>
      </c>
      <c r="Q488" s="73">
        <v>100</v>
      </c>
      <c r="R488" s="74">
        <v>1</v>
      </c>
      <c r="S488" s="75">
        <v>6204636</v>
      </c>
      <c r="T488" s="76">
        <v>36</v>
      </c>
      <c r="U488" s="76">
        <v>3100062</v>
      </c>
      <c r="V488" s="76">
        <v>1</v>
      </c>
      <c r="W488" s="76">
        <v>3101208</v>
      </c>
      <c r="X488" s="76">
        <v>1</v>
      </c>
      <c r="Y488" s="76"/>
      <c r="Z488" s="77"/>
      <c r="AA488" s="78">
        <v>1200</v>
      </c>
      <c r="AB488" s="73">
        <v>800</v>
      </c>
      <c r="AC488" s="73">
        <v>1000</v>
      </c>
      <c r="AD488" s="79">
        <v>35</v>
      </c>
      <c r="AE488" s="13" t="str">
        <f>IF(NOT(ISBLANK(AD488)),'Load Unit'!A271,"")</f>
        <v>78CFF9D7</v>
      </c>
    </row>
    <row r="489" ht="63" customHeight="1">
      <c r="A489" s="112">
        <v>6204666</v>
      </c>
      <c r="B489" s="67" t="s">
        <v>18</v>
      </c>
      <c r="C489" s="68" t="s">
        <v>1026</v>
      </c>
      <c r="D489" s="47"/>
      <c r="E489" s="48" t="s">
        <v>2604</v>
      </c>
      <c r="F489" s="49">
        <v>18740410</v>
      </c>
      <c r="G489" s="50" t="s">
        <v>2605</v>
      </c>
      <c r="H489" s="49"/>
      <c r="I489" s="49" t="s">
        <v>2276</v>
      </c>
      <c r="J489" s="52" t="s">
        <v>3291</v>
      </c>
      <c r="K489" s="69"/>
      <c r="L489" s="69" t="s">
        <v>22</v>
      </c>
      <c r="M489" s="69"/>
      <c r="N489" s="71" t="s">
        <v>21</v>
      </c>
      <c r="O489" s="72">
        <v>1200</v>
      </c>
      <c r="P489" s="73">
        <v>800</v>
      </c>
      <c r="Q489" s="73">
        <v>1000</v>
      </c>
      <c r="R489" s="74">
        <v>98</v>
      </c>
      <c r="S489" s="75"/>
      <c r="T489" s="76"/>
      <c r="U489" s="76"/>
      <c r="V489" s="76"/>
      <c r="W489" s="76"/>
      <c r="X489" s="76"/>
      <c r="Y489" s="76"/>
      <c r="Z489" s="77"/>
      <c r="AA489" s="78"/>
      <c r="AB489" s="73"/>
      <c r="AC489" s="73"/>
      <c r="AD489" s="79"/>
      <c r="AE489" s="13" t="str">
        <f>IF(NOT(ISBLANK(AD489)),'Load Unit'!#REF!,"")</f>
      </c>
    </row>
    <row r="490" ht="63" customHeight="1">
      <c r="A490" s="87">
        <v>6204677</v>
      </c>
      <c r="B490" s="83" t="s">
        <v>28</v>
      </c>
      <c r="C490" s="84" t="s">
        <v>1027</v>
      </c>
      <c r="D490" s="47"/>
      <c r="E490" s="48" t="s">
        <v>2820</v>
      </c>
      <c r="F490" s="49">
        <v>65997810</v>
      </c>
      <c r="G490" s="50" t="s">
        <v>2821</v>
      </c>
      <c r="H490" s="51" t="s">
        <v>2822</v>
      </c>
      <c r="I490" s="49" t="s">
        <v>2276</v>
      </c>
      <c r="J490" s="52" t="s">
        <v>4457</v>
      </c>
      <c r="K490" s="86"/>
      <c r="L490" s="86" t="s">
        <v>28</v>
      </c>
      <c r="M490" s="86" t="s">
        <v>1020</v>
      </c>
      <c r="N490" s="71" t="s">
        <v>80</v>
      </c>
      <c r="O490" s="72">
        <v>2420</v>
      </c>
      <c r="P490" s="73">
        <v>1220</v>
      </c>
      <c r="Q490" s="73">
        <v>1480</v>
      </c>
      <c r="R490" s="74">
        <v>320</v>
      </c>
      <c r="S490" s="75"/>
      <c r="T490" s="76"/>
      <c r="U490" s="76"/>
      <c r="V490" s="76"/>
      <c r="W490" s="76"/>
      <c r="X490" s="76"/>
      <c r="Y490" s="76"/>
      <c r="Z490" s="77"/>
      <c r="AA490" s="78"/>
      <c r="AB490" s="73"/>
      <c r="AC490" s="73"/>
      <c r="AD490" s="79"/>
      <c r="AE490" s="13" t="str">
        <f>IF(NOT(ISBLANK(AD490)),'Load Unit'!#REF!,"")</f>
      </c>
    </row>
    <row r="491" ht="63" customHeight="1">
      <c r="A491" s="87">
        <v>6204678</v>
      </c>
      <c r="B491" s="83" t="s">
        <v>28</v>
      </c>
      <c r="C491" s="84" t="s">
        <v>1028</v>
      </c>
      <c r="D491" s="47"/>
      <c r="E491" s="48" t="s">
        <v>2820</v>
      </c>
      <c r="F491" s="49">
        <v>65997810</v>
      </c>
      <c r="G491" s="50" t="s">
        <v>2821</v>
      </c>
      <c r="H491" s="51" t="s">
        <v>2822</v>
      </c>
      <c r="I491" s="49" t="s">
        <v>2276</v>
      </c>
      <c r="J491" s="52" t="s">
        <v>4457</v>
      </c>
      <c r="K491" s="86"/>
      <c r="L491" s="86" t="s">
        <v>28</v>
      </c>
      <c r="M491" s="86" t="s">
        <v>1020</v>
      </c>
      <c r="N491" s="71" t="s">
        <v>80</v>
      </c>
      <c r="O491" s="72">
        <v>2420</v>
      </c>
      <c r="P491" s="73">
        <v>835</v>
      </c>
      <c r="Q491" s="73">
        <v>1480</v>
      </c>
      <c r="R491" s="74">
        <v>300</v>
      </c>
      <c r="S491" s="75"/>
      <c r="T491" s="76"/>
      <c r="U491" s="76"/>
      <c r="V491" s="76"/>
      <c r="W491" s="76"/>
      <c r="X491" s="76"/>
      <c r="Y491" s="76"/>
      <c r="Z491" s="77"/>
      <c r="AA491" s="78"/>
      <c r="AB491" s="73"/>
      <c r="AC491" s="73"/>
      <c r="AD491" s="79"/>
      <c r="AE491" s="13" t="str">
        <f>IF(NOT(ISBLANK(AD491)),'Load Unit'!#REF!,"")</f>
      </c>
    </row>
    <row r="492" ht="63" customHeight="1">
      <c r="A492" s="156">
        <v>6204680</v>
      </c>
      <c r="B492" s="83" t="s">
        <v>28</v>
      </c>
      <c r="C492" s="84" t="s">
        <v>1029</v>
      </c>
      <c r="D492" s="47"/>
      <c r="E492" s="48" t="s">
        <v>2387</v>
      </c>
      <c r="F492" s="49">
        <v>12911710</v>
      </c>
      <c r="G492" s="50" t="s">
        <v>2388</v>
      </c>
      <c r="H492" s="49"/>
      <c r="I492" s="49" t="s">
        <v>2344</v>
      </c>
      <c r="J492" s="52" t="s">
        <v>4458</v>
      </c>
      <c r="K492" s="86"/>
      <c r="L492" s="86" t="s">
        <v>28</v>
      </c>
      <c r="M492" s="86">
        <v>1</v>
      </c>
      <c r="N492" s="71" t="s">
        <v>563</v>
      </c>
      <c r="O492" s="72">
        <v>2000</v>
      </c>
      <c r="P492" s="73">
        <v>1800</v>
      </c>
      <c r="Q492" s="73">
        <v>1500</v>
      </c>
      <c r="R492" s="74">
        <v>300</v>
      </c>
      <c r="S492" s="75"/>
      <c r="T492" s="76"/>
      <c r="U492" s="76"/>
      <c r="V492" s="76"/>
      <c r="W492" s="76"/>
      <c r="X492" s="76"/>
      <c r="Y492" s="76"/>
      <c r="Z492" s="77"/>
      <c r="AA492" s="78"/>
      <c r="AB492" s="73"/>
      <c r="AC492" s="73"/>
      <c r="AD492" s="79"/>
      <c r="AE492" s="13" t="str">
        <f>IF(NOT(ISBLANK(AD492)),'Load Unit'!#REF!,"")</f>
      </c>
    </row>
    <row r="493" ht="63" customHeight="1">
      <c r="A493" s="112">
        <v>6204681</v>
      </c>
      <c r="B493" s="67" t="s">
        <v>18</v>
      </c>
      <c r="C493" s="68" t="s">
        <v>1031</v>
      </c>
      <c r="D493" s="68" t="str">
        <f>CONCATENATE("V",A493,"A")</f>
        <v>V6204681A</v>
      </c>
      <c r="E493" s="48" t="s">
        <v>3048</v>
      </c>
      <c r="F493" s="49" t="s">
        <v>3047</v>
      </c>
      <c r="G493" s="50" t="s">
        <v>3049</v>
      </c>
      <c r="H493" s="49"/>
      <c r="I493" s="49" t="s">
        <v>2429</v>
      </c>
      <c r="J493" s="52" t="s">
        <v>3291</v>
      </c>
      <c r="K493" s="69"/>
      <c r="L493" s="69" t="s">
        <v>61</v>
      </c>
      <c r="M493" s="69"/>
      <c r="N493" s="71" t="s">
        <v>623</v>
      </c>
      <c r="O493" s="72">
        <v>585</v>
      </c>
      <c r="P493" s="73">
        <v>790</v>
      </c>
      <c r="Q493" s="73">
        <v>310</v>
      </c>
      <c r="R493" s="74">
        <v>2</v>
      </c>
      <c r="S493" s="75">
        <v>6204681</v>
      </c>
      <c r="T493" s="76">
        <v>4</v>
      </c>
      <c r="U493" s="76">
        <v>3100062</v>
      </c>
      <c r="V493" s="76">
        <v>1</v>
      </c>
      <c r="W493" s="76">
        <v>3101208</v>
      </c>
      <c r="X493" s="76">
        <v>1</v>
      </c>
      <c r="Y493" s="76"/>
      <c r="Z493" s="77"/>
      <c r="AA493" s="78">
        <v>1200</v>
      </c>
      <c r="AB493" s="73">
        <v>800</v>
      </c>
      <c r="AC493" s="73">
        <v>750</v>
      </c>
      <c r="AD493" s="79">
        <v>35</v>
      </c>
      <c r="AE493" s="13" t="str">
        <f>IF(NOT(ISBLANK(AD493)),'Load Unit'!A272,"")</f>
        <v>D65ED65F</v>
      </c>
    </row>
    <row r="494" ht="63" customHeight="1">
      <c r="A494" s="66">
        <v>6204682</v>
      </c>
      <c r="B494" s="67" t="s">
        <v>18</v>
      </c>
      <c r="C494" s="68" t="s">
        <v>1034</v>
      </c>
      <c r="D494" s="47"/>
      <c r="E494" s="48" t="s">
        <v>2870</v>
      </c>
      <c r="F494" s="49" t="s">
        <v>2869</v>
      </c>
      <c r="G494" s="50" t="s">
        <v>2871</v>
      </c>
      <c r="H494" s="49"/>
      <c r="I494" s="49" t="s">
        <v>2276</v>
      </c>
      <c r="J494" s="52" t="s">
        <v>3291</v>
      </c>
      <c r="K494" s="69"/>
      <c r="L494" s="69" t="s">
        <v>22</v>
      </c>
      <c r="M494" s="69"/>
      <c r="N494" s="71" t="s">
        <v>623</v>
      </c>
      <c r="O494" s="72">
        <v>1680</v>
      </c>
      <c r="P494" s="73">
        <v>1400</v>
      </c>
      <c r="Q494" s="73">
        <v>1500</v>
      </c>
      <c r="R494" s="74">
        <v>280</v>
      </c>
      <c r="S494" s="75"/>
      <c r="T494" s="76"/>
      <c r="U494" s="76"/>
      <c r="V494" s="76"/>
      <c r="W494" s="76"/>
      <c r="X494" s="76"/>
      <c r="Y494" s="76"/>
      <c r="Z494" s="77"/>
      <c r="AA494" s="78"/>
      <c r="AB494" s="73"/>
      <c r="AC494" s="73"/>
      <c r="AD494" s="79"/>
      <c r="AE494" s="13" t="str">
        <f>IF(NOT(ISBLANK(AD494)),'Load Unit'!#REF!,"")</f>
      </c>
    </row>
    <row r="495" ht="63" customHeight="1">
      <c r="A495" s="112">
        <v>6204683</v>
      </c>
      <c r="B495" s="67" t="s">
        <v>18</v>
      </c>
      <c r="C495" s="68" t="s">
        <v>1035</v>
      </c>
      <c r="D495" s="68" t="str">
        <f>CONCATENATE("V",A495,"A")</f>
        <v>V6204683A</v>
      </c>
      <c r="E495" s="48" t="s">
        <v>3069</v>
      </c>
      <c r="F495" s="49" t="s">
        <v>3068</v>
      </c>
      <c r="G495" s="50" t="s">
        <v>3070</v>
      </c>
      <c r="H495" s="49"/>
      <c r="I495" s="49" t="s">
        <v>2353</v>
      </c>
      <c r="J495" s="52" t="s">
        <v>3291</v>
      </c>
      <c r="K495" s="69"/>
      <c r="L495" s="69" t="s">
        <v>50</v>
      </c>
      <c r="M495" s="69"/>
      <c r="N495" s="71" t="s">
        <v>623</v>
      </c>
      <c r="O495" s="72">
        <v>1140</v>
      </c>
      <c r="P495" s="73">
        <v>790</v>
      </c>
      <c r="Q495" s="73">
        <v>210</v>
      </c>
      <c r="R495" s="74">
        <v>1.5</v>
      </c>
      <c r="S495" s="75">
        <v>6204683</v>
      </c>
      <c r="T495" s="76">
        <v>4</v>
      </c>
      <c r="U495" s="76">
        <v>3100410</v>
      </c>
      <c r="V495" s="76">
        <v>1</v>
      </c>
      <c r="W495" s="76">
        <v>6207937</v>
      </c>
      <c r="X495" s="76">
        <v>1</v>
      </c>
      <c r="Y495" s="76"/>
      <c r="Z495" s="77"/>
      <c r="AA495" s="78">
        <v>1220</v>
      </c>
      <c r="AB495" s="73">
        <v>820</v>
      </c>
      <c r="AC495" s="73">
        <v>990</v>
      </c>
      <c r="AD495" s="79">
        <v>80</v>
      </c>
      <c r="AE495" s="13" t="str">
        <f>IF(NOT(ISBLANK(AD495)),'Load Unit'!A273,"")</f>
        <v>B3B85DA3</v>
      </c>
    </row>
    <row r="496" ht="63" customHeight="1">
      <c r="A496" s="116">
        <v>6204706</v>
      </c>
      <c r="B496" s="104" t="s">
        <v>28</v>
      </c>
      <c r="C496" s="89" t="s">
        <v>1038</v>
      </c>
      <c r="D496" s="89"/>
      <c r="E496" s="90" t="s">
        <v>2820</v>
      </c>
      <c r="F496" s="91" t="s">
        <v>3238</v>
      </c>
      <c r="G496" s="92" t="s">
        <v>3239</v>
      </c>
      <c r="H496" s="117" t="s">
        <v>2822</v>
      </c>
      <c r="I496" s="91" t="s">
        <v>2276</v>
      </c>
      <c r="J496" s="94"/>
      <c r="K496" s="96"/>
      <c r="L496" s="96" t="s">
        <v>37</v>
      </c>
      <c r="M496" s="96"/>
      <c r="N496" s="91" t="s">
        <v>623</v>
      </c>
      <c r="O496" s="98">
        <v>600</v>
      </c>
      <c r="P496" s="99">
        <v>400</v>
      </c>
      <c r="Q496" s="99">
        <v>170</v>
      </c>
      <c r="R496" s="100">
        <v>1</v>
      </c>
      <c r="S496" s="101"/>
      <c r="T496" s="102"/>
      <c r="U496" s="102"/>
      <c r="V496" s="102"/>
      <c r="W496" s="102"/>
      <c r="X496" s="102"/>
      <c r="Y496" s="102"/>
      <c r="Z496" s="103"/>
      <c r="AA496" s="101"/>
      <c r="AB496" s="102"/>
      <c r="AC496" s="102"/>
      <c r="AD496" s="102"/>
      <c r="AE496" s="13" t="str">
        <f>IF(NOT(ISBLANK(AD496)),'Load Unit'!#REF!,"")</f>
      </c>
    </row>
    <row r="497" ht="63" customHeight="1">
      <c r="A497" s="87">
        <v>6204710</v>
      </c>
      <c r="B497" s="83" t="s">
        <v>28</v>
      </c>
      <c r="C497" s="84" t="s">
        <v>1039</v>
      </c>
      <c r="D497" s="47"/>
      <c r="E497" s="48" t="s">
        <v>2359</v>
      </c>
      <c r="F497" s="49">
        <v>11611611</v>
      </c>
      <c r="G497" s="50" t="s">
        <v>2360</v>
      </c>
      <c r="H497" s="109" t="s">
        <v>2361</v>
      </c>
      <c r="I497" s="49" t="s">
        <v>2276</v>
      </c>
      <c r="J497" s="52" t="s">
        <v>4446</v>
      </c>
      <c r="K497" s="85"/>
      <c r="L497" s="86" t="s">
        <v>28</v>
      </c>
      <c r="M497" s="86">
        <v>11</v>
      </c>
      <c r="N497" s="71" t="s">
        <v>613</v>
      </c>
      <c r="O497" s="72">
        <v>1910</v>
      </c>
      <c r="P497" s="73">
        <v>1210</v>
      </c>
      <c r="Q497" s="73">
        <v>1200</v>
      </c>
      <c r="R497" s="74">
        <v>100</v>
      </c>
      <c r="S497" s="75"/>
      <c r="T497" s="76"/>
      <c r="U497" s="76"/>
      <c r="V497" s="76"/>
      <c r="W497" s="76"/>
      <c r="X497" s="76"/>
      <c r="Y497" s="76"/>
      <c r="Z497" s="77"/>
      <c r="AA497" s="78"/>
      <c r="AB497" s="73"/>
      <c r="AC497" s="73"/>
      <c r="AD497" s="79"/>
      <c r="AE497" s="13" t="str">
        <f>IF(NOT(ISBLANK(AD497)),'Load Unit'!#REF!,"")</f>
      </c>
    </row>
    <row r="498" ht="63" customHeight="1">
      <c r="A498" s="112">
        <v>6204724</v>
      </c>
      <c r="B498" s="67" t="s">
        <v>18</v>
      </c>
      <c r="C498" s="68" t="s">
        <v>902</v>
      </c>
      <c r="D498" s="68" t="str">
        <f ref="D498:D505" t="shared" si="44">CONCATENATE("V",A498,"A")</f>
        <v>V6204724A</v>
      </c>
      <c r="E498" s="48" t="s">
        <v>2701</v>
      </c>
      <c r="F498" s="49">
        <v>21932710</v>
      </c>
      <c r="G498" s="50" t="s">
        <v>2702</v>
      </c>
      <c r="H498" s="49"/>
      <c r="I498" s="49" t="s">
        <v>2276</v>
      </c>
      <c r="J498" s="52" t="s">
        <v>3291</v>
      </c>
      <c r="K498" s="81"/>
      <c r="L498" s="69" t="s">
        <v>61</v>
      </c>
      <c r="M498" s="69"/>
      <c r="N498" s="71" t="s">
        <v>21</v>
      </c>
      <c r="O498" s="72">
        <v>780</v>
      </c>
      <c r="P498" s="73">
        <v>590</v>
      </c>
      <c r="Q498" s="73">
        <v>120</v>
      </c>
      <c r="R498" s="74">
        <v>1.5</v>
      </c>
      <c r="S498" s="75">
        <v>6204724</v>
      </c>
      <c r="T498" s="76">
        <v>4</v>
      </c>
      <c r="U498" s="76">
        <v>3100062</v>
      </c>
      <c r="V498" s="76">
        <v>1</v>
      </c>
      <c r="W498" s="76">
        <v>3101208</v>
      </c>
      <c r="X498" s="76">
        <v>1</v>
      </c>
      <c r="Y498" s="76"/>
      <c r="Z498" s="77"/>
      <c r="AA498" s="78">
        <v>1200</v>
      </c>
      <c r="AB498" s="73">
        <v>800</v>
      </c>
      <c r="AC498" s="73">
        <v>398</v>
      </c>
      <c r="AD498" s="79">
        <v>51</v>
      </c>
      <c r="AE498" s="13" t="str">
        <f>IF(NOT(ISBLANK(AD498)),'Load Unit'!A274,"")</f>
        <v>D3AA238A</v>
      </c>
    </row>
    <row r="499" ht="63" customHeight="1">
      <c r="A499" s="66">
        <v>6204770</v>
      </c>
      <c r="B499" s="67" t="s">
        <v>18</v>
      </c>
      <c r="C499" s="68" t="s">
        <v>902</v>
      </c>
      <c r="D499" s="68" t="str">
        <f t="shared" si="44"/>
        <v>V6204770A</v>
      </c>
      <c r="E499" s="48" t="s">
        <v>2632</v>
      </c>
      <c r="F499" s="49">
        <v>19405210</v>
      </c>
      <c r="G499" s="50" t="s">
        <v>2633</v>
      </c>
      <c r="H499" s="49"/>
      <c r="I499" s="49" t="s">
        <v>2563</v>
      </c>
      <c r="J499" s="52" t="s">
        <v>3291</v>
      </c>
      <c r="K499" s="81"/>
      <c r="L499" s="69" t="s">
        <v>68</v>
      </c>
      <c r="M499" s="69"/>
      <c r="N499" s="71" t="s">
        <v>21</v>
      </c>
      <c r="O499" s="72">
        <v>594</v>
      </c>
      <c r="P499" s="73">
        <v>396</v>
      </c>
      <c r="Q499" s="73">
        <v>147</v>
      </c>
      <c r="R499" s="74">
        <v>2</v>
      </c>
      <c r="S499" s="75">
        <v>6204770</v>
      </c>
      <c r="T499" s="76">
        <v>24</v>
      </c>
      <c r="U499" s="76">
        <v>3100062</v>
      </c>
      <c r="V499" s="76">
        <v>1</v>
      </c>
      <c r="W499" s="76">
        <v>3101208</v>
      </c>
      <c r="X499" s="76">
        <v>1</v>
      </c>
      <c r="Y499" s="76"/>
      <c r="Z499" s="77"/>
      <c r="AA499" s="78">
        <v>1200</v>
      </c>
      <c r="AB499" s="73">
        <v>800</v>
      </c>
      <c r="AC499" s="73">
        <v>976</v>
      </c>
      <c r="AD499" s="79">
        <v>79</v>
      </c>
      <c r="AE499" s="13" t="str">
        <f>IF(NOT(ISBLANK(AD499)),'Load Unit'!A275,"")</f>
        <v>3E00EB82</v>
      </c>
    </row>
    <row r="500" ht="63" customHeight="1">
      <c r="A500" s="66">
        <v>6204853</v>
      </c>
      <c r="B500" s="67" t="s">
        <v>18</v>
      </c>
      <c r="C500" s="68" t="s">
        <v>1044</v>
      </c>
      <c r="D500" s="68" t="str">
        <f t="shared" si="44"/>
        <v>V6204853A</v>
      </c>
      <c r="E500" s="48" t="s">
        <v>2590</v>
      </c>
      <c r="F500" s="49">
        <v>18261810</v>
      </c>
      <c r="G500" s="50" t="s">
        <v>2591</v>
      </c>
      <c r="H500" s="49" t="s">
        <v>2592</v>
      </c>
      <c r="I500" s="49" t="s">
        <v>2541</v>
      </c>
      <c r="J500" s="52" t="s">
        <v>3291</v>
      </c>
      <c r="K500" s="81"/>
      <c r="L500" s="69" t="s">
        <v>22</v>
      </c>
      <c r="M500" s="69"/>
      <c r="N500" s="71" t="s">
        <v>21</v>
      </c>
      <c r="O500" s="72">
        <v>594</v>
      </c>
      <c r="P500" s="73">
        <v>396</v>
      </c>
      <c r="Q500" s="73">
        <v>280</v>
      </c>
      <c r="R500" s="74">
        <v>4.6</v>
      </c>
      <c r="S500" s="75">
        <v>6204853</v>
      </c>
      <c r="T500" s="76">
        <v>12</v>
      </c>
      <c r="U500" s="76">
        <v>3100062</v>
      </c>
      <c r="V500" s="76">
        <v>1</v>
      </c>
      <c r="W500" s="76">
        <v>3101208</v>
      </c>
      <c r="X500" s="76">
        <v>1</v>
      </c>
      <c r="Y500" s="76"/>
      <c r="Z500" s="77"/>
      <c r="AA500" s="78">
        <v>1200</v>
      </c>
      <c r="AB500" s="73">
        <v>800</v>
      </c>
      <c r="AC500" s="73">
        <v>840</v>
      </c>
      <c r="AD500" s="79">
        <v>85.2</v>
      </c>
      <c r="AE500" s="13" t="str">
        <f>IF(NOT(ISBLANK(AD500)),'Load Unit'!A276,"")</f>
        <v>62131A0E</v>
      </c>
    </row>
    <row r="501" ht="63" customHeight="1">
      <c r="A501" s="112">
        <v>6204875</v>
      </c>
      <c r="B501" s="67" t="s">
        <v>18</v>
      </c>
      <c r="C501" s="68" t="s">
        <v>1047</v>
      </c>
      <c r="D501" s="68" t="str">
        <f t="shared" si="44"/>
        <v>V6204875A</v>
      </c>
      <c r="E501" s="48" t="s">
        <v>3065</v>
      </c>
      <c r="F501" s="49" t="s">
        <v>3064</v>
      </c>
      <c r="G501" s="50" t="s">
        <v>3066</v>
      </c>
      <c r="H501" s="49"/>
      <c r="I501" s="49" t="s">
        <v>2276</v>
      </c>
      <c r="J501" s="52" t="s">
        <v>3291</v>
      </c>
      <c r="K501" s="81"/>
      <c r="L501" s="69" t="s">
        <v>22</v>
      </c>
      <c r="M501" s="69"/>
      <c r="N501" s="71" t="s">
        <v>623</v>
      </c>
      <c r="O501" s="72">
        <v>297</v>
      </c>
      <c r="P501" s="73">
        <v>198</v>
      </c>
      <c r="Q501" s="73">
        <v>98</v>
      </c>
      <c r="R501" s="74">
        <v>0.5</v>
      </c>
      <c r="S501" s="75">
        <v>6204875</v>
      </c>
      <c r="T501" s="76">
        <v>16</v>
      </c>
      <c r="U501" s="76">
        <v>3100062</v>
      </c>
      <c r="V501" s="76">
        <v>1</v>
      </c>
      <c r="W501" s="76">
        <v>3101208</v>
      </c>
      <c r="X501" s="76">
        <v>1</v>
      </c>
      <c r="Y501" s="76"/>
      <c r="Z501" s="77"/>
      <c r="AA501" s="78">
        <v>1200</v>
      </c>
      <c r="AB501" s="73">
        <v>800</v>
      </c>
      <c r="AC501" s="73">
        <v>250</v>
      </c>
      <c r="AD501" s="79">
        <v>35</v>
      </c>
      <c r="AE501" s="13" t="str">
        <f>IF(NOT(ISBLANK(AD501)),'Load Unit'!A277,"")</f>
        <v>74E163B7</v>
      </c>
    </row>
    <row r="502" ht="63" customHeight="1">
      <c r="A502" s="66">
        <v>6204886</v>
      </c>
      <c r="B502" s="67" t="s">
        <v>18</v>
      </c>
      <c r="C502" s="68" t="s">
        <v>1050</v>
      </c>
      <c r="D502" s="68" t="str">
        <f t="shared" si="44"/>
        <v>V6204886A</v>
      </c>
      <c r="E502" s="48" t="s">
        <v>3034</v>
      </c>
      <c r="F502" s="49" t="s">
        <v>3033</v>
      </c>
      <c r="G502" s="50" t="s">
        <v>3035</v>
      </c>
      <c r="H502" s="49"/>
      <c r="I502" s="49" t="s">
        <v>2280</v>
      </c>
      <c r="J502" s="52" t="s">
        <v>3291</v>
      </c>
      <c r="K502" s="81"/>
      <c r="L502" s="69" t="s">
        <v>50</v>
      </c>
      <c r="M502" s="69"/>
      <c r="N502" s="71" t="s">
        <v>623</v>
      </c>
      <c r="O502" s="72">
        <v>794</v>
      </c>
      <c r="P502" s="73">
        <v>596</v>
      </c>
      <c r="Q502" s="73">
        <v>210</v>
      </c>
      <c r="R502" s="74">
        <v>1</v>
      </c>
      <c r="S502" s="75">
        <v>6204886</v>
      </c>
      <c r="T502" s="76">
        <v>8</v>
      </c>
      <c r="U502" s="76">
        <v>3100062</v>
      </c>
      <c r="V502" s="76">
        <v>1</v>
      </c>
      <c r="W502" s="76">
        <v>3101208</v>
      </c>
      <c r="X502" s="76">
        <v>1</v>
      </c>
      <c r="Y502" s="76"/>
      <c r="Z502" s="77"/>
      <c r="AA502" s="78">
        <v>1200</v>
      </c>
      <c r="AB502" s="73">
        <v>800</v>
      </c>
      <c r="AC502" s="73">
        <v>1000</v>
      </c>
      <c r="AD502" s="79">
        <v>35</v>
      </c>
      <c r="AE502" s="13" t="str">
        <f>IF(NOT(ISBLANK(AD502)),'Load Unit'!A278,"")</f>
        <v>BDE0CD77</v>
      </c>
    </row>
    <row r="503" ht="63" customHeight="1">
      <c r="A503" s="66">
        <v>6204920</v>
      </c>
      <c r="B503" s="67" t="s">
        <v>18</v>
      </c>
      <c r="C503" s="68" t="s">
        <v>1053</v>
      </c>
      <c r="D503" s="68" t="str">
        <f t="shared" si="44"/>
        <v>V6204920A</v>
      </c>
      <c r="E503" s="48" t="s">
        <v>2302</v>
      </c>
      <c r="F503" s="49">
        <v>10298010</v>
      </c>
      <c r="G503" s="50" t="s">
        <v>2303</v>
      </c>
      <c r="H503" s="49"/>
      <c r="I503" s="49" t="s">
        <v>2276</v>
      </c>
      <c r="J503" s="52" t="s">
        <v>3291</v>
      </c>
      <c r="K503" s="69"/>
      <c r="L503" s="69" t="s">
        <v>50</v>
      </c>
      <c r="M503" s="69"/>
      <c r="N503" s="71" t="s">
        <v>623</v>
      </c>
      <c r="O503" s="72">
        <v>585</v>
      </c>
      <c r="P503" s="73">
        <v>395</v>
      </c>
      <c r="Q503" s="73">
        <v>98</v>
      </c>
      <c r="R503" s="74">
        <v>1</v>
      </c>
      <c r="S503" s="75">
        <v>6204920</v>
      </c>
      <c r="T503" s="76">
        <v>36</v>
      </c>
      <c r="U503" s="76">
        <v>3100062</v>
      </c>
      <c r="V503" s="76">
        <v>1</v>
      </c>
      <c r="W503" s="76">
        <v>3101208</v>
      </c>
      <c r="X503" s="76">
        <v>1</v>
      </c>
      <c r="Y503" s="76"/>
      <c r="Z503" s="77"/>
      <c r="AA503" s="78">
        <v>1200</v>
      </c>
      <c r="AB503" s="73">
        <v>800</v>
      </c>
      <c r="AC503" s="73">
        <v>1100</v>
      </c>
      <c r="AD503" s="79">
        <v>65</v>
      </c>
      <c r="AE503" s="13" t="str">
        <f>IF(NOT(ISBLANK(AD503)),'Load Unit'!A279,"")</f>
        <v>0B245368</v>
      </c>
    </row>
    <row r="504" ht="63" customHeight="1">
      <c r="A504" s="66">
        <v>6204925</v>
      </c>
      <c r="B504" s="67" t="s">
        <v>18</v>
      </c>
      <c r="C504" s="68" t="s">
        <v>1056</v>
      </c>
      <c r="D504" s="68" t="str">
        <f t="shared" si="44"/>
        <v>V6204925A</v>
      </c>
      <c r="E504" s="48" t="s">
        <v>4456</v>
      </c>
      <c r="F504" s="49" t="s">
        <v>2964</v>
      </c>
      <c r="G504" s="50" t="s">
        <v>2966</v>
      </c>
      <c r="H504" s="49"/>
      <c r="I504" s="49" t="s">
        <v>2276</v>
      </c>
      <c r="J504" s="52" t="s">
        <v>3291</v>
      </c>
      <c r="K504" s="81"/>
      <c r="L504" s="69" t="s">
        <v>22</v>
      </c>
      <c r="M504" s="69"/>
      <c r="N504" s="71" t="s">
        <v>623</v>
      </c>
      <c r="O504" s="72">
        <v>585</v>
      </c>
      <c r="P504" s="73">
        <v>395</v>
      </c>
      <c r="Q504" s="73">
        <v>208</v>
      </c>
      <c r="R504" s="74">
        <v>1</v>
      </c>
      <c r="S504" s="75">
        <v>6204925</v>
      </c>
      <c r="T504" s="76">
        <v>8</v>
      </c>
      <c r="U504" s="76">
        <v>3100062</v>
      </c>
      <c r="V504" s="76">
        <v>1</v>
      </c>
      <c r="W504" s="76">
        <v>3101208</v>
      </c>
      <c r="X504" s="76">
        <v>1</v>
      </c>
      <c r="Y504" s="76"/>
      <c r="Z504" s="77"/>
      <c r="AA504" s="78">
        <v>1200</v>
      </c>
      <c r="AB504" s="73">
        <v>800</v>
      </c>
      <c r="AC504" s="73">
        <v>550</v>
      </c>
      <c r="AD504" s="79">
        <v>35</v>
      </c>
      <c r="AE504" s="13" t="str">
        <f>IF(NOT(ISBLANK(AD504)),'Load Unit'!A280,"")</f>
        <v>CAAA4ECA</v>
      </c>
    </row>
    <row r="505" ht="63" customHeight="1">
      <c r="A505" s="66">
        <v>6204927</v>
      </c>
      <c r="B505" s="67" t="s">
        <v>18</v>
      </c>
      <c r="C505" s="68" t="s">
        <v>1059</v>
      </c>
      <c r="D505" s="68" t="str">
        <f t="shared" si="44"/>
        <v>V6204927A</v>
      </c>
      <c r="E505" s="48" t="s">
        <v>2766</v>
      </c>
      <c r="F505" s="49">
        <v>24206710</v>
      </c>
      <c r="G505" s="50" t="s">
        <v>2767</v>
      </c>
      <c r="H505" s="109" t="s">
        <v>2406</v>
      </c>
      <c r="I505" s="49" t="s">
        <v>2300</v>
      </c>
      <c r="J505" s="52" t="s">
        <v>3291</v>
      </c>
      <c r="K505" s="81"/>
      <c r="L505" s="69" t="s">
        <v>132</v>
      </c>
      <c r="M505" s="69"/>
      <c r="N505" s="71" t="s">
        <v>623</v>
      </c>
      <c r="O505" s="72">
        <v>585</v>
      </c>
      <c r="P505" s="73">
        <v>790</v>
      </c>
      <c r="Q505" s="73">
        <v>110</v>
      </c>
      <c r="R505" s="74">
        <v>1</v>
      </c>
      <c r="S505" s="75">
        <v>6204927</v>
      </c>
      <c r="T505" s="76">
        <v>4</v>
      </c>
      <c r="U505" s="76">
        <v>3100062</v>
      </c>
      <c r="V505" s="76">
        <v>1</v>
      </c>
      <c r="W505" s="76">
        <v>3101208</v>
      </c>
      <c r="X505" s="76">
        <v>1</v>
      </c>
      <c r="Y505" s="76"/>
      <c r="Z505" s="77"/>
      <c r="AA505" s="78">
        <v>1200</v>
      </c>
      <c r="AB505" s="73">
        <v>800</v>
      </c>
      <c r="AC505" s="73">
        <v>260</v>
      </c>
      <c r="AD505" s="79">
        <v>30</v>
      </c>
      <c r="AE505" s="13" t="str">
        <f>IF(NOT(ISBLANK(AD505)),'Load Unit'!A281,"")</f>
        <v>5B9CAE69</v>
      </c>
    </row>
    <row r="506" ht="63" customHeight="1">
      <c r="A506" s="116">
        <v>6204928</v>
      </c>
      <c r="B506" s="104" t="s">
        <v>18</v>
      </c>
      <c r="C506" s="89" t="s">
        <v>1062</v>
      </c>
      <c r="D506" s="89"/>
      <c r="E506" s="90" t="s">
        <v>2404</v>
      </c>
      <c r="F506" s="91">
        <v>13128910</v>
      </c>
      <c r="G506" s="92" t="s">
        <v>2405</v>
      </c>
      <c r="H506" s="93" t="s">
        <v>2406</v>
      </c>
      <c r="I506" s="91" t="s">
        <v>2300</v>
      </c>
      <c r="J506" s="94"/>
      <c r="K506" s="95"/>
      <c r="L506" s="96" t="s">
        <v>37</v>
      </c>
      <c r="M506" s="96"/>
      <c r="N506" s="91" t="s">
        <v>623</v>
      </c>
      <c r="O506" s="98">
        <v>790</v>
      </c>
      <c r="P506" s="99">
        <v>585</v>
      </c>
      <c r="Q506" s="99">
        <v>212</v>
      </c>
      <c r="R506" s="100">
        <v>1</v>
      </c>
      <c r="S506" s="101"/>
      <c r="T506" s="102"/>
      <c r="U506" s="102"/>
      <c r="V506" s="102"/>
      <c r="W506" s="102"/>
      <c r="X506" s="102"/>
      <c r="Y506" s="102"/>
      <c r="Z506" s="103"/>
      <c r="AA506" s="101"/>
      <c r="AB506" s="102"/>
      <c r="AC506" s="102"/>
      <c r="AD506" s="102"/>
      <c r="AE506" s="13" t="str">
        <f>IF(NOT(ISBLANK(AD506)),'Load Unit'!#REF!,"")</f>
      </c>
    </row>
    <row r="507" ht="63" customHeight="1">
      <c r="A507" s="66">
        <v>6204929</v>
      </c>
      <c r="B507" s="67" t="s">
        <v>18</v>
      </c>
      <c r="C507" s="68" t="s">
        <v>1063</v>
      </c>
      <c r="D507" s="68" t="str">
        <f ref="D507:D509" t="shared" si="45">CONCATENATE("V",A507,"A")</f>
        <v>V6204929A</v>
      </c>
      <c r="E507" s="48" t="s">
        <v>2766</v>
      </c>
      <c r="F507" s="49">
        <v>24206710</v>
      </c>
      <c r="G507" s="50" t="s">
        <v>2767</v>
      </c>
      <c r="H507" s="109" t="s">
        <v>2406</v>
      </c>
      <c r="I507" s="49" t="s">
        <v>2300</v>
      </c>
      <c r="J507" s="52" t="s">
        <v>3291</v>
      </c>
      <c r="K507" s="81"/>
      <c r="L507" s="69" t="s">
        <v>132</v>
      </c>
      <c r="M507" s="69"/>
      <c r="N507" s="71" t="s">
        <v>623</v>
      </c>
      <c r="O507" s="72">
        <v>585</v>
      </c>
      <c r="P507" s="73">
        <v>395</v>
      </c>
      <c r="Q507" s="73">
        <v>98</v>
      </c>
      <c r="R507" s="74">
        <v>0.5</v>
      </c>
      <c r="S507" s="75">
        <v>6204929</v>
      </c>
      <c r="T507" s="76">
        <v>4</v>
      </c>
      <c r="U507" s="76">
        <v>3100062</v>
      </c>
      <c r="V507" s="76">
        <v>1</v>
      </c>
      <c r="W507" s="76">
        <v>3101208</v>
      </c>
      <c r="X507" s="76">
        <v>1</v>
      </c>
      <c r="Y507" s="76"/>
      <c r="Z507" s="77"/>
      <c r="AA507" s="78">
        <v>1200</v>
      </c>
      <c r="AB507" s="73">
        <v>800</v>
      </c>
      <c r="AC507" s="73">
        <v>250</v>
      </c>
      <c r="AD507" s="79">
        <v>30</v>
      </c>
      <c r="AE507" s="13" t="str">
        <f>IF(NOT(ISBLANK(AD507)),'Load Unit'!A282,"")</f>
        <v>06E0E057</v>
      </c>
    </row>
    <row r="508" ht="63" customHeight="1">
      <c r="A508" s="66">
        <v>6204930</v>
      </c>
      <c r="B508" s="67" t="s">
        <v>18</v>
      </c>
      <c r="C508" s="68" t="s">
        <v>1066</v>
      </c>
      <c r="D508" s="68" t="str">
        <f t="shared" si="45"/>
        <v>V6204930A</v>
      </c>
      <c r="E508" s="48" t="s">
        <v>3065</v>
      </c>
      <c r="F508" s="49" t="s">
        <v>3064</v>
      </c>
      <c r="G508" s="50" t="s">
        <v>3066</v>
      </c>
      <c r="H508" s="49"/>
      <c r="I508" s="49" t="s">
        <v>2276</v>
      </c>
      <c r="J508" s="52" t="s">
        <v>3291</v>
      </c>
      <c r="K508" s="81"/>
      <c r="L508" s="69" t="s">
        <v>22</v>
      </c>
      <c r="M508" s="69"/>
      <c r="N508" s="71" t="s">
        <v>623</v>
      </c>
      <c r="O508" s="72">
        <v>585</v>
      </c>
      <c r="P508" s="73">
        <v>395</v>
      </c>
      <c r="Q508" s="73">
        <v>208</v>
      </c>
      <c r="R508" s="74">
        <v>0.5</v>
      </c>
      <c r="S508" s="75">
        <v>6204930</v>
      </c>
      <c r="T508" s="76">
        <v>16</v>
      </c>
      <c r="U508" s="76">
        <v>3100062</v>
      </c>
      <c r="V508" s="76">
        <v>1</v>
      </c>
      <c r="W508" s="76">
        <v>3101208</v>
      </c>
      <c r="X508" s="76">
        <v>1</v>
      </c>
      <c r="Y508" s="76"/>
      <c r="Z508" s="77"/>
      <c r="AA508" s="78">
        <v>1200</v>
      </c>
      <c r="AB508" s="73">
        <v>800</v>
      </c>
      <c r="AC508" s="73">
        <v>1000</v>
      </c>
      <c r="AD508" s="79">
        <v>40</v>
      </c>
      <c r="AE508" s="13" t="str">
        <f>IF(NOT(ISBLANK(AD508)),'Load Unit'!A283,"")</f>
        <v>710B6708</v>
      </c>
    </row>
    <row r="509" ht="63" customHeight="1">
      <c r="A509" s="66">
        <v>6204931</v>
      </c>
      <c r="B509" s="67" t="s">
        <v>18</v>
      </c>
      <c r="C509" s="68" t="s">
        <v>1069</v>
      </c>
      <c r="D509" s="68" t="str">
        <f t="shared" si="45"/>
        <v>V6204931A</v>
      </c>
      <c r="E509" s="48" t="s">
        <v>3220</v>
      </c>
      <c r="F509" s="49" t="s">
        <v>3219</v>
      </c>
      <c r="G509" s="50" t="s">
        <v>3221</v>
      </c>
      <c r="H509" s="49"/>
      <c r="I509" s="49" t="s">
        <v>2344</v>
      </c>
      <c r="J509" s="52" t="s">
        <v>3291</v>
      </c>
      <c r="K509" s="81"/>
      <c r="L509" s="69" t="s">
        <v>22</v>
      </c>
      <c r="M509" s="69"/>
      <c r="N509" s="71" t="s">
        <v>623</v>
      </c>
      <c r="O509" s="72">
        <v>534</v>
      </c>
      <c r="P509" s="73">
        <v>357</v>
      </c>
      <c r="Q509" s="73">
        <v>242</v>
      </c>
      <c r="R509" s="74">
        <v>3</v>
      </c>
      <c r="S509" s="75">
        <v>6204931</v>
      </c>
      <c r="T509" s="76">
        <v>12</v>
      </c>
      <c r="U509" s="76">
        <v>3100062</v>
      </c>
      <c r="V509" s="76">
        <v>1</v>
      </c>
      <c r="W509" s="76">
        <v>3101208</v>
      </c>
      <c r="X509" s="76">
        <v>1</v>
      </c>
      <c r="Y509" s="76"/>
      <c r="Z509" s="77"/>
      <c r="AA509" s="78">
        <v>1200</v>
      </c>
      <c r="AB509" s="73">
        <v>800</v>
      </c>
      <c r="AC509" s="73">
        <v>900</v>
      </c>
      <c r="AD509" s="79">
        <v>65</v>
      </c>
      <c r="AE509" s="13" t="str">
        <f>IF(NOT(ISBLANK(AD509)),'Load Unit'!A284,"")</f>
        <v>F3648CA1</v>
      </c>
    </row>
    <row r="510" ht="63" customHeight="1">
      <c r="A510" s="116">
        <v>6204936</v>
      </c>
      <c r="B510" s="104" t="s">
        <v>28</v>
      </c>
      <c r="C510" s="89" t="s">
        <v>1072</v>
      </c>
      <c r="D510" s="89"/>
      <c r="E510" s="90" t="s">
        <v>2820</v>
      </c>
      <c r="F510" s="91">
        <v>65997810</v>
      </c>
      <c r="G510" s="92" t="s">
        <v>2821</v>
      </c>
      <c r="H510" s="117" t="s">
        <v>2822</v>
      </c>
      <c r="I510" s="91" t="s">
        <v>2276</v>
      </c>
      <c r="J510" s="94" t="s">
        <v>4457</v>
      </c>
      <c r="K510" s="95"/>
      <c r="L510" s="96" t="s">
        <v>37</v>
      </c>
      <c r="M510" s="96"/>
      <c r="N510" s="91" t="s">
        <v>534</v>
      </c>
      <c r="O510" s="98">
        <v>3200</v>
      </c>
      <c r="P510" s="99">
        <v>1220</v>
      </c>
      <c r="Q510" s="99">
        <v>1480</v>
      </c>
      <c r="R510" s="100">
        <v>300</v>
      </c>
      <c r="S510" s="101"/>
      <c r="T510" s="102"/>
      <c r="U510" s="102"/>
      <c r="V510" s="102"/>
      <c r="W510" s="102"/>
      <c r="X510" s="102"/>
      <c r="Y510" s="102"/>
      <c r="Z510" s="103"/>
      <c r="AA510" s="101"/>
      <c r="AB510" s="102"/>
      <c r="AC510" s="102"/>
      <c r="AD510" s="102"/>
      <c r="AE510" s="13" t="str">
        <f>IF(NOT(ISBLANK(AD510)),'Load Unit'!#REF!,"")</f>
      </c>
    </row>
    <row r="511" ht="63" customHeight="1">
      <c r="A511" s="116">
        <v>6204937</v>
      </c>
      <c r="B511" s="104" t="s">
        <v>18</v>
      </c>
      <c r="C511" s="89" t="s">
        <v>1073</v>
      </c>
      <c r="D511" s="89"/>
      <c r="E511" s="90" t="s">
        <v>2910</v>
      </c>
      <c r="F511" s="91" t="s">
        <v>2909</v>
      </c>
      <c r="G511" s="92" t="s">
        <v>2911</v>
      </c>
      <c r="H511" s="117" t="s">
        <v>2352</v>
      </c>
      <c r="I511" s="91" t="s">
        <v>2353</v>
      </c>
      <c r="J511" s="94"/>
      <c r="K511" s="95"/>
      <c r="L511" s="96" t="s">
        <v>37</v>
      </c>
      <c r="M511" s="96"/>
      <c r="N511" s="91" t="s">
        <v>623</v>
      </c>
      <c r="O511" s="98">
        <v>780</v>
      </c>
      <c r="P511" s="99">
        <v>520</v>
      </c>
      <c r="Q511" s="99">
        <v>230</v>
      </c>
      <c r="R511" s="100">
        <v>2</v>
      </c>
      <c r="S511" s="101"/>
      <c r="T511" s="102"/>
      <c r="U511" s="102"/>
      <c r="V511" s="102"/>
      <c r="W511" s="102"/>
      <c r="X511" s="102"/>
      <c r="Y511" s="102"/>
      <c r="Z511" s="103"/>
      <c r="AA511" s="101"/>
      <c r="AB511" s="102"/>
      <c r="AC511" s="102"/>
      <c r="AD511" s="102"/>
      <c r="AE511" s="13" t="str">
        <f>IF(NOT(ISBLANK(AD511)),'Load Unit'!#REF!,"")</f>
      </c>
    </row>
    <row r="512" ht="63" customHeight="1">
      <c r="A512" s="66">
        <v>6204938</v>
      </c>
      <c r="B512" s="67" t="s">
        <v>18</v>
      </c>
      <c r="C512" s="68" t="s">
        <v>1074</v>
      </c>
      <c r="D512" s="68" t="str">
        <f>CONCATENATE("V",A512,"A")</f>
        <v>V6204938A</v>
      </c>
      <c r="E512" s="51" t="s">
        <v>2748</v>
      </c>
      <c r="F512" s="49">
        <v>23497710</v>
      </c>
      <c r="G512" s="50" t="s">
        <v>2749</v>
      </c>
      <c r="H512" s="131" t="s">
        <v>2750</v>
      </c>
      <c r="I512" s="49" t="s">
        <v>2300</v>
      </c>
      <c r="J512" s="52" t="s">
        <v>3291</v>
      </c>
      <c r="K512" s="69"/>
      <c r="L512" s="69" t="s">
        <v>132</v>
      </c>
      <c r="M512" s="69"/>
      <c r="N512" s="71" t="s">
        <v>623</v>
      </c>
      <c r="O512" s="72">
        <v>1170</v>
      </c>
      <c r="P512" s="73">
        <v>395</v>
      </c>
      <c r="Q512" s="73">
        <v>100</v>
      </c>
      <c r="R512" s="74">
        <v>1.5</v>
      </c>
      <c r="S512" s="75">
        <v>6204938</v>
      </c>
      <c r="T512" s="76">
        <v>8</v>
      </c>
      <c r="U512" s="76">
        <v>3101860</v>
      </c>
      <c r="V512" s="76">
        <v>1</v>
      </c>
      <c r="W512" s="76"/>
      <c r="X512" s="76"/>
      <c r="Y512" s="76"/>
      <c r="Z512" s="77"/>
      <c r="AA512" s="78">
        <v>1220</v>
      </c>
      <c r="AB512" s="73">
        <v>835</v>
      </c>
      <c r="AC512" s="73">
        <v>995</v>
      </c>
      <c r="AD512" s="79">
        <v>145</v>
      </c>
      <c r="AE512" s="13" t="str">
        <f>IF(NOT(ISBLANK(AD512)),'Load Unit'!A285,"")</f>
        <v>2EC0D8FB</v>
      </c>
    </row>
    <row r="513" ht="63" customHeight="1">
      <c r="A513" s="87">
        <v>6204969</v>
      </c>
      <c r="B513" s="83" t="s">
        <v>28</v>
      </c>
      <c r="C513" s="84" t="s">
        <v>1077</v>
      </c>
      <c r="D513" s="47"/>
      <c r="E513" s="48" t="s">
        <v>2505</v>
      </c>
      <c r="F513" s="49">
        <v>15157312</v>
      </c>
      <c r="G513" s="50" t="s">
        <v>2506</v>
      </c>
      <c r="H513" s="49"/>
      <c r="I513" s="49" t="s">
        <v>2276</v>
      </c>
      <c r="J513" s="52" t="s">
        <v>4421</v>
      </c>
      <c r="K513" s="86"/>
      <c r="L513" s="86" t="s">
        <v>28</v>
      </c>
      <c r="M513" s="86">
        <v>11</v>
      </c>
      <c r="N513" s="71" t="s">
        <v>623</v>
      </c>
      <c r="O513" s="72">
        <v>1450</v>
      </c>
      <c r="P513" s="73">
        <v>1200</v>
      </c>
      <c r="Q513" s="73">
        <v>2700</v>
      </c>
      <c r="R513" s="74">
        <v>350</v>
      </c>
      <c r="S513" s="75"/>
      <c r="T513" s="76"/>
      <c r="U513" s="76"/>
      <c r="V513" s="76"/>
      <c r="W513" s="76"/>
      <c r="X513" s="76"/>
      <c r="Y513" s="76"/>
      <c r="Z513" s="77"/>
      <c r="AA513" s="78"/>
      <c r="AB513" s="73"/>
      <c r="AC513" s="73"/>
      <c r="AD513" s="79"/>
      <c r="AE513" s="13" t="str">
        <f>IF(NOT(ISBLANK(AD513)),'Load Unit'!#REF!,"")</f>
      </c>
    </row>
    <row r="514" ht="63" customHeight="1">
      <c r="A514" s="87">
        <v>6204970</v>
      </c>
      <c r="B514" s="83" t="s">
        <v>28</v>
      </c>
      <c r="C514" s="84" t="s">
        <v>1078</v>
      </c>
      <c r="D514" s="47"/>
      <c r="E514" s="51" t="s">
        <v>2748</v>
      </c>
      <c r="F514" s="49">
        <v>23497710</v>
      </c>
      <c r="G514" s="50" t="s">
        <v>2749</v>
      </c>
      <c r="H514" s="131" t="s">
        <v>2750</v>
      </c>
      <c r="I514" s="49" t="s">
        <v>2300</v>
      </c>
      <c r="J514" s="52" t="s">
        <v>4459</v>
      </c>
      <c r="K514" s="85"/>
      <c r="L514" s="86" t="s">
        <v>28</v>
      </c>
      <c r="M514" s="86">
        <v>2</v>
      </c>
      <c r="N514" s="71" t="s">
        <v>623</v>
      </c>
      <c r="O514" s="72">
        <v>3040</v>
      </c>
      <c r="P514" s="73">
        <v>820</v>
      </c>
      <c r="Q514" s="73">
        <v>620</v>
      </c>
      <c r="R514" s="74">
        <v>350</v>
      </c>
      <c r="S514" s="75"/>
      <c r="T514" s="76"/>
      <c r="U514" s="76"/>
      <c r="V514" s="76"/>
      <c r="W514" s="76"/>
      <c r="X514" s="76"/>
      <c r="Y514" s="76"/>
      <c r="Z514" s="77"/>
      <c r="AA514" s="78"/>
      <c r="AB514" s="73"/>
      <c r="AC514" s="73"/>
      <c r="AD514" s="79"/>
      <c r="AE514" s="13" t="str">
        <f>IF(NOT(ISBLANK(AD514)),'Load Unit'!#REF!,"")</f>
      </c>
    </row>
    <row r="515" ht="63" customHeight="1">
      <c r="A515" s="112">
        <v>6204973</v>
      </c>
      <c r="B515" s="67" t="s">
        <v>18</v>
      </c>
      <c r="C515" s="68" t="s">
        <v>1079</v>
      </c>
      <c r="D515" s="68" t="str">
        <f ref="D515:D524" t="shared" si="46">CONCATENATE("V",A515,"A")</f>
        <v>V6204973A</v>
      </c>
      <c r="E515" s="48" t="s">
        <v>2448</v>
      </c>
      <c r="F515" s="49">
        <v>13812910</v>
      </c>
      <c r="G515" s="50" t="s">
        <v>2449</v>
      </c>
      <c r="H515" s="51" t="s">
        <v>2450</v>
      </c>
      <c r="I515" s="49" t="s">
        <v>2451</v>
      </c>
      <c r="J515" s="52" t="s">
        <v>3291</v>
      </c>
      <c r="K515" s="81"/>
      <c r="L515" s="69" t="s">
        <v>22</v>
      </c>
      <c r="M515" s="69"/>
      <c r="N515" s="71" t="s">
        <v>1081</v>
      </c>
      <c r="O515" s="72">
        <v>1450</v>
      </c>
      <c r="P515" s="73">
        <v>790</v>
      </c>
      <c r="Q515" s="73">
        <v>142</v>
      </c>
      <c r="R515" s="74">
        <v>0.5</v>
      </c>
      <c r="S515" s="75">
        <v>6204973</v>
      </c>
      <c r="T515" s="76">
        <v>6</v>
      </c>
      <c r="U515" s="76">
        <v>3109956</v>
      </c>
      <c r="V515" s="76">
        <v>1</v>
      </c>
      <c r="W515" s="76"/>
      <c r="X515" s="76"/>
      <c r="Y515" s="76"/>
      <c r="Z515" s="77"/>
      <c r="AA515" s="78">
        <v>1600</v>
      </c>
      <c r="AB515" s="73">
        <v>820</v>
      </c>
      <c r="AC515" s="73">
        <v>995</v>
      </c>
      <c r="AD515" s="79">
        <v>170</v>
      </c>
      <c r="AE515" s="13" t="str">
        <f>IF(NOT(ISBLANK(AD515)),'Load Unit'!A286,"")</f>
        <v>C45C1926</v>
      </c>
    </row>
    <row r="516" ht="63" customHeight="1">
      <c r="A516" s="112">
        <v>6204974</v>
      </c>
      <c r="B516" s="67" t="s">
        <v>18</v>
      </c>
      <c r="C516" s="68" t="s">
        <v>1083</v>
      </c>
      <c r="D516" s="68" t="str">
        <f t="shared" si="46"/>
        <v>V6204974A</v>
      </c>
      <c r="E516" s="48" t="s">
        <v>3012</v>
      </c>
      <c r="F516" s="49" t="s">
        <v>3011</v>
      </c>
      <c r="G516" s="50" t="s">
        <v>3013</v>
      </c>
      <c r="H516" s="49"/>
      <c r="I516" s="49" t="s">
        <v>2276</v>
      </c>
      <c r="J516" s="52" t="s">
        <v>3291</v>
      </c>
      <c r="K516" s="81"/>
      <c r="L516" s="69" t="s">
        <v>68</v>
      </c>
      <c r="M516" s="69"/>
      <c r="N516" s="71" t="s">
        <v>623</v>
      </c>
      <c r="O516" s="72">
        <v>585</v>
      </c>
      <c r="P516" s="73">
        <v>395</v>
      </c>
      <c r="Q516" s="73">
        <v>145</v>
      </c>
      <c r="R516" s="74">
        <v>1</v>
      </c>
      <c r="S516" s="75">
        <v>6204974</v>
      </c>
      <c r="T516" s="76">
        <v>24</v>
      </c>
      <c r="U516" s="76">
        <v>3100062</v>
      </c>
      <c r="V516" s="76">
        <v>1</v>
      </c>
      <c r="W516" s="76">
        <v>3101208</v>
      </c>
      <c r="X516" s="76">
        <v>1</v>
      </c>
      <c r="Y516" s="76"/>
      <c r="Z516" s="77"/>
      <c r="AA516" s="78">
        <v>1200</v>
      </c>
      <c r="AB516" s="73">
        <v>800</v>
      </c>
      <c r="AC516" s="73">
        <v>1100</v>
      </c>
      <c r="AD516" s="79">
        <v>30</v>
      </c>
      <c r="AE516" s="13" t="str">
        <f>IF(NOT(ISBLANK(AD516)),'Load Unit'!A287,"")</f>
        <v>B7B90CB9</v>
      </c>
    </row>
    <row r="517" ht="63" customHeight="1">
      <c r="A517" s="66">
        <v>6204975</v>
      </c>
      <c r="B517" s="67" t="s">
        <v>18</v>
      </c>
      <c r="C517" s="68" t="s">
        <v>1086</v>
      </c>
      <c r="D517" s="68" t="str">
        <f t="shared" si="46"/>
        <v>V6204975A</v>
      </c>
      <c r="E517" s="48" t="s">
        <v>3012</v>
      </c>
      <c r="F517" s="49" t="s">
        <v>3011</v>
      </c>
      <c r="G517" s="50" t="s">
        <v>3013</v>
      </c>
      <c r="H517" s="49"/>
      <c r="I517" s="49" t="s">
        <v>2276</v>
      </c>
      <c r="J517" s="52" t="s">
        <v>3291</v>
      </c>
      <c r="K517" s="81"/>
      <c r="L517" s="69" t="s">
        <v>68</v>
      </c>
      <c r="M517" s="69"/>
      <c r="N517" s="71" t="s">
        <v>623</v>
      </c>
      <c r="O517" s="72">
        <v>600</v>
      </c>
      <c r="P517" s="73">
        <v>400</v>
      </c>
      <c r="Q517" s="73">
        <v>215</v>
      </c>
      <c r="R517" s="74">
        <v>2</v>
      </c>
      <c r="S517" s="75">
        <v>6204975</v>
      </c>
      <c r="T517" s="76">
        <v>16</v>
      </c>
      <c r="U517" s="76">
        <v>3100062</v>
      </c>
      <c r="V517" s="76">
        <v>1</v>
      </c>
      <c r="W517" s="76">
        <v>3101208</v>
      </c>
      <c r="X517" s="76">
        <v>1</v>
      </c>
      <c r="Y517" s="76"/>
      <c r="Z517" s="77"/>
      <c r="AA517" s="78">
        <v>1200</v>
      </c>
      <c r="AB517" s="73">
        <v>800</v>
      </c>
      <c r="AC517" s="73">
        <v>1000</v>
      </c>
      <c r="AD517" s="79">
        <v>60</v>
      </c>
      <c r="AE517" s="13" t="str">
        <f>IF(NOT(ISBLANK(AD517)),'Load Unit'!A288,"")</f>
        <v>34C26F8F</v>
      </c>
    </row>
    <row r="518" ht="63" customHeight="1">
      <c r="A518" s="66">
        <v>6204976</v>
      </c>
      <c r="B518" s="67" t="s">
        <v>18</v>
      </c>
      <c r="C518" s="68" t="s">
        <v>1089</v>
      </c>
      <c r="D518" s="68" t="str">
        <f t="shared" si="46"/>
        <v>V6204976A</v>
      </c>
      <c r="E518" s="48" t="s">
        <v>3012</v>
      </c>
      <c r="F518" s="49" t="s">
        <v>3011</v>
      </c>
      <c r="G518" s="50" t="s">
        <v>3013</v>
      </c>
      <c r="H518" s="49"/>
      <c r="I518" s="49" t="s">
        <v>2276</v>
      </c>
      <c r="J518" s="52" t="s">
        <v>3291</v>
      </c>
      <c r="K518" s="81"/>
      <c r="L518" s="69" t="s">
        <v>68</v>
      </c>
      <c r="M518" s="69"/>
      <c r="N518" s="71" t="s">
        <v>623</v>
      </c>
      <c r="O518" s="72">
        <v>600</v>
      </c>
      <c r="P518" s="73">
        <v>400</v>
      </c>
      <c r="Q518" s="73">
        <v>215</v>
      </c>
      <c r="R518" s="74">
        <v>2</v>
      </c>
      <c r="S518" s="75">
        <v>6204976</v>
      </c>
      <c r="T518" s="76">
        <v>16</v>
      </c>
      <c r="U518" s="76">
        <v>3100062</v>
      </c>
      <c r="V518" s="76">
        <v>1</v>
      </c>
      <c r="W518" s="76">
        <v>3101208</v>
      </c>
      <c r="X518" s="76">
        <v>1</v>
      </c>
      <c r="Y518" s="76"/>
      <c r="Z518" s="77"/>
      <c r="AA518" s="78">
        <v>1200</v>
      </c>
      <c r="AB518" s="73">
        <v>800</v>
      </c>
      <c r="AC518" s="73">
        <v>1000</v>
      </c>
      <c r="AD518" s="79">
        <v>60</v>
      </c>
      <c r="AE518" s="13" t="str">
        <f>IF(NOT(ISBLANK(AD518)),'Load Unit'!A289,"")</f>
        <v>DD51A277</v>
      </c>
    </row>
    <row r="519" ht="63" customHeight="1">
      <c r="A519" s="66">
        <v>6204989</v>
      </c>
      <c r="B519" s="67" t="s">
        <v>18</v>
      </c>
      <c r="C519" s="68" t="s">
        <v>1092</v>
      </c>
      <c r="D519" s="68" t="str">
        <f t="shared" si="46"/>
        <v>V6204989A</v>
      </c>
      <c r="E519" s="48" t="s">
        <v>2668</v>
      </c>
      <c r="F519" s="49">
        <v>21035110</v>
      </c>
      <c r="G519" s="50" t="s">
        <v>2669</v>
      </c>
      <c r="H519" s="49"/>
      <c r="I519" s="49" t="s">
        <v>2563</v>
      </c>
      <c r="J519" s="52" t="s">
        <v>3291</v>
      </c>
      <c r="K519" s="69"/>
      <c r="L519" s="69" t="s">
        <v>68</v>
      </c>
      <c r="M519" s="69"/>
      <c r="N519" s="71"/>
      <c r="O519" s="72">
        <v>790</v>
      </c>
      <c r="P519" s="73">
        <v>585</v>
      </c>
      <c r="Q519" s="73">
        <v>273</v>
      </c>
      <c r="R519" s="74">
        <v>1.2</v>
      </c>
      <c r="S519" s="75">
        <v>6204989</v>
      </c>
      <c r="T519" s="76">
        <v>6</v>
      </c>
      <c r="U519" s="76">
        <v>3100062</v>
      </c>
      <c r="V519" s="76">
        <v>1</v>
      </c>
      <c r="W519" s="76">
        <v>3101208</v>
      </c>
      <c r="X519" s="76">
        <v>1</v>
      </c>
      <c r="Y519" s="76"/>
      <c r="Z519" s="77"/>
      <c r="AA519" s="78">
        <v>800</v>
      </c>
      <c r="AB519" s="73">
        <v>1200</v>
      </c>
      <c r="AC519" s="73">
        <v>819</v>
      </c>
      <c r="AD519" s="79">
        <v>7.2</v>
      </c>
      <c r="AE519" s="13" t="str">
        <f>IF(NOT(ISBLANK(AD519)),'Load Unit'!A290,"")</f>
        <v>4F88F93D</v>
      </c>
    </row>
    <row r="520" ht="63" customHeight="1">
      <c r="A520" s="66">
        <v>6204991</v>
      </c>
      <c r="B520" s="67" t="s">
        <v>18</v>
      </c>
      <c r="C520" s="68" t="s">
        <v>1095</v>
      </c>
      <c r="D520" s="68" t="str">
        <f t="shared" si="46"/>
        <v>V6204991A</v>
      </c>
      <c r="E520" s="48" t="s">
        <v>2273</v>
      </c>
      <c r="F520" s="49">
        <v>10031912</v>
      </c>
      <c r="G520" s="50" t="s">
        <v>2274</v>
      </c>
      <c r="H520" s="51" t="s">
        <v>2275</v>
      </c>
      <c r="I520" s="49" t="s">
        <v>2276</v>
      </c>
      <c r="J520" s="52" t="s">
        <v>3291</v>
      </c>
      <c r="K520" s="69"/>
      <c r="L520" s="69" t="s">
        <v>50</v>
      </c>
      <c r="M520" s="69"/>
      <c r="N520" s="71" t="s">
        <v>623</v>
      </c>
      <c r="O520" s="72">
        <v>790</v>
      </c>
      <c r="P520" s="73">
        <v>585</v>
      </c>
      <c r="Q520" s="73">
        <v>112</v>
      </c>
      <c r="R520" s="74">
        <v>1</v>
      </c>
      <c r="S520" s="75">
        <v>6204991</v>
      </c>
      <c r="T520" s="76">
        <v>4</v>
      </c>
      <c r="U520" s="76">
        <v>3100062</v>
      </c>
      <c r="V520" s="76">
        <v>1</v>
      </c>
      <c r="W520" s="76">
        <v>3101208</v>
      </c>
      <c r="X520" s="76">
        <v>1</v>
      </c>
      <c r="Y520" s="76"/>
      <c r="Z520" s="77"/>
      <c r="AA520" s="78">
        <v>1200</v>
      </c>
      <c r="AB520" s="73">
        <v>800</v>
      </c>
      <c r="AC520" s="73">
        <v>400</v>
      </c>
      <c r="AD520" s="79">
        <v>30</v>
      </c>
      <c r="AE520" s="13" t="str">
        <f>IF(NOT(ISBLANK(AD520)),'Load Unit'!A291,"")</f>
        <v>520457CF</v>
      </c>
    </row>
    <row r="521" ht="63" customHeight="1">
      <c r="A521" s="66">
        <v>6204992</v>
      </c>
      <c r="B521" s="67" t="s">
        <v>18</v>
      </c>
      <c r="C521" s="68" t="s">
        <v>1098</v>
      </c>
      <c r="D521" s="68" t="str">
        <f t="shared" si="46"/>
        <v>V6204992A</v>
      </c>
      <c r="E521" s="48" t="s">
        <v>2531</v>
      </c>
      <c r="F521" s="49">
        <v>16129510</v>
      </c>
      <c r="G521" s="50" t="s">
        <v>2532</v>
      </c>
      <c r="H521" s="51" t="s">
        <v>2533</v>
      </c>
      <c r="I521" s="49" t="s">
        <v>2473</v>
      </c>
      <c r="J521" s="52" t="s">
        <v>3291</v>
      </c>
      <c r="K521" s="81"/>
      <c r="L521" s="69" t="s">
        <v>68</v>
      </c>
      <c r="M521" s="69"/>
      <c r="N521" s="71" t="s">
        <v>623</v>
      </c>
      <c r="O521" s="72">
        <v>585</v>
      </c>
      <c r="P521" s="73">
        <v>395</v>
      </c>
      <c r="Q521" s="73">
        <v>170</v>
      </c>
      <c r="R521" s="74">
        <v>1</v>
      </c>
      <c r="S521" s="75">
        <v>6204992</v>
      </c>
      <c r="T521" s="76">
        <v>20</v>
      </c>
      <c r="U521" s="76">
        <v>3100062</v>
      </c>
      <c r="V521" s="76">
        <v>1</v>
      </c>
      <c r="W521" s="76">
        <v>3101208</v>
      </c>
      <c r="X521" s="76">
        <v>1</v>
      </c>
      <c r="Y521" s="76"/>
      <c r="Z521" s="77"/>
      <c r="AA521" s="78">
        <v>1200</v>
      </c>
      <c r="AB521" s="73">
        <v>800</v>
      </c>
      <c r="AC521" s="73">
        <v>1000</v>
      </c>
      <c r="AD521" s="79">
        <v>50</v>
      </c>
      <c r="AE521" s="13" t="str">
        <f>IF(NOT(ISBLANK(AD521)),'Load Unit'!A292,"")</f>
        <v>71ACB32B</v>
      </c>
    </row>
    <row r="522" ht="63" customHeight="1">
      <c r="A522" s="66">
        <v>6204994</v>
      </c>
      <c r="B522" s="67" t="s">
        <v>18</v>
      </c>
      <c r="C522" s="68" t="s">
        <v>1101</v>
      </c>
      <c r="D522" s="68" t="str">
        <f t="shared" si="46"/>
        <v>V6204994A</v>
      </c>
      <c r="E522" s="48" t="s">
        <v>2376</v>
      </c>
      <c r="F522" s="49">
        <v>12068910</v>
      </c>
      <c r="G522" s="50" t="s">
        <v>2377</v>
      </c>
      <c r="H522" s="109" t="s">
        <v>2378</v>
      </c>
      <c r="I522" s="49" t="s">
        <v>2276</v>
      </c>
      <c r="J522" s="52" t="s">
        <v>3291</v>
      </c>
      <c r="K522" s="81"/>
      <c r="L522" s="69" t="s">
        <v>22</v>
      </c>
      <c r="M522" s="69"/>
      <c r="N522" s="71" t="s">
        <v>460</v>
      </c>
      <c r="O522" s="72">
        <v>1170</v>
      </c>
      <c r="P522" s="73">
        <v>595</v>
      </c>
      <c r="Q522" s="73">
        <v>89</v>
      </c>
      <c r="R522" s="74">
        <v>0.8</v>
      </c>
      <c r="S522" s="75">
        <v>6204994</v>
      </c>
      <c r="T522" s="76">
        <v>4</v>
      </c>
      <c r="U522" s="76">
        <v>3100062</v>
      </c>
      <c r="V522" s="76">
        <v>1</v>
      </c>
      <c r="W522" s="76">
        <v>3101208</v>
      </c>
      <c r="X522" s="76">
        <v>1</v>
      </c>
      <c r="Y522" s="76"/>
      <c r="Z522" s="77"/>
      <c r="AA522" s="78">
        <v>1200</v>
      </c>
      <c r="AB522" s="73">
        <v>800</v>
      </c>
      <c r="AC522" s="73">
        <v>356</v>
      </c>
      <c r="AD522" s="79">
        <v>3.2</v>
      </c>
      <c r="AE522" s="13" t="str">
        <f>IF(NOT(ISBLANK(AD522)),'Load Unit'!A293,"")</f>
        <v>ECA54A4F</v>
      </c>
    </row>
    <row r="523" ht="63" customHeight="1">
      <c r="A523" s="66">
        <v>6204995</v>
      </c>
      <c r="B523" s="67" t="s">
        <v>18</v>
      </c>
      <c r="C523" s="68" t="s">
        <v>1104</v>
      </c>
      <c r="D523" s="68" t="str">
        <f t="shared" si="46"/>
        <v>V6204995A</v>
      </c>
      <c r="E523" s="48" t="s">
        <v>3114</v>
      </c>
      <c r="F523" s="49" t="s">
        <v>3113</v>
      </c>
      <c r="G523" s="50" t="s">
        <v>3115</v>
      </c>
      <c r="H523" s="51" t="s">
        <v>3116</v>
      </c>
      <c r="I523" s="49" t="s">
        <v>2276</v>
      </c>
      <c r="J523" s="52" t="s">
        <v>3291</v>
      </c>
      <c r="K523" s="81"/>
      <c r="L523" s="69" t="s">
        <v>61</v>
      </c>
      <c r="M523" s="69"/>
      <c r="N523" s="71" t="s">
        <v>623</v>
      </c>
      <c r="O523" s="72">
        <v>595</v>
      </c>
      <c r="P523" s="73">
        <v>395</v>
      </c>
      <c r="Q523" s="73">
        <v>90</v>
      </c>
      <c r="R523" s="74">
        <v>0.5</v>
      </c>
      <c r="S523" s="75">
        <v>6204995</v>
      </c>
      <c r="T523" s="76">
        <v>28</v>
      </c>
      <c r="U523" s="76">
        <v>3100062</v>
      </c>
      <c r="V523" s="76">
        <v>1</v>
      </c>
      <c r="W523" s="76">
        <v>3101208</v>
      </c>
      <c r="X523" s="76">
        <v>1</v>
      </c>
      <c r="Y523" s="76"/>
      <c r="Z523" s="77"/>
      <c r="AA523" s="78">
        <v>1200</v>
      </c>
      <c r="AB523" s="73">
        <v>800</v>
      </c>
      <c r="AC523" s="73">
        <v>720</v>
      </c>
      <c r="AD523" s="79">
        <v>45</v>
      </c>
      <c r="AE523" s="13" t="str">
        <f>IF(NOT(ISBLANK(AD523)),'Load Unit'!A294,"")</f>
        <v>A60317C2</v>
      </c>
    </row>
    <row r="524" ht="63" customHeight="1">
      <c r="A524" s="66">
        <v>6205001</v>
      </c>
      <c r="B524" s="67" t="s">
        <v>18</v>
      </c>
      <c r="C524" s="68" t="s">
        <v>1107</v>
      </c>
      <c r="D524" s="68" t="str">
        <f t="shared" si="46"/>
        <v>V6205001A</v>
      </c>
      <c r="E524" s="48" t="s">
        <v>2376</v>
      </c>
      <c r="F524" s="49">
        <v>12068910</v>
      </c>
      <c r="G524" s="50" t="s">
        <v>2377</v>
      </c>
      <c r="H524" s="51" t="s">
        <v>2378</v>
      </c>
      <c r="I524" s="49" t="s">
        <v>2276</v>
      </c>
      <c r="J524" s="52" t="s">
        <v>3291</v>
      </c>
      <c r="K524" s="81"/>
      <c r="L524" s="69" t="s">
        <v>22</v>
      </c>
      <c r="M524" s="69"/>
      <c r="N524" s="71" t="s">
        <v>460</v>
      </c>
      <c r="O524" s="72">
        <v>795</v>
      </c>
      <c r="P524" s="73">
        <v>595</v>
      </c>
      <c r="Q524" s="73">
        <v>70</v>
      </c>
      <c r="R524" s="74">
        <v>0.75</v>
      </c>
      <c r="S524" s="75">
        <v>6205001</v>
      </c>
      <c r="T524" s="76">
        <v>8</v>
      </c>
      <c r="U524" s="76">
        <v>3100062</v>
      </c>
      <c r="V524" s="76">
        <v>1</v>
      </c>
      <c r="W524" s="76">
        <v>3101208</v>
      </c>
      <c r="X524" s="76">
        <v>1</v>
      </c>
      <c r="Y524" s="76"/>
      <c r="Z524" s="77"/>
      <c r="AA524" s="78">
        <v>800</v>
      </c>
      <c r="AB524" s="73">
        <v>1200</v>
      </c>
      <c r="AC524" s="73">
        <v>280</v>
      </c>
      <c r="AD524" s="79">
        <v>6</v>
      </c>
      <c r="AE524" s="13" t="str">
        <f>IF(NOT(ISBLANK(AD524)),'Load Unit'!A295,"")</f>
        <v>6F0B5B6D</v>
      </c>
    </row>
    <row r="525" ht="63" customHeight="1">
      <c r="A525" s="104">
        <v>6205003</v>
      </c>
      <c r="B525" s="104" t="s">
        <v>18</v>
      </c>
      <c r="C525" s="89" t="s">
        <v>1110</v>
      </c>
      <c r="D525" s="89"/>
      <c r="E525" s="90" t="s">
        <v>2523</v>
      </c>
      <c r="F525" s="91">
        <v>16014210</v>
      </c>
      <c r="G525" s="92" t="s">
        <v>2524</v>
      </c>
      <c r="H525" s="118"/>
      <c r="I525" s="91" t="s">
        <v>2525</v>
      </c>
      <c r="J525" s="94"/>
      <c r="K525" s="95"/>
      <c r="L525" s="96" t="s">
        <v>37</v>
      </c>
      <c r="M525" s="97"/>
      <c r="N525" s="91"/>
      <c r="O525" s="98">
        <v>1390</v>
      </c>
      <c r="P525" s="99">
        <v>350</v>
      </c>
      <c r="Q525" s="99">
        <v>150</v>
      </c>
      <c r="R525" s="100">
        <v>5</v>
      </c>
      <c r="S525" s="101">
        <v>6205003</v>
      </c>
      <c r="T525" s="102">
        <v>6</v>
      </c>
      <c r="U525" s="102">
        <v>3106270</v>
      </c>
      <c r="V525" s="102">
        <v>1</v>
      </c>
      <c r="W525" s="102"/>
      <c r="X525" s="102"/>
      <c r="Y525" s="102"/>
      <c r="Z525" s="103"/>
      <c r="AA525" s="101">
        <v>1600</v>
      </c>
      <c r="AB525" s="102">
        <v>1200</v>
      </c>
      <c r="AC525" s="102">
        <v>730</v>
      </c>
      <c r="AD525" s="102">
        <v>150</v>
      </c>
      <c r="AE525" s="13" t="str">
        <f>IF(NOT(ISBLANK(AD525)),'Load Unit'!A296,"")</f>
        <v>7A030ADE</v>
      </c>
    </row>
    <row r="526" ht="63" customHeight="1">
      <c r="A526" s="66">
        <v>6205008</v>
      </c>
      <c r="B526" s="67" t="s">
        <v>18</v>
      </c>
      <c r="C526" s="68" t="s">
        <v>1112</v>
      </c>
      <c r="D526" s="68" t="str">
        <f ref="D526:D543" t="shared" si="47">CONCATENATE("V",A526,"A")</f>
        <v>V6205008A</v>
      </c>
      <c r="E526" s="48" t="s">
        <v>4460</v>
      </c>
      <c r="F526" s="49" t="s">
        <v>3086</v>
      </c>
      <c r="G526" s="50" t="s">
        <v>3088</v>
      </c>
      <c r="H526" s="49"/>
      <c r="I526" s="49" t="s">
        <v>2276</v>
      </c>
      <c r="J526" s="52" t="s">
        <v>3291</v>
      </c>
      <c r="K526" s="81"/>
      <c r="L526" s="69" t="s">
        <v>68</v>
      </c>
      <c r="M526" s="69"/>
      <c r="N526" s="71" t="s">
        <v>623</v>
      </c>
      <c r="O526" s="72">
        <v>594</v>
      </c>
      <c r="P526" s="73">
        <v>395</v>
      </c>
      <c r="Q526" s="73">
        <v>147</v>
      </c>
      <c r="R526" s="74">
        <v>1</v>
      </c>
      <c r="S526" s="75">
        <v>6205008</v>
      </c>
      <c r="T526" s="76">
        <v>8</v>
      </c>
      <c r="U526" s="76">
        <v>3100062</v>
      </c>
      <c r="V526" s="76">
        <v>1</v>
      </c>
      <c r="W526" s="76">
        <v>3101208</v>
      </c>
      <c r="X526" s="76">
        <v>1</v>
      </c>
      <c r="Y526" s="76"/>
      <c r="Z526" s="77"/>
      <c r="AA526" s="78">
        <v>1200</v>
      </c>
      <c r="AB526" s="73">
        <v>800</v>
      </c>
      <c r="AC526" s="73">
        <v>450</v>
      </c>
      <c r="AD526" s="79">
        <v>35</v>
      </c>
      <c r="AE526" s="13" t="str">
        <f>IF(NOT(ISBLANK(AD526)),'Load Unit'!A297,"")</f>
        <v>944304AE</v>
      </c>
    </row>
    <row r="527" ht="63" customHeight="1">
      <c r="A527" s="66">
        <v>6205010</v>
      </c>
      <c r="B527" s="67" t="s">
        <v>18</v>
      </c>
      <c r="C527" s="68" t="s">
        <v>1115</v>
      </c>
      <c r="D527" s="68" t="str">
        <f t="shared" si="47"/>
        <v>V6205010A</v>
      </c>
      <c r="E527" s="48" t="s">
        <v>3101</v>
      </c>
      <c r="F527" s="49" t="s">
        <v>3100</v>
      </c>
      <c r="G527" s="50" t="s">
        <v>3102</v>
      </c>
      <c r="H527" s="51" t="s">
        <v>3103</v>
      </c>
      <c r="I527" s="49" t="s">
        <v>2276</v>
      </c>
      <c r="J527" s="52" t="s">
        <v>3291</v>
      </c>
      <c r="K527" s="81"/>
      <c r="L527" s="69" t="s">
        <v>22</v>
      </c>
      <c r="M527" s="69"/>
      <c r="N527" s="71" t="s">
        <v>21</v>
      </c>
      <c r="O527" s="72">
        <v>1195</v>
      </c>
      <c r="P527" s="73">
        <v>395</v>
      </c>
      <c r="Q527" s="73">
        <v>230</v>
      </c>
      <c r="R527" s="74">
        <v>10</v>
      </c>
      <c r="S527" s="75">
        <v>6205010</v>
      </c>
      <c r="T527" s="76">
        <v>8</v>
      </c>
      <c r="U527" s="76">
        <v>3100062</v>
      </c>
      <c r="V527" s="76">
        <v>1</v>
      </c>
      <c r="W527" s="76">
        <v>3101208</v>
      </c>
      <c r="X527" s="76">
        <v>1</v>
      </c>
      <c r="Y527" s="76"/>
      <c r="Z527" s="77"/>
      <c r="AA527" s="78">
        <v>1200</v>
      </c>
      <c r="AB527" s="73">
        <v>800</v>
      </c>
      <c r="AC527" s="73">
        <v>920</v>
      </c>
      <c r="AD527" s="79">
        <v>50</v>
      </c>
      <c r="AE527" s="13" t="str">
        <f>IF(NOT(ISBLANK(AD527)),'Load Unit'!A298,"")</f>
        <v>486DB5A7</v>
      </c>
    </row>
    <row r="528" ht="63" customHeight="1">
      <c r="A528" s="66">
        <v>6205017</v>
      </c>
      <c r="B528" s="67" t="s">
        <v>18</v>
      </c>
      <c r="C528" s="68" t="s">
        <v>1118</v>
      </c>
      <c r="D528" s="68" t="str">
        <f t="shared" si="47"/>
        <v>V6205017A</v>
      </c>
      <c r="E528" s="48" t="s">
        <v>2785</v>
      </c>
      <c r="F528" s="49" t="s">
        <v>3227</v>
      </c>
      <c r="G528" s="50" t="s">
        <v>2786</v>
      </c>
      <c r="H528" s="49"/>
      <c r="I528" s="49" t="s">
        <v>2280</v>
      </c>
      <c r="J528" s="52" t="s">
        <v>3291</v>
      </c>
      <c r="K528" s="81"/>
      <c r="L528" s="69" t="s">
        <v>50</v>
      </c>
      <c r="M528" s="69"/>
      <c r="N528" s="71" t="s">
        <v>623</v>
      </c>
      <c r="O528" s="72">
        <v>790</v>
      </c>
      <c r="P528" s="73">
        <v>585</v>
      </c>
      <c r="Q528" s="73">
        <v>123</v>
      </c>
      <c r="R528" s="74">
        <v>1</v>
      </c>
      <c r="S528" s="75">
        <v>6205017</v>
      </c>
      <c r="T528" s="76">
        <v>8</v>
      </c>
      <c r="U528" s="76">
        <v>3100062</v>
      </c>
      <c r="V528" s="76">
        <v>1</v>
      </c>
      <c r="W528" s="76">
        <v>3101208</v>
      </c>
      <c r="X528" s="76">
        <v>1</v>
      </c>
      <c r="Y528" s="76"/>
      <c r="Z528" s="77"/>
      <c r="AA528" s="78">
        <v>1200</v>
      </c>
      <c r="AB528" s="73">
        <v>800</v>
      </c>
      <c r="AC528" s="73">
        <v>650</v>
      </c>
      <c r="AD528" s="79">
        <v>35</v>
      </c>
      <c r="AE528" s="13" t="str">
        <f>IF(NOT(ISBLANK(AD528)),'Load Unit'!A299,"")</f>
        <v>22871A86</v>
      </c>
    </row>
    <row r="529" ht="63" customHeight="1">
      <c r="A529" s="66">
        <v>6205018</v>
      </c>
      <c r="B529" s="67" t="s">
        <v>18</v>
      </c>
      <c r="C529" s="68" t="s">
        <v>1121</v>
      </c>
      <c r="D529" s="68" t="str">
        <f t="shared" si="47"/>
        <v>V6205018A</v>
      </c>
      <c r="E529" s="48" t="s">
        <v>2785</v>
      </c>
      <c r="F529" s="49" t="s">
        <v>3227</v>
      </c>
      <c r="G529" s="50" t="s">
        <v>2786</v>
      </c>
      <c r="H529" s="49"/>
      <c r="I529" s="49" t="s">
        <v>2280</v>
      </c>
      <c r="J529" s="52" t="s">
        <v>3291</v>
      </c>
      <c r="K529" s="81"/>
      <c r="L529" s="69" t="s">
        <v>50</v>
      </c>
      <c r="M529" s="69"/>
      <c r="N529" s="71" t="s">
        <v>623</v>
      </c>
      <c r="O529" s="72">
        <v>594</v>
      </c>
      <c r="P529" s="73">
        <v>396</v>
      </c>
      <c r="Q529" s="73">
        <v>100</v>
      </c>
      <c r="R529" s="74">
        <v>1</v>
      </c>
      <c r="S529" s="75">
        <v>6205018</v>
      </c>
      <c r="T529" s="76">
        <v>4</v>
      </c>
      <c r="U529" s="76">
        <v>3100062</v>
      </c>
      <c r="V529" s="76">
        <v>1</v>
      </c>
      <c r="W529" s="76">
        <v>3101208</v>
      </c>
      <c r="X529" s="76">
        <v>1</v>
      </c>
      <c r="Y529" s="76"/>
      <c r="Z529" s="77"/>
      <c r="AA529" s="78">
        <v>1200</v>
      </c>
      <c r="AB529" s="73">
        <v>800</v>
      </c>
      <c r="AC529" s="73">
        <v>550</v>
      </c>
      <c r="AD529" s="79">
        <v>35</v>
      </c>
      <c r="AE529" s="13" t="str">
        <f>IF(NOT(ISBLANK(AD529)),'Load Unit'!A300,"")</f>
        <v>6922B869</v>
      </c>
    </row>
    <row r="530" ht="63" customHeight="1">
      <c r="A530" s="66">
        <v>6205023</v>
      </c>
      <c r="B530" s="67" t="s">
        <v>18</v>
      </c>
      <c r="C530" s="68" t="s">
        <v>1124</v>
      </c>
      <c r="D530" s="68" t="str">
        <f t="shared" si="47"/>
        <v>V6205023A</v>
      </c>
      <c r="E530" s="51" t="s">
        <v>2748</v>
      </c>
      <c r="F530" s="49">
        <v>23497710</v>
      </c>
      <c r="G530" s="50" t="s">
        <v>2749</v>
      </c>
      <c r="H530" s="131" t="s">
        <v>2750</v>
      </c>
      <c r="I530" s="49" t="s">
        <v>2300</v>
      </c>
      <c r="J530" s="52" t="s">
        <v>3291</v>
      </c>
      <c r="K530" s="81"/>
      <c r="L530" s="69" t="s">
        <v>132</v>
      </c>
      <c r="M530" s="69"/>
      <c r="N530" s="71" t="s">
        <v>623</v>
      </c>
      <c r="O530" s="72">
        <v>585</v>
      </c>
      <c r="P530" s="73">
        <v>395</v>
      </c>
      <c r="Q530" s="73">
        <v>82</v>
      </c>
      <c r="R530" s="74">
        <v>1</v>
      </c>
      <c r="S530" s="75">
        <v>6205023</v>
      </c>
      <c r="T530" s="76">
        <v>4</v>
      </c>
      <c r="U530" s="76">
        <v>3100062</v>
      </c>
      <c r="V530" s="76">
        <v>1</v>
      </c>
      <c r="W530" s="76">
        <v>3101208</v>
      </c>
      <c r="X530" s="76">
        <v>1</v>
      </c>
      <c r="Y530" s="76"/>
      <c r="Z530" s="77"/>
      <c r="AA530" s="78">
        <v>1200</v>
      </c>
      <c r="AB530" s="73">
        <v>800</v>
      </c>
      <c r="AC530" s="73">
        <v>250</v>
      </c>
      <c r="AD530" s="79">
        <v>30</v>
      </c>
      <c r="AE530" s="13" t="str">
        <f>IF(NOT(ISBLANK(AD530)),'Load Unit'!A301,"")</f>
        <v>FD93DB56</v>
      </c>
    </row>
    <row r="531" ht="63" customHeight="1">
      <c r="A531" s="66">
        <v>6205025</v>
      </c>
      <c r="B531" s="67" t="s">
        <v>18</v>
      </c>
      <c r="C531" s="68" t="s">
        <v>1124</v>
      </c>
      <c r="D531" s="68" t="str">
        <f t="shared" si="47"/>
        <v>V6205025A</v>
      </c>
      <c r="E531" s="51" t="s">
        <v>2748</v>
      </c>
      <c r="F531" s="49">
        <v>23497710</v>
      </c>
      <c r="G531" s="50" t="s">
        <v>2749</v>
      </c>
      <c r="H531" s="131" t="s">
        <v>2750</v>
      </c>
      <c r="I531" s="49" t="s">
        <v>2300</v>
      </c>
      <c r="J531" s="52" t="s">
        <v>3291</v>
      </c>
      <c r="K531" s="81"/>
      <c r="L531" s="69" t="s">
        <v>132</v>
      </c>
      <c r="M531" s="69"/>
      <c r="N531" s="71" t="s">
        <v>623</v>
      </c>
      <c r="O531" s="72">
        <v>585</v>
      </c>
      <c r="P531" s="73">
        <v>395</v>
      </c>
      <c r="Q531" s="73">
        <v>142</v>
      </c>
      <c r="R531" s="74">
        <v>1</v>
      </c>
      <c r="S531" s="75">
        <v>6205025</v>
      </c>
      <c r="T531" s="76">
        <v>4</v>
      </c>
      <c r="U531" s="76">
        <v>3100062</v>
      </c>
      <c r="V531" s="76">
        <v>1</v>
      </c>
      <c r="W531" s="76">
        <v>3101208</v>
      </c>
      <c r="X531" s="76">
        <v>1</v>
      </c>
      <c r="Y531" s="76"/>
      <c r="Z531" s="77"/>
      <c r="AA531" s="78">
        <v>1200</v>
      </c>
      <c r="AB531" s="73">
        <v>800</v>
      </c>
      <c r="AC531" s="73">
        <v>300</v>
      </c>
      <c r="AD531" s="79">
        <v>30</v>
      </c>
      <c r="AE531" s="13" t="str">
        <f>IF(NOT(ISBLANK(AD531)),'Load Unit'!A302,"")</f>
        <v>69F9DC37</v>
      </c>
    </row>
    <row r="532" ht="63" customHeight="1">
      <c r="A532" s="66">
        <v>6205026</v>
      </c>
      <c r="B532" s="67" t="s">
        <v>18</v>
      </c>
      <c r="C532" s="68" t="s">
        <v>1124</v>
      </c>
      <c r="D532" s="68" t="str">
        <f t="shared" si="47"/>
        <v>V6205026A</v>
      </c>
      <c r="E532" s="51" t="s">
        <v>2748</v>
      </c>
      <c r="F532" s="49">
        <v>23497710</v>
      </c>
      <c r="G532" s="50" t="s">
        <v>2749</v>
      </c>
      <c r="H532" s="131" t="s">
        <v>2750</v>
      </c>
      <c r="I532" s="49" t="s">
        <v>2300</v>
      </c>
      <c r="J532" s="52" t="s">
        <v>3291</v>
      </c>
      <c r="K532" s="69"/>
      <c r="L532" s="69" t="s">
        <v>132</v>
      </c>
      <c r="M532" s="69"/>
      <c r="N532" s="71" t="s">
        <v>623</v>
      </c>
      <c r="O532" s="72">
        <v>585</v>
      </c>
      <c r="P532" s="73">
        <v>395</v>
      </c>
      <c r="Q532" s="73">
        <v>142</v>
      </c>
      <c r="R532" s="74">
        <v>1</v>
      </c>
      <c r="S532" s="75">
        <v>6205026</v>
      </c>
      <c r="T532" s="76">
        <v>4</v>
      </c>
      <c r="U532" s="76">
        <v>3100062</v>
      </c>
      <c r="V532" s="76">
        <v>1</v>
      </c>
      <c r="W532" s="76">
        <v>3101208</v>
      </c>
      <c r="X532" s="76">
        <v>1</v>
      </c>
      <c r="Y532" s="76"/>
      <c r="Z532" s="77"/>
      <c r="AA532" s="78">
        <v>1200</v>
      </c>
      <c r="AB532" s="73">
        <v>800</v>
      </c>
      <c r="AC532" s="73">
        <v>300</v>
      </c>
      <c r="AD532" s="79">
        <v>30</v>
      </c>
      <c r="AE532" s="13" t="str">
        <f>IF(NOT(ISBLANK(AD532)),'Load Unit'!A303,"")</f>
        <v>CF39A76B</v>
      </c>
    </row>
    <row r="533" ht="63" customHeight="1">
      <c r="A533" s="66">
        <v>6205034</v>
      </c>
      <c r="B533" s="67" t="s">
        <v>18</v>
      </c>
      <c r="C533" s="68" t="s">
        <v>1131</v>
      </c>
      <c r="D533" s="68" t="str">
        <f t="shared" si="47"/>
        <v>V6205034A</v>
      </c>
      <c r="E533" s="51" t="s">
        <v>2748</v>
      </c>
      <c r="F533" s="49">
        <v>23497710</v>
      </c>
      <c r="G533" s="50" t="s">
        <v>2749</v>
      </c>
      <c r="H533" s="131" t="s">
        <v>2750</v>
      </c>
      <c r="I533" s="49" t="s">
        <v>2300</v>
      </c>
      <c r="J533" s="52" t="s">
        <v>3291</v>
      </c>
      <c r="K533" s="81"/>
      <c r="L533" s="69" t="s">
        <v>132</v>
      </c>
      <c r="M533" s="69"/>
      <c r="N533" s="71" t="s">
        <v>623</v>
      </c>
      <c r="O533" s="72">
        <v>1170</v>
      </c>
      <c r="P533" s="73">
        <v>395</v>
      </c>
      <c r="Q533" s="73">
        <v>90</v>
      </c>
      <c r="R533" s="74">
        <v>2</v>
      </c>
      <c r="S533" s="75">
        <v>6205034</v>
      </c>
      <c r="T533" s="76">
        <v>10</v>
      </c>
      <c r="U533" s="76">
        <v>3100062</v>
      </c>
      <c r="V533" s="76">
        <v>1</v>
      </c>
      <c r="W533" s="76">
        <v>3101208</v>
      </c>
      <c r="X533" s="76">
        <v>1</v>
      </c>
      <c r="Y533" s="76"/>
      <c r="Z533" s="77"/>
      <c r="AA533" s="78">
        <v>1200</v>
      </c>
      <c r="AB533" s="73">
        <v>800</v>
      </c>
      <c r="AC533" s="73">
        <v>250</v>
      </c>
      <c r="AD533" s="79">
        <v>30</v>
      </c>
      <c r="AE533" s="13" t="str">
        <f>IF(NOT(ISBLANK(AD533)),'Load Unit'!A304,"")</f>
        <v>1347828B</v>
      </c>
    </row>
    <row r="534" ht="63" customHeight="1">
      <c r="A534" s="66">
        <v>6205035</v>
      </c>
      <c r="B534" s="67" t="s">
        <v>18</v>
      </c>
      <c r="C534" s="68" t="s">
        <v>1134</v>
      </c>
      <c r="D534" s="68" t="str">
        <f t="shared" si="47"/>
        <v>V6205035A</v>
      </c>
      <c r="E534" s="48" t="s">
        <v>2785</v>
      </c>
      <c r="F534" s="49" t="s">
        <v>3227</v>
      </c>
      <c r="G534" s="50" t="s">
        <v>2786</v>
      </c>
      <c r="H534" s="49"/>
      <c r="I534" s="49" t="s">
        <v>2280</v>
      </c>
      <c r="J534" s="52" t="s">
        <v>3291</v>
      </c>
      <c r="K534" s="81"/>
      <c r="L534" s="69" t="s">
        <v>50</v>
      </c>
      <c r="M534" s="69"/>
      <c r="N534" s="71" t="s">
        <v>623</v>
      </c>
      <c r="O534" s="72">
        <v>1170</v>
      </c>
      <c r="P534" s="73">
        <v>395</v>
      </c>
      <c r="Q534" s="73">
        <v>168</v>
      </c>
      <c r="R534" s="74">
        <v>1</v>
      </c>
      <c r="S534" s="75">
        <v>6205035</v>
      </c>
      <c r="T534" s="76">
        <v>8</v>
      </c>
      <c r="U534" s="76">
        <v>3100062</v>
      </c>
      <c r="V534" s="76">
        <v>1</v>
      </c>
      <c r="W534" s="76">
        <v>3101208</v>
      </c>
      <c r="X534" s="76">
        <v>1</v>
      </c>
      <c r="Y534" s="76"/>
      <c r="Z534" s="77"/>
      <c r="AA534" s="78">
        <v>1200</v>
      </c>
      <c r="AB534" s="73">
        <v>800</v>
      </c>
      <c r="AC534" s="73">
        <v>800</v>
      </c>
      <c r="AD534" s="79">
        <v>40</v>
      </c>
      <c r="AE534" s="13" t="str">
        <f>IF(NOT(ISBLANK(AD534)),'Load Unit'!A305,"")</f>
        <v>BC6042B3</v>
      </c>
    </row>
    <row r="535" ht="63" customHeight="1">
      <c r="A535" s="66">
        <v>6205036</v>
      </c>
      <c r="B535" s="67" t="s">
        <v>18</v>
      </c>
      <c r="C535" s="68" t="s">
        <v>1137</v>
      </c>
      <c r="D535" s="68" t="str">
        <f t="shared" si="47"/>
        <v>V6205036A</v>
      </c>
      <c r="E535" s="51" t="s">
        <v>2748</v>
      </c>
      <c r="F535" s="49">
        <v>23497710</v>
      </c>
      <c r="G535" s="50" t="s">
        <v>2749</v>
      </c>
      <c r="H535" s="131" t="s">
        <v>2750</v>
      </c>
      <c r="I535" s="49" t="s">
        <v>2300</v>
      </c>
      <c r="J535" s="52" t="s">
        <v>3291</v>
      </c>
      <c r="K535" s="81"/>
      <c r="L535" s="69" t="s">
        <v>132</v>
      </c>
      <c r="M535" s="69"/>
      <c r="N535" s="71" t="s">
        <v>623</v>
      </c>
      <c r="O535" s="72">
        <v>1450</v>
      </c>
      <c r="P535" s="73">
        <v>395</v>
      </c>
      <c r="Q535" s="73">
        <v>165</v>
      </c>
      <c r="R535" s="74">
        <v>1.5</v>
      </c>
      <c r="S535" s="75">
        <v>6205036</v>
      </c>
      <c r="T535" s="76">
        <v>10</v>
      </c>
      <c r="U535" s="76">
        <v>3109956</v>
      </c>
      <c r="V535" s="76">
        <v>1</v>
      </c>
      <c r="W535" s="76"/>
      <c r="X535" s="76"/>
      <c r="Y535" s="76"/>
      <c r="Z535" s="77"/>
      <c r="AA535" s="78">
        <v>1500</v>
      </c>
      <c r="AB535" s="73">
        <v>820</v>
      </c>
      <c r="AC535" s="73">
        <v>995</v>
      </c>
      <c r="AD535" s="79">
        <v>145</v>
      </c>
      <c r="AE535" s="13" t="str">
        <f>IF(NOT(ISBLANK(AD535)),'Load Unit'!A306,"")</f>
        <v>EC99EC87</v>
      </c>
    </row>
    <row r="536" ht="63" customHeight="1">
      <c r="A536" s="66">
        <v>6205041</v>
      </c>
      <c r="B536" s="67" t="s">
        <v>18</v>
      </c>
      <c r="C536" s="68" t="s">
        <v>1140</v>
      </c>
      <c r="D536" s="68" t="str">
        <f t="shared" si="47"/>
        <v>V6205041A</v>
      </c>
      <c r="E536" s="51" t="s">
        <v>2748</v>
      </c>
      <c r="F536" s="49">
        <v>23497710</v>
      </c>
      <c r="G536" s="50" t="s">
        <v>2749</v>
      </c>
      <c r="H536" s="131" t="s">
        <v>2750</v>
      </c>
      <c r="I536" s="49" t="s">
        <v>2300</v>
      </c>
      <c r="J536" s="52" t="s">
        <v>3291</v>
      </c>
      <c r="K536" s="81"/>
      <c r="L536" s="69" t="s">
        <v>132</v>
      </c>
      <c r="M536" s="69"/>
      <c r="N536" s="71" t="s">
        <v>623</v>
      </c>
      <c r="O536" s="72">
        <v>1400</v>
      </c>
      <c r="P536" s="73">
        <v>760</v>
      </c>
      <c r="Q536" s="73">
        <v>90</v>
      </c>
      <c r="R536" s="74">
        <v>3</v>
      </c>
      <c r="S536" s="75">
        <v>6205041</v>
      </c>
      <c r="T536" s="76">
        <v>8</v>
      </c>
      <c r="U536" s="76">
        <v>3109946</v>
      </c>
      <c r="V536" s="76">
        <v>1</v>
      </c>
      <c r="W536" s="76"/>
      <c r="X536" s="76"/>
      <c r="Y536" s="76"/>
      <c r="Z536" s="77"/>
      <c r="AA536" s="78">
        <v>1400</v>
      </c>
      <c r="AB536" s="73">
        <v>820</v>
      </c>
      <c r="AC536" s="73">
        <v>995</v>
      </c>
      <c r="AD536" s="79">
        <v>199</v>
      </c>
      <c r="AE536" s="13" t="str">
        <f>IF(NOT(ISBLANK(AD536)),'Load Unit'!A307,"")</f>
        <v>815D7FE1</v>
      </c>
    </row>
    <row r="537" ht="63" customHeight="1">
      <c r="A537" s="66">
        <v>6205044</v>
      </c>
      <c r="B537" s="67" t="s">
        <v>18</v>
      </c>
      <c r="C537" s="68" t="s">
        <v>1143</v>
      </c>
      <c r="D537" s="68" t="str">
        <f t="shared" si="47"/>
        <v>V6205044A</v>
      </c>
      <c r="E537" s="51" t="s">
        <v>2748</v>
      </c>
      <c r="F537" s="49">
        <v>23497710</v>
      </c>
      <c r="G537" s="50" t="s">
        <v>2749</v>
      </c>
      <c r="H537" s="131" t="s">
        <v>2750</v>
      </c>
      <c r="I537" s="49" t="s">
        <v>2300</v>
      </c>
      <c r="J537" s="52" t="s">
        <v>3291</v>
      </c>
      <c r="K537" s="81"/>
      <c r="L537" s="69" t="s">
        <v>132</v>
      </c>
      <c r="M537" s="69"/>
      <c r="N537" s="71" t="s">
        <v>623</v>
      </c>
      <c r="O537" s="72">
        <v>585</v>
      </c>
      <c r="P537" s="73">
        <v>790</v>
      </c>
      <c r="Q537" s="73">
        <v>98</v>
      </c>
      <c r="R537" s="74">
        <v>0.5</v>
      </c>
      <c r="S537" s="75">
        <v>6205044</v>
      </c>
      <c r="T537" s="76">
        <v>4</v>
      </c>
      <c r="U537" s="76">
        <v>3100062</v>
      </c>
      <c r="V537" s="76">
        <v>1</v>
      </c>
      <c r="W537" s="76">
        <v>3101208</v>
      </c>
      <c r="X537" s="76">
        <v>1</v>
      </c>
      <c r="Y537" s="76"/>
      <c r="Z537" s="77"/>
      <c r="AA537" s="78">
        <v>1200</v>
      </c>
      <c r="AB537" s="73">
        <v>800</v>
      </c>
      <c r="AC537" s="73">
        <v>350</v>
      </c>
      <c r="AD537" s="79">
        <v>30</v>
      </c>
      <c r="AE537" s="13" t="str">
        <f>IF(NOT(ISBLANK(AD537)),'Load Unit'!A308,"")</f>
        <v>6FA935D5</v>
      </c>
    </row>
    <row r="538" ht="63" customHeight="1">
      <c r="A538" s="66">
        <v>6205045</v>
      </c>
      <c r="B538" s="67" t="s">
        <v>18</v>
      </c>
      <c r="C538" s="68" t="s">
        <v>1146</v>
      </c>
      <c r="D538" s="68" t="str">
        <f t="shared" si="47"/>
        <v>V6205045A</v>
      </c>
      <c r="E538" s="51" t="s">
        <v>2748</v>
      </c>
      <c r="F538" s="49">
        <v>23497710</v>
      </c>
      <c r="G538" s="50" t="s">
        <v>2749</v>
      </c>
      <c r="H538" s="131" t="s">
        <v>2750</v>
      </c>
      <c r="I538" s="49" t="s">
        <v>2300</v>
      </c>
      <c r="J538" s="52" t="s">
        <v>3291</v>
      </c>
      <c r="K538" s="81"/>
      <c r="L538" s="69" t="s">
        <v>132</v>
      </c>
      <c r="M538" s="69"/>
      <c r="N538" s="71" t="s">
        <v>623</v>
      </c>
      <c r="O538" s="72">
        <v>585</v>
      </c>
      <c r="P538" s="73">
        <v>395</v>
      </c>
      <c r="Q538" s="73">
        <v>109</v>
      </c>
      <c r="R538" s="74">
        <v>0.5</v>
      </c>
      <c r="S538" s="75">
        <v>6205045</v>
      </c>
      <c r="T538" s="76">
        <v>4</v>
      </c>
      <c r="U538" s="76">
        <v>3100062</v>
      </c>
      <c r="V538" s="76">
        <v>1</v>
      </c>
      <c r="W538" s="76">
        <v>3101208</v>
      </c>
      <c r="X538" s="76">
        <v>1</v>
      </c>
      <c r="Y538" s="76"/>
      <c r="Z538" s="77"/>
      <c r="AA538" s="78">
        <v>1200</v>
      </c>
      <c r="AB538" s="73">
        <v>800</v>
      </c>
      <c r="AC538" s="73">
        <v>250</v>
      </c>
      <c r="AD538" s="79">
        <v>30</v>
      </c>
      <c r="AE538" s="13" t="str">
        <f>IF(NOT(ISBLANK(AD538)),'Load Unit'!A309,"")</f>
        <v>652E4F0E</v>
      </c>
    </row>
    <row r="539" ht="63" customHeight="1">
      <c r="A539" s="66">
        <v>6205046</v>
      </c>
      <c r="B539" s="67" t="s">
        <v>18</v>
      </c>
      <c r="C539" s="68" t="s">
        <v>1149</v>
      </c>
      <c r="D539" s="68" t="str">
        <f t="shared" si="47"/>
        <v>V6205046A</v>
      </c>
      <c r="E539" s="51" t="s">
        <v>2748</v>
      </c>
      <c r="F539" s="49">
        <v>23497710</v>
      </c>
      <c r="G539" s="50" t="s">
        <v>2749</v>
      </c>
      <c r="H539" s="131" t="s">
        <v>2750</v>
      </c>
      <c r="I539" s="49" t="s">
        <v>2300</v>
      </c>
      <c r="J539" s="52" t="s">
        <v>3291</v>
      </c>
      <c r="K539" s="81"/>
      <c r="L539" s="69" t="s">
        <v>132</v>
      </c>
      <c r="M539" s="69"/>
      <c r="N539" s="71" t="s">
        <v>623</v>
      </c>
      <c r="O539" s="72">
        <v>1170</v>
      </c>
      <c r="P539" s="73">
        <v>395</v>
      </c>
      <c r="Q539" s="73">
        <v>76</v>
      </c>
      <c r="R539" s="74">
        <v>1</v>
      </c>
      <c r="S539" s="75">
        <v>6205046</v>
      </c>
      <c r="T539" s="76">
        <v>4</v>
      </c>
      <c r="U539" s="76">
        <v>3100062</v>
      </c>
      <c r="V539" s="76">
        <v>1</v>
      </c>
      <c r="W539" s="76">
        <v>3101208</v>
      </c>
      <c r="X539" s="76">
        <v>1</v>
      </c>
      <c r="Y539" s="76"/>
      <c r="Z539" s="77"/>
      <c r="AA539" s="78">
        <v>1200</v>
      </c>
      <c r="AB539" s="73">
        <v>800</v>
      </c>
      <c r="AC539" s="73">
        <v>350</v>
      </c>
      <c r="AD539" s="79">
        <v>30</v>
      </c>
      <c r="AE539" s="13" t="str">
        <f>IF(NOT(ISBLANK(AD539)),'Load Unit'!A310,"")</f>
        <v>3EFF41C1</v>
      </c>
    </row>
    <row r="540" ht="63" customHeight="1">
      <c r="A540" s="66">
        <v>6205047</v>
      </c>
      <c r="B540" s="67" t="s">
        <v>18</v>
      </c>
      <c r="C540" s="68" t="s">
        <v>1152</v>
      </c>
      <c r="D540" s="68" t="str">
        <f t="shared" si="47"/>
        <v>V6205047A</v>
      </c>
      <c r="E540" s="51" t="s">
        <v>2748</v>
      </c>
      <c r="F540" s="49">
        <v>23497710</v>
      </c>
      <c r="G540" s="50" t="s">
        <v>2749</v>
      </c>
      <c r="H540" s="131" t="s">
        <v>2750</v>
      </c>
      <c r="I540" s="49" t="s">
        <v>2300</v>
      </c>
      <c r="J540" s="52" t="s">
        <v>3291</v>
      </c>
      <c r="K540" s="81"/>
      <c r="L540" s="69" t="s">
        <v>132</v>
      </c>
      <c r="M540" s="69"/>
      <c r="N540" s="71" t="s">
        <v>623</v>
      </c>
      <c r="O540" s="72">
        <v>1170</v>
      </c>
      <c r="P540" s="73">
        <v>395</v>
      </c>
      <c r="Q540" s="73">
        <v>66</v>
      </c>
      <c r="R540" s="74">
        <v>1</v>
      </c>
      <c r="S540" s="75">
        <v>6205047</v>
      </c>
      <c r="T540" s="76">
        <v>2</v>
      </c>
      <c r="U540" s="76">
        <v>3100062</v>
      </c>
      <c r="V540" s="76">
        <v>1</v>
      </c>
      <c r="W540" s="76">
        <v>3101208</v>
      </c>
      <c r="X540" s="76">
        <v>1</v>
      </c>
      <c r="Y540" s="76"/>
      <c r="Z540" s="77"/>
      <c r="AA540" s="78">
        <v>1200</v>
      </c>
      <c r="AB540" s="73">
        <v>800</v>
      </c>
      <c r="AC540" s="73">
        <v>300</v>
      </c>
      <c r="AD540" s="79">
        <v>30</v>
      </c>
      <c r="AE540" s="13" t="str">
        <f>IF(NOT(ISBLANK(AD540)),'Load Unit'!A311,"")</f>
        <v>48C5549D</v>
      </c>
    </row>
    <row r="541" ht="63" customHeight="1">
      <c r="A541" s="66">
        <v>6205048</v>
      </c>
      <c r="B541" s="67" t="s">
        <v>18</v>
      </c>
      <c r="C541" s="68" t="s">
        <v>1155</v>
      </c>
      <c r="D541" s="68" t="str">
        <f t="shared" si="47"/>
        <v>V6205048A</v>
      </c>
      <c r="E541" s="51" t="s">
        <v>2748</v>
      </c>
      <c r="F541" s="49">
        <v>23497710</v>
      </c>
      <c r="G541" s="50" t="s">
        <v>2749</v>
      </c>
      <c r="H541" s="131" t="s">
        <v>2750</v>
      </c>
      <c r="I541" s="49" t="s">
        <v>2300</v>
      </c>
      <c r="J541" s="52" t="s">
        <v>3291</v>
      </c>
      <c r="K541" s="81"/>
      <c r="L541" s="69" t="s">
        <v>132</v>
      </c>
      <c r="M541" s="69"/>
      <c r="N541" s="71" t="s">
        <v>623</v>
      </c>
      <c r="O541" s="72">
        <v>1170</v>
      </c>
      <c r="P541" s="73">
        <v>395</v>
      </c>
      <c r="Q541" s="73">
        <v>80</v>
      </c>
      <c r="R541" s="74">
        <v>1</v>
      </c>
      <c r="S541" s="75">
        <v>6205048</v>
      </c>
      <c r="T541" s="76">
        <v>4</v>
      </c>
      <c r="U541" s="76">
        <v>3100062</v>
      </c>
      <c r="V541" s="76">
        <v>1</v>
      </c>
      <c r="W541" s="76">
        <v>3101208</v>
      </c>
      <c r="X541" s="76">
        <v>1</v>
      </c>
      <c r="Y541" s="76"/>
      <c r="Z541" s="77"/>
      <c r="AA541" s="78">
        <v>1200</v>
      </c>
      <c r="AB541" s="73">
        <v>800</v>
      </c>
      <c r="AC541" s="73">
        <v>300</v>
      </c>
      <c r="AD541" s="79">
        <v>30</v>
      </c>
      <c r="AE541" s="13" t="str">
        <f>IF(NOT(ISBLANK(AD541)),'Load Unit'!A312,"")</f>
        <v>588785D9</v>
      </c>
    </row>
    <row r="542" ht="63" customHeight="1">
      <c r="A542" s="66">
        <v>6205065</v>
      </c>
      <c r="B542" s="67" t="s">
        <v>18</v>
      </c>
      <c r="C542" s="68" t="s">
        <v>1158</v>
      </c>
      <c r="D542" s="68" t="str">
        <f t="shared" si="47"/>
        <v>V6205065A</v>
      </c>
      <c r="E542" s="48" t="s">
        <v>4460</v>
      </c>
      <c r="F542" s="49" t="s">
        <v>3086</v>
      </c>
      <c r="G542" s="50" t="s">
        <v>3088</v>
      </c>
      <c r="H542" s="49"/>
      <c r="I542" s="49" t="s">
        <v>2276</v>
      </c>
      <c r="J542" s="52" t="s">
        <v>3291</v>
      </c>
      <c r="K542" s="81"/>
      <c r="L542" s="69" t="s">
        <v>68</v>
      </c>
      <c r="M542" s="69"/>
      <c r="N542" s="71" t="s">
        <v>623</v>
      </c>
      <c r="O542" s="72">
        <v>1235</v>
      </c>
      <c r="P542" s="73">
        <v>835</v>
      </c>
      <c r="Q542" s="73">
        <v>967</v>
      </c>
      <c r="R542" s="74">
        <v>2</v>
      </c>
      <c r="S542" s="75">
        <v>6205065</v>
      </c>
      <c r="T542" s="76">
        <v>1</v>
      </c>
      <c r="U542" s="76">
        <v>6205552</v>
      </c>
      <c r="V542" s="76">
        <v>1</v>
      </c>
      <c r="W542" s="76"/>
      <c r="X542" s="76"/>
      <c r="Y542" s="76"/>
      <c r="Z542" s="77"/>
      <c r="AA542" s="78">
        <v>1235</v>
      </c>
      <c r="AB542" s="73">
        <v>835</v>
      </c>
      <c r="AC542" s="73">
        <v>967</v>
      </c>
      <c r="AD542" s="79">
        <v>38</v>
      </c>
      <c r="AE542" s="13" t="str">
        <f>IF(NOT(ISBLANK(AD542)),'Load Unit'!A313,"")</f>
        <v>FA25F49A</v>
      </c>
    </row>
    <row r="543" ht="63" customHeight="1">
      <c r="A543" s="66">
        <v>6205068</v>
      </c>
      <c r="B543" s="67" t="s">
        <v>18</v>
      </c>
      <c r="C543" s="68" t="s">
        <v>1158</v>
      </c>
      <c r="D543" s="68" t="str">
        <f t="shared" si="47"/>
        <v>V6205068A</v>
      </c>
      <c r="E543" s="48" t="s">
        <v>4460</v>
      </c>
      <c r="F543" s="49" t="s">
        <v>3086</v>
      </c>
      <c r="G543" s="50" t="s">
        <v>3088</v>
      </c>
      <c r="H543" s="49"/>
      <c r="I543" s="49" t="s">
        <v>2276</v>
      </c>
      <c r="J543" s="52" t="s">
        <v>3291</v>
      </c>
      <c r="K543" s="81"/>
      <c r="L543" s="69" t="s">
        <v>68</v>
      </c>
      <c r="M543" s="69"/>
      <c r="N543" s="71" t="s">
        <v>623</v>
      </c>
      <c r="O543" s="72">
        <v>794</v>
      </c>
      <c r="P543" s="73">
        <v>596</v>
      </c>
      <c r="Q543" s="73">
        <v>280</v>
      </c>
      <c r="R543" s="74">
        <v>1</v>
      </c>
      <c r="S543" s="75">
        <v>6205068</v>
      </c>
      <c r="T543" s="76">
        <v>2</v>
      </c>
      <c r="U543" s="76">
        <v>3100062</v>
      </c>
      <c r="V543" s="76">
        <v>1</v>
      </c>
      <c r="W543" s="76">
        <v>3101208</v>
      </c>
      <c r="X543" s="76">
        <v>1</v>
      </c>
      <c r="Y543" s="76"/>
      <c r="Z543" s="77"/>
      <c r="AA543" s="78">
        <v>1200</v>
      </c>
      <c r="AB543" s="73">
        <v>800</v>
      </c>
      <c r="AC543" s="73">
        <v>700</v>
      </c>
      <c r="AD543" s="79">
        <v>30</v>
      </c>
      <c r="AE543" s="13" t="str">
        <f>IF(NOT(ISBLANK(AD543)),'Load Unit'!A314,"")</f>
        <v>6E71865E</v>
      </c>
    </row>
    <row r="544" ht="63" customHeight="1">
      <c r="A544" s="116">
        <v>6205079</v>
      </c>
      <c r="B544" s="104" t="s">
        <v>28</v>
      </c>
      <c r="C544" s="89" t="s">
        <v>1163</v>
      </c>
      <c r="D544" s="89"/>
      <c r="E544" s="90" t="s">
        <v>2293</v>
      </c>
      <c r="F544" s="91">
        <v>10218011</v>
      </c>
      <c r="G544" s="92" t="s">
        <v>4441</v>
      </c>
      <c r="H544" s="91"/>
      <c r="I544" s="91" t="s">
        <v>2276</v>
      </c>
      <c r="J544" s="94"/>
      <c r="K544" s="96"/>
      <c r="L544" s="96" t="s">
        <v>37</v>
      </c>
      <c r="M544" s="96"/>
      <c r="N544" s="91" t="s">
        <v>623</v>
      </c>
      <c r="O544" s="98">
        <v>3200</v>
      </c>
      <c r="P544" s="99">
        <v>1220</v>
      </c>
      <c r="Q544" s="99">
        <v>995</v>
      </c>
      <c r="R544" s="100">
        <v>300</v>
      </c>
      <c r="S544" s="101"/>
      <c r="T544" s="102"/>
      <c r="U544" s="102"/>
      <c r="V544" s="102"/>
      <c r="W544" s="102"/>
      <c r="X544" s="102"/>
      <c r="Y544" s="102"/>
      <c r="Z544" s="103"/>
      <c r="AA544" s="101"/>
      <c r="AB544" s="102"/>
      <c r="AC544" s="102"/>
      <c r="AD544" s="102"/>
      <c r="AE544" s="13" t="str">
        <f>IF(NOT(ISBLANK(AD544)),'Load Unit'!#REF!,"")</f>
      </c>
    </row>
    <row r="545" ht="63" customHeight="1">
      <c r="A545" s="66">
        <v>6205120</v>
      </c>
      <c r="B545" s="67" t="s">
        <v>18</v>
      </c>
      <c r="C545" s="68" t="s">
        <v>1164</v>
      </c>
      <c r="D545" s="68" t="str">
        <f>CONCATENATE("V",A545,"A")</f>
        <v>V6205120A</v>
      </c>
      <c r="E545" s="48" t="s">
        <v>2312</v>
      </c>
      <c r="F545" s="49" t="s">
        <v>2873</v>
      </c>
      <c r="G545" s="50" t="s">
        <v>2874</v>
      </c>
      <c r="H545" s="51" t="s">
        <v>2875</v>
      </c>
      <c r="I545" s="49" t="s">
        <v>2276</v>
      </c>
      <c r="J545" s="52" t="s">
        <v>3291</v>
      </c>
      <c r="K545" s="81"/>
      <c r="L545" s="69" t="s">
        <v>22</v>
      </c>
      <c r="M545" s="69"/>
      <c r="N545" s="71" t="s">
        <v>623</v>
      </c>
      <c r="O545" s="72">
        <v>590</v>
      </c>
      <c r="P545" s="73">
        <v>394</v>
      </c>
      <c r="Q545" s="73">
        <v>147</v>
      </c>
      <c r="R545" s="74">
        <v>2</v>
      </c>
      <c r="S545" s="75">
        <v>6205120</v>
      </c>
      <c r="T545" s="76">
        <v>24</v>
      </c>
      <c r="U545" s="76">
        <v>3100062</v>
      </c>
      <c r="V545" s="76">
        <v>1</v>
      </c>
      <c r="W545" s="76">
        <v>3101208</v>
      </c>
      <c r="X545" s="76">
        <v>1</v>
      </c>
      <c r="Y545" s="76"/>
      <c r="Z545" s="77"/>
      <c r="AA545" s="78">
        <v>1200</v>
      </c>
      <c r="AB545" s="73">
        <v>800</v>
      </c>
      <c r="AC545" s="73">
        <v>1100</v>
      </c>
      <c r="AD545" s="79">
        <v>75</v>
      </c>
      <c r="AE545" s="13" t="str">
        <f>IF(NOT(ISBLANK(AD545)),'Load Unit'!A315,"")</f>
        <v>2B49B80D</v>
      </c>
    </row>
    <row r="546" ht="63" customHeight="1">
      <c r="A546" s="66">
        <v>6205121</v>
      </c>
      <c r="B546" s="67" t="s">
        <v>18</v>
      </c>
      <c r="C546" s="68" t="s">
        <v>1167</v>
      </c>
      <c r="D546" s="47"/>
      <c r="E546" s="48" t="s">
        <v>2682</v>
      </c>
      <c r="F546" s="49">
        <v>21265412</v>
      </c>
      <c r="G546" s="50" t="s">
        <v>2683</v>
      </c>
      <c r="H546" s="51" t="s">
        <v>2684</v>
      </c>
      <c r="I546" s="49" t="s">
        <v>2276</v>
      </c>
      <c r="J546" s="52" t="s">
        <v>3291</v>
      </c>
      <c r="K546" s="81"/>
      <c r="L546" s="69" t="s">
        <v>22</v>
      </c>
      <c r="M546" s="69"/>
      <c r="N546" s="71" t="s">
        <v>1081</v>
      </c>
      <c r="O546" s="72">
        <v>1800</v>
      </c>
      <c r="P546" s="73">
        <v>840</v>
      </c>
      <c r="Q546" s="73">
        <v>1450</v>
      </c>
      <c r="R546" s="74">
        <v>70</v>
      </c>
      <c r="S546" s="75"/>
      <c r="T546" s="76"/>
      <c r="U546" s="76"/>
      <c r="V546" s="76"/>
      <c r="W546" s="76"/>
      <c r="X546" s="76"/>
      <c r="Y546" s="76"/>
      <c r="Z546" s="77"/>
      <c r="AA546" s="78"/>
      <c r="AB546" s="73"/>
      <c r="AC546" s="73"/>
      <c r="AD546" s="79"/>
      <c r="AE546" s="13" t="str">
        <f>IF(NOT(ISBLANK(AD546)),'Load Unit'!#REF!,"")</f>
      </c>
    </row>
    <row r="547" ht="63" customHeight="1">
      <c r="A547" s="66">
        <v>6205133</v>
      </c>
      <c r="B547" s="67" t="s">
        <v>18</v>
      </c>
      <c r="C547" s="68" t="s">
        <v>1168</v>
      </c>
      <c r="D547" s="68" t="str">
        <f>CONCATENATE("V",A547,"A")</f>
        <v>V6205133A</v>
      </c>
      <c r="E547" s="48" t="s">
        <v>2820</v>
      </c>
      <c r="F547" s="49" t="s">
        <v>3238</v>
      </c>
      <c r="G547" s="50" t="s">
        <v>3239</v>
      </c>
      <c r="H547" s="51" t="s">
        <v>2822</v>
      </c>
      <c r="I547" s="49" t="s">
        <v>2276</v>
      </c>
      <c r="J547" s="52" t="s">
        <v>3291</v>
      </c>
      <c r="K547" s="81"/>
      <c r="L547" s="69" t="s">
        <v>22</v>
      </c>
      <c r="M547" s="69"/>
      <c r="N547" s="71" t="s">
        <v>623</v>
      </c>
      <c r="O547" s="72">
        <v>1760</v>
      </c>
      <c r="P547" s="73">
        <v>1660</v>
      </c>
      <c r="Q547" s="73">
        <v>160</v>
      </c>
      <c r="R547" s="74">
        <v>12.5</v>
      </c>
      <c r="S547" s="75">
        <v>6205133</v>
      </c>
      <c r="T547" s="76">
        <v>7</v>
      </c>
      <c r="U547" s="76">
        <v>6205134</v>
      </c>
      <c r="V547" s="76">
        <v>1</v>
      </c>
      <c r="W547" s="76">
        <v>6205135</v>
      </c>
      <c r="X547" s="76">
        <v>1</v>
      </c>
      <c r="Y547" s="76"/>
      <c r="Z547" s="77"/>
      <c r="AA547" s="78">
        <v>2400</v>
      </c>
      <c r="AB547" s="73">
        <v>1900</v>
      </c>
      <c r="AC547" s="73">
        <v>1500</v>
      </c>
      <c r="AD547" s="79">
        <v>440</v>
      </c>
      <c r="AE547" s="13" t="str">
        <f>IF(NOT(ISBLANK(AD547)),'Load Unit'!A316,"")</f>
        <v>0AF155D0</v>
      </c>
    </row>
    <row r="548" ht="63" customHeight="1">
      <c r="A548" s="66">
        <v>6205134</v>
      </c>
      <c r="B548" s="67" t="s">
        <v>18</v>
      </c>
      <c r="C548" s="68" t="s">
        <v>1171</v>
      </c>
      <c r="D548" s="47"/>
      <c r="E548" s="48" t="s">
        <v>2820</v>
      </c>
      <c r="F548" s="49" t="s">
        <v>3238</v>
      </c>
      <c r="G548" s="50" t="s">
        <v>3239</v>
      </c>
      <c r="H548" s="51" t="s">
        <v>2822</v>
      </c>
      <c r="I548" s="49" t="s">
        <v>2276</v>
      </c>
      <c r="J548" s="52" t="s">
        <v>3291</v>
      </c>
      <c r="K548" s="81"/>
      <c r="L548" s="69" t="s">
        <v>22</v>
      </c>
      <c r="M548" s="69"/>
      <c r="N548" s="71" t="s">
        <v>80</v>
      </c>
      <c r="O548" s="72">
        <v>1790</v>
      </c>
      <c r="P548" s="73">
        <v>1690</v>
      </c>
      <c r="Q548" s="73">
        <v>100</v>
      </c>
      <c r="R548" s="74">
        <v>2.5</v>
      </c>
      <c r="S548" s="75"/>
      <c r="T548" s="76"/>
      <c r="U548" s="76"/>
      <c r="V548" s="76"/>
      <c r="W548" s="76"/>
      <c r="X548" s="76"/>
      <c r="Y548" s="76"/>
      <c r="Z548" s="77"/>
      <c r="AA548" s="78"/>
      <c r="AB548" s="73"/>
      <c r="AC548" s="73"/>
      <c r="AD548" s="79"/>
      <c r="AE548" s="13" t="str">
        <f>IF(NOT(ISBLANK(AD548)),'Load Unit'!#REF!,"")</f>
      </c>
    </row>
    <row r="549" ht="63" customHeight="1">
      <c r="A549" s="66">
        <v>6205135</v>
      </c>
      <c r="B549" s="67" t="s">
        <v>18</v>
      </c>
      <c r="C549" s="68" t="s">
        <v>1172</v>
      </c>
      <c r="D549" s="47"/>
      <c r="E549" s="48" t="s">
        <v>2820</v>
      </c>
      <c r="F549" s="49" t="s">
        <v>3238</v>
      </c>
      <c r="G549" s="50" t="s">
        <v>3239</v>
      </c>
      <c r="H549" s="51" t="s">
        <v>2822</v>
      </c>
      <c r="I549" s="49" t="s">
        <v>2276</v>
      </c>
      <c r="J549" s="52" t="s">
        <v>3291</v>
      </c>
      <c r="K549" s="81"/>
      <c r="L549" s="69" t="s">
        <v>22</v>
      </c>
      <c r="M549" s="69"/>
      <c r="N549" s="71" t="s">
        <v>80</v>
      </c>
      <c r="O549" s="72">
        <v>2400</v>
      </c>
      <c r="P549" s="73">
        <v>1900</v>
      </c>
      <c r="Q549" s="73">
        <v>1500</v>
      </c>
      <c r="R549" s="74">
        <v>350</v>
      </c>
      <c r="S549" s="75"/>
      <c r="T549" s="76"/>
      <c r="U549" s="76"/>
      <c r="V549" s="76"/>
      <c r="W549" s="76"/>
      <c r="X549" s="76"/>
      <c r="Y549" s="76"/>
      <c r="Z549" s="77"/>
      <c r="AA549" s="78"/>
      <c r="AB549" s="73"/>
      <c r="AC549" s="73"/>
      <c r="AD549" s="79"/>
      <c r="AE549" s="13" t="str">
        <f>IF(NOT(ISBLANK(AD549)),'Load Unit'!#REF!,"")</f>
      </c>
    </row>
    <row r="550" ht="63" customHeight="1">
      <c r="A550" s="66">
        <v>6205141</v>
      </c>
      <c r="B550" s="67" t="s">
        <v>18</v>
      </c>
      <c r="C550" s="68" t="s">
        <v>1173</v>
      </c>
      <c r="D550" s="68" t="str">
        <f ref="D550:D556" t="shared" si="48">CONCATENATE("V",A550,"A")</f>
        <v>V6205141A</v>
      </c>
      <c r="E550" s="48" t="s">
        <v>2689</v>
      </c>
      <c r="F550" s="49">
        <v>21552010</v>
      </c>
      <c r="G550" s="50" t="s">
        <v>2690</v>
      </c>
      <c r="H550" s="49"/>
      <c r="I550" s="49" t="s">
        <v>2541</v>
      </c>
      <c r="J550" s="52" t="s">
        <v>3291</v>
      </c>
      <c r="K550" s="81"/>
      <c r="L550" s="69" t="s">
        <v>22</v>
      </c>
      <c r="M550" s="69"/>
      <c r="N550" s="71" t="s">
        <v>80</v>
      </c>
      <c r="O550" s="72">
        <v>585</v>
      </c>
      <c r="P550" s="73">
        <v>395</v>
      </c>
      <c r="Q550" s="73">
        <v>140</v>
      </c>
      <c r="R550" s="74">
        <v>0.8</v>
      </c>
      <c r="S550" s="75">
        <v>6205141</v>
      </c>
      <c r="T550" s="76">
        <v>24</v>
      </c>
      <c r="U550" s="76">
        <v>3100062</v>
      </c>
      <c r="V550" s="76">
        <v>1</v>
      </c>
      <c r="W550" s="76">
        <v>3101208</v>
      </c>
      <c r="X550" s="76">
        <v>1</v>
      </c>
      <c r="Y550" s="76"/>
      <c r="Z550" s="77"/>
      <c r="AA550" s="78">
        <v>1200</v>
      </c>
      <c r="AB550" s="73">
        <v>800</v>
      </c>
      <c r="AC550" s="73">
        <v>1000</v>
      </c>
      <c r="AD550" s="79">
        <v>6.4</v>
      </c>
      <c r="AE550" s="13" t="str">
        <f>IF(NOT(ISBLANK(AD550)),'Load Unit'!A317,"")</f>
        <v>EDA63EE9</v>
      </c>
    </row>
    <row r="551" ht="63" customHeight="1">
      <c r="A551" s="66">
        <v>6205142</v>
      </c>
      <c r="B551" s="67" t="s">
        <v>18</v>
      </c>
      <c r="C551" s="68" t="s">
        <v>1176</v>
      </c>
      <c r="D551" s="68" t="str">
        <f t="shared" si="48"/>
        <v>V6205142A</v>
      </c>
      <c r="E551" s="48" t="s">
        <v>3124</v>
      </c>
      <c r="F551" s="49" t="s">
        <v>3123</v>
      </c>
      <c r="G551" s="50" t="s">
        <v>3125</v>
      </c>
      <c r="H551" s="49"/>
      <c r="I551" s="49" t="s">
        <v>2473</v>
      </c>
      <c r="J551" s="52" t="s">
        <v>3291</v>
      </c>
      <c r="K551" s="81"/>
      <c r="L551" s="69" t="s">
        <v>68</v>
      </c>
      <c r="M551" s="69"/>
      <c r="N551" s="71" t="s">
        <v>460</v>
      </c>
      <c r="O551" s="72" t="s">
        <v>1178</v>
      </c>
      <c r="P551" s="73" t="s">
        <v>1179</v>
      </c>
      <c r="Q551" s="73" t="s">
        <v>1180</v>
      </c>
      <c r="R551" s="74" t="s">
        <v>1181</v>
      </c>
      <c r="S551" s="75" t="s">
        <v>4461</v>
      </c>
      <c r="T551" s="76" t="s">
        <v>4462</v>
      </c>
      <c r="U551" s="76">
        <v>3100062</v>
      </c>
      <c r="V551" s="76">
        <v>1</v>
      </c>
      <c r="W551" s="76">
        <v>3101208</v>
      </c>
      <c r="X551" s="76">
        <v>1</v>
      </c>
      <c r="Y551" s="76"/>
      <c r="Z551" s="77"/>
      <c r="AA551" s="78" t="s">
        <v>4449</v>
      </c>
      <c r="AB551" s="73" t="s">
        <v>4450</v>
      </c>
      <c r="AC551" s="73" t="s">
        <v>1180</v>
      </c>
      <c r="AD551" s="79" t="s">
        <v>4463</v>
      </c>
      <c r="AE551" s="13" t="str">
        <f>IF(NOT(ISBLANK(AD551)),'Load Unit'!A318,"")</f>
        <v>3FC32AB1</v>
      </c>
    </row>
    <row r="552" ht="63" customHeight="1">
      <c r="A552" s="130">
        <v>6205166</v>
      </c>
      <c r="B552" s="114" t="s">
        <v>64</v>
      </c>
      <c r="C552" s="114" t="s">
        <v>1183</v>
      </c>
      <c r="D552" s="114" t="str">
        <f t="shared" si="48"/>
        <v>V6205166A</v>
      </c>
      <c r="E552" s="48" t="s">
        <v>2799</v>
      </c>
      <c r="F552" s="49">
        <v>62515210</v>
      </c>
      <c r="G552" s="50" t="s">
        <v>2800</v>
      </c>
      <c r="H552" s="51" t="s">
        <v>2801</v>
      </c>
      <c r="I552" s="49" t="s">
        <v>2276</v>
      </c>
      <c r="J552" s="52" t="s">
        <v>3291</v>
      </c>
      <c r="K552" s="81"/>
      <c r="L552" s="69"/>
      <c r="M552" s="69"/>
      <c r="N552" s="71" t="s">
        <v>878</v>
      </c>
      <c r="O552" s="72">
        <v>760</v>
      </c>
      <c r="P552" s="73">
        <v>570</v>
      </c>
      <c r="Q552" s="73">
        <v>90</v>
      </c>
      <c r="R552" s="74">
        <v>1</v>
      </c>
      <c r="S552" s="75">
        <v>6205166</v>
      </c>
      <c r="T552" s="76">
        <v>14</v>
      </c>
      <c r="U552" s="76">
        <v>3104444</v>
      </c>
      <c r="V552" s="76">
        <v>1</v>
      </c>
      <c r="W552" s="76"/>
      <c r="X552" s="76"/>
      <c r="Y552" s="76"/>
      <c r="Z552" s="77"/>
      <c r="AA552" s="78">
        <v>800</v>
      </c>
      <c r="AB552" s="73">
        <v>1200</v>
      </c>
      <c r="AC552" s="73">
        <v>450</v>
      </c>
      <c r="AD552" s="79">
        <v>10</v>
      </c>
      <c r="AE552" s="13" t="str">
        <f>IF(NOT(ISBLANK(AD552)),'Load Unit'!A319,"")</f>
        <v>B4CCDC69</v>
      </c>
    </row>
    <row r="553" ht="63" customHeight="1">
      <c r="A553" s="66">
        <v>6205172</v>
      </c>
      <c r="B553" s="67" t="s">
        <v>18</v>
      </c>
      <c r="C553" s="68" t="s">
        <v>1186</v>
      </c>
      <c r="D553" s="68" t="str">
        <f t="shared" si="48"/>
        <v>V6205172A</v>
      </c>
      <c r="E553" s="51" t="s">
        <v>2748</v>
      </c>
      <c r="F553" s="49">
        <v>23497710</v>
      </c>
      <c r="G553" s="50" t="s">
        <v>2749</v>
      </c>
      <c r="H553" s="131" t="s">
        <v>2750</v>
      </c>
      <c r="I553" s="49" t="s">
        <v>2300</v>
      </c>
      <c r="J553" s="52" t="s">
        <v>3291</v>
      </c>
      <c r="K553" s="69"/>
      <c r="L553" s="69" t="s">
        <v>132</v>
      </c>
      <c r="M553" s="69"/>
      <c r="N553" s="71" t="s">
        <v>623</v>
      </c>
      <c r="O553" s="72">
        <v>1740</v>
      </c>
      <c r="P553" s="73">
        <v>395</v>
      </c>
      <c r="Q553" s="73">
        <v>89</v>
      </c>
      <c r="R553" s="74">
        <v>3</v>
      </c>
      <c r="S553" s="75">
        <v>6205172</v>
      </c>
      <c r="T553" s="76">
        <v>8</v>
      </c>
      <c r="U553" s="76">
        <v>3109985</v>
      </c>
      <c r="V553" s="76">
        <v>1</v>
      </c>
      <c r="W553" s="76"/>
      <c r="X553" s="76"/>
      <c r="Y553" s="76"/>
      <c r="Z553" s="77"/>
      <c r="AA553" s="78">
        <v>1800</v>
      </c>
      <c r="AB553" s="73">
        <v>820</v>
      </c>
      <c r="AC553" s="73">
        <v>500</v>
      </c>
      <c r="AD553" s="79">
        <v>150</v>
      </c>
      <c r="AE553" s="13" t="str">
        <f>IF(NOT(ISBLANK(AD553)),'Load Unit'!A320,"")</f>
        <v>5DB96C2F</v>
      </c>
    </row>
    <row r="554" ht="63" customHeight="1">
      <c r="A554" s="66">
        <v>6205173</v>
      </c>
      <c r="B554" s="67" t="s">
        <v>18</v>
      </c>
      <c r="C554" s="68" t="s">
        <v>1143</v>
      </c>
      <c r="D554" s="68" t="str">
        <f t="shared" si="48"/>
        <v>V6205173A</v>
      </c>
      <c r="E554" s="48" t="s">
        <v>2604</v>
      </c>
      <c r="F554" s="49">
        <v>18740410</v>
      </c>
      <c r="G554" s="50" t="s">
        <v>2605</v>
      </c>
      <c r="H554" s="49"/>
      <c r="I554" s="49" t="s">
        <v>2276</v>
      </c>
      <c r="J554" s="52" t="s">
        <v>3291</v>
      </c>
      <c r="K554" s="69"/>
      <c r="L554" s="69" t="s">
        <v>22</v>
      </c>
      <c r="M554" s="69"/>
      <c r="N554" s="71" t="s">
        <v>623</v>
      </c>
      <c r="O554" s="72">
        <v>600</v>
      </c>
      <c r="P554" s="73">
        <v>400</v>
      </c>
      <c r="Q554" s="73">
        <v>280</v>
      </c>
      <c r="R554" s="74">
        <v>2</v>
      </c>
      <c r="S554" s="75">
        <v>6205173</v>
      </c>
      <c r="T554" s="76">
        <v>4</v>
      </c>
      <c r="U554" s="76">
        <v>3100062</v>
      </c>
      <c r="V554" s="76">
        <v>1</v>
      </c>
      <c r="W554" s="76">
        <v>3101208</v>
      </c>
      <c r="X554" s="76">
        <v>1</v>
      </c>
      <c r="Y554" s="76"/>
      <c r="Z554" s="77"/>
      <c r="AA554" s="78">
        <v>1200</v>
      </c>
      <c r="AB554" s="73">
        <v>800</v>
      </c>
      <c r="AC554" s="73">
        <v>1200</v>
      </c>
      <c r="AD554" s="79">
        <v>35</v>
      </c>
      <c r="AE554" s="13" t="str">
        <f>IF(NOT(ISBLANK(AD554)),'Load Unit'!A321,"")</f>
        <v>CCA19317</v>
      </c>
    </row>
    <row r="555" ht="63" customHeight="1">
      <c r="A555" s="66">
        <v>6205178</v>
      </c>
      <c r="B555" s="67" t="s">
        <v>18</v>
      </c>
      <c r="C555" s="68" t="s">
        <v>1191</v>
      </c>
      <c r="D555" s="68" t="str">
        <f t="shared" si="48"/>
        <v>V6205178A</v>
      </c>
      <c r="E555" s="48" t="s">
        <v>2961</v>
      </c>
      <c r="F555" s="49" t="s">
        <v>2960</v>
      </c>
      <c r="G555" s="50" t="s">
        <v>2962</v>
      </c>
      <c r="H555" s="49"/>
      <c r="I555" s="49" t="s">
        <v>2276</v>
      </c>
      <c r="J555" s="52" t="s">
        <v>3291</v>
      </c>
      <c r="K555" s="69"/>
      <c r="L555" s="69" t="s">
        <v>22</v>
      </c>
      <c r="M555" s="69"/>
      <c r="N555" s="71" t="s">
        <v>623</v>
      </c>
      <c r="O555" s="72">
        <v>585</v>
      </c>
      <c r="P555" s="73">
        <v>790</v>
      </c>
      <c r="Q555" s="73">
        <v>142</v>
      </c>
      <c r="R555" s="74">
        <v>2</v>
      </c>
      <c r="S555" s="75">
        <v>6205178</v>
      </c>
      <c r="T555" s="76">
        <v>4</v>
      </c>
      <c r="U555" s="76">
        <v>3100062</v>
      </c>
      <c r="V555" s="76">
        <v>1</v>
      </c>
      <c r="W555" s="76">
        <v>3101208</v>
      </c>
      <c r="X555" s="76">
        <v>1</v>
      </c>
      <c r="Y555" s="76"/>
      <c r="Z555" s="77"/>
      <c r="AA555" s="78">
        <v>1200</v>
      </c>
      <c r="AB555" s="73">
        <v>800</v>
      </c>
      <c r="AC555" s="73">
        <v>450</v>
      </c>
      <c r="AD555" s="79">
        <v>35</v>
      </c>
      <c r="AE555" s="13" t="str">
        <f>IF(NOT(ISBLANK(AD555)),'Load Unit'!A322,"")</f>
        <v>2B23A933</v>
      </c>
    </row>
    <row r="556" ht="63" customHeight="1">
      <c r="A556" s="66">
        <v>6205207</v>
      </c>
      <c r="B556" s="67" t="s">
        <v>18</v>
      </c>
      <c r="C556" s="68" t="s">
        <v>1194</v>
      </c>
      <c r="D556" s="68" t="str">
        <f t="shared" si="48"/>
        <v>V6205207A</v>
      </c>
      <c r="E556" s="51" t="s">
        <v>2748</v>
      </c>
      <c r="F556" s="49">
        <v>23497710</v>
      </c>
      <c r="G556" s="50" t="s">
        <v>2749</v>
      </c>
      <c r="H556" s="131" t="s">
        <v>2750</v>
      </c>
      <c r="I556" s="49" t="s">
        <v>2300</v>
      </c>
      <c r="J556" s="52" t="s">
        <v>3291</v>
      </c>
      <c r="K556" s="81"/>
      <c r="L556" s="69" t="s">
        <v>132</v>
      </c>
      <c r="M556" s="69"/>
      <c r="N556" s="71" t="s">
        <v>623</v>
      </c>
      <c r="O556" s="72">
        <v>1360</v>
      </c>
      <c r="P556" s="73">
        <v>395</v>
      </c>
      <c r="Q556" s="73">
        <v>76</v>
      </c>
      <c r="R556" s="74">
        <v>2</v>
      </c>
      <c r="S556" s="75">
        <v>6205207</v>
      </c>
      <c r="T556" s="76">
        <v>8</v>
      </c>
      <c r="U556" s="76">
        <v>3109945</v>
      </c>
      <c r="V556" s="76">
        <v>1</v>
      </c>
      <c r="W556" s="76"/>
      <c r="X556" s="76"/>
      <c r="Y556" s="76"/>
      <c r="Z556" s="77"/>
      <c r="AA556" s="78">
        <v>1400</v>
      </c>
      <c r="AB556" s="73">
        <v>820</v>
      </c>
      <c r="AC556" s="73">
        <v>500</v>
      </c>
      <c r="AD556" s="79">
        <v>35</v>
      </c>
      <c r="AE556" s="13" t="str">
        <f>IF(NOT(ISBLANK(AD556)),'Load Unit'!A323,"")</f>
        <v>B76F4E2F</v>
      </c>
    </row>
    <row r="557" ht="63" customHeight="1">
      <c r="A557" s="66">
        <v>6205220</v>
      </c>
      <c r="B557" s="67" t="s">
        <v>18</v>
      </c>
      <c r="C557" s="68" t="s">
        <v>1197</v>
      </c>
      <c r="D557" s="47"/>
      <c r="E557" s="48" t="s">
        <v>3230</v>
      </c>
      <c r="F557" s="49" t="s">
        <v>3229</v>
      </c>
      <c r="G557" s="50" t="s">
        <v>3231</v>
      </c>
      <c r="H557" s="49"/>
      <c r="I557" s="49" t="s">
        <v>2276</v>
      </c>
      <c r="J557" s="52" t="s">
        <v>3291</v>
      </c>
      <c r="K557" s="81"/>
      <c r="L557" s="69" t="s">
        <v>22</v>
      </c>
      <c r="M557" s="69"/>
      <c r="N557" s="71" t="s">
        <v>623</v>
      </c>
      <c r="O557" s="72">
        <v>1950</v>
      </c>
      <c r="P557" s="73">
        <v>1100</v>
      </c>
      <c r="Q557" s="73">
        <v>1300</v>
      </c>
      <c r="R557" s="74">
        <v>250</v>
      </c>
      <c r="S557" s="75"/>
      <c r="T557" s="76"/>
      <c r="U557" s="76"/>
      <c r="V557" s="76"/>
      <c r="W557" s="76"/>
      <c r="X557" s="76"/>
      <c r="Y557" s="76"/>
      <c r="Z557" s="77"/>
      <c r="AA557" s="78"/>
      <c r="AB557" s="73"/>
      <c r="AC557" s="73"/>
      <c r="AD557" s="79"/>
      <c r="AE557" s="13" t="str">
        <f>IF(NOT(ISBLANK(AD557)),'Load Unit'!#REF!,"")</f>
      </c>
    </row>
    <row r="558" ht="63" customHeight="1">
      <c r="A558" s="66">
        <v>6205227</v>
      </c>
      <c r="B558" s="67" t="s">
        <v>18</v>
      </c>
      <c r="C558" s="68" t="s">
        <v>1198</v>
      </c>
      <c r="D558" s="47"/>
      <c r="E558" s="48" t="s">
        <v>2604</v>
      </c>
      <c r="F558" s="49">
        <v>18740410</v>
      </c>
      <c r="G558" s="50" t="s">
        <v>2605</v>
      </c>
      <c r="H558" s="49"/>
      <c r="I558" s="49" t="s">
        <v>2276</v>
      </c>
      <c r="J558" s="52" t="s">
        <v>3291</v>
      </c>
      <c r="K558" s="81"/>
      <c r="L558" s="69" t="s">
        <v>22</v>
      </c>
      <c r="M558" s="69"/>
      <c r="N558" s="71" t="s">
        <v>623</v>
      </c>
      <c r="O558" s="72">
        <v>1420</v>
      </c>
      <c r="P558" s="73">
        <v>800</v>
      </c>
      <c r="Q558" s="73">
        <v>1000</v>
      </c>
      <c r="R558" s="74">
        <v>90</v>
      </c>
      <c r="S558" s="75"/>
      <c r="T558" s="76"/>
      <c r="U558" s="76"/>
      <c r="V558" s="76"/>
      <c r="W558" s="76"/>
      <c r="X558" s="76"/>
      <c r="Y558" s="76"/>
      <c r="Z558" s="77"/>
      <c r="AA558" s="78"/>
      <c r="AB558" s="73"/>
      <c r="AC558" s="73"/>
      <c r="AD558" s="79"/>
      <c r="AE558" s="13" t="str">
        <f>IF(NOT(ISBLANK(AD558)),'Load Unit'!#REF!,"")</f>
      </c>
    </row>
    <row r="559" ht="63" customHeight="1">
      <c r="A559" s="66">
        <v>6205230</v>
      </c>
      <c r="B559" s="67" t="s">
        <v>18</v>
      </c>
      <c r="C559" s="68" t="s">
        <v>1199</v>
      </c>
      <c r="D559" s="47"/>
      <c r="E559" s="48" t="s">
        <v>2604</v>
      </c>
      <c r="F559" s="49">
        <v>18740410</v>
      </c>
      <c r="G559" s="50" t="s">
        <v>2605</v>
      </c>
      <c r="H559" s="49"/>
      <c r="I559" s="49" t="s">
        <v>2276</v>
      </c>
      <c r="J559" s="52" t="s">
        <v>3291</v>
      </c>
      <c r="K559" s="81"/>
      <c r="L559" s="69" t="s">
        <v>22</v>
      </c>
      <c r="M559" s="69"/>
      <c r="N559" s="71" t="s">
        <v>623</v>
      </c>
      <c r="O559" s="72">
        <v>1420</v>
      </c>
      <c r="P559" s="73">
        <v>800</v>
      </c>
      <c r="Q559" s="73">
        <v>1000</v>
      </c>
      <c r="R559" s="74">
        <v>150</v>
      </c>
      <c r="S559" s="75"/>
      <c r="T559" s="76"/>
      <c r="U559" s="76"/>
      <c r="V559" s="76"/>
      <c r="W559" s="76"/>
      <c r="X559" s="76"/>
      <c r="Y559" s="76"/>
      <c r="Z559" s="77"/>
      <c r="AA559" s="78"/>
      <c r="AB559" s="73"/>
      <c r="AC559" s="73"/>
      <c r="AD559" s="79"/>
      <c r="AE559" s="13" t="str">
        <f>IF(NOT(ISBLANK(AD559)),'Load Unit'!#REF!,"")</f>
      </c>
    </row>
    <row r="560" ht="63" customHeight="1">
      <c r="A560" s="66">
        <v>6205232</v>
      </c>
      <c r="B560" s="67" t="s">
        <v>18</v>
      </c>
      <c r="C560" s="68" t="s">
        <v>1200</v>
      </c>
      <c r="D560" s="68" t="str">
        <f ref="D560:D561" t="shared" si="49">CONCATENATE("V",A560,"A")</f>
        <v>V6205232A</v>
      </c>
      <c r="E560" s="51" t="s">
        <v>2748</v>
      </c>
      <c r="F560" s="49">
        <v>23497710</v>
      </c>
      <c r="G560" s="50" t="s">
        <v>2749</v>
      </c>
      <c r="H560" s="131" t="s">
        <v>2750</v>
      </c>
      <c r="I560" s="49" t="s">
        <v>2300</v>
      </c>
      <c r="J560" s="52" t="s">
        <v>3291</v>
      </c>
      <c r="K560" s="69"/>
      <c r="L560" s="69" t="s">
        <v>132</v>
      </c>
      <c r="M560" s="69"/>
      <c r="N560" s="71" t="s">
        <v>1081</v>
      </c>
      <c r="O560" s="72">
        <v>1360</v>
      </c>
      <c r="P560" s="73">
        <v>395</v>
      </c>
      <c r="Q560" s="73">
        <v>76</v>
      </c>
      <c r="R560" s="74">
        <v>0.9</v>
      </c>
      <c r="S560" s="75">
        <v>6205232</v>
      </c>
      <c r="T560" s="76">
        <v>6</v>
      </c>
      <c r="U560" s="76">
        <v>3109945</v>
      </c>
      <c r="V560" s="76">
        <v>1</v>
      </c>
      <c r="W560" s="76"/>
      <c r="X560" s="76"/>
      <c r="Y560" s="76"/>
      <c r="Z560" s="77"/>
      <c r="AA560" s="78">
        <v>1400</v>
      </c>
      <c r="AB560" s="73">
        <v>820</v>
      </c>
      <c r="AC560" s="73">
        <v>500</v>
      </c>
      <c r="AD560" s="79">
        <v>100</v>
      </c>
      <c r="AE560" s="13" t="str">
        <f>IF(NOT(ISBLANK(AD560)),'Load Unit'!A324,"")</f>
        <v>54D1DD01</v>
      </c>
    </row>
    <row r="561" ht="63" customHeight="1">
      <c r="A561" s="66">
        <v>6205235</v>
      </c>
      <c r="B561" s="67" t="s">
        <v>18</v>
      </c>
      <c r="C561" s="68" t="s">
        <v>1152</v>
      </c>
      <c r="D561" s="68" t="str">
        <f t="shared" si="49"/>
        <v>V6205235A</v>
      </c>
      <c r="E561" s="51" t="s">
        <v>2748</v>
      </c>
      <c r="F561" s="49">
        <v>23497710</v>
      </c>
      <c r="G561" s="50" t="s">
        <v>2749</v>
      </c>
      <c r="H561" s="131" t="s">
        <v>2750</v>
      </c>
      <c r="I561" s="49" t="s">
        <v>2300</v>
      </c>
      <c r="J561" s="52" t="s">
        <v>3291</v>
      </c>
      <c r="K561" s="69"/>
      <c r="L561" s="69" t="s">
        <v>132</v>
      </c>
      <c r="M561" s="69"/>
      <c r="N561" s="71" t="s">
        <v>623</v>
      </c>
      <c r="O561" s="72">
        <v>790</v>
      </c>
      <c r="P561" s="73">
        <v>585</v>
      </c>
      <c r="Q561" s="73">
        <v>71</v>
      </c>
      <c r="R561" s="74">
        <v>1</v>
      </c>
      <c r="S561" s="75">
        <v>6205235</v>
      </c>
      <c r="T561" s="76">
        <v>2</v>
      </c>
      <c r="U561" s="76">
        <v>3100062</v>
      </c>
      <c r="V561" s="76">
        <v>1</v>
      </c>
      <c r="W561" s="76">
        <v>3101208</v>
      </c>
      <c r="X561" s="76">
        <v>1</v>
      </c>
      <c r="Y561" s="76"/>
      <c r="Z561" s="77"/>
      <c r="AA561" s="78">
        <v>1200</v>
      </c>
      <c r="AB561" s="73">
        <v>800</v>
      </c>
      <c r="AC561" s="73">
        <v>300</v>
      </c>
      <c r="AD561" s="79">
        <v>30</v>
      </c>
      <c r="AE561" s="13" t="str">
        <f>IF(NOT(ISBLANK(AD561)),'Load Unit'!A325,"")</f>
        <v>E53F9FA8</v>
      </c>
    </row>
    <row r="562" ht="63" customHeight="1">
      <c r="A562" s="116">
        <v>6205238</v>
      </c>
      <c r="B562" s="104" t="s">
        <v>28</v>
      </c>
      <c r="C562" s="89" t="s">
        <v>1205</v>
      </c>
      <c r="D562" s="89"/>
      <c r="E562" s="90" t="s">
        <v>2671</v>
      </c>
      <c r="F562" s="91">
        <v>21096610</v>
      </c>
      <c r="G562" s="92" t="s">
        <v>2672</v>
      </c>
      <c r="H562" s="91"/>
      <c r="I562" s="91" t="s">
        <v>2353</v>
      </c>
      <c r="J562" s="94" t="s">
        <v>4464</v>
      </c>
      <c r="K562" s="95"/>
      <c r="L562" s="96" t="s">
        <v>37</v>
      </c>
      <c r="M562" s="96"/>
      <c r="N562" s="91" t="s">
        <v>623</v>
      </c>
      <c r="O562" s="72">
        <v>1600</v>
      </c>
      <c r="P562" s="73">
        <v>1220</v>
      </c>
      <c r="Q562" s="73">
        <v>1450</v>
      </c>
      <c r="R562" s="100">
        <v>150</v>
      </c>
      <c r="S562" s="101"/>
      <c r="T562" s="102"/>
      <c r="U562" s="102"/>
      <c r="V562" s="102"/>
      <c r="W562" s="102"/>
      <c r="X562" s="102"/>
      <c r="Y562" s="102"/>
      <c r="Z562" s="103"/>
      <c r="AA562" s="101"/>
      <c r="AB562" s="102"/>
      <c r="AC562" s="102"/>
      <c r="AD562" s="102"/>
      <c r="AE562" s="13" t="str">
        <f>IF(NOT(ISBLANK(AD562)),'Load Unit'!#REF!,"")</f>
      </c>
    </row>
    <row r="563" ht="63" customHeight="1">
      <c r="A563" s="87">
        <v>6205241</v>
      </c>
      <c r="B563" s="83" t="s">
        <v>28</v>
      </c>
      <c r="C563" s="84" t="s">
        <v>1207</v>
      </c>
      <c r="D563" s="47"/>
      <c r="E563" s="48" t="s">
        <v>2671</v>
      </c>
      <c r="F563" s="49">
        <v>21096610</v>
      </c>
      <c r="G563" s="50" t="s">
        <v>2672</v>
      </c>
      <c r="H563" s="49"/>
      <c r="I563" s="49" t="s">
        <v>2353</v>
      </c>
      <c r="J563" s="52" t="s">
        <v>4464</v>
      </c>
      <c r="K563" s="85"/>
      <c r="L563" s="86" t="s">
        <v>28</v>
      </c>
      <c r="M563" s="86">
        <v>5</v>
      </c>
      <c r="N563" s="71" t="s">
        <v>460</v>
      </c>
      <c r="O563" s="72">
        <v>1420</v>
      </c>
      <c r="P563" s="73">
        <v>835</v>
      </c>
      <c r="Q563" s="73">
        <v>980</v>
      </c>
      <c r="R563" s="74">
        <v>85</v>
      </c>
      <c r="S563" s="75"/>
      <c r="T563" s="76"/>
      <c r="U563" s="76"/>
      <c r="V563" s="76"/>
      <c r="W563" s="76"/>
      <c r="X563" s="76"/>
      <c r="Y563" s="76"/>
      <c r="Z563" s="77"/>
      <c r="AA563" s="78"/>
      <c r="AB563" s="73"/>
      <c r="AC563" s="73"/>
      <c r="AD563" s="79"/>
      <c r="AE563" s="13" t="str">
        <f>IF(NOT(ISBLANK(AD563)),'Load Unit'!#REF!,"")</f>
      </c>
    </row>
    <row r="564" ht="63" customHeight="1">
      <c r="A564" s="87">
        <v>6205242</v>
      </c>
      <c r="B564" s="83" t="s">
        <v>28</v>
      </c>
      <c r="C564" s="84" t="s">
        <v>1208</v>
      </c>
      <c r="D564" s="47"/>
      <c r="E564" s="48" t="s">
        <v>2671</v>
      </c>
      <c r="F564" s="49">
        <v>21096610</v>
      </c>
      <c r="G564" s="50" t="s">
        <v>2672</v>
      </c>
      <c r="H564" s="49"/>
      <c r="I564" s="49" t="s">
        <v>2353</v>
      </c>
      <c r="J564" s="52" t="s">
        <v>4464</v>
      </c>
      <c r="K564" s="85"/>
      <c r="L564" s="86" t="s">
        <v>28</v>
      </c>
      <c r="M564" s="86">
        <v>5</v>
      </c>
      <c r="N564" s="71" t="s">
        <v>1209</v>
      </c>
      <c r="O564" s="72">
        <v>1660</v>
      </c>
      <c r="P564" s="73">
        <v>1480</v>
      </c>
      <c r="Q564" s="73">
        <v>890</v>
      </c>
      <c r="R564" s="74">
        <v>220</v>
      </c>
      <c r="S564" s="75"/>
      <c r="T564" s="76"/>
      <c r="U564" s="76"/>
      <c r="V564" s="76"/>
      <c r="W564" s="76"/>
      <c r="X564" s="76"/>
      <c r="Y564" s="76"/>
      <c r="Z564" s="77"/>
      <c r="AA564" s="78"/>
      <c r="AB564" s="73"/>
      <c r="AC564" s="73"/>
      <c r="AD564" s="79"/>
      <c r="AE564" s="13" t="str">
        <f>IF(NOT(ISBLANK(AD564)),'Load Unit'!#REF!,"")</f>
      </c>
    </row>
    <row r="565" ht="63" customHeight="1">
      <c r="A565" s="112">
        <v>6205253</v>
      </c>
      <c r="B565" s="67" t="s">
        <v>18</v>
      </c>
      <c r="C565" s="68" t="s">
        <v>1210</v>
      </c>
      <c r="D565" s="68" t="str">
        <f ref="D565:D568" t="shared" si="50">CONCATENATE("V",A565,"A")</f>
        <v>V6205253A</v>
      </c>
      <c r="E565" s="48" t="s">
        <v>2629</v>
      </c>
      <c r="F565" s="49">
        <v>19357911</v>
      </c>
      <c r="G565" s="50" t="s">
        <v>2630</v>
      </c>
      <c r="H565" s="49"/>
      <c r="I565" s="49" t="s">
        <v>2541</v>
      </c>
      <c r="J565" s="52" t="s">
        <v>3291</v>
      </c>
      <c r="K565" s="69"/>
      <c r="L565" s="69" t="s">
        <v>22</v>
      </c>
      <c r="M565" s="69"/>
      <c r="N565" s="71" t="s">
        <v>623</v>
      </c>
      <c r="O565" s="72">
        <v>585</v>
      </c>
      <c r="P565" s="73">
        <v>395</v>
      </c>
      <c r="Q565" s="73">
        <v>125</v>
      </c>
      <c r="R565" s="74">
        <v>0.5</v>
      </c>
      <c r="S565" s="75">
        <v>6205253</v>
      </c>
      <c r="T565" s="76">
        <v>8</v>
      </c>
      <c r="U565" s="76">
        <v>3100062</v>
      </c>
      <c r="V565" s="76">
        <v>1</v>
      </c>
      <c r="W565" s="76">
        <v>3101208</v>
      </c>
      <c r="X565" s="76">
        <v>1</v>
      </c>
      <c r="Y565" s="76"/>
      <c r="Z565" s="77"/>
      <c r="AA565" s="78">
        <v>1200</v>
      </c>
      <c r="AB565" s="73">
        <v>800</v>
      </c>
      <c r="AC565" s="73">
        <v>1200</v>
      </c>
      <c r="AD565" s="79">
        <v>35</v>
      </c>
      <c r="AE565" s="13" t="str">
        <f>IF(NOT(ISBLANK(AD565)),'Load Unit'!A326,"")</f>
        <v>E58EAC69</v>
      </c>
    </row>
    <row r="566" ht="63" customHeight="1">
      <c r="A566" s="66">
        <v>6205255</v>
      </c>
      <c r="B566" s="67" t="s">
        <v>18</v>
      </c>
      <c r="C566" s="68" t="s">
        <v>1104</v>
      </c>
      <c r="D566" s="68" t="str">
        <f t="shared" si="50"/>
        <v>V6205255A</v>
      </c>
      <c r="E566" s="48" t="s">
        <v>2273</v>
      </c>
      <c r="F566" s="49">
        <v>10031912</v>
      </c>
      <c r="G566" s="50" t="s">
        <v>2274</v>
      </c>
      <c r="H566" s="51" t="s">
        <v>2275</v>
      </c>
      <c r="I566" s="49" t="s">
        <v>2276</v>
      </c>
      <c r="J566" s="52" t="s">
        <v>3291</v>
      </c>
      <c r="K566" s="69"/>
      <c r="L566" s="69" t="s">
        <v>50</v>
      </c>
      <c r="M566" s="69"/>
      <c r="N566" s="71" t="s">
        <v>623</v>
      </c>
      <c r="O566" s="72">
        <v>1170</v>
      </c>
      <c r="P566" s="73">
        <v>395</v>
      </c>
      <c r="Q566" s="73">
        <v>89</v>
      </c>
      <c r="R566" s="74">
        <v>1</v>
      </c>
      <c r="S566" s="75">
        <v>6205255</v>
      </c>
      <c r="T566" s="76">
        <v>6</v>
      </c>
      <c r="U566" s="76">
        <v>3100062</v>
      </c>
      <c r="V566" s="76">
        <v>1</v>
      </c>
      <c r="W566" s="76">
        <v>3101208</v>
      </c>
      <c r="X566" s="76">
        <v>1</v>
      </c>
      <c r="Y566" s="76"/>
      <c r="Z566" s="77"/>
      <c r="AA566" s="78">
        <v>1200</v>
      </c>
      <c r="AB566" s="73">
        <v>800</v>
      </c>
      <c r="AC566" s="73">
        <v>500</v>
      </c>
      <c r="AD566" s="79">
        <v>30</v>
      </c>
      <c r="AE566" s="13" t="str">
        <f>IF(NOT(ISBLANK(AD566)),'Load Unit'!A327,"")</f>
        <v>03191CA9</v>
      </c>
    </row>
    <row r="567" ht="63" customHeight="1">
      <c r="A567" s="66">
        <v>6205258</v>
      </c>
      <c r="B567" s="67" t="s">
        <v>18</v>
      </c>
      <c r="C567" s="68" t="s">
        <v>1215</v>
      </c>
      <c r="D567" s="68" t="str">
        <f t="shared" si="50"/>
        <v>V6205258A</v>
      </c>
      <c r="E567" s="48" t="s">
        <v>2273</v>
      </c>
      <c r="F567" s="49">
        <v>10031912</v>
      </c>
      <c r="G567" s="50" t="s">
        <v>2274</v>
      </c>
      <c r="H567" s="51" t="s">
        <v>2275</v>
      </c>
      <c r="I567" s="49" t="s">
        <v>2276</v>
      </c>
      <c r="J567" s="52" t="s">
        <v>3291</v>
      </c>
      <c r="K567" s="81"/>
      <c r="L567" s="69" t="s">
        <v>50</v>
      </c>
      <c r="M567" s="69"/>
      <c r="N567" s="71" t="s">
        <v>623</v>
      </c>
      <c r="O567" s="72">
        <v>1170</v>
      </c>
      <c r="P567" s="73">
        <v>395</v>
      </c>
      <c r="Q567" s="73">
        <v>110</v>
      </c>
      <c r="R567" s="74">
        <v>1</v>
      </c>
      <c r="S567" s="75">
        <v>6205258</v>
      </c>
      <c r="T567" s="76">
        <v>4</v>
      </c>
      <c r="U567" s="76">
        <v>3100062</v>
      </c>
      <c r="V567" s="76">
        <v>1</v>
      </c>
      <c r="W567" s="76">
        <v>3101208</v>
      </c>
      <c r="X567" s="76">
        <v>1</v>
      </c>
      <c r="Y567" s="76"/>
      <c r="Z567" s="77"/>
      <c r="AA567" s="78">
        <v>1200</v>
      </c>
      <c r="AB567" s="73">
        <v>800</v>
      </c>
      <c r="AC567" s="73">
        <v>364</v>
      </c>
      <c r="AD567" s="79">
        <v>29</v>
      </c>
      <c r="AE567" s="13" t="str">
        <f>IF(NOT(ISBLANK(AD567)),'Load Unit'!A328,"")</f>
        <v>BB9F1F0C</v>
      </c>
    </row>
    <row r="568" ht="63" customHeight="1">
      <c r="A568" s="66">
        <v>6205259</v>
      </c>
      <c r="B568" s="67" t="s">
        <v>18</v>
      </c>
      <c r="C568" s="68" t="s">
        <v>1218</v>
      </c>
      <c r="D568" s="68" t="str">
        <f t="shared" si="50"/>
        <v>V6205259A</v>
      </c>
      <c r="E568" s="48" t="s">
        <v>4460</v>
      </c>
      <c r="F568" s="49" t="s">
        <v>3086</v>
      </c>
      <c r="G568" s="50" t="s">
        <v>3088</v>
      </c>
      <c r="H568" s="49"/>
      <c r="I568" s="49" t="s">
        <v>2276</v>
      </c>
      <c r="J568" s="52" t="s">
        <v>3291</v>
      </c>
      <c r="K568" s="81"/>
      <c r="L568" s="69" t="s">
        <v>68</v>
      </c>
      <c r="M568" s="69"/>
      <c r="N568" s="71" t="s">
        <v>623</v>
      </c>
      <c r="O568" s="72">
        <v>794</v>
      </c>
      <c r="P568" s="73">
        <v>596</v>
      </c>
      <c r="Q568" s="73">
        <v>280</v>
      </c>
      <c r="R568" s="74">
        <v>2</v>
      </c>
      <c r="S568" s="75">
        <v>6205259</v>
      </c>
      <c r="T568" s="76">
        <v>4</v>
      </c>
      <c r="U568" s="76">
        <v>3100062</v>
      </c>
      <c r="V568" s="76">
        <v>1</v>
      </c>
      <c r="W568" s="76">
        <v>3101208</v>
      </c>
      <c r="X568" s="76">
        <v>1</v>
      </c>
      <c r="Y568" s="76"/>
      <c r="Z568" s="77"/>
      <c r="AA568" s="78">
        <v>1200</v>
      </c>
      <c r="AB568" s="73">
        <v>800</v>
      </c>
      <c r="AC568" s="73">
        <v>600</v>
      </c>
      <c r="AD568" s="79">
        <v>30</v>
      </c>
      <c r="AE568" s="13" t="str">
        <f>IF(NOT(ISBLANK(AD568)),'Load Unit'!A329,"")</f>
        <v>C8ED0E04</v>
      </c>
    </row>
    <row r="569" ht="63" customHeight="1">
      <c r="A569" s="66">
        <v>6205260</v>
      </c>
      <c r="B569" s="67" t="s">
        <v>18</v>
      </c>
      <c r="C569" s="68" t="s">
        <v>1218</v>
      </c>
      <c r="D569" s="47"/>
      <c r="E569" s="48" t="s">
        <v>4460</v>
      </c>
      <c r="F569" s="49" t="s">
        <v>3086</v>
      </c>
      <c r="G569" s="50" t="s">
        <v>3088</v>
      </c>
      <c r="H569" s="49"/>
      <c r="I569" s="49" t="s">
        <v>2276</v>
      </c>
      <c r="J569" s="52" t="s">
        <v>3291</v>
      </c>
      <c r="K569" s="81"/>
      <c r="L569" s="69" t="s">
        <v>68</v>
      </c>
      <c r="M569" s="69"/>
      <c r="N569" s="71" t="s">
        <v>623</v>
      </c>
      <c r="O569" s="72">
        <v>1235</v>
      </c>
      <c r="P569" s="73">
        <v>835</v>
      </c>
      <c r="Q569" s="73">
        <v>967</v>
      </c>
      <c r="R569" s="74">
        <v>15</v>
      </c>
      <c r="S569" s="75"/>
      <c r="T569" s="76"/>
      <c r="U569" s="76"/>
      <c r="V569" s="76"/>
      <c r="W569" s="76"/>
      <c r="X569" s="76"/>
      <c r="Y569" s="76"/>
      <c r="Z569" s="77"/>
      <c r="AA569" s="78">
        <v>1200</v>
      </c>
      <c r="AB569" s="73">
        <v>800</v>
      </c>
      <c r="AC569" s="73">
        <v>700</v>
      </c>
      <c r="AD569" s="79">
        <v>35</v>
      </c>
      <c r="AE569" s="13" t="str">
        <f>IF(NOT(ISBLANK(AD569)),'Load Unit'!A330,"")</f>
        <v>F7E5E870</v>
      </c>
    </row>
    <row r="570" ht="63" customHeight="1">
      <c r="A570" s="87">
        <v>6205262</v>
      </c>
      <c r="B570" s="83" t="s">
        <v>28</v>
      </c>
      <c r="C570" s="84" t="s">
        <v>1222</v>
      </c>
      <c r="D570" s="47"/>
      <c r="E570" s="48" t="s">
        <v>2671</v>
      </c>
      <c r="F570" s="49">
        <v>21096610</v>
      </c>
      <c r="G570" s="50" t="s">
        <v>2672</v>
      </c>
      <c r="H570" s="49"/>
      <c r="I570" s="49" t="s">
        <v>2353</v>
      </c>
      <c r="J570" s="52" t="s">
        <v>4464</v>
      </c>
      <c r="K570" s="85"/>
      <c r="L570" s="86" t="s">
        <v>28</v>
      </c>
      <c r="M570" s="86">
        <v>5</v>
      </c>
      <c r="N570" s="71" t="s">
        <v>623</v>
      </c>
      <c r="O570" s="72">
        <v>1435</v>
      </c>
      <c r="P570" s="73">
        <v>1200</v>
      </c>
      <c r="Q570" s="73">
        <v>1065</v>
      </c>
      <c r="R570" s="74">
        <v>20</v>
      </c>
      <c r="S570" s="75"/>
      <c r="T570" s="76"/>
      <c r="U570" s="76"/>
      <c r="V570" s="76"/>
      <c r="W570" s="76"/>
      <c r="X570" s="76"/>
      <c r="Y570" s="76"/>
      <c r="Z570" s="77"/>
      <c r="AA570" s="78"/>
      <c r="AB570" s="73"/>
      <c r="AC570" s="73"/>
      <c r="AD570" s="79"/>
      <c r="AE570" s="13" t="str">
        <f>IF(NOT(ISBLANK(AD570)),'Load Unit'!#REF!,"")</f>
      </c>
    </row>
    <row r="571" ht="63" customHeight="1">
      <c r="A571" s="66">
        <v>6205263</v>
      </c>
      <c r="B571" s="67" t="s">
        <v>18</v>
      </c>
      <c r="C571" s="68" t="s">
        <v>1223</v>
      </c>
      <c r="D571" s="68" t="str">
        <f ref="D571:D589" t="shared" si="51">CONCATENATE("V",A571,"A")</f>
        <v>V6205263A</v>
      </c>
      <c r="E571" s="48" t="s">
        <v>2986</v>
      </c>
      <c r="F571" s="49" t="s">
        <v>2985</v>
      </c>
      <c r="G571" s="50" t="s">
        <v>2987</v>
      </c>
      <c r="H571" s="51" t="s">
        <v>2822</v>
      </c>
      <c r="I571" s="49" t="s">
        <v>2276</v>
      </c>
      <c r="J571" s="52" t="s">
        <v>3291</v>
      </c>
      <c r="K571" s="81"/>
      <c r="L571" s="69" t="s">
        <v>61</v>
      </c>
      <c r="M571" s="69"/>
      <c r="N571" s="71" t="s">
        <v>623</v>
      </c>
      <c r="O571" s="72">
        <v>585</v>
      </c>
      <c r="P571" s="73">
        <v>395</v>
      </c>
      <c r="Q571" s="73">
        <v>208</v>
      </c>
      <c r="R571" s="74">
        <v>1.5</v>
      </c>
      <c r="S571" s="75">
        <v>6205263</v>
      </c>
      <c r="T571" s="76">
        <v>16</v>
      </c>
      <c r="U571" s="76">
        <v>3100062</v>
      </c>
      <c r="V571" s="76">
        <v>1</v>
      </c>
      <c r="W571" s="76">
        <v>3101208</v>
      </c>
      <c r="X571" s="76">
        <v>1</v>
      </c>
      <c r="Y571" s="76"/>
      <c r="Z571" s="77"/>
      <c r="AA571" s="78">
        <v>1200</v>
      </c>
      <c r="AB571" s="73">
        <v>800</v>
      </c>
      <c r="AC571" s="73">
        <v>976</v>
      </c>
      <c r="AD571" s="79">
        <v>49</v>
      </c>
      <c r="AE571" s="13" t="str">
        <f>IF(NOT(ISBLANK(AD571)),'Load Unit'!A331,"")</f>
        <v>894517AF</v>
      </c>
    </row>
    <row r="572" ht="63" customHeight="1">
      <c r="A572" s="66">
        <v>6205264</v>
      </c>
      <c r="B572" s="67" t="s">
        <v>18</v>
      </c>
      <c r="C572" s="68" t="s">
        <v>1223</v>
      </c>
      <c r="D572" s="68" t="str">
        <f t="shared" si="51"/>
        <v>V6205264A</v>
      </c>
      <c r="E572" s="48" t="s">
        <v>2986</v>
      </c>
      <c r="F572" s="49" t="s">
        <v>2985</v>
      </c>
      <c r="G572" s="50" t="s">
        <v>2987</v>
      </c>
      <c r="H572" s="51" t="s">
        <v>2822</v>
      </c>
      <c r="I572" s="49" t="s">
        <v>2276</v>
      </c>
      <c r="J572" s="52" t="s">
        <v>3291</v>
      </c>
      <c r="K572" s="81"/>
      <c r="L572" s="69" t="s">
        <v>61</v>
      </c>
      <c r="M572" s="69"/>
      <c r="N572" s="71" t="s">
        <v>623</v>
      </c>
      <c r="O572" s="72">
        <v>585</v>
      </c>
      <c r="P572" s="73">
        <v>395</v>
      </c>
      <c r="Q572" s="73">
        <v>125</v>
      </c>
      <c r="R572" s="74">
        <v>0.5</v>
      </c>
      <c r="S572" s="75">
        <v>6205264</v>
      </c>
      <c r="T572" s="76">
        <v>8</v>
      </c>
      <c r="U572" s="76">
        <v>3100062</v>
      </c>
      <c r="V572" s="76">
        <v>1</v>
      </c>
      <c r="W572" s="76">
        <v>3101208</v>
      </c>
      <c r="X572" s="76">
        <v>1</v>
      </c>
      <c r="Y572" s="76"/>
      <c r="Z572" s="77"/>
      <c r="AA572" s="78">
        <v>1200</v>
      </c>
      <c r="AB572" s="73">
        <v>800</v>
      </c>
      <c r="AC572" s="73">
        <v>1000</v>
      </c>
      <c r="AD572" s="79">
        <v>35</v>
      </c>
      <c r="AE572" s="13" t="str">
        <f>IF(NOT(ISBLANK(AD572)),'Load Unit'!A332,"")</f>
        <v>BE24E25E</v>
      </c>
    </row>
    <row r="573" ht="63" customHeight="1">
      <c r="A573" s="66">
        <v>6205266</v>
      </c>
      <c r="B573" s="67" t="s">
        <v>18</v>
      </c>
      <c r="C573" s="68" t="s">
        <v>1228</v>
      </c>
      <c r="D573" s="68" t="str">
        <f t="shared" si="51"/>
        <v>V6205266A</v>
      </c>
      <c r="E573" s="48" t="s">
        <v>2433</v>
      </c>
      <c r="F573" s="49">
        <v>13405011</v>
      </c>
      <c r="G573" s="50" t="s">
        <v>2434</v>
      </c>
      <c r="H573" s="49"/>
      <c r="I573" s="49" t="s">
        <v>2276</v>
      </c>
      <c r="J573" s="52" t="s">
        <v>3291</v>
      </c>
      <c r="K573" s="81"/>
      <c r="L573" s="69" t="s">
        <v>50</v>
      </c>
      <c r="M573" s="69"/>
      <c r="N573" s="71" t="s">
        <v>623</v>
      </c>
      <c r="O573" s="72">
        <v>794</v>
      </c>
      <c r="P573" s="73">
        <v>596</v>
      </c>
      <c r="Q573" s="73">
        <v>235</v>
      </c>
      <c r="R573" s="74">
        <v>1.5</v>
      </c>
      <c r="S573" s="75">
        <v>6205266</v>
      </c>
      <c r="T573" s="76">
        <v>6</v>
      </c>
      <c r="U573" s="76">
        <v>3104444</v>
      </c>
      <c r="V573" s="76">
        <v>1</v>
      </c>
      <c r="W573" s="76"/>
      <c r="X573" s="76"/>
      <c r="Y573" s="76"/>
      <c r="Z573" s="77"/>
      <c r="AA573" s="78">
        <v>1240</v>
      </c>
      <c r="AB573" s="73">
        <v>835</v>
      </c>
      <c r="AC573" s="73">
        <v>970</v>
      </c>
      <c r="AD573" s="79">
        <f>R573*T573+75</f>
        <v>84</v>
      </c>
      <c r="AE573" s="13" t="str">
        <f>IF(NOT(ISBLANK(AD573)),'Load Unit'!A333,"")</f>
        <v>CCADB6C5</v>
      </c>
    </row>
    <row r="574" ht="63" customHeight="1">
      <c r="A574" s="66">
        <v>6205268</v>
      </c>
      <c r="B574" s="67" t="s">
        <v>18</v>
      </c>
      <c r="C574" s="68" t="s">
        <v>1231</v>
      </c>
      <c r="D574" s="68" t="str">
        <f t="shared" si="51"/>
        <v>V6205268A</v>
      </c>
      <c r="E574" s="48" t="s">
        <v>2433</v>
      </c>
      <c r="F574" s="49" t="s">
        <v>2953</v>
      </c>
      <c r="G574" s="50" t="s">
        <v>2954</v>
      </c>
      <c r="H574" s="49"/>
      <c r="I574" s="49" t="s">
        <v>2276</v>
      </c>
      <c r="J574" s="52" t="s">
        <v>3291</v>
      </c>
      <c r="K574" s="69"/>
      <c r="L574" s="69" t="s">
        <v>22</v>
      </c>
      <c r="M574" s="69"/>
      <c r="N574" s="71" t="s">
        <v>623</v>
      </c>
      <c r="O574" s="72">
        <v>1170</v>
      </c>
      <c r="P574" s="73">
        <v>795</v>
      </c>
      <c r="Q574" s="73">
        <v>125</v>
      </c>
      <c r="R574" s="74">
        <v>1</v>
      </c>
      <c r="S574" s="75">
        <v>6205268</v>
      </c>
      <c r="T574" s="76">
        <v>6</v>
      </c>
      <c r="U574" s="76">
        <v>3101860</v>
      </c>
      <c r="V574" s="76">
        <v>1</v>
      </c>
      <c r="W574" s="76"/>
      <c r="X574" s="76"/>
      <c r="Y574" s="76"/>
      <c r="Z574" s="77"/>
      <c r="AA574" s="78">
        <v>1200</v>
      </c>
      <c r="AB574" s="73">
        <v>800</v>
      </c>
      <c r="AC574" s="73">
        <v>1000</v>
      </c>
      <c r="AD574" s="79">
        <v>40</v>
      </c>
      <c r="AE574" s="13" t="str">
        <f>IF(NOT(ISBLANK(AD574)),'Load Unit'!A334,"")</f>
        <v>1332158A</v>
      </c>
    </row>
    <row r="575" ht="63" customHeight="1">
      <c r="A575" s="66">
        <v>6205272</v>
      </c>
      <c r="B575" s="67" t="s">
        <v>18</v>
      </c>
      <c r="C575" s="68" t="s">
        <v>1234</v>
      </c>
      <c r="D575" s="68" t="str">
        <f t="shared" si="51"/>
        <v>V6205272A</v>
      </c>
      <c r="E575" s="48" t="s">
        <v>2622</v>
      </c>
      <c r="F575" s="49">
        <v>19227610</v>
      </c>
      <c r="G575" s="50" t="s">
        <v>2623</v>
      </c>
      <c r="H575" s="49"/>
      <c r="I575" s="49" t="s">
        <v>2429</v>
      </c>
      <c r="J575" s="52" t="s">
        <v>3291</v>
      </c>
      <c r="K575" s="81"/>
      <c r="L575" s="69" t="s">
        <v>61</v>
      </c>
      <c r="M575" s="69"/>
      <c r="N575" s="71" t="s">
        <v>623</v>
      </c>
      <c r="O575" s="72">
        <v>1450</v>
      </c>
      <c r="P575" s="73">
        <v>395</v>
      </c>
      <c r="Q575" s="73">
        <v>101</v>
      </c>
      <c r="R575" s="74">
        <v>1.5</v>
      </c>
      <c r="S575" s="75">
        <v>6205272</v>
      </c>
      <c r="T575" s="76">
        <v>14</v>
      </c>
      <c r="U575" s="76">
        <v>3109956</v>
      </c>
      <c r="V575" s="76">
        <v>1</v>
      </c>
      <c r="W575" s="76"/>
      <c r="X575" s="76"/>
      <c r="Y575" s="76"/>
      <c r="Z575" s="77"/>
      <c r="AA575" s="78">
        <v>1220</v>
      </c>
      <c r="AB575" s="73">
        <v>835</v>
      </c>
      <c r="AC575" s="73">
        <v>995</v>
      </c>
      <c r="AD575" s="79">
        <v>140</v>
      </c>
      <c r="AE575" s="13" t="str">
        <f>IF(NOT(ISBLANK(AD575)),'Load Unit'!A335,"")</f>
        <v>84B8A27C</v>
      </c>
    </row>
    <row r="576" ht="63" customHeight="1">
      <c r="A576" s="66">
        <v>6205278</v>
      </c>
      <c r="B576" s="67" t="s">
        <v>18</v>
      </c>
      <c r="C576" s="68" t="s">
        <v>1237</v>
      </c>
      <c r="D576" s="68" t="str">
        <f t="shared" si="51"/>
        <v>V6205278A</v>
      </c>
      <c r="E576" s="48" t="s">
        <v>2897</v>
      </c>
      <c r="F576" s="49" t="s">
        <v>2896</v>
      </c>
      <c r="G576" s="50" t="s">
        <v>2898</v>
      </c>
      <c r="H576" s="49"/>
      <c r="I576" s="49" t="s">
        <v>2397</v>
      </c>
      <c r="J576" s="52" t="s">
        <v>3291</v>
      </c>
      <c r="K576" s="81"/>
      <c r="L576" s="69" t="s">
        <v>68</v>
      </c>
      <c r="M576" s="69"/>
      <c r="N576" s="71" t="s">
        <v>623</v>
      </c>
      <c r="O576" s="72">
        <v>300</v>
      </c>
      <c r="P576" s="73">
        <v>200</v>
      </c>
      <c r="Q576" s="73">
        <v>70</v>
      </c>
      <c r="R576" s="74">
        <v>0.5</v>
      </c>
      <c r="S576" s="75">
        <v>6205278</v>
      </c>
      <c r="T576" s="76">
        <v>8</v>
      </c>
      <c r="U576" s="76">
        <v>3100062</v>
      </c>
      <c r="V576" s="76">
        <v>1</v>
      </c>
      <c r="W576" s="76">
        <v>3101208</v>
      </c>
      <c r="X576" s="76">
        <v>1</v>
      </c>
      <c r="Y576" s="76"/>
      <c r="Z576" s="77"/>
      <c r="AA576" s="78">
        <v>1500</v>
      </c>
      <c r="AB576" s="73">
        <v>820</v>
      </c>
      <c r="AC576" s="73">
        <v>995</v>
      </c>
      <c r="AD576" s="79">
        <v>180</v>
      </c>
      <c r="AE576" s="13" t="str">
        <f>IF(NOT(ISBLANK(AD576)),'Load Unit'!A336,"")</f>
        <v>9EC62835</v>
      </c>
    </row>
    <row r="577" ht="63" customHeight="1">
      <c r="A577" s="66">
        <v>6205286</v>
      </c>
      <c r="B577" s="67" t="s">
        <v>18</v>
      </c>
      <c r="C577" s="68" t="s">
        <v>1240</v>
      </c>
      <c r="D577" s="68" t="str">
        <f t="shared" si="51"/>
        <v>V6205286A</v>
      </c>
      <c r="E577" s="48" t="s">
        <v>3156</v>
      </c>
      <c r="F577" s="49" t="s">
        <v>3155</v>
      </c>
      <c r="G577" s="50" t="s">
        <v>3157</v>
      </c>
      <c r="H577" s="49"/>
      <c r="I577" s="49" t="s">
        <v>2276</v>
      </c>
      <c r="J577" s="52" t="s">
        <v>3291</v>
      </c>
      <c r="K577" s="69"/>
      <c r="L577" s="69" t="s">
        <v>61</v>
      </c>
      <c r="M577" s="69"/>
      <c r="N577" s="71" t="s">
        <v>623</v>
      </c>
      <c r="O577" s="72">
        <v>585</v>
      </c>
      <c r="P577" s="73">
        <v>395</v>
      </c>
      <c r="Q577" s="73">
        <v>72</v>
      </c>
      <c r="R577" s="74">
        <v>0.5</v>
      </c>
      <c r="S577" s="75">
        <v>6205286</v>
      </c>
      <c r="T577" s="76">
        <v>8</v>
      </c>
      <c r="U577" s="76">
        <v>3100062</v>
      </c>
      <c r="V577" s="76">
        <v>1</v>
      </c>
      <c r="W577" s="76">
        <v>3101208</v>
      </c>
      <c r="X577" s="76">
        <v>1</v>
      </c>
      <c r="Y577" s="76"/>
      <c r="Z577" s="77"/>
      <c r="AA577" s="78">
        <v>1200</v>
      </c>
      <c r="AB577" s="73">
        <v>800</v>
      </c>
      <c r="AC577" s="73">
        <v>700</v>
      </c>
      <c r="AD577" s="79">
        <v>35</v>
      </c>
      <c r="AE577" s="13" t="str">
        <f>IF(NOT(ISBLANK(AD577)),'Load Unit'!A337,"")</f>
        <v>5005981E</v>
      </c>
    </row>
    <row r="578" ht="63" customHeight="1">
      <c r="A578" s="66">
        <v>6205287</v>
      </c>
      <c r="B578" s="67" t="s">
        <v>18</v>
      </c>
      <c r="C578" s="68" t="s">
        <v>1243</v>
      </c>
      <c r="D578" s="68" t="str">
        <f t="shared" si="51"/>
        <v>V6205287A</v>
      </c>
      <c r="E578" s="48" t="s">
        <v>3156</v>
      </c>
      <c r="F578" s="49" t="s">
        <v>3155</v>
      </c>
      <c r="G578" s="50" t="s">
        <v>3157</v>
      </c>
      <c r="H578" s="49"/>
      <c r="I578" s="49" t="s">
        <v>2276</v>
      </c>
      <c r="J578" s="52" t="s">
        <v>3291</v>
      </c>
      <c r="K578" s="69"/>
      <c r="L578" s="69" t="s">
        <v>61</v>
      </c>
      <c r="M578" s="69"/>
      <c r="N578" s="71" t="s">
        <v>623</v>
      </c>
      <c r="O578" s="72">
        <v>1170</v>
      </c>
      <c r="P578" s="73">
        <v>395</v>
      </c>
      <c r="Q578" s="73">
        <v>125</v>
      </c>
      <c r="R578" s="74">
        <v>1</v>
      </c>
      <c r="S578" s="75">
        <v>6205287</v>
      </c>
      <c r="T578" s="76">
        <v>14</v>
      </c>
      <c r="U578" s="76">
        <v>3100062</v>
      </c>
      <c r="V578" s="76">
        <v>1</v>
      </c>
      <c r="W578" s="76">
        <v>3101208</v>
      </c>
      <c r="X578" s="76">
        <v>1</v>
      </c>
      <c r="Y578" s="76"/>
      <c r="Z578" s="77"/>
      <c r="AA578" s="78">
        <v>1200</v>
      </c>
      <c r="AB578" s="73">
        <v>800</v>
      </c>
      <c r="AC578" s="73">
        <v>450</v>
      </c>
      <c r="AD578" s="79">
        <v>30</v>
      </c>
      <c r="AE578" s="13" t="str">
        <f>IF(NOT(ISBLANK(AD578)),'Load Unit'!A338,"")</f>
        <v>35C616F4</v>
      </c>
    </row>
    <row r="579" ht="63" customHeight="1">
      <c r="A579" s="66">
        <v>6205289</v>
      </c>
      <c r="B579" s="67" t="s">
        <v>18</v>
      </c>
      <c r="C579" s="68" t="s">
        <v>1243</v>
      </c>
      <c r="D579" s="68" t="str">
        <f t="shared" si="51"/>
        <v>V6205289A</v>
      </c>
      <c r="E579" s="48" t="s">
        <v>3156</v>
      </c>
      <c r="F579" s="49" t="s">
        <v>3155</v>
      </c>
      <c r="G579" s="50" t="s">
        <v>3157</v>
      </c>
      <c r="H579" s="49"/>
      <c r="I579" s="49" t="s">
        <v>2276</v>
      </c>
      <c r="J579" s="52" t="s">
        <v>3291</v>
      </c>
      <c r="K579" s="81"/>
      <c r="L579" s="69" t="s">
        <v>61</v>
      </c>
      <c r="M579" s="69"/>
      <c r="N579" s="71" t="s">
        <v>623</v>
      </c>
      <c r="O579" s="72">
        <v>395</v>
      </c>
      <c r="P579" s="73">
        <v>297</v>
      </c>
      <c r="Q579" s="73">
        <v>140</v>
      </c>
      <c r="R579" s="74">
        <v>0.8</v>
      </c>
      <c r="S579" s="75">
        <v>6205289</v>
      </c>
      <c r="T579" s="76">
        <v>8</v>
      </c>
      <c r="U579" s="76">
        <v>3100062</v>
      </c>
      <c r="V579" s="76">
        <v>1</v>
      </c>
      <c r="W579" s="76">
        <v>3101208</v>
      </c>
      <c r="X579" s="76">
        <v>1</v>
      </c>
      <c r="Y579" s="76"/>
      <c r="Z579" s="77"/>
      <c r="AA579" s="78">
        <v>1200</v>
      </c>
      <c r="AB579" s="73">
        <v>800</v>
      </c>
      <c r="AC579" s="73">
        <v>1100</v>
      </c>
      <c r="AD579" s="79">
        <v>40</v>
      </c>
      <c r="AE579" s="13" t="str">
        <f>IF(NOT(ISBLANK(AD579)),'Load Unit'!A339,"")</f>
        <v>4FBFCAE0</v>
      </c>
    </row>
    <row r="580" ht="63" customHeight="1">
      <c r="A580" s="66">
        <v>6205295</v>
      </c>
      <c r="B580" s="67" t="s">
        <v>18</v>
      </c>
      <c r="C580" s="68" t="s">
        <v>1248</v>
      </c>
      <c r="D580" s="68" t="str">
        <f t="shared" si="51"/>
        <v>V6205295A</v>
      </c>
      <c r="E580" s="48" t="s">
        <v>2642</v>
      </c>
      <c r="F580" s="49">
        <v>19545510</v>
      </c>
      <c r="G580" s="50" t="s">
        <v>2643</v>
      </c>
      <c r="H580" s="109" t="s">
        <v>2644</v>
      </c>
      <c r="I580" s="49" t="s">
        <v>2276</v>
      </c>
      <c r="J580" s="52" t="s">
        <v>3291</v>
      </c>
      <c r="K580" s="81"/>
      <c r="L580" s="69" t="s">
        <v>22</v>
      </c>
      <c r="M580" s="69"/>
      <c r="N580" s="71" t="s">
        <v>623</v>
      </c>
      <c r="O580" s="72">
        <v>1170</v>
      </c>
      <c r="P580" s="73">
        <v>395</v>
      </c>
      <c r="Q580" s="73">
        <v>142</v>
      </c>
      <c r="R580" s="74">
        <v>2</v>
      </c>
      <c r="S580" s="75">
        <v>6205295</v>
      </c>
      <c r="T580" s="76">
        <v>12</v>
      </c>
      <c r="U580" s="76">
        <v>3100062</v>
      </c>
      <c r="V580" s="76">
        <v>1</v>
      </c>
      <c r="W580" s="76">
        <v>3101208</v>
      </c>
      <c r="X580" s="76">
        <v>1</v>
      </c>
      <c r="Y580" s="76"/>
      <c r="Z580" s="77"/>
      <c r="AA580" s="78">
        <v>1200</v>
      </c>
      <c r="AB580" s="73">
        <v>800</v>
      </c>
      <c r="AC580" s="73">
        <v>250</v>
      </c>
      <c r="AD580" s="79">
        <v>30</v>
      </c>
      <c r="AE580" s="13" t="str">
        <f>IF(NOT(ISBLANK(AD580)),'Load Unit'!A340,"")</f>
        <v>1FC55EC4</v>
      </c>
    </row>
    <row r="581" ht="63" customHeight="1">
      <c r="A581" s="66">
        <v>6205299</v>
      </c>
      <c r="B581" s="67" t="s">
        <v>18</v>
      </c>
      <c r="C581" s="68" t="s">
        <v>1251</v>
      </c>
      <c r="D581" s="68" t="str">
        <f t="shared" si="51"/>
        <v>V6205299A</v>
      </c>
      <c r="E581" s="48" t="s">
        <v>2682</v>
      </c>
      <c r="F581" s="49">
        <v>21265412</v>
      </c>
      <c r="G581" s="50" t="s">
        <v>2683</v>
      </c>
      <c r="H581" s="51" t="s">
        <v>2684</v>
      </c>
      <c r="I581" s="49" t="s">
        <v>2276</v>
      </c>
      <c r="J581" s="52" t="s">
        <v>3291</v>
      </c>
      <c r="K581" s="69"/>
      <c r="L581" s="69" t="s">
        <v>22</v>
      </c>
      <c r="M581" s="69"/>
      <c r="N581" s="71" t="s">
        <v>623</v>
      </c>
      <c r="O581" s="72">
        <v>297</v>
      </c>
      <c r="P581" s="73">
        <v>196</v>
      </c>
      <c r="Q581" s="73">
        <v>147</v>
      </c>
      <c r="R581" s="74">
        <v>0.5</v>
      </c>
      <c r="S581" s="75">
        <v>6205299</v>
      </c>
      <c r="T581" s="76">
        <v>16</v>
      </c>
      <c r="U581" s="76">
        <v>3100062</v>
      </c>
      <c r="V581" s="76">
        <v>1</v>
      </c>
      <c r="W581" s="76">
        <v>3101208</v>
      </c>
      <c r="X581" s="76">
        <v>1</v>
      </c>
      <c r="Y581" s="76"/>
      <c r="Z581" s="77"/>
      <c r="AA581" s="78">
        <v>1200</v>
      </c>
      <c r="AB581" s="73">
        <v>800</v>
      </c>
      <c r="AC581" s="73">
        <v>900</v>
      </c>
      <c r="AD581" s="79">
        <v>50</v>
      </c>
      <c r="AE581" s="13" t="str">
        <f>IF(NOT(ISBLANK(AD581)),'Load Unit'!A341,"")</f>
        <v>38050B4B</v>
      </c>
    </row>
    <row r="582" ht="63" customHeight="1">
      <c r="A582" s="87">
        <v>6205310</v>
      </c>
      <c r="B582" s="83" t="s">
        <v>28</v>
      </c>
      <c r="C582" s="84" t="s">
        <v>1254</v>
      </c>
      <c r="D582" s="84" t="str">
        <f t="shared" si="51"/>
        <v>V6205310A</v>
      </c>
      <c r="E582" s="48" t="s">
        <v>2820</v>
      </c>
      <c r="F582" s="49">
        <v>65997810</v>
      </c>
      <c r="G582" s="50" t="s">
        <v>2821</v>
      </c>
      <c r="H582" s="51" t="s">
        <v>2822</v>
      </c>
      <c r="I582" s="49" t="s">
        <v>2276</v>
      </c>
      <c r="J582" s="52" t="s">
        <v>4457</v>
      </c>
      <c r="K582" s="86"/>
      <c r="L582" s="86" t="s">
        <v>28</v>
      </c>
      <c r="M582" s="86" t="s">
        <v>1020</v>
      </c>
      <c r="N582" s="71" t="s">
        <v>623</v>
      </c>
      <c r="O582" s="72">
        <v>600</v>
      </c>
      <c r="P582" s="73">
        <v>400</v>
      </c>
      <c r="Q582" s="73">
        <v>100</v>
      </c>
      <c r="R582" s="74">
        <v>1</v>
      </c>
      <c r="S582" s="75">
        <v>6205310</v>
      </c>
      <c r="T582" s="76">
        <v>24</v>
      </c>
      <c r="U582" s="76">
        <v>3100062</v>
      </c>
      <c r="V582" s="76">
        <v>1</v>
      </c>
      <c r="W582" s="76">
        <v>3101208</v>
      </c>
      <c r="X582" s="76">
        <v>1</v>
      </c>
      <c r="Y582" s="76"/>
      <c r="Z582" s="77"/>
      <c r="AA582" s="78">
        <v>1200</v>
      </c>
      <c r="AB582" s="73">
        <v>800</v>
      </c>
      <c r="AC582" s="73">
        <v>744</v>
      </c>
      <c r="AD582" s="79">
        <v>49</v>
      </c>
      <c r="AE582" s="13" t="str">
        <f>IF(NOT(ISBLANK(AD582)),'Load Unit'!A342,"")</f>
        <v>3FF3BC22</v>
      </c>
    </row>
    <row r="583" ht="63" customHeight="1">
      <c r="A583" s="112">
        <v>6205313</v>
      </c>
      <c r="B583" s="67" t="s">
        <v>18</v>
      </c>
      <c r="C583" s="68" t="s">
        <v>1257</v>
      </c>
      <c r="D583" s="68" t="str">
        <f t="shared" si="51"/>
        <v>V6205313A</v>
      </c>
      <c r="E583" s="48" t="s">
        <v>2346</v>
      </c>
      <c r="F583" s="49">
        <v>11419110</v>
      </c>
      <c r="G583" s="50" t="s">
        <v>2347</v>
      </c>
      <c r="H583" s="109" t="s">
        <v>2348</v>
      </c>
      <c r="I583" s="49" t="s">
        <v>2276</v>
      </c>
      <c r="J583" s="52" t="s">
        <v>3291</v>
      </c>
      <c r="K583" s="69"/>
      <c r="L583" s="69" t="s">
        <v>22</v>
      </c>
      <c r="M583" s="69"/>
      <c r="N583" s="145" t="s">
        <v>623</v>
      </c>
      <c r="O583" s="72">
        <v>790</v>
      </c>
      <c r="P583" s="73">
        <v>585</v>
      </c>
      <c r="Q583" s="73">
        <v>110</v>
      </c>
      <c r="R583" s="74">
        <v>0.5</v>
      </c>
      <c r="S583" s="75">
        <v>6205313</v>
      </c>
      <c r="T583" s="76">
        <v>8</v>
      </c>
      <c r="U583" s="76">
        <v>3100062</v>
      </c>
      <c r="V583" s="76">
        <v>1</v>
      </c>
      <c r="W583" s="76">
        <v>3101208</v>
      </c>
      <c r="X583" s="76">
        <v>1</v>
      </c>
      <c r="Y583" s="76"/>
      <c r="Z583" s="77"/>
      <c r="AA583" s="78">
        <v>1200</v>
      </c>
      <c r="AB583" s="73">
        <v>800</v>
      </c>
      <c r="AC583" s="73">
        <v>950</v>
      </c>
      <c r="AD583" s="79">
        <v>75</v>
      </c>
      <c r="AE583" s="13" t="str">
        <f>IF(NOT(ISBLANK(AD583)),'Load Unit'!A343,"")</f>
        <v>ADF20835</v>
      </c>
    </row>
    <row r="584" ht="63" customHeight="1">
      <c r="A584" s="66">
        <v>6205314</v>
      </c>
      <c r="B584" s="67" t="s">
        <v>18</v>
      </c>
      <c r="C584" s="68" t="s">
        <v>1260</v>
      </c>
      <c r="D584" s="68" t="str">
        <f t="shared" si="51"/>
        <v>V6205314A</v>
      </c>
      <c r="E584" s="48" t="s">
        <v>4426</v>
      </c>
      <c r="F584" s="49">
        <v>11419110</v>
      </c>
      <c r="G584" s="50" t="s">
        <v>2347</v>
      </c>
      <c r="H584" s="109" t="s">
        <v>2348</v>
      </c>
      <c r="I584" s="49" t="s">
        <v>2276</v>
      </c>
      <c r="J584" s="52" t="s">
        <v>3291</v>
      </c>
      <c r="K584" s="81"/>
      <c r="L584" s="69" t="s">
        <v>22</v>
      </c>
      <c r="M584" s="69"/>
      <c r="N584" s="71" t="s">
        <v>623</v>
      </c>
      <c r="O584" s="72">
        <v>585</v>
      </c>
      <c r="P584" s="73">
        <v>395</v>
      </c>
      <c r="Q584" s="73">
        <v>109</v>
      </c>
      <c r="R584" s="74">
        <v>0.5</v>
      </c>
      <c r="S584" s="75">
        <v>6205314</v>
      </c>
      <c r="T584" s="76">
        <v>20</v>
      </c>
      <c r="U584" s="76">
        <v>3100062</v>
      </c>
      <c r="V584" s="76">
        <v>1</v>
      </c>
      <c r="W584" s="76">
        <v>3101208</v>
      </c>
      <c r="X584" s="76">
        <v>1</v>
      </c>
      <c r="Y584" s="76"/>
      <c r="Z584" s="77"/>
      <c r="AA584" s="78">
        <v>1220</v>
      </c>
      <c r="AB584" s="73">
        <v>835</v>
      </c>
      <c r="AC584" s="73">
        <v>500</v>
      </c>
      <c r="AD584" s="79">
        <v>105</v>
      </c>
      <c r="AE584" s="13" t="str">
        <f>IF(NOT(ISBLANK(AD584)),'Load Unit'!A344,"")</f>
        <v>B72258C5</v>
      </c>
    </row>
    <row r="585" ht="63" customHeight="1">
      <c r="A585" s="66">
        <v>6205329</v>
      </c>
      <c r="B585" s="67" t="s">
        <v>18</v>
      </c>
      <c r="C585" s="68" t="s">
        <v>1263</v>
      </c>
      <c r="D585" s="68" t="str">
        <f t="shared" si="51"/>
        <v>V6205329A</v>
      </c>
      <c r="E585" s="48" t="s">
        <v>2741</v>
      </c>
      <c r="F585" s="49">
        <v>23186211</v>
      </c>
      <c r="G585" s="50" t="s">
        <v>2742</v>
      </c>
      <c r="H585" s="109" t="s">
        <v>2743</v>
      </c>
      <c r="I585" s="49" t="s">
        <v>2280</v>
      </c>
      <c r="J585" s="52" t="s">
        <v>3291</v>
      </c>
      <c r="K585" s="69"/>
      <c r="L585" s="69" t="s">
        <v>50</v>
      </c>
      <c r="M585" s="69"/>
      <c r="N585" s="71" t="s">
        <v>623</v>
      </c>
      <c r="O585" s="72">
        <v>1450</v>
      </c>
      <c r="P585" s="73">
        <v>790</v>
      </c>
      <c r="Q585" s="73">
        <v>110</v>
      </c>
      <c r="R585" s="74">
        <v>2</v>
      </c>
      <c r="S585" s="75">
        <v>6205329</v>
      </c>
      <c r="T585" s="76">
        <v>3</v>
      </c>
      <c r="U585" s="76">
        <v>3109955</v>
      </c>
      <c r="V585" s="76">
        <v>1</v>
      </c>
      <c r="W585" s="76"/>
      <c r="X585" s="76"/>
      <c r="Y585" s="76"/>
      <c r="Z585" s="77"/>
      <c r="AA585" s="78">
        <v>1230</v>
      </c>
      <c r="AB585" s="73">
        <v>830</v>
      </c>
      <c r="AC585" s="73">
        <v>755</v>
      </c>
      <c r="AD585" s="79">
        <v>37</v>
      </c>
      <c r="AE585" s="13" t="str">
        <f>IF(NOT(ISBLANK(AD585)),'Load Unit'!A345,"")</f>
        <v>81015EE2</v>
      </c>
    </row>
    <row r="586" ht="63" customHeight="1">
      <c r="A586" s="66">
        <v>6205330</v>
      </c>
      <c r="B586" s="67" t="s">
        <v>18</v>
      </c>
      <c r="C586" s="68" t="s">
        <v>1266</v>
      </c>
      <c r="D586" s="68" t="str">
        <f t="shared" si="51"/>
        <v>V6205330A</v>
      </c>
      <c r="E586" s="48" t="s">
        <v>2741</v>
      </c>
      <c r="F586" s="49">
        <v>23186211</v>
      </c>
      <c r="G586" s="50" t="s">
        <v>2742</v>
      </c>
      <c r="H586" s="109" t="s">
        <v>2743</v>
      </c>
      <c r="I586" s="49" t="s">
        <v>2280</v>
      </c>
      <c r="J586" s="52" t="s">
        <v>3291</v>
      </c>
      <c r="K586" s="69"/>
      <c r="L586" s="69" t="s">
        <v>50</v>
      </c>
      <c r="M586" s="69"/>
      <c r="N586" s="71" t="s">
        <v>623</v>
      </c>
      <c r="O586" s="72">
        <v>297</v>
      </c>
      <c r="P586" s="73">
        <v>198</v>
      </c>
      <c r="Q586" s="73">
        <v>109</v>
      </c>
      <c r="R586" s="74">
        <v>1.5</v>
      </c>
      <c r="S586" s="75">
        <v>6205330</v>
      </c>
      <c r="T586" s="76">
        <v>16</v>
      </c>
      <c r="U586" s="76">
        <v>3100062</v>
      </c>
      <c r="V586" s="76">
        <v>1</v>
      </c>
      <c r="W586" s="76">
        <v>3101208</v>
      </c>
      <c r="X586" s="76">
        <v>1</v>
      </c>
      <c r="Y586" s="76"/>
      <c r="Z586" s="77"/>
      <c r="AA586" s="78">
        <v>1500</v>
      </c>
      <c r="AB586" s="73">
        <v>835</v>
      </c>
      <c r="AC586" s="73">
        <v>500</v>
      </c>
      <c r="AD586" s="79">
        <v>110</v>
      </c>
      <c r="AE586" s="13" t="str">
        <f>IF(NOT(ISBLANK(AD586)),'Load Unit'!A346,"")</f>
        <v>0AFF12D2</v>
      </c>
    </row>
    <row r="587" ht="63" customHeight="1">
      <c r="A587" s="66">
        <v>6205331</v>
      </c>
      <c r="B587" s="67" t="s">
        <v>18</v>
      </c>
      <c r="C587" s="68" t="s">
        <v>1269</v>
      </c>
      <c r="D587" s="68" t="str">
        <f t="shared" si="51"/>
        <v>V6205331A</v>
      </c>
      <c r="E587" s="48" t="s">
        <v>2741</v>
      </c>
      <c r="F587" s="49">
        <v>23186211</v>
      </c>
      <c r="G587" s="50" t="s">
        <v>2742</v>
      </c>
      <c r="H587" s="109" t="s">
        <v>2743</v>
      </c>
      <c r="I587" s="49" t="s">
        <v>2280</v>
      </c>
      <c r="J587" s="52" t="s">
        <v>3291</v>
      </c>
      <c r="K587" s="81"/>
      <c r="L587" s="69" t="s">
        <v>50</v>
      </c>
      <c r="M587" s="69"/>
      <c r="N587" s="71" t="s">
        <v>623</v>
      </c>
      <c r="O587" s="72">
        <v>297</v>
      </c>
      <c r="P587" s="73">
        <v>198</v>
      </c>
      <c r="Q587" s="73">
        <v>147</v>
      </c>
      <c r="R587" s="74">
        <v>1</v>
      </c>
      <c r="S587" s="75">
        <v>6205331</v>
      </c>
      <c r="T587" s="76">
        <v>16</v>
      </c>
      <c r="U587" s="76">
        <v>3100062</v>
      </c>
      <c r="V587" s="76">
        <v>1</v>
      </c>
      <c r="W587" s="76">
        <v>3101208</v>
      </c>
      <c r="X587" s="76">
        <v>1</v>
      </c>
      <c r="Y587" s="76"/>
      <c r="Z587" s="77"/>
      <c r="AA587" s="78">
        <v>1200</v>
      </c>
      <c r="AB587" s="73">
        <v>800</v>
      </c>
      <c r="AC587" s="73">
        <v>260</v>
      </c>
      <c r="AD587" s="79">
        <v>50</v>
      </c>
      <c r="AE587" s="13" t="str">
        <f>IF(NOT(ISBLANK(AD587)),'Load Unit'!A347,"")</f>
        <v>86E2E408</v>
      </c>
    </row>
    <row r="588" ht="63" customHeight="1">
      <c r="A588" s="66">
        <v>6205332</v>
      </c>
      <c r="B588" s="67" t="s">
        <v>18</v>
      </c>
      <c r="C588" s="68" t="s">
        <v>1272</v>
      </c>
      <c r="D588" s="68" t="str">
        <f t="shared" si="51"/>
        <v>V6205332A</v>
      </c>
      <c r="E588" s="48" t="s">
        <v>2741</v>
      </c>
      <c r="F588" s="49">
        <v>23186211</v>
      </c>
      <c r="G588" s="50" t="s">
        <v>2742</v>
      </c>
      <c r="H588" s="109" t="s">
        <v>2743</v>
      </c>
      <c r="I588" s="49" t="s">
        <v>2280</v>
      </c>
      <c r="J588" s="52" t="s">
        <v>3291</v>
      </c>
      <c r="K588" s="81"/>
      <c r="L588" s="69" t="s">
        <v>50</v>
      </c>
      <c r="M588" s="69"/>
      <c r="N588" s="71" t="s">
        <v>623</v>
      </c>
      <c r="O588" s="72">
        <v>297</v>
      </c>
      <c r="P588" s="73">
        <v>198</v>
      </c>
      <c r="Q588" s="73">
        <v>147</v>
      </c>
      <c r="R588" s="74">
        <v>1</v>
      </c>
      <c r="S588" s="75">
        <v>6205332</v>
      </c>
      <c r="T588" s="76">
        <v>16</v>
      </c>
      <c r="U588" s="76">
        <v>3100062</v>
      </c>
      <c r="V588" s="76">
        <v>1</v>
      </c>
      <c r="W588" s="76">
        <v>3101208</v>
      </c>
      <c r="X588" s="76">
        <v>1</v>
      </c>
      <c r="Y588" s="76"/>
      <c r="Z588" s="77"/>
      <c r="AA588" s="78">
        <v>1200</v>
      </c>
      <c r="AB588" s="73">
        <v>800</v>
      </c>
      <c r="AC588" s="73">
        <v>300</v>
      </c>
      <c r="AD588" s="79">
        <v>35</v>
      </c>
      <c r="AE588" s="13" t="str">
        <f>IF(NOT(ISBLANK(AD588)),'Load Unit'!A348,"")</f>
        <v>1BB17000</v>
      </c>
    </row>
    <row r="589" ht="63" customHeight="1">
      <c r="A589" s="66">
        <v>6205335</v>
      </c>
      <c r="B589" s="67" t="s">
        <v>18</v>
      </c>
      <c r="C589" s="68" t="s">
        <v>1275</v>
      </c>
      <c r="D589" s="68" t="str">
        <f t="shared" si="51"/>
        <v>V6205335A</v>
      </c>
      <c r="E589" s="48" t="s">
        <v>2897</v>
      </c>
      <c r="F589" s="49" t="s">
        <v>2896</v>
      </c>
      <c r="G589" s="50" t="s">
        <v>2898</v>
      </c>
      <c r="H589" s="49"/>
      <c r="I589" s="49" t="s">
        <v>2397</v>
      </c>
      <c r="J589" s="52" t="s">
        <v>3291</v>
      </c>
      <c r="K589" s="69"/>
      <c r="L589" s="69" t="s">
        <v>68</v>
      </c>
      <c r="M589" s="69"/>
      <c r="N589" s="145" t="s">
        <v>623</v>
      </c>
      <c r="O589" s="72">
        <v>396</v>
      </c>
      <c r="P589" s="73">
        <v>297</v>
      </c>
      <c r="Q589" s="73">
        <v>110</v>
      </c>
      <c r="R589" s="74">
        <v>1</v>
      </c>
      <c r="S589" s="75">
        <v>6205335</v>
      </c>
      <c r="T589" s="76">
        <v>8</v>
      </c>
      <c r="U589" s="76">
        <v>3100062</v>
      </c>
      <c r="V589" s="76">
        <v>1</v>
      </c>
      <c r="W589" s="76">
        <v>3101208</v>
      </c>
      <c r="X589" s="76">
        <v>1</v>
      </c>
      <c r="Y589" s="76"/>
      <c r="Z589" s="77"/>
      <c r="AA589" s="78">
        <v>1600</v>
      </c>
      <c r="AB589" s="73">
        <v>1200</v>
      </c>
      <c r="AC589" s="73">
        <v>740</v>
      </c>
      <c r="AD589" s="79">
        <v>55</v>
      </c>
      <c r="AE589" s="13" t="str">
        <f>IF(NOT(ISBLANK(AD589)),'Load Unit'!A349,"")</f>
        <v>440390C8</v>
      </c>
    </row>
    <row r="590" ht="63" customHeight="1">
      <c r="A590" s="66">
        <v>6205336</v>
      </c>
      <c r="B590" s="67" t="s">
        <v>18</v>
      </c>
      <c r="C590" s="68" t="s">
        <v>1278</v>
      </c>
      <c r="D590" s="47"/>
      <c r="E590" s="48" t="s">
        <v>2741</v>
      </c>
      <c r="F590" s="49">
        <v>23186211</v>
      </c>
      <c r="G590" s="50" t="s">
        <v>2742</v>
      </c>
      <c r="H590" s="109" t="s">
        <v>2743</v>
      </c>
      <c r="I590" s="49" t="s">
        <v>2280</v>
      </c>
      <c r="J590" s="52" t="s">
        <v>3291</v>
      </c>
      <c r="K590" s="81"/>
      <c r="L590" s="69" t="s">
        <v>50</v>
      </c>
      <c r="M590" s="69"/>
      <c r="N590" s="71" t="s">
        <v>623</v>
      </c>
      <c r="O590" s="72">
        <v>1600</v>
      </c>
      <c r="P590" s="73">
        <v>820</v>
      </c>
      <c r="Q590" s="73">
        <v>995</v>
      </c>
      <c r="R590" s="74">
        <v>180</v>
      </c>
      <c r="S590" s="75"/>
      <c r="T590" s="76"/>
      <c r="U590" s="76"/>
      <c r="V590" s="76"/>
      <c r="W590" s="76"/>
      <c r="X590" s="76"/>
      <c r="Y590" s="76"/>
      <c r="Z590" s="77"/>
      <c r="AA590" s="78">
        <v>1200</v>
      </c>
      <c r="AB590" s="73">
        <v>800</v>
      </c>
      <c r="AC590" s="73">
        <v>260</v>
      </c>
      <c r="AD590" s="79">
        <v>35</v>
      </c>
      <c r="AE590" s="13" t="str">
        <f>IF(NOT(ISBLANK(AD590)),'Load Unit'!A350,"")</f>
        <v>5ECC6AD5</v>
      </c>
    </row>
    <row r="591" ht="63" customHeight="1">
      <c r="A591" s="66">
        <v>6205341</v>
      </c>
      <c r="B591" s="67" t="s">
        <v>18</v>
      </c>
      <c r="C591" s="68" t="s">
        <v>1280</v>
      </c>
      <c r="D591" s="68" t="str">
        <f ref="D591:D606" t="shared" si="52">CONCATENATE("V",A591,"A")</f>
        <v>V6205341A</v>
      </c>
      <c r="E591" s="48" t="s">
        <v>2741</v>
      </c>
      <c r="F591" s="49">
        <v>23186211</v>
      </c>
      <c r="G591" s="50" t="s">
        <v>2742</v>
      </c>
      <c r="H591" s="109" t="s">
        <v>2743</v>
      </c>
      <c r="I591" s="49" t="s">
        <v>2280</v>
      </c>
      <c r="J591" s="52" t="s">
        <v>3291</v>
      </c>
      <c r="K591" s="81"/>
      <c r="L591" s="69" t="s">
        <v>50</v>
      </c>
      <c r="M591" s="69"/>
      <c r="N591" s="71" t="s">
        <v>623</v>
      </c>
      <c r="O591" s="72">
        <v>585</v>
      </c>
      <c r="P591" s="73">
        <v>395</v>
      </c>
      <c r="Q591" s="73">
        <v>123</v>
      </c>
      <c r="R591" s="74">
        <v>0.5</v>
      </c>
      <c r="S591" s="75">
        <v>6205341</v>
      </c>
      <c r="T591" s="76">
        <v>12</v>
      </c>
      <c r="U591" s="76">
        <v>3100062</v>
      </c>
      <c r="V591" s="76">
        <v>1</v>
      </c>
      <c r="W591" s="76">
        <v>3101208</v>
      </c>
      <c r="X591" s="76">
        <v>1</v>
      </c>
      <c r="Y591" s="76"/>
      <c r="Z591" s="77"/>
      <c r="AA591" s="78">
        <v>1200</v>
      </c>
      <c r="AB591" s="73">
        <v>800</v>
      </c>
      <c r="AC591" s="73">
        <v>513</v>
      </c>
      <c r="AD591" s="79">
        <v>31</v>
      </c>
      <c r="AE591" s="13" t="str">
        <f>IF(NOT(ISBLANK(AD591)),'Load Unit'!A351,"")</f>
        <v>DBC0D964</v>
      </c>
    </row>
    <row r="592" ht="63" customHeight="1">
      <c r="A592" s="66">
        <v>6205343</v>
      </c>
      <c r="B592" s="67" t="s">
        <v>18</v>
      </c>
      <c r="C592" s="68" t="s">
        <v>1280</v>
      </c>
      <c r="D592" s="68" t="str">
        <f t="shared" si="52"/>
        <v>V6205343A</v>
      </c>
      <c r="E592" s="48" t="s">
        <v>2741</v>
      </c>
      <c r="F592" s="49">
        <v>23186211</v>
      </c>
      <c r="G592" s="50" t="s">
        <v>2742</v>
      </c>
      <c r="H592" s="109" t="s">
        <v>2743</v>
      </c>
      <c r="I592" s="49" t="s">
        <v>2280</v>
      </c>
      <c r="J592" s="52" t="s">
        <v>3291</v>
      </c>
      <c r="K592" s="81"/>
      <c r="L592" s="69" t="s">
        <v>50</v>
      </c>
      <c r="M592" s="69"/>
      <c r="N592" s="71" t="s">
        <v>623</v>
      </c>
      <c r="O592" s="72">
        <v>795</v>
      </c>
      <c r="P592" s="73">
        <v>585</v>
      </c>
      <c r="Q592" s="73">
        <v>168</v>
      </c>
      <c r="R592" s="74">
        <v>2</v>
      </c>
      <c r="S592" s="75">
        <v>6205343</v>
      </c>
      <c r="T592" s="76">
        <v>10</v>
      </c>
      <c r="U592" s="76">
        <v>3100062</v>
      </c>
      <c r="V592" s="76">
        <v>1</v>
      </c>
      <c r="W592" s="76">
        <v>3101208</v>
      </c>
      <c r="X592" s="76">
        <v>1</v>
      </c>
      <c r="Y592" s="76"/>
      <c r="Z592" s="77"/>
      <c r="AA592" s="78">
        <v>1200</v>
      </c>
      <c r="AB592" s="73">
        <v>800</v>
      </c>
      <c r="AC592" s="73">
        <v>500</v>
      </c>
      <c r="AD592" s="79">
        <v>35</v>
      </c>
      <c r="AE592" s="13" t="str">
        <f>IF(NOT(ISBLANK(AD592)),'Load Unit'!A352,"")</f>
        <v>1F78F6DB</v>
      </c>
    </row>
    <row r="593" ht="63" customHeight="1">
      <c r="A593" s="66">
        <v>6205349</v>
      </c>
      <c r="B593" s="67" t="s">
        <v>18</v>
      </c>
      <c r="C593" s="68" t="s">
        <v>1285</v>
      </c>
      <c r="D593" s="68" t="str">
        <f t="shared" si="52"/>
        <v>V6205349A</v>
      </c>
      <c r="E593" s="48" t="s">
        <v>3170</v>
      </c>
      <c r="F593" s="49" t="s">
        <v>3169</v>
      </c>
      <c r="G593" s="50" t="s">
        <v>3171</v>
      </c>
      <c r="H593" s="49"/>
      <c r="I593" s="49" t="s">
        <v>2473</v>
      </c>
      <c r="J593" s="52" t="s">
        <v>3291</v>
      </c>
      <c r="K593" s="81"/>
      <c r="L593" s="69" t="s">
        <v>68</v>
      </c>
      <c r="M593" s="69"/>
      <c r="N593" s="71" t="s">
        <v>623</v>
      </c>
      <c r="O593" s="72">
        <v>600</v>
      </c>
      <c r="P593" s="73">
        <v>400</v>
      </c>
      <c r="Q593" s="73">
        <v>100</v>
      </c>
      <c r="R593" s="74">
        <v>1</v>
      </c>
      <c r="S593" s="75">
        <v>6205349</v>
      </c>
      <c r="T593" s="76">
        <v>36</v>
      </c>
      <c r="U593" s="76">
        <v>3100062</v>
      </c>
      <c r="V593" s="76">
        <v>1</v>
      </c>
      <c r="W593" s="76">
        <v>3101208</v>
      </c>
      <c r="X593" s="76">
        <v>1</v>
      </c>
      <c r="Y593" s="76"/>
      <c r="Z593" s="77"/>
      <c r="AA593" s="78">
        <v>1200</v>
      </c>
      <c r="AB593" s="73">
        <v>800</v>
      </c>
      <c r="AC593" s="73">
        <v>1044</v>
      </c>
      <c r="AD593" s="79">
        <v>61</v>
      </c>
      <c r="AE593" s="13" t="str">
        <f>IF(NOT(ISBLANK(AD593)),'Load Unit'!A353,"")</f>
        <v>39CAFDDF</v>
      </c>
    </row>
    <row r="594" ht="63" customHeight="1">
      <c r="A594" s="66">
        <v>6205351</v>
      </c>
      <c r="B594" s="67" t="s">
        <v>18</v>
      </c>
      <c r="C594" s="68" t="s">
        <v>175</v>
      </c>
      <c r="D594" s="68" t="str">
        <f t="shared" si="52"/>
        <v>V6205351A</v>
      </c>
      <c r="E594" s="48" t="s">
        <v>2273</v>
      </c>
      <c r="F594" s="49">
        <v>10031912</v>
      </c>
      <c r="G594" s="50" t="s">
        <v>2274</v>
      </c>
      <c r="H594" s="51" t="s">
        <v>2275</v>
      </c>
      <c r="I594" s="49" t="s">
        <v>2276</v>
      </c>
      <c r="J594" s="52" t="s">
        <v>3291</v>
      </c>
      <c r="K594" s="81"/>
      <c r="L594" s="69" t="s">
        <v>50</v>
      </c>
      <c r="M594" s="69"/>
      <c r="N594" s="71" t="s">
        <v>623</v>
      </c>
      <c r="O594" s="72">
        <v>790</v>
      </c>
      <c r="P594" s="73">
        <v>585</v>
      </c>
      <c r="Q594" s="73">
        <v>172</v>
      </c>
      <c r="R594" s="74">
        <v>1</v>
      </c>
      <c r="S594" s="75">
        <v>6205351</v>
      </c>
      <c r="T594" s="76">
        <v>10</v>
      </c>
      <c r="U594" s="76">
        <v>3100062</v>
      </c>
      <c r="V594" s="76">
        <v>1</v>
      </c>
      <c r="W594" s="76">
        <v>3101208</v>
      </c>
      <c r="X594" s="76">
        <v>1</v>
      </c>
      <c r="Y594" s="76"/>
      <c r="Z594" s="77"/>
      <c r="AA594" s="78">
        <v>1200</v>
      </c>
      <c r="AB594" s="73">
        <v>800</v>
      </c>
      <c r="AC594" s="73">
        <v>250</v>
      </c>
      <c r="AD594" s="79">
        <v>30</v>
      </c>
      <c r="AE594" s="13" t="str">
        <f>IF(NOT(ISBLANK(AD594)),'Load Unit'!A354,"")</f>
        <v>ED74E15E</v>
      </c>
    </row>
    <row r="595" ht="63" customHeight="1">
      <c r="A595" s="66">
        <v>6205352</v>
      </c>
      <c r="B595" s="67" t="s">
        <v>18</v>
      </c>
      <c r="C595" s="68" t="s">
        <v>1290</v>
      </c>
      <c r="D595" s="68" t="str">
        <f t="shared" si="52"/>
        <v>V6205352A</v>
      </c>
      <c r="E595" s="48" t="s">
        <v>3203</v>
      </c>
      <c r="F595" s="49" t="s">
        <v>3202</v>
      </c>
      <c r="G595" s="50" t="s">
        <v>3204</v>
      </c>
      <c r="H595" s="51" t="s">
        <v>2396</v>
      </c>
      <c r="I595" s="49" t="s">
        <v>2280</v>
      </c>
      <c r="J595" s="52" t="s">
        <v>3291</v>
      </c>
      <c r="K595" s="81"/>
      <c r="L595" s="69" t="s">
        <v>50</v>
      </c>
      <c r="M595" s="69"/>
      <c r="N595" s="71" t="s">
        <v>623</v>
      </c>
      <c r="O595" s="72">
        <v>585</v>
      </c>
      <c r="P595" s="73">
        <v>395</v>
      </c>
      <c r="Q595" s="73">
        <v>146</v>
      </c>
      <c r="R595" s="74">
        <v>1</v>
      </c>
      <c r="S595" s="75">
        <v>6205352</v>
      </c>
      <c r="T595" s="76">
        <v>8</v>
      </c>
      <c r="U595" s="76">
        <v>3100062</v>
      </c>
      <c r="V595" s="76">
        <v>1</v>
      </c>
      <c r="W595" s="76">
        <v>3101208</v>
      </c>
      <c r="X595" s="76">
        <v>1</v>
      </c>
      <c r="Y595" s="76"/>
      <c r="Z595" s="77"/>
      <c r="AA595" s="78">
        <v>1200</v>
      </c>
      <c r="AB595" s="73">
        <v>800</v>
      </c>
      <c r="AC595" s="73">
        <v>1000</v>
      </c>
      <c r="AD595" s="79">
        <v>35</v>
      </c>
      <c r="AE595" s="13" t="str">
        <f>IF(NOT(ISBLANK(AD595)),'Load Unit'!A355,"")</f>
        <v>EFC8FACB</v>
      </c>
    </row>
    <row r="596" ht="63" customHeight="1">
      <c r="A596" s="66">
        <v>6205354</v>
      </c>
      <c r="B596" s="67" t="s">
        <v>18</v>
      </c>
      <c r="C596" s="68" t="s">
        <v>1293</v>
      </c>
      <c r="D596" s="68" t="str">
        <f t="shared" si="52"/>
        <v>V6205354A</v>
      </c>
      <c r="E596" s="48" t="s">
        <v>2273</v>
      </c>
      <c r="F596" s="49">
        <v>10031912</v>
      </c>
      <c r="G596" s="50" t="s">
        <v>2274</v>
      </c>
      <c r="H596" s="51" t="s">
        <v>2275</v>
      </c>
      <c r="I596" s="49" t="s">
        <v>2276</v>
      </c>
      <c r="J596" s="52" t="s">
        <v>3291</v>
      </c>
      <c r="K596" s="81"/>
      <c r="L596" s="69" t="s">
        <v>50</v>
      </c>
      <c r="M596" s="69"/>
      <c r="N596" s="71" t="s">
        <v>623</v>
      </c>
      <c r="O596" s="72">
        <v>297</v>
      </c>
      <c r="P596" s="73">
        <v>198</v>
      </c>
      <c r="Q596" s="73">
        <v>111</v>
      </c>
      <c r="R596" s="74">
        <v>0.5</v>
      </c>
      <c r="S596" s="75">
        <v>6205354</v>
      </c>
      <c r="T596" s="76">
        <v>16</v>
      </c>
      <c r="U596" s="76">
        <v>3100062</v>
      </c>
      <c r="V596" s="76">
        <v>1</v>
      </c>
      <c r="W596" s="76">
        <v>3101208</v>
      </c>
      <c r="X596" s="76">
        <v>1</v>
      </c>
      <c r="Y596" s="76"/>
      <c r="Z596" s="77"/>
      <c r="AA596" s="78">
        <v>1180</v>
      </c>
      <c r="AB596" s="73">
        <v>815</v>
      </c>
      <c r="AC596" s="73">
        <v>840</v>
      </c>
      <c r="AD596" s="79">
        <v>150</v>
      </c>
      <c r="AE596" s="13" t="str">
        <f>IF(NOT(ISBLANK(AD596)),'Load Unit'!A356,"")</f>
        <v>777DF2CE</v>
      </c>
    </row>
    <row r="597" ht="63" customHeight="1">
      <c r="A597" s="66">
        <v>6205355</v>
      </c>
      <c r="B597" s="67" t="s">
        <v>18</v>
      </c>
      <c r="C597" s="68" t="s">
        <v>1293</v>
      </c>
      <c r="D597" s="68" t="str">
        <f t="shared" si="52"/>
        <v>V6205355A</v>
      </c>
      <c r="E597" s="48" t="s">
        <v>2273</v>
      </c>
      <c r="F597" s="49">
        <v>10031912</v>
      </c>
      <c r="G597" s="50" t="s">
        <v>2274</v>
      </c>
      <c r="H597" s="51" t="s">
        <v>2275</v>
      </c>
      <c r="I597" s="49" t="s">
        <v>2276</v>
      </c>
      <c r="J597" s="52" t="s">
        <v>3291</v>
      </c>
      <c r="K597" s="81"/>
      <c r="L597" s="69" t="s">
        <v>50</v>
      </c>
      <c r="M597" s="69"/>
      <c r="N597" s="71" t="s">
        <v>623</v>
      </c>
      <c r="O597" s="72">
        <v>297</v>
      </c>
      <c r="P597" s="73">
        <v>198</v>
      </c>
      <c r="Q597" s="73">
        <v>147</v>
      </c>
      <c r="R597" s="74">
        <v>0.5</v>
      </c>
      <c r="S597" s="75">
        <v>6205355</v>
      </c>
      <c r="T597" s="76">
        <v>16</v>
      </c>
      <c r="U597" s="76">
        <v>3100062</v>
      </c>
      <c r="V597" s="76">
        <v>1</v>
      </c>
      <c r="W597" s="76">
        <v>3101208</v>
      </c>
      <c r="X597" s="76">
        <v>1</v>
      </c>
      <c r="Y597" s="76"/>
      <c r="Z597" s="77"/>
      <c r="AA597" s="78">
        <v>1200</v>
      </c>
      <c r="AB597" s="73">
        <v>800</v>
      </c>
      <c r="AC597" s="73">
        <v>260</v>
      </c>
      <c r="AD597" s="79">
        <v>35</v>
      </c>
      <c r="AE597" s="13" t="str">
        <f>IF(NOT(ISBLANK(AD597)),'Load Unit'!A357,"")</f>
        <v>A44FE155</v>
      </c>
    </row>
    <row r="598" ht="63" customHeight="1">
      <c r="A598" s="66">
        <v>6205356</v>
      </c>
      <c r="B598" s="67" t="s">
        <v>18</v>
      </c>
      <c r="C598" s="68" t="s">
        <v>1293</v>
      </c>
      <c r="D598" s="68" t="str">
        <f t="shared" si="52"/>
        <v>V6205356A</v>
      </c>
      <c r="E598" s="48" t="s">
        <v>2273</v>
      </c>
      <c r="F598" s="49">
        <v>10031912</v>
      </c>
      <c r="G598" s="50" t="s">
        <v>2274</v>
      </c>
      <c r="H598" s="51" t="s">
        <v>2275</v>
      </c>
      <c r="I598" s="49" t="s">
        <v>2276</v>
      </c>
      <c r="J598" s="52" t="s">
        <v>3291</v>
      </c>
      <c r="K598" s="81"/>
      <c r="L598" s="69" t="s">
        <v>50</v>
      </c>
      <c r="M598" s="69"/>
      <c r="N598" s="71" t="s">
        <v>623</v>
      </c>
      <c r="O598" s="72">
        <v>297</v>
      </c>
      <c r="P598" s="73">
        <v>198</v>
      </c>
      <c r="Q598" s="73">
        <v>147</v>
      </c>
      <c r="R598" s="74">
        <v>0.5</v>
      </c>
      <c r="S598" s="75">
        <v>6205356</v>
      </c>
      <c r="T598" s="76">
        <v>16</v>
      </c>
      <c r="U598" s="76">
        <v>3100062</v>
      </c>
      <c r="V598" s="76">
        <v>1</v>
      </c>
      <c r="W598" s="76">
        <v>3101208</v>
      </c>
      <c r="X598" s="76">
        <v>1</v>
      </c>
      <c r="Y598" s="76"/>
      <c r="Z598" s="77"/>
      <c r="AA598" s="78">
        <v>1200</v>
      </c>
      <c r="AB598" s="73">
        <v>800</v>
      </c>
      <c r="AC598" s="73">
        <v>300</v>
      </c>
      <c r="AD598" s="79">
        <v>35</v>
      </c>
      <c r="AE598" s="13" t="str">
        <f>IF(NOT(ISBLANK(AD598)),'Load Unit'!A358,"")</f>
        <v>B0FCA1C9</v>
      </c>
    </row>
    <row r="599" ht="63" customHeight="1">
      <c r="A599" s="66">
        <v>6205359</v>
      </c>
      <c r="B599" s="67" t="s">
        <v>18</v>
      </c>
      <c r="C599" s="68" t="s">
        <v>1300</v>
      </c>
      <c r="D599" s="68" t="str">
        <f t="shared" si="52"/>
        <v>V6205359A</v>
      </c>
      <c r="E599" s="48" t="s">
        <v>2752</v>
      </c>
      <c r="F599" s="49">
        <v>23528410</v>
      </c>
      <c r="G599" s="50" t="s">
        <v>2753</v>
      </c>
      <c r="H599" s="49"/>
      <c r="I599" s="49" t="s">
        <v>2276</v>
      </c>
      <c r="J599" s="52" t="s">
        <v>3291</v>
      </c>
      <c r="K599" s="81"/>
      <c r="L599" s="69" t="s">
        <v>22</v>
      </c>
      <c r="M599" s="69"/>
      <c r="N599" s="71" t="s">
        <v>623</v>
      </c>
      <c r="O599" s="72">
        <v>1350</v>
      </c>
      <c r="P599" s="73">
        <v>395</v>
      </c>
      <c r="Q599" s="73">
        <v>91</v>
      </c>
      <c r="R599" s="74">
        <v>1.5</v>
      </c>
      <c r="S599" s="75">
        <v>6205359</v>
      </c>
      <c r="T599" s="76">
        <v>20</v>
      </c>
      <c r="U599" s="76">
        <v>3109946</v>
      </c>
      <c r="V599" s="76">
        <v>1</v>
      </c>
      <c r="W599" s="76"/>
      <c r="X599" s="76"/>
      <c r="Y599" s="76"/>
      <c r="Z599" s="77"/>
      <c r="AA599" s="78">
        <v>1200</v>
      </c>
      <c r="AB599" s="73">
        <v>800</v>
      </c>
      <c r="AC599" s="73">
        <v>300</v>
      </c>
      <c r="AD599" s="79">
        <v>35</v>
      </c>
      <c r="AE599" s="13" t="str">
        <f>IF(NOT(ISBLANK(AD599)),'Load Unit'!A359,"")</f>
        <v>AC1CDB27</v>
      </c>
    </row>
    <row r="600" ht="63" customHeight="1">
      <c r="A600" s="66">
        <v>6205371</v>
      </c>
      <c r="B600" s="67" t="s">
        <v>18</v>
      </c>
      <c r="C600" s="68" t="s">
        <v>1303</v>
      </c>
      <c r="D600" s="68" t="str">
        <f t="shared" si="52"/>
        <v>V6205371A</v>
      </c>
      <c r="E600" s="48" t="s">
        <v>4429</v>
      </c>
      <c r="F600" s="49">
        <v>20117311</v>
      </c>
      <c r="G600" s="50" t="s">
        <v>2654</v>
      </c>
      <c r="H600" s="120"/>
      <c r="I600" s="49" t="s">
        <v>2473</v>
      </c>
      <c r="J600" s="52" t="s">
        <v>3291</v>
      </c>
      <c r="K600" s="81"/>
      <c r="L600" s="69" t="s">
        <v>68</v>
      </c>
      <c r="M600" s="69"/>
      <c r="N600" s="71" t="s">
        <v>623</v>
      </c>
      <c r="O600" s="72">
        <v>790</v>
      </c>
      <c r="P600" s="73">
        <v>585</v>
      </c>
      <c r="Q600" s="73">
        <v>142</v>
      </c>
      <c r="R600" s="74">
        <v>2</v>
      </c>
      <c r="S600" s="75">
        <v>6205371</v>
      </c>
      <c r="T600" s="76">
        <v>12</v>
      </c>
      <c r="U600" s="76">
        <v>3100062</v>
      </c>
      <c r="V600" s="76">
        <v>1</v>
      </c>
      <c r="W600" s="76">
        <v>3101208</v>
      </c>
      <c r="X600" s="76">
        <v>1</v>
      </c>
      <c r="Y600" s="76"/>
      <c r="Z600" s="77"/>
      <c r="AA600" s="78">
        <v>1400</v>
      </c>
      <c r="AB600" s="73">
        <v>820</v>
      </c>
      <c r="AC600" s="73">
        <v>995</v>
      </c>
      <c r="AD600" s="79">
        <v>175</v>
      </c>
      <c r="AE600" s="13" t="str">
        <f>IF(NOT(ISBLANK(AD600)),'Load Unit'!A360,"")</f>
        <v>6449BF5A</v>
      </c>
    </row>
    <row r="601" ht="63" customHeight="1">
      <c r="A601" s="66">
        <v>6205375</v>
      </c>
      <c r="B601" s="67" t="s">
        <v>18</v>
      </c>
      <c r="C601" s="68" t="s">
        <v>1306</v>
      </c>
      <c r="D601" s="68" t="str">
        <f t="shared" si="52"/>
        <v>V6205375A</v>
      </c>
      <c r="E601" s="48" t="s">
        <v>2273</v>
      </c>
      <c r="F601" s="49">
        <v>10031912</v>
      </c>
      <c r="G601" s="50" t="s">
        <v>2274</v>
      </c>
      <c r="H601" s="51" t="s">
        <v>2275</v>
      </c>
      <c r="I601" s="49" t="s">
        <v>2276</v>
      </c>
      <c r="J601" s="52" t="s">
        <v>3291</v>
      </c>
      <c r="K601" s="81"/>
      <c r="L601" s="69" t="s">
        <v>50</v>
      </c>
      <c r="M601" s="69"/>
      <c r="N601" s="71" t="s">
        <v>623</v>
      </c>
      <c r="O601" s="72">
        <v>585</v>
      </c>
      <c r="P601" s="73">
        <v>396</v>
      </c>
      <c r="Q601" s="73">
        <v>273</v>
      </c>
      <c r="R601" s="74">
        <v>2</v>
      </c>
      <c r="S601" s="75">
        <v>6205375</v>
      </c>
      <c r="T601" s="76">
        <v>12</v>
      </c>
      <c r="U601" s="76">
        <v>3100062</v>
      </c>
      <c r="V601" s="76">
        <v>1</v>
      </c>
      <c r="W601" s="76">
        <v>3101208</v>
      </c>
      <c r="X601" s="76">
        <v>1</v>
      </c>
      <c r="Y601" s="76"/>
      <c r="Z601" s="77"/>
      <c r="AA601" s="78">
        <v>1200</v>
      </c>
      <c r="AB601" s="73">
        <v>800</v>
      </c>
      <c r="AC601" s="73">
        <v>1000</v>
      </c>
      <c r="AD601" s="79">
        <v>50</v>
      </c>
      <c r="AE601" s="13" t="str">
        <f>IF(NOT(ISBLANK(AD601)),'Load Unit'!A361,"")</f>
        <v>0B002508</v>
      </c>
    </row>
    <row r="602" ht="63" customHeight="1">
      <c r="A602" s="66">
        <v>6205376</v>
      </c>
      <c r="B602" s="67" t="s">
        <v>18</v>
      </c>
      <c r="C602" s="68" t="s">
        <v>1309</v>
      </c>
      <c r="D602" s="68" t="str">
        <f t="shared" si="52"/>
        <v>V6205376A</v>
      </c>
      <c r="E602" s="48" t="s">
        <v>2273</v>
      </c>
      <c r="F602" s="49">
        <v>10031912</v>
      </c>
      <c r="G602" s="50" t="s">
        <v>2274</v>
      </c>
      <c r="H602" s="51" t="s">
        <v>2275</v>
      </c>
      <c r="I602" s="49" t="s">
        <v>2276</v>
      </c>
      <c r="J602" s="52" t="s">
        <v>3291</v>
      </c>
      <c r="K602" s="69"/>
      <c r="L602" s="69" t="s">
        <v>50</v>
      </c>
      <c r="M602" s="69"/>
      <c r="N602" s="71" t="s">
        <v>623</v>
      </c>
      <c r="O602" s="72">
        <v>795</v>
      </c>
      <c r="P602" s="73">
        <v>585</v>
      </c>
      <c r="Q602" s="73">
        <v>172</v>
      </c>
      <c r="R602" s="74">
        <v>1</v>
      </c>
      <c r="S602" s="75">
        <v>6205376</v>
      </c>
      <c r="T602" s="76">
        <v>6</v>
      </c>
      <c r="U602" s="76">
        <v>3100062</v>
      </c>
      <c r="V602" s="76">
        <v>1</v>
      </c>
      <c r="W602" s="76">
        <v>3101208</v>
      </c>
      <c r="X602" s="76">
        <v>1</v>
      </c>
      <c r="Y602" s="76"/>
      <c r="Z602" s="77"/>
      <c r="AA602" s="78">
        <v>1200</v>
      </c>
      <c r="AB602" s="73">
        <v>800</v>
      </c>
      <c r="AC602" s="73">
        <v>1000</v>
      </c>
      <c r="AD602" s="79">
        <v>50</v>
      </c>
      <c r="AE602" s="13" t="str">
        <f>IF(NOT(ISBLANK(AD602)),'Load Unit'!A362,"")</f>
        <v>D8B7CE2D</v>
      </c>
    </row>
    <row r="603" ht="63" customHeight="1">
      <c r="A603" s="66">
        <v>6205384</v>
      </c>
      <c r="B603" s="67" t="s">
        <v>18</v>
      </c>
      <c r="C603" s="68" t="s">
        <v>1312</v>
      </c>
      <c r="D603" s="68" t="str">
        <f t="shared" si="52"/>
        <v>V6205384A</v>
      </c>
      <c r="E603" s="48" t="s">
        <v>4427</v>
      </c>
      <c r="F603" s="49"/>
      <c r="G603" s="50" t="s">
        <v>4428</v>
      </c>
      <c r="H603" s="49"/>
      <c r="I603" s="49"/>
      <c r="J603" s="52" t="s">
        <v>3291</v>
      </c>
      <c r="K603" s="69"/>
      <c r="L603" s="69" t="s">
        <v>132</v>
      </c>
      <c r="M603" s="69"/>
      <c r="N603" s="71" t="s">
        <v>80</v>
      </c>
      <c r="O603" s="72">
        <v>585</v>
      </c>
      <c r="P603" s="73">
        <v>395</v>
      </c>
      <c r="Q603" s="73">
        <v>125</v>
      </c>
      <c r="R603" s="74">
        <v>0.5</v>
      </c>
      <c r="S603" s="75">
        <v>6205384</v>
      </c>
      <c r="T603" s="76">
        <v>8</v>
      </c>
      <c r="U603" s="76">
        <v>3100062</v>
      </c>
      <c r="V603" s="76">
        <v>1</v>
      </c>
      <c r="W603" s="76">
        <v>3101208</v>
      </c>
      <c r="X603" s="76">
        <v>1</v>
      </c>
      <c r="Y603" s="76"/>
      <c r="Z603" s="77"/>
      <c r="AA603" s="78">
        <v>1200</v>
      </c>
      <c r="AB603" s="73">
        <v>800</v>
      </c>
      <c r="AC603" s="73">
        <v>1000</v>
      </c>
      <c r="AD603" s="79">
        <v>40</v>
      </c>
      <c r="AE603" s="13" t="str">
        <f>IF(NOT(ISBLANK(AD603)),'Load Unit'!A363,"")</f>
        <v>22E4FA2F</v>
      </c>
    </row>
    <row r="604" ht="63" customHeight="1">
      <c r="A604" s="66">
        <v>6205402</v>
      </c>
      <c r="B604" s="67" t="s">
        <v>18</v>
      </c>
      <c r="C604" s="68" t="s">
        <v>195</v>
      </c>
      <c r="D604" s="68" t="str">
        <f t="shared" si="52"/>
        <v>V6205402A</v>
      </c>
      <c r="E604" s="48" t="s">
        <v>2619</v>
      </c>
      <c r="F604" s="49">
        <v>19226310</v>
      </c>
      <c r="G604" s="50" t="s">
        <v>2620</v>
      </c>
      <c r="H604" s="109" t="s">
        <v>2348</v>
      </c>
      <c r="I604" s="49" t="s">
        <v>2541</v>
      </c>
      <c r="J604" s="52" t="s">
        <v>3291</v>
      </c>
      <c r="K604" s="81"/>
      <c r="L604" s="69" t="s">
        <v>22</v>
      </c>
      <c r="M604" s="69"/>
      <c r="N604" s="71" t="s">
        <v>623</v>
      </c>
      <c r="O604" s="72">
        <v>585</v>
      </c>
      <c r="P604" s="73">
        <v>395</v>
      </c>
      <c r="Q604" s="73">
        <v>125</v>
      </c>
      <c r="R604" s="74">
        <v>0.5</v>
      </c>
      <c r="S604" s="75">
        <v>6205402</v>
      </c>
      <c r="T604" s="76">
        <v>8</v>
      </c>
      <c r="U604" s="76">
        <v>3100062</v>
      </c>
      <c r="V604" s="76">
        <v>1</v>
      </c>
      <c r="W604" s="76">
        <v>3101208</v>
      </c>
      <c r="X604" s="76">
        <v>1</v>
      </c>
      <c r="Y604" s="76"/>
      <c r="Z604" s="77"/>
      <c r="AA604" s="78">
        <v>1200</v>
      </c>
      <c r="AB604" s="73">
        <v>800</v>
      </c>
      <c r="AC604" s="73">
        <v>250</v>
      </c>
      <c r="AD604" s="79">
        <v>20</v>
      </c>
      <c r="AE604" s="13" t="str">
        <f>IF(NOT(ISBLANK(AD604)),'Load Unit'!A364,"")</f>
        <v>73C7B55E</v>
      </c>
    </row>
    <row r="605" ht="63" customHeight="1">
      <c r="A605" s="66">
        <v>6205407</v>
      </c>
      <c r="B605" s="67" t="s">
        <v>18</v>
      </c>
      <c r="C605" s="68" t="s">
        <v>1317</v>
      </c>
      <c r="D605" s="68" t="str">
        <f t="shared" si="52"/>
        <v>V6205407A</v>
      </c>
      <c r="E605" s="48" t="s">
        <v>2445</v>
      </c>
      <c r="F605" s="49">
        <v>13808610</v>
      </c>
      <c r="G605" s="50" t="s">
        <v>2446</v>
      </c>
      <c r="H605" s="49"/>
      <c r="I605" s="49" t="s">
        <v>2429</v>
      </c>
      <c r="J605" s="52" t="s">
        <v>3291</v>
      </c>
      <c r="K605" s="81"/>
      <c r="L605" s="69" t="s">
        <v>61</v>
      </c>
      <c r="M605" s="69"/>
      <c r="N605" s="71" t="s">
        <v>623</v>
      </c>
      <c r="O605" s="72">
        <v>585</v>
      </c>
      <c r="P605" s="73">
        <v>395</v>
      </c>
      <c r="Q605" s="73">
        <v>100</v>
      </c>
      <c r="R605" s="74">
        <v>0.5</v>
      </c>
      <c r="S605" s="75">
        <v>6205407</v>
      </c>
      <c r="T605" s="76">
        <v>36</v>
      </c>
      <c r="U605" s="76">
        <v>3100062</v>
      </c>
      <c r="V605" s="76">
        <v>1</v>
      </c>
      <c r="W605" s="76">
        <v>3101208</v>
      </c>
      <c r="X605" s="76">
        <v>1</v>
      </c>
      <c r="Y605" s="76"/>
      <c r="Z605" s="77"/>
      <c r="AA605" s="78">
        <v>1220</v>
      </c>
      <c r="AB605" s="73">
        <v>825</v>
      </c>
      <c r="AC605" s="73">
        <v>500</v>
      </c>
      <c r="AD605" s="79">
        <v>105</v>
      </c>
      <c r="AE605" s="13" t="str">
        <f>IF(NOT(ISBLANK(AD605)),'Load Unit'!A365,"")</f>
        <v>B4E85AD2</v>
      </c>
    </row>
    <row r="606" ht="63" customHeight="1">
      <c r="A606" s="66">
        <v>6205417</v>
      </c>
      <c r="B606" s="67" t="s">
        <v>18</v>
      </c>
      <c r="C606" s="68" t="s">
        <v>1320</v>
      </c>
      <c r="D606" s="68" t="str">
        <f t="shared" si="52"/>
        <v>V6205417A</v>
      </c>
      <c r="E606" s="48" t="s">
        <v>2399</v>
      </c>
      <c r="F606" s="49">
        <v>13103813</v>
      </c>
      <c r="G606" s="50" t="s">
        <v>2400</v>
      </c>
      <c r="H606" s="109" t="s">
        <v>2401</v>
      </c>
      <c r="I606" s="49" t="s">
        <v>2402</v>
      </c>
      <c r="J606" s="52" t="s">
        <v>3291</v>
      </c>
      <c r="K606" s="69"/>
      <c r="L606" s="69" t="s">
        <v>50</v>
      </c>
      <c r="M606" s="69"/>
      <c r="N606" s="71" t="s">
        <v>460</v>
      </c>
      <c r="O606" s="72">
        <v>585</v>
      </c>
      <c r="P606" s="73">
        <v>395</v>
      </c>
      <c r="Q606" s="73">
        <v>91</v>
      </c>
      <c r="R606" s="74">
        <v>0.45</v>
      </c>
      <c r="S606" s="75">
        <v>6205417</v>
      </c>
      <c r="T606" s="76">
        <v>8</v>
      </c>
      <c r="U606" s="76">
        <v>3100062</v>
      </c>
      <c r="V606" s="76">
        <v>1</v>
      </c>
      <c r="W606" s="76">
        <v>3101208</v>
      </c>
      <c r="X606" s="76">
        <v>1</v>
      </c>
      <c r="Y606" s="76"/>
      <c r="Z606" s="77"/>
      <c r="AA606" s="78">
        <v>1200</v>
      </c>
      <c r="AB606" s="73">
        <v>800</v>
      </c>
      <c r="AC606" s="73">
        <v>330</v>
      </c>
      <c r="AD606" s="79">
        <v>28.6</v>
      </c>
      <c r="AE606" s="13" t="str">
        <f>IF(NOT(ISBLANK(AD606)),'Load Unit'!A366,"")</f>
        <v>92715969</v>
      </c>
    </row>
    <row r="607" ht="63" customHeight="1">
      <c r="A607" s="116">
        <v>6205429</v>
      </c>
      <c r="B607" s="104" t="s">
        <v>18</v>
      </c>
      <c r="C607" s="89" t="s">
        <v>1323</v>
      </c>
      <c r="D607" s="89"/>
      <c r="E607" s="90" t="s">
        <v>4465</v>
      </c>
      <c r="F607" s="91" t="s">
        <v>3227</v>
      </c>
      <c r="G607" s="92" t="s">
        <v>2786</v>
      </c>
      <c r="H607" s="91"/>
      <c r="I607" s="91" t="s">
        <v>2280</v>
      </c>
      <c r="J607" s="94"/>
      <c r="K607" s="95"/>
      <c r="L607" s="96" t="s">
        <v>37</v>
      </c>
      <c r="M607" s="96"/>
      <c r="N607" s="91" t="s">
        <v>623</v>
      </c>
      <c r="O607" s="72">
        <v>1740</v>
      </c>
      <c r="P607" s="73">
        <v>780</v>
      </c>
      <c r="Q607" s="73">
        <v>65</v>
      </c>
      <c r="R607" s="100">
        <v>2.5</v>
      </c>
      <c r="S607" s="101"/>
      <c r="T607" s="102"/>
      <c r="U607" s="102"/>
      <c r="V607" s="102"/>
      <c r="W607" s="102"/>
      <c r="X607" s="102"/>
      <c r="Y607" s="102"/>
      <c r="Z607" s="103"/>
      <c r="AA607" s="101">
        <v>1200</v>
      </c>
      <c r="AB607" s="102">
        <v>800</v>
      </c>
      <c r="AC607" s="102">
        <v>200</v>
      </c>
      <c r="AD607" s="102">
        <v>3.6</v>
      </c>
      <c r="AE607" s="13" t="str">
        <f>IF(NOT(ISBLANK(AD607)),'Load Unit'!A367,"")</f>
        <v>CC19924C</v>
      </c>
    </row>
    <row r="608" ht="63" customHeight="1">
      <c r="A608" s="66">
        <v>6205442</v>
      </c>
      <c r="B608" s="67" t="s">
        <v>18</v>
      </c>
      <c r="C608" s="68" t="s">
        <v>1325</v>
      </c>
      <c r="D608" s="68" t="str">
        <f>CONCATENATE("V",A608,"A")</f>
        <v>V6205442A</v>
      </c>
      <c r="E608" s="48" t="s">
        <v>2755</v>
      </c>
      <c r="F608" s="49">
        <v>23809510</v>
      </c>
      <c r="G608" s="50" t="s">
        <v>2756</v>
      </c>
      <c r="H608" s="51" t="s">
        <v>2396</v>
      </c>
      <c r="I608" s="49" t="s">
        <v>2353</v>
      </c>
      <c r="J608" s="52" t="s">
        <v>3291</v>
      </c>
      <c r="K608" s="81"/>
      <c r="L608" s="69" t="s">
        <v>50</v>
      </c>
      <c r="M608" s="69"/>
      <c r="N608" s="71" t="s">
        <v>623</v>
      </c>
      <c r="O608" s="72">
        <v>585</v>
      </c>
      <c r="P608" s="73">
        <v>395</v>
      </c>
      <c r="Q608" s="73">
        <v>160</v>
      </c>
      <c r="R608" s="74">
        <v>1</v>
      </c>
      <c r="S608" s="75">
        <v>6205442</v>
      </c>
      <c r="T608" s="76">
        <v>12</v>
      </c>
      <c r="U608" s="76">
        <v>3100062</v>
      </c>
      <c r="V608" s="76">
        <v>1</v>
      </c>
      <c r="W608" s="76">
        <v>3101208</v>
      </c>
      <c r="X608" s="76">
        <v>1</v>
      </c>
      <c r="Y608" s="76"/>
      <c r="Z608" s="77"/>
      <c r="AA608" s="78">
        <v>1200</v>
      </c>
      <c r="AB608" s="73">
        <v>800</v>
      </c>
      <c r="AC608" s="73">
        <v>605</v>
      </c>
      <c r="AD608" s="79">
        <v>37</v>
      </c>
      <c r="AE608" s="13" t="str">
        <f>IF(NOT(ISBLANK(AD608)),'Load Unit'!A368,"")</f>
        <v>F24E9043</v>
      </c>
    </row>
    <row r="609" ht="63" customHeight="1">
      <c r="A609" s="87">
        <v>6205458</v>
      </c>
      <c r="B609" s="104" t="s">
        <v>28</v>
      </c>
      <c r="C609" s="89" t="s">
        <v>1328</v>
      </c>
      <c r="D609" s="89"/>
      <c r="E609" s="90" t="s">
        <v>2293</v>
      </c>
      <c r="F609" s="91">
        <v>10218011</v>
      </c>
      <c r="G609" s="92" t="s">
        <v>2294</v>
      </c>
      <c r="H609" s="118"/>
      <c r="I609" s="91" t="s">
        <v>2276</v>
      </c>
      <c r="J609" s="94" t="s">
        <v>4425</v>
      </c>
      <c r="K609" s="95"/>
      <c r="L609" s="96" t="s">
        <v>37</v>
      </c>
      <c r="M609" s="97"/>
      <c r="N609" s="91" t="s">
        <v>623</v>
      </c>
      <c r="O609" s="72">
        <v>2420</v>
      </c>
      <c r="P609" s="73">
        <v>1450</v>
      </c>
      <c r="Q609" s="73">
        <v>1480</v>
      </c>
      <c r="R609" s="100">
        <v>200</v>
      </c>
      <c r="S609" s="101"/>
      <c r="T609" s="102"/>
      <c r="U609" s="102"/>
      <c r="V609" s="102"/>
      <c r="W609" s="102"/>
      <c r="X609" s="102"/>
      <c r="Y609" s="102"/>
      <c r="Z609" s="103"/>
      <c r="AA609" s="101"/>
      <c r="AB609" s="102"/>
      <c r="AC609" s="102"/>
      <c r="AD609" s="102"/>
      <c r="AE609" s="13" t="str">
        <f>IF(NOT(ISBLANK(AD609)),'Load Unit'!#REF!,"")</f>
      </c>
    </row>
    <row r="610" ht="63" customHeight="1">
      <c r="A610" s="112">
        <v>6205520</v>
      </c>
      <c r="B610" s="67" t="s">
        <v>18</v>
      </c>
      <c r="C610" s="68" t="s">
        <v>1329</v>
      </c>
      <c r="D610" s="68" t="str">
        <f ref="D610:D611" t="shared" si="53">CONCATENATE("V",A610,"A")</f>
        <v>V6205520A</v>
      </c>
      <c r="E610" s="48" t="s">
        <v>2590</v>
      </c>
      <c r="F610" s="49">
        <v>18261810</v>
      </c>
      <c r="G610" s="50" t="s">
        <v>2591</v>
      </c>
      <c r="H610" s="49" t="s">
        <v>2592</v>
      </c>
      <c r="I610" s="49" t="s">
        <v>2541</v>
      </c>
      <c r="J610" s="52" t="s">
        <v>3291</v>
      </c>
      <c r="K610" s="81"/>
      <c r="L610" s="69" t="s">
        <v>22</v>
      </c>
      <c r="M610" s="69"/>
      <c r="N610" s="71"/>
      <c r="O610" s="72">
        <v>594</v>
      </c>
      <c r="P610" s="73">
        <v>396</v>
      </c>
      <c r="Q610" s="73">
        <v>147</v>
      </c>
      <c r="R610" s="74">
        <v>3</v>
      </c>
      <c r="S610" s="75">
        <v>6205520</v>
      </c>
      <c r="T610" s="76">
        <v>24</v>
      </c>
      <c r="U610" s="76">
        <v>3100062</v>
      </c>
      <c r="V610" s="76">
        <v>1</v>
      </c>
      <c r="W610" s="76">
        <v>3101208</v>
      </c>
      <c r="X610" s="76">
        <v>1</v>
      </c>
      <c r="Y610" s="76"/>
      <c r="Z610" s="77"/>
      <c r="AA610" s="78">
        <v>1200</v>
      </c>
      <c r="AB610" s="73">
        <v>800</v>
      </c>
      <c r="AC610" s="73">
        <v>1026</v>
      </c>
      <c r="AD610" s="79">
        <v>97</v>
      </c>
      <c r="AE610" s="13" t="str">
        <f>IF(NOT(ISBLANK(AD610)),'Load Unit'!A369,"")</f>
        <v>EE69FD82</v>
      </c>
    </row>
    <row r="611" ht="63" customHeight="1">
      <c r="A611" s="112">
        <v>6205831</v>
      </c>
      <c r="B611" s="67" t="s">
        <v>18</v>
      </c>
      <c r="C611" s="68" t="s">
        <v>1332</v>
      </c>
      <c r="D611" s="68" t="str">
        <f t="shared" si="53"/>
        <v>V6205831A</v>
      </c>
      <c r="E611" s="48" t="s">
        <v>2675</v>
      </c>
      <c r="F611" s="49">
        <v>21102710</v>
      </c>
      <c r="G611" s="50" t="s">
        <v>2676</v>
      </c>
      <c r="H611" s="49"/>
      <c r="I611" s="49" t="s">
        <v>2344</v>
      </c>
      <c r="J611" s="52" t="s">
        <v>3291</v>
      </c>
      <c r="K611" s="81"/>
      <c r="L611" s="69" t="s">
        <v>22</v>
      </c>
      <c r="M611" s="69"/>
      <c r="N611" s="71" t="s">
        <v>623</v>
      </c>
      <c r="O611" s="72">
        <v>400</v>
      </c>
      <c r="P611" s="73">
        <v>300</v>
      </c>
      <c r="Q611" s="73">
        <v>147</v>
      </c>
      <c r="R611" s="74">
        <v>1</v>
      </c>
      <c r="S611" s="75">
        <v>6205831</v>
      </c>
      <c r="T611" s="76">
        <v>48</v>
      </c>
      <c r="U611" s="76">
        <v>3100062</v>
      </c>
      <c r="V611" s="76">
        <v>1</v>
      </c>
      <c r="W611" s="76">
        <v>3101208</v>
      </c>
      <c r="X611" s="76">
        <v>1</v>
      </c>
      <c r="Y611" s="76"/>
      <c r="Z611" s="77"/>
      <c r="AA611" s="78">
        <v>1200</v>
      </c>
      <c r="AB611" s="73">
        <v>800</v>
      </c>
      <c r="AC611" s="73">
        <v>840</v>
      </c>
      <c r="AD611" s="79">
        <v>49</v>
      </c>
      <c r="AE611" s="13" t="str">
        <f>IF(NOT(ISBLANK(AD611)),'Load Unit'!A370,"")</f>
        <v>689002E8</v>
      </c>
    </row>
    <row r="612" ht="63" customHeight="1">
      <c r="A612" s="88">
        <v>6206415</v>
      </c>
      <c r="B612" s="104" t="s">
        <v>18</v>
      </c>
      <c r="C612" s="89" t="s">
        <v>1335</v>
      </c>
      <c r="D612" s="89"/>
      <c r="E612" s="90" t="s">
        <v>3165</v>
      </c>
      <c r="F612" s="91" t="s">
        <v>3164</v>
      </c>
      <c r="G612" s="92" t="s">
        <v>3166</v>
      </c>
      <c r="H612" s="93" t="s">
        <v>3167</v>
      </c>
      <c r="I612" s="91" t="s">
        <v>2276</v>
      </c>
      <c r="J612" s="94"/>
      <c r="K612" s="95"/>
      <c r="L612" s="96" t="s">
        <v>37</v>
      </c>
      <c r="M612" s="97"/>
      <c r="N612" s="91" t="s">
        <v>21</v>
      </c>
      <c r="O612" s="72">
        <v>900</v>
      </c>
      <c r="P612" s="73">
        <v>350</v>
      </c>
      <c r="Q612" s="73">
        <v>75</v>
      </c>
      <c r="R612" s="100">
        <v>2</v>
      </c>
      <c r="S612" s="101"/>
      <c r="T612" s="102"/>
      <c r="U612" s="102"/>
      <c r="V612" s="102"/>
      <c r="W612" s="102"/>
      <c r="X612" s="102"/>
      <c r="Y612" s="102"/>
      <c r="Z612" s="103"/>
      <c r="AA612" s="101">
        <v>1200</v>
      </c>
      <c r="AB612" s="102">
        <v>800</v>
      </c>
      <c r="AC612" s="102">
        <v>980</v>
      </c>
      <c r="AD612" s="102">
        <v>50</v>
      </c>
      <c r="AE612" s="13" t="str">
        <f>IF(NOT(ISBLANK(AD612)),'Load Unit'!A371,"")</f>
        <v>76A1F697</v>
      </c>
    </row>
    <row r="613" ht="63" customHeight="1">
      <c r="A613" s="66">
        <v>6206543</v>
      </c>
      <c r="B613" s="67" t="s">
        <v>18</v>
      </c>
      <c r="C613" s="68" t="s">
        <v>1337</v>
      </c>
      <c r="D613" s="68" t="str">
        <f>CONCATENATE("V",A613,"A")</f>
        <v>V6206543A</v>
      </c>
      <c r="E613" s="48" t="s">
        <v>3165</v>
      </c>
      <c r="F613" s="49" t="s">
        <v>3164</v>
      </c>
      <c r="G613" s="50" t="s">
        <v>3166</v>
      </c>
      <c r="H613" s="49" t="s">
        <v>3167</v>
      </c>
      <c r="I613" s="49" t="s">
        <v>2276</v>
      </c>
      <c r="J613" s="52" t="s">
        <v>3291</v>
      </c>
      <c r="K613" s="69"/>
      <c r="L613" s="69" t="s">
        <v>61</v>
      </c>
      <c r="M613" s="69"/>
      <c r="N613" s="71" t="s">
        <v>21</v>
      </c>
      <c r="O613" s="72">
        <v>775</v>
      </c>
      <c r="P613" s="73">
        <v>350</v>
      </c>
      <c r="Q613" s="73">
        <v>75</v>
      </c>
      <c r="R613" s="74">
        <v>2</v>
      </c>
      <c r="S613" s="75">
        <v>6206543</v>
      </c>
      <c r="T613" s="76">
        <v>6</v>
      </c>
      <c r="U613" s="76">
        <v>3100062</v>
      </c>
      <c r="V613" s="76">
        <v>1</v>
      </c>
      <c r="W613" s="76">
        <v>3101208</v>
      </c>
      <c r="X613" s="76">
        <v>1</v>
      </c>
      <c r="Y613" s="76"/>
      <c r="Z613" s="77"/>
      <c r="AA613" s="78">
        <v>1200</v>
      </c>
      <c r="AB613" s="73">
        <v>800</v>
      </c>
      <c r="AC613" s="73">
        <v>588</v>
      </c>
      <c r="AD613" s="79">
        <v>37</v>
      </c>
      <c r="AE613" s="13" t="str">
        <f>IF(NOT(ISBLANK(AD613)),'Load Unit'!A372,"")</f>
        <v>ABB1A906</v>
      </c>
    </row>
    <row r="614" ht="63" customHeight="1">
      <c r="A614" s="88">
        <v>6206554</v>
      </c>
      <c r="B614" s="104" t="s">
        <v>18</v>
      </c>
      <c r="C614" s="89" t="s">
        <v>1340</v>
      </c>
      <c r="D614" s="89"/>
      <c r="E614" s="90" t="s">
        <v>2807</v>
      </c>
      <c r="F614" s="91">
        <v>62515261</v>
      </c>
      <c r="G614" s="92" t="s">
        <v>2808</v>
      </c>
      <c r="H614" s="93" t="s">
        <v>2809</v>
      </c>
      <c r="I614" s="91" t="s">
        <v>2276</v>
      </c>
      <c r="J614" s="94"/>
      <c r="K614" s="95"/>
      <c r="L614" s="96" t="s">
        <v>37</v>
      </c>
      <c r="M614" s="97"/>
      <c r="N614" s="91" t="s">
        <v>21</v>
      </c>
      <c r="O614" s="72">
        <v>1220</v>
      </c>
      <c r="P614" s="73">
        <v>830</v>
      </c>
      <c r="Q614" s="73">
        <v>1</v>
      </c>
      <c r="R614" s="100">
        <v>85</v>
      </c>
      <c r="S614" s="101"/>
      <c r="T614" s="102"/>
      <c r="U614" s="102"/>
      <c r="V614" s="102"/>
      <c r="W614" s="102"/>
      <c r="X614" s="102"/>
      <c r="Y614" s="102"/>
      <c r="Z614" s="103"/>
      <c r="AA614" s="101">
        <v>1200</v>
      </c>
      <c r="AB614" s="102">
        <v>800</v>
      </c>
      <c r="AC614" s="102">
        <v>300</v>
      </c>
      <c r="AD614" s="102">
        <v>30</v>
      </c>
      <c r="AE614" s="13" t="str">
        <f>IF(NOT(ISBLANK(AD614)),'Load Unit'!A373,"")</f>
        <v>A327F151</v>
      </c>
    </row>
    <row r="615" ht="63" customHeight="1">
      <c r="A615" s="66">
        <v>6206564</v>
      </c>
      <c r="B615" s="67" t="s">
        <v>18</v>
      </c>
      <c r="C615" s="68" t="s">
        <v>1118</v>
      </c>
      <c r="D615" s="68" t="str">
        <f ref="D615:D618" t="shared" si="54">CONCATENATE("V",A615,"A")</f>
        <v>V6206564A</v>
      </c>
      <c r="E615" s="48" t="s">
        <v>4465</v>
      </c>
      <c r="F615" s="49" t="s">
        <v>3227</v>
      </c>
      <c r="G615" s="50" t="s">
        <v>2786</v>
      </c>
      <c r="H615" s="49"/>
      <c r="I615" s="49" t="s">
        <v>2280</v>
      </c>
      <c r="J615" s="52" t="s">
        <v>3291</v>
      </c>
      <c r="K615" s="81"/>
      <c r="L615" s="69" t="s">
        <v>50</v>
      </c>
      <c r="M615" s="69"/>
      <c r="N615" s="71" t="s">
        <v>623</v>
      </c>
      <c r="O615" s="72">
        <v>790</v>
      </c>
      <c r="P615" s="73">
        <v>585</v>
      </c>
      <c r="Q615" s="73">
        <v>98</v>
      </c>
      <c r="R615" s="74">
        <v>1</v>
      </c>
      <c r="S615" s="75">
        <v>6206564</v>
      </c>
      <c r="T615" s="76">
        <v>8</v>
      </c>
      <c r="U615" s="76">
        <v>3100062</v>
      </c>
      <c r="V615" s="76">
        <v>1</v>
      </c>
      <c r="W615" s="76">
        <v>3101208</v>
      </c>
      <c r="X615" s="76">
        <v>1</v>
      </c>
      <c r="Y615" s="76"/>
      <c r="Z615" s="77"/>
      <c r="AA615" s="78">
        <v>1200</v>
      </c>
      <c r="AB615" s="73">
        <v>800</v>
      </c>
      <c r="AC615" s="73">
        <v>536</v>
      </c>
      <c r="AD615" s="79">
        <v>33</v>
      </c>
      <c r="AE615" s="13" t="str">
        <f>IF(NOT(ISBLANK(AD615)),'Load Unit'!A374,"")</f>
        <v>C0E013FD</v>
      </c>
    </row>
    <row r="616" ht="63" customHeight="1">
      <c r="A616" s="66">
        <v>6206565</v>
      </c>
      <c r="B616" s="67" t="s">
        <v>18</v>
      </c>
      <c r="C616" s="68" t="s">
        <v>1344</v>
      </c>
      <c r="D616" s="68" t="str">
        <f t="shared" si="54"/>
        <v>V6206565A</v>
      </c>
      <c r="E616" s="51" t="s">
        <v>2748</v>
      </c>
      <c r="F616" s="49">
        <v>23497710</v>
      </c>
      <c r="G616" s="50" t="s">
        <v>2749</v>
      </c>
      <c r="H616" s="131" t="s">
        <v>2750</v>
      </c>
      <c r="I616" s="49" t="s">
        <v>2300</v>
      </c>
      <c r="J616" s="52" t="s">
        <v>3291</v>
      </c>
      <c r="K616" s="81"/>
      <c r="L616" s="69" t="s">
        <v>132</v>
      </c>
      <c r="M616" s="69"/>
      <c r="N616" s="71" t="s">
        <v>623</v>
      </c>
      <c r="O616" s="72">
        <v>2460</v>
      </c>
      <c r="P616" s="73">
        <v>395</v>
      </c>
      <c r="Q616" s="73">
        <v>80</v>
      </c>
      <c r="R616" s="74">
        <v>2</v>
      </c>
      <c r="S616" s="75">
        <v>6206565</v>
      </c>
      <c r="T616" s="76">
        <v>6</v>
      </c>
      <c r="U616" s="76">
        <v>6210249</v>
      </c>
      <c r="V616" s="76">
        <v>1</v>
      </c>
      <c r="W616" s="76"/>
      <c r="X616" s="76"/>
      <c r="Y616" s="76"/>
      <c r="Z616" s="77"/>
      <c r="AA616" s="78">
        <v>1200</v>
      </c>
      <c r="AB616" s="73">
        <v>800</v>
      </c>
      <c r="AC616" s="73">
        <v>550</v>
      </c>
      <c r="AD616" s="79">
        <v>35</v>
      </c>
      <c r="AE616" s="13" t="str">
        <f>IF(NOT(ISBLANK(AD616)),'Load Unit'!A375,"")</f>
        <v>0B4919A4</v>
      </c>
    </row>
    <row r="617" ht="63" customHeight="1">
      <c r="A617" s="66">
        <v>6206626</v>
      </c>
      <c r="B617" s="67" t="s">
        <v>18</v>
      </c>
      <c r="C617" s="68" t="s">
        <v>1347</v>
      </c>
      <c r="D617" s="68" t="str">
        <f t="shared" si="54"/>
        <v>V6206626A</v>
      </c>
      <c r="E617" s="48" t="s">
        <v>4448</v>
      </c>
      <c r="F617" s="49" t="s">
        <v>3042</v>
      </c>
      <c r="G617" s="50" t="s">
        <v>4466</v>
      </c>
      <c r="H617" s="51" t="s">
        <v>3045</v>
      </c>
      <c r="I617" s="49" t="s">
        <v>2429</v>
      </c>
      <c r="J617" s="52" t="s">
        <v>3291</v>
      </c>
      <c r="K617" s="81"/>
      <c r="L617" s="69" t="s">
        <v>61</v>
      </c>
      <c r="M617" s="69"/>
      <c r="N617" s="71" t="s">
        <v>21</v>
      </c>
      <c r="O617" s="72">
        <v>820</v>
      </c>
      <c r="P617" s="73">
        <v>60</v>
      </c>
      <c r="Q617" s="73">
        <v>500</v>
      </c>
      <c r="R617" s="74">
        <v>1</v>
      </c>
      <c r="S617" s="75">
        <v>6206626</v>
      </c>
      <c r="T617" s="76">
        <v>10</v>
      </c>
      <c r="U617" s="76">
        <v>3104444</v>
      </c>
      <c r="V617" s="76">
        <v>1</v>
      </c>
      <c r="W617" s="76"/>
      <c r="X617" s="76"/>
      <c r="Y617" s="76"/>
      <c r="Z617" s="77"/>
      <c r="AA617" s="78">
        <v>1560</v>
      </c>
      <c r="AB617" s="73">
        <v>1220</v>
      </c>
      <c r="AC617" s="73">
        <v>1535</v>
      </c>
      <c r="AD617" s="79">
        <v>156</v>
      </c>
      <c r="AE617" s="13" t="str">
        <f>IF(NOT(ISBLANK(AD617)),'Load Unit'!A376,"")</f>
        <v>76956313</v>
      </c>
    </row>
    <row r="618" ht="63" customHeight="1">
      <c r="A618" s="66">
        <v>6206627</v>
      </c>
      <c r="B618" s="67" t="s">
        <v>18</v>
      </c>
      <c r="C618" s="68" t="s">
        <v>1350</v>
      </c>
      <c r="D618" s="68" t="str">
        <f t="shared" si="54"/>
        <v>V6206627A</v>
      </c>
      <c r="E618" s="48" t="s">
        <v>4448</v>
      </c>
      <c r="F618" s="49" t="s">
        <v>3042</v>
      </c>
      <c r="G618" s="50" t="s">
        <v>4466</v>
      </c>
      <c r="H618" s="51" t="s">
        <v>3045</v>
      </c>
      <c r="I618" s="49" t="s">
        <v>2429</v>
      </c>
      <c r="J618" s="52" t="s">
        <v>3291</v>
      </c>
      <c r="K618" s="81"/>
      <c r="L618" s="69" t="s">
        <v>61</v>
      </c>
      <c r="M618" s="69"/>
      <c r="N618" s="71" t="s">
        <v>21</v>
      </c>
      <c r="O618" s="72">
        <v>820</v>
      </c>
      <c r="P618" s="73">
        <v>60</v>
      </c>
      <c r="Q618" s="73">
        <v>500</v>
      </c>
      <c r="R618" s="74">
        <v>1</v>
      </c>
      <c r="S618" s="75">
        <v>6206627</v>
      </c>
      <c r="T618" s="76">
        <v>10</v>
      </c>
      <c r="U618" s="76">
        <v>3104444</v>
      </c>
      <c r="V618" s="76">
        <v>1</v>
      </c>
      <c r="W618" s="76"/>
      <c r="X618" s="76"/>
      <c r="Y618" s="76"/>
      <c r="Z618" s="77"/>
      <c r="AA618" s="78">
        <v>1200</v>
      </c>
      <c r="AB618" s="73">
        <v>800</v>
      </c>
      <c r="AC618" s="73">
        <v>900</v>
      </c>
      <c r="AD618" s="79">
        <v>100</v>
      </c>
      <c r="AE618" s="13" t="str">
        <f>IF(NOT(ISBLANK(AD618)),'Load Unit'!A377,"")</f>
        <v>E4AD3D2F</v>
      </c>
    </row>
    <row r="619" ht="63" customHeight="1">
      <c r="A619" s="112">
        <v>6206754</v>
      </c>
      <c r="B619" s="67" t="s">
        <v>18</v>
      </c>
      <c r="C619" s="68" t="s">
        <v>1353</v>
      </c>
      <c r="D619" s="47"/>
      <c r="E619" s="48" t="s">
        <v>3285</v>
      </c>
      <c r="F619" s="49" t="s">
        <v>509</v>
      </c>
      <c r="G619" s="50" t="s">
        <v>3285</v>
      </c>
      <c r="H619" s="80" t="s">
        <v>3286</v>
      </c>
      <c r="I619" s="49" t="s">
        <v>2300</v>
      </c>
      <c r="J619" s="52" t="s">
        <v>3291</v>
      </c>
      <c r="K619" s="81"/>
      <c r="L619" s="69" t="s">
        <v>132</v>
      </c>
      <c r="M619" s="69"/>
      <c r="N619" s="71" t="s">
        <v>509</v>
      </c>
      <c r="O619" s="72" t="s">
        <v>509</v>
      </c>
      <c r="P619" s="73" t="s">
        <v>509</v>
      </c>
      <c r="Q619" s="73" t="s">
        <v>509</v>
      </c>
      <c r="R619" s="74" t="s">
        <v>509</v>
      </c>
      <c r="S619" s="75"/>
      <c r="T619" s="76"/>
      <c r="U619" s="76"/>
      <c r="V619" s="76"/>
      <c r="W619" s="76"/>
      <c r="X619" s="76"/>
      <c r="Y619" s="76"/>
      <c r="Z619" s="77"/>
      <c r="AA619" s="78">
        <v>1200</v>
      </c>
      <c r="AB619" s="73">
        <v>800</v>
      </c>
      <c r="AC619" s="73">
        <v>900</v>
      </c>
      <c r="AD619" s="79">
        <v>100</v>
      </c>
      <c r="AE619" s="13" t="str">
        <f>IF(NOT(ISBLANK(AD619)),'Load Unit'!A378,"")</f>
        <v>DA490321</v>
      </c>
    </row>
    <row r="620" ht="63" customHeight="1">
      <c r="A620" s="87">
        <v>6206981</v>
      </c>
      <c r="B620" s="83" t="s">
        <v>28</v>
      </c>
      <c r="C620" s="84" t="s">
        <v>1355</v>
      </c>
      <c r="D620" s="47"/>
      <c r="E620" s="48" t="s">
        <v>2803</v>
      </c>
      <c r="F620" s="49">
        <v>62515225</v>
      </c>
      <c r="G620" s="50" t="s">
        <v>2804</v>
      </c>
      <c r="H620" s="51" t="s">
        <v>2805</v>
      </c>
      <c r="I620" s="49" t="s">
        <v>2276</v>
      </c>
      <c r="J620" s="52" t="s">
        <v>4423</v>
      </c>
      <c r="K620" s="85"/>
      <c r="L620" s="86" t="s">
        <v>28</v>
      </c>
      <c r="M620" s="86">
        <v>9</v>
      </c>
      <c r="N620" s="71" t="s">
        <v>623</v>
      </c>
      <c r="O620" s="72">
        <v>1450</v>
      </c>
      <c r="P620" s="73">
        <v>1200</v>
      </c>
      <c r="Q620" s="73">
        <v>1510</v>
      </c>
      <c r="R620" s="74">
        <v>515</v>
      </c>
      <c r="S620" s="75"/>
      <c r="T620" s="76"/>
      <c r="U620" s="76"/>
      <c r="V620" s="76"/>
      <c r="W620" s="76"/>
      <c r="X620" s="76"/>
      <c r="Y620" s="76"/>
      <c r="Z620" s="77"/>
      <c r="AA620" s="78"/>
      <c r="AB620" s="73"/>
      <c r="AC620" s="73"/>
      <c r="AD620" s="79"/>
      <c r="AE620" s="13" t="str">
        <f>IF(NOT(ISBLANK(AD620)),'Load Unit'!#REF!,"")</f>
      </c>
    </row>
    <row r="621" ht="63" customHeight="1">
      <c r="A621" s="87">
        <v>6206982</v>
      </c>
      <c r="B621" s="83" t="s">
        <v>28</v>
      </c>
      <c r="C621" s="84" t="s">
        <v>1356</v>
      </c>
      <c r="D621" s="47"/>
      <c r="E621" s="48" t="s">
        <v>2803</v>
      </c>
      <c r="F621" s="49">
        <v>62515225</v>
      </c>
      <c r="G621" s="50" t="s">
        <v>2804</v>
      </c>
      <c r="H621" s="51" t="s">
        <v>2805</v>
      </c>
      <c r="I621" s="49" t="s">
        <v>2276</v>
      </c>
      <c r="J621" s="52" t="s">
        <v>4423</v>
      </c>
      <c r="K621" s="86"/>
      <c r="L621" s="86" t="s">
        <v>28</v>
      </c>
      <c r="M621" s="86">
        <v>9</v>
      </c>
      <c r="N621" s="71" t="s">
        <v>1357</v>
      </c>
      <c r="O621" s="72">
        <v>1450</v>
      </c>
      <c r="P621" s="73">
        <v>1200</v>
      </c>
      <c r="Q621" s="73">
        <v>1510</v>
      </c>
      <c r="R621" s="74">
        <v>515</v>
      </c>
      <c r="S621" s="75"/>
      <c r="T621" s="76"/>
      <c r="U621" s="76"/>
      <c r="V621" s="76"/>
      <c r="W621" s="76"/>
      <c r="X621" s="76"/>
      <c r="Y621" s="76"/>
      <c r="Z621" s="77"/>
      <c r="AA621" s="78"/>
      <c r="AB621" s="73"/>
      <c r="AC621" s="73"/>
      <c r="AD621" s="79"/>
      <c r="AE621" s="13" t="str">
        <f>IF(NOT(ISBLANK(AD621)),'Load Unit'!#REF!,"")</f>
      </c>
    </row>
    <row r="622" ht="63" customHeight="1">
      <c r="A622" s="87">
        <v>6206983</v>
      </c>
      <c r="B622" s="83" t="s">
        <v>28</v>
      </c>
      <c r="C622" s="84" t="s">
        <v>1358</v>
      </c>
      <c r="D622" s="47"/>
      <c r="E622" s="48" t="s">
        <v>2803</v>
      </c>
      <c r="F622" s="49">
        <v>62515225</v>
      </c>
      <c r="G622" s="50" t="s">
        <v>2804</v>
      </c>
      <c r="H622" s="51" t="s">
        <v>2805</v>
      </c>
      <c r="I622" s="49" t="s">
        <v>2276</v>
      </c>
      <c r="J622" s="52" t="s">
        <v>4423</v>
      </c>
      <c r="K622" s="86"/>
      <c r="L622" s="86" t="s">
        <v>28</v>
      </c>
      <c r="M622" s="86">
        <v>9</v>
      </c>
      <c r="N622" s="71" t="s">
        <v>1081</v>
      </c>
      <c r="O622" s="72">
        <v>1450</v>
      </c>
      <c r="P622" s="73">
        <v>1200</v>
      </c>
      <c r="Q622" s="73">
        <v>1510</v>
      </c>
      <c r="R622" s="74">
        <v>515</v>
      </c>
      <c r="S622" s="75"/>
      <c r="T622" s="76"/>
      <c r="U622" s="76"/>
      <c r="V622" s="76"/>
      <c r="W622" s="76"/>
      <c r="X622" s="76"/>
      <c r="Y622" s="76"/>
      <c r="Z622" s="77"/>
      <c r="AA622" s="78"/>
      <c r="AB622" s="73"/>
      <c r="AC622" s="73"/>
      <c r="AD622" s="79"/>
      <c r="AE622" s="13" t="str">
        <f>IF(NOT(ISBLANK(AD622)),'Load Unit'!#REF!,"")</f>
      </c>
    </row>
    <row r="623" ht="63" customHeight="1">
      <c r="A623" s="112">
        <v>6206986</v>
      </c>
      <c r="B623" s="67" t="s">
        <v>18</v>
      </c>
      <c r="C623" s="68" t="s">
        <v>1359</v>
      </c>
      <c r="D623" s="68" t="str">
        <f>CONCATENATE("V",A623,"A")</f>
        <v>V6206986A</v>
      </c>
      <c r="E623" s="48" t="s">
        <v>2523</v>
      </c>
      <c r="F623" s="49">
        <v>16014210</v>
      </c>
      <c r="G623" s="50" t="s">
        <v>2524</v>
      </c>
      <c r="H623" s="80"/>
      <c r="I623" s="49" t="s">
        <v>2525</v>
      </c>
      <c r="J623" s="52" t="s">
        <v>3291</v>
      </c>
      <c r="K623" s="69"/>
      <c r="L623" s="69" t="s">
        <v>22</v>
      </c>
      <c r="M623" s="69"/>
      <c r="N623" s="71"/>
      <c r="O623" s="72">
        <v>1200</v>
      </c>
      <c r="P623" s="73">
        <v>800</v>
      </c>
      <c r="Q623" s="73">
        <v>150</v>
      </c>
      <c r="R623" s="74">
        <v>1.5</v>
      </c>
      <c r="S623" s="75">
        <v>6206986</v>
      </c>
      <c r="T623" s="76">
        <v>6</v>
      </c>
      <c r="U623" s="76">
        <v>3100062</v>
      </c>
      <c r="V623" s="76">
        <v>1</v>
      </c>
      <c r="W623" s="76">
        <v>3101208</v>
      </c>
      <c r="X623" s="76">
        <v>1</v>
      </c>
      <c r="Y623" s="76"/>
      <c r="Z623" s="77"/>
      <c r="AA623" s="78">
        <v>1200</v>
      </c>
      <c r="AB623" s="73">
        <v>800</v>
      </c>
      <c r="AC623" s="73">
        <v>1044</v>
      </c>
      <c r="AD623" s="79">
        <v>34</v>
      </c>
      <c r="AE623" s="13" t="str">
        <f>IF(NOT(ISBLANK(AD623)),'Load Unit'!A379,"")</f>
        <v>E182A0E5</v>
      </c>
    </row>
    <row r="624" ht="63" customHeight="1">
      <c r="A624" s="44">
        <v>6206987</v>
      </c>
      <c r="B624" s="45" t="s">
        <v>14</v>
      </c>
      <c r="C624" s="46" t="s">
        <v>1362</v>
      </c>
      <c r="D624" s="47"/>
      <c r="E624" s="48" t="s">
        <v>2803</v>
      </c>
      <c r="F624" s="49">
        <v>62515225</v>
      </c>
      <c r="G624" s="50" t="s">
        <v>2804</v>
      </c>
      <c r="H624" s="51" t="s">
        <v>2805</v>
      </c>
      <c r="I624" s="49" t="s">
        <v>2276</v>
      </c>
      <c r="J624" s="52" t="s">
        <v>3291</v>
      </c>
      <c r="K624" s="81"/>
      <c r="L624" s="69"/>
      <c r="M624" s="69"/>
      <c r="N624" s="71" t="s">
        <v>623</v>
      </c>
      <c r="O624" s="72">
        <v>2000</v>
      </c>
      <c r="P624" s="73">
        <v>1200</v>
      </c>
      <c r="Q624" s="73">
        <v>1960</v>
      </c>
      <c r="R624" s="74">
        <v>300</v>
      </c>
      <c r="S624" s="75"/>
      <c r="T624" s="76"/>
      <c r="U624" s="76"/>
      <c r="V624" s="76"/>
      <c r="W624" s="76"/>
      <c r="X624" s="76"/>
      <c r="Y624" s="76"/>
      <c r="Z624" s="77"/>
      <c r="AA624" s="78">
        <v>1200</v>
      </c>
      <c r="AB624" s="73">
        <v>800</v>
      </c>
      <c r="AC624" s="73">
        <v>995</v>
      </c>
      <c r="AD624" s="79">
        <v>40</v>
      </c>
      <c r="AE624" s="13" t="str">
        <f>IF(NOT(ISBLANK(AD624)),'Load Unit'!A380,"")</f>
        <v>B1ED244E</v>
      </c>
    </row>
    <row r="625" ht="63" customHeight="1">
      <c r="A625" s="44">
        <v>6206989</v>
      </c>
      <c r="B625" s="45" t="s">
        <v>14</v>
      </c>
      <c r="C625" s="46" t="s">
        <v>1364</v>
      </c>
      <c r="D625" s="46" t="str">
        <f>CONCATENATE("V",A625,"A")</f>
        <v>V6206989A</v>
      </c>
      <c r="E625" s="48" t="s">
        <v>2803</v>
      </c>
      <c r="F625" s="49">
        <v>62515225</v>
      </c>
      <c r="G625" s="50" t="s">
        <v>2804</v>
      </c>
      <c r="H625" s="51" t="s">
        <v>2805</v>
      </c>
      <c r="I625" s="49" t="s">
        <v>2276</v>
      </c>
      <c r="J625" s="52" t="s">
        <v>3291</v>
      </c>
      <c r="K625" s="81"/>
      <c r="L625" s="69"/>
      <c r="M625" s="69"/>
      <c r="N625" s="71" t="s">
        <v>623</v>
      </c>
      <c r="O625" s="72">
        <v>1560</v>
      </c>
      <c r="P625" s="73">
        <v>1220</v>
      </c>
      <c r="Q625" s="73">
        <v>210</v>
      </c>
      <c r="R625" s="74">
        <v>8</v>
      </c>
      <c r="S625" s="75">
        <v>6206989</v>
      </c>
      <c r="T625" s="76">
        <v>6</v>
      </c>
      <c r="U625" s="76">
        <v>6206990</v>
      </c>
      <c r="V625" s="76">
        <v>1</v>
      </c>
      <c r="W625" s="76">
        <v>6206991</v>
      </c>
      <c r="X625" s="76">
        <v>1</v>
      </c>
      <c r="Y625" s="76"/>
      <c r="Z625" s="77"/>
      <c r="AA625" s="78">
        <v>1560</v>
      </c>
      <c r="AB625" s="73">
        <v>1220</v>
      </c>
      <c r="AC625" s="73">
        <v>1535</v>
      </c>
      <c r="AD625" s="79">
        <v>156</v>
      </c>
      <c r="AE625" s="13" t="str">
        <f>IF(NOT(ISBLANK(AD625)),'Load Unit'!A381,"")</f>
        <v>FA673A3A</v>
      </c>
    </row>
    <row r="626" ht="63" customHeight="1">
      <c r="A626" s="44">
        <v>6206990</v>
      </c>
      <c r="B626" s="45" t="s">
        <v>14</v>
      </c>
      <c r="C626" s="46" t="s">
        <v>1367</v>
      </c>
      <c r="D626" s="47"/>
      <c r="E626" s="48" t="s">
        <v>2803</v>
      </c>
      <c r="F626" s="49">
        <v>62515225</v>
      </c>
      <c r="G626" s="50" t="s">
        <v>2804</v>
      </c>
      <c r="H626" s="51" t="s">
        <v>2805</v>
      </c>
      <c r="I626" s="49" t="s">
        <v>2276</v>
      </c>
      <c r="J626" s="52" t="s">
        <v>3291</v>
      </c>
      <c r="K626" s="81"/>
      <c r="L626" s="69"/>
      <c r="M626" s="69"/>
      <c r="N626" s="71" t="s">
        <v>623</v>
      </c>
      <c r="O626" s="72">
        <v>1700</v>
      </c>
      <c r="P626" s="73">
        <v>1200</v>
      </c>
      <c r="Q626" s="73">
        <v>150</v>
      </c>
      <c r="R626" s="74">
        <v>8</v>
      </c>
      <c r="S626" s="75"/>
      <c r="T626" s="76"/>
      <c r="U626" s="76"/>
      <c r="V626" s="76"/>
      <c r="W626" s="76"/>
      <c r="X626" s="76"/>
      <c r="Y626" s="76"/>
      <c r="Z626" s="77"/>
      <c r="AA626" s="78"/>
      <c r="AB626" s="73"/>
      <c r="AC626" s="73"/>
      <c r="AD626" s="79"/>
      <c r="AE626" s="13" t="str">
        <f>IF(NOT(ISBLANK(AD626)),'Load Unit'!#REF!,"")</f>
      </c>
    </row>
    <row r="627" ht="63" customHeight="1">
      <c r="A627" s="44">
        <v>6206991</v>
      </c>
      <c r="B627" s="45" t="s">
        <v>14</v>
      </c>
      <c r="C627" s="46" t="s">
        <v>1368</v>
      </c>
      <c r="D627" s="47"/>
      <c r="E627" s="48" t="s">
        <v>2803</v>
      </c>
      <c r="F627" s="49">
        <v>62515225</v>
      </c>
      <c r="G627" s="50" t="s">
        <v>2804</v>
      </c>
      <c r="H627" s="51" t="s">
        <v>2805</v>
      </c>
      <c r="I627" s="49" t="s">
        <v>2276</v>
      </c>
      <c r="J627" s="52" t="s">
        <v>3291</v>
      </c>
      <c r="K627" s="69"/>
      <c r="L627" s="69"/>
      <c r="M627" s="69"/>
      <c r="N627" s="71" t="s">
        <v>623</v>
      </c>
      <c r="O627" s="72">
        <v>1700</v>
      </c>
      <c r="P627" s="73">
        <v>1200</v>
      </c>
      <c r="Q627" s="73">
        <v>200</v>
      </c>
      <c r="R627" s="74">
        <v>100</v>
      </c>
      <c r="S627" s="75"/>
      <c r="T627" s="76"/>
      <c r="U627" s="76"/>
      <c r="V627" s="76"/>
      <c r="W627" s="76"/>
      <c r="X627" s="76"/>
      <c r="Y627" s="76"/>
      <c r="Z627" s="77"/>
      <c r="AA627" s="78"/>
      <c r="AB627" s="73"/>
      <c r="AC627" s="73"/>
      <c r="AD627" s="79"/>
      <c r="AE627" s="13" t="str">
        <f>IF(NOT(ISBLANK(AD627)),'Load Unit'!#REF!,"")</f>
      </c>
    </row>
    <row r="628" ht="63" customHeight="1">
      <c r="A628" s="44">
        <v>6207037</v>
      </c>
      <c r="B628" s="45" t="s">
        <v>14</v>
      </c>
      <c r="C628" s="46" t="s">
        <v>1369</v>
      </c>
      <c r="D628" s="47"/>
      <c r="E628" s="48" t="s">
        <v>2803</v>
      </c>
      <c r="F628" s="49">
        <v>62515225</v>
      </c>
      <c r="G628" s="50" t="s">
        <v>2804</v>
      </c>
      <c r="H628" s="51" t="s">
        <v>2805</v>
      </c>
      <c r="I628" s="49" t="s">
        <v>2276</v>
      </c>
      <c r="J628" s="52" t="s">
        <v>3291</v>
      </c>
      <c r="K628" s="81"/>
      <c r="L628" s="69"/>
      <c r="M628" s="69"/>
      <c r="N628" s="71" t="s">
        <v>1357</v>
      </c>
      <c r="O628" s="72">
        <v>2400</v>
      </c>
      <c r="P628" s="73">
        <v>1600</v>
      </c>
      <c r="Q628" s="73">
        <v>1760</v>
      </c>
      <c r="R628" s="74">
        <v>365</v>
      </c>
      <c r="S628" s="75"/>
      <c r="T628" s="76"/>
      <c r="U628" s="76"/>
      <c r="V628" s="76"/>
      <c r="W628" s="76"/>
      <c r="X628" s="76"/>
      <c r="Y628" s="76"/>
      <c r="Z628" s="77"/>
      <c r="AA628" s="78"/>
      <c r="AB628" s="73"/>
      <c r="AC628" s="73"/>
      <c r="AD628" s="79"/>
      <c r="AE628" s="13" t="str">
        <f>IF(NOT(ISBLANK(AD628)),'Load Unit'!#REF!,"")</f>
      </c>
    </row>
    <row r="629" ht="63" customHeight="1">
      <c r="A629" s="44">
        <v>6207038</v>
      </c>
      <c r="B629" s="45" t="s">
        <v>14</v>
      </c>
      <c r="C629" s="46" t="s">
        <v>1369</v>
      </c>
      <c r="D629" s="47"/>
      <c r="E629" s="48" t="s">
        <v>2803</v>
      </c>
      <c r="F629" s="49">
        <v>62515225</v>
      </c>
      <c r="G629" s="50" t="s">
        <v>2804</v>
      </c>
      <c r="H629" s="51" t="s">
        <v>2805</v>
      </c>
      <c r="I629" s="49" t="s">
        <v>2276</v>
      </c>
      <c r="J629" s="52" t="s">
        <v>3291</v>
      </c>
      <c r="K629" s="81"/>
      <c r="L629" s="69"/>
      <c r="M629" s="69"/>
      <c r="N629" s="71" t="s">
        <v>1357</v>
      </c>
      <c r="O629" s="72">
        <v>2400</v>
      </c>
      <c r="P629" s="73">
        <v>1600</v>
      </c>
      <c r="Q629" s="73">
        <v>1760</v>
      </c>
      <c r="R629" s="74">
        <v>365</v>
      </c>
      <c r="S629" s="75"/>
      <c r="T629" s="76"/>
      <c r="U629" s="76"/>
      <c r="V629" s="76"/>
      <c r="W629" s="76"/>
      <c r="X629" s="76"/>
      <c r="Y629" s="76"/>
      <c r="Z629" s="77"/>
      <c r="AA629" s="78"/>
      <c r="AB629" s="73"/>
      <c r="AC629" s="73"/>
      <c r="AD629" s="79"/>
      <c r="AE629" s="13" t="str">
        <f>IF(NOT(ISBLANK(AD629)),'Load Unit'!#REF!,"")</f>
      </c>
    </row>
    <row r="630" ht="63" customHeight="1">
      <c r="A630" s="66">
        <v>6207331</v>
      </c>
      <c r="B630" s="67" t="s">
        <v>18</v>
      </c>
      <c r="C630" s="68" t="s">
        <v>957</v>
      </c>
      <c r="D630" s="68" t="str">
        <f ref="D630:D631" t="shared" si="55">CONCATENATE("V",A630,"A")</f>
        <v>V6207331A</v>
      </c>
      <c r="E630" s="48" t="s">
        <v>2762</v>
      </c>
      <c r="F630" s="49">
        <v>24203710</v>
      </c>
      <c r="G630" s="50" t="s">
        <v>2763</v>
      </c>
      <c r="H630" s="51" t="s">
        <v>2764</v>
      </c>
      <c r="I630" s="49" t="s">
        <v>2473</v>
      </c>
      <c r="J630" s="52" t="s">
        <v>3291</v>
      </c>
      <c r="K630" s="81"/>
      <c r="L630" s="69" t="s">
        <v>61</v>
      </c>
      <c r="M630" s="69"/>
      <c r="N630" s="71" t="s">
        <v>623</v>
      </c>
      <c r="O630" s="72">
        <v>1180</v>
      </c>
      <c r="P630" s="73">
        <v>780</v>
      </c>
      <c r="Q630" s="73">
        <v>195</v>
      </c>
      <c r="R630" s="74">
        <v>8</v>
      </c>
      <c r="S630" s="75">
        <v>6207331</v>
      </c>
      <c r="T630" s="76">
        <v>5</v>
      </c>
      <c r="U630" s="76">
        <v>3100410</v>
      </c>
      <c r="V630" s="76">
        <v>1</v>
      </c>
      <c r="W630" s="76">
        <v>3102317</v>
      </c>
      <c r="X630" s="76">
        <v>1</v>
      </c>
      <c r="Y630" s="76"/>
      <c r="Z630" s="77"/>
      <c r="AA630" s="78">
        <v>1200</v>
      </c>
      <c r="AB630" s="73">
        <v>800</v>
      </c>
      <c r="AC630" s="73">
        <v>900</v>
      </c>
      <c r="AD630" s="79">
        <v>30</v>
      </c>
      <c r="AE630" s="13" t="str">
        <f>IF(NOT(ISBLANK(AD630)),'Load Unit'!A382,"")</f>
        <v>0A0DE22B</v>
      </c>
    </row>
    <row r="631" ht="63" customHeight="1">
      <c r="A631" s="66">
        <v>6207431</v>
      </c>
      <c r="B631" s="67" t="s">
        <v>18</v>
      </c>
      <c r="C631" s="68" t="s">
        <v>1372</v>
      </c>
      <c r="D631" s="68" t="str">
        <f t="shared" si="55"/>
        <v>V6207431A</v>
      </c>
      <c r="E631" s="51" t="s">
        <v>2748</v>
      </c>
      <c r="F631" s="49">
        <v>23497710</v>
      </c>
      <c r="G631" s="50" t="s">
        <v>2749</v>
      </c>
      <c r="H631" s="131" t="s">
        <v>2750</v>
      </c>
      <c r="I631" s="49" t="s">
        <v>2300</v>
      </c>
      <c r="J631" s="52" t="s">
        <v>3291</v>
      </c>
      <c r="K631" s="81"/>
      <c r="L631" s="69" t="s">
        <v>132</v>
      </c>
      <c r="M631" s="69"/>
      <c r="N631" s="71" t="s">
        <v>460</v>
      </c>
      <c r="O631" s="72">
        <v>1350</v>
      </c>
      <c r="P631" s="73">
        <v>395</v>
      </c>
      <c r="Q631" s="73">
        <v>80</v>
      </c>
      <c r="R631" s="74">
        <v>1.4</v>
      </c>
      <c r="S631" s="75">
        <v>6207431</v>
      </c>
      <c r="T631" s="76">
        <v>22</v>
      </c>
      <c r="U631" s="76">
        <v>3109946</v>
      </c>
      <c r="V631" s="76">
        <v>1</v>
      </c>
      <c r="W631" s="76"/>
      <c r="X631" s="76"/>
      <c r="Y631" s="76"/>
      <c r="Z631" s="77"/>
      <c r="AA631" s="78">
        <v>1400</v>
      </c>
      <c r="AB631" s="73">
        <v>820</v>
      </c>
      <c r="AC631" s="73">
        <v>995</v>
      </c>
      <c r="AD631" s="79">
        <v>176</v>
      </c>
      <c r="AE631" s="13" t="str">
        <f>IF(NOT(ISBLANK(AD631)),'Load Unit'!A383,"")</f>
        <v>9C47E615</v>
      </c>
    </row>
    <row r="632" ht="63" customHeight="1">
      <c r="A632" s="116">
        <v>6207438</v>
      </c>
      <c r="B632" s="104" t="s">
        <v>18</v>
      </c>
      <c r="C632" s="89" t="s">
        <v>1375</v>
      </c>
      <c r="D632" s="89"/>
      <c r="E632" s="90" t="s">
        <v>2636</v>
      </c>
      <c r="F632" s="91">
        <v>19519311</v>
      </c>
      <c r="G632" s="92" t="s">
        <v>2637</v>
      </c>
      <c r="H632" s="91"/>
      <c r="I632" s="91" t="s">
        <v>2280</v>
      </c>
      <c r="J632" s="94"/>
      <c r="K632" s="96"/>
      <c r="L632" s="96" t="s">
        <v>37</v>
      </c>
      <c r="M632" s="96"/>
      <c r="N632" s="91" t="s">
        <v>460</v>
      </c>
      <c r="O632" s="72">
        <v>1170</v>
      </c>
      <c r="P632" s="73">
        <v>790</v>
      </c>
      <c r="Q632" s="73">
        <v>212</v>
      </c>
      <c r="R632" s="100">
        <v>2.8</v>
      </c>
      <c r="S632" s="101"/>
      <c r="T632" s="102"/>
      <c r="U632" s="102"/>
      <c r="V632" s="102"/>
      <c r="W632" s="102"/>
      <c r="X632" s="102"/>
      <c r="Y632" s="102"/>
      <c r="Z632" s="103"/>
      <c r="AA632" s="101">
        <v>1200</v>
      </c>
      <c r="AB632" s="102">
        <v>800</v>
      </c>
      <c r="AC632" s="102">
        <v>270</v>
      </c>
      <c r="AD632" s="102">
        <v>40</v>
      </c>
      <c r="AE632" s="13" t="str">
        <f>IF(NOT(ISBLANK(AD632)),'Load Unit'!A384,"")</f>
        <v>7C6C9EAA</v>
      </c>
    </row>
    <row r="633" ht="63" customHeight="1">
      <c r="A633" s="66">
        <v>6207439</v>
      </c>
      <c r="B633" s="67" t="s">
        <v>18</v>
      </c>
      <c r="C633" s="68" t="s">
        <v>1377</v>
      </c>
      <c r="D633" s="68" t="str">
        <f ref="D633:D646" t="shared" si="56">CONCATENATE("V",A633,"A")</f>
        <v>V6207439A</v>
      </c>
      <c r="E633" s="48" t="s">
        <v>2636</v>
      </c>
      <c r="F633" s="49">
        <v>19519311</v>
      </c>
      <c r="G633" s="50" t="s">
        <v>2637</v>
      </c>
      <c r="H633" s="49"/>
      <c r="I633" s="49" t="s">
        <v>2280</v>
      </c>
      <c r="J633" s="52" t="s">
        <v>3291</v>
      </c>
      <c r="K633" s="81"/>
      <c r="L633" s="69" t="s">
        <v>50</v>
      </c>
      <c r="M633" s="69"/>
      <c r="N633" s="71" t="s">
        <v>460</v>
      </c>
      <c r="O633" s="72">
        <v>1170</v>
      </c>
      <c r="P633" s="73">
        <v>790</v>
      </c>
      <c r="Q633" s="73">
        <v>212</v>
      </c>
      <c r="R633" s="74">
        <v>2.8</v>
      </c>
      <c r="S633" s="75">
        <v>6207439</v>
      </c>
      <c r="T633" s="76">
        <v>4</v>
      </c>
      <c r="U633" s="76">
        <v>3100062</v>
      </c>
      <c r="V633" s="76">
        <v>1</v>
      </c>
      <c r="W633" s="76">
        <v>3101208</v>
      </c>
      <c r="X633" s="76">
        <v>1</v>
      </c>
      <c r="Y633" s="76"/>
      <c r="Z633" s="77"/>
      <c r="AA633" s="78">
        <v>1200</v>
      </c>
      <c r="AB633" s="73">
        <v>800</v>
      </c>
      <c r="AC633" s="73">
        <v>992</v>
      </c>
      <c r="AD633" s="79">
        <v>36.2</v>
      </c>
      <c r="AE633" s="13" t="str">
        <f>IF(NOT(ISBLANK(AD633)),'Load Unit'!A385,"")</f>
        <v>B599A1F8</v>
      </c>
    </row>
    <row r="634" ht="63" customHeight="1">
      <c r="A634" s="66">
        <v>6207441</v>
      </c>
      <c r="B634" s="67" t="s">
        <v>18</v>
      </c>
      <c r="C634" s="68" t="s">
        <v>1380</v>
      </c>
      <c r="D634" s="68" t="str">
        <f t="shared" si="56"/>
        <v>V6207441A</v>
      </c>
      <c r="E634" s="48" t="s">
        <v>2636</v>
      </c>
      <c r="F634" s="49">
        <v>19519311</v>
      </c>
      <c r="G634" s="50" t="s">
        <v>2637</v>
      </c>
      <c r="H634" s="49"/>
      <c r="I634" s="49" t="s">
        <v>2280</v>
      </c>
      <c r="J634" s="52" t="s">
        <v>3291</v>
      </c>
      <c r="K634" s="81"/>
      <c r="L634" s="69" t="s">
        <v>50</v>
      </c>
      <c r="M634" s="69"/>
      <c r="N634" s="71" t="s">
        <v>460</v>
      </c>
      <c r="O634" s="72">
        <v>1170</v>
      </c>
      <c r="P634" s="73">
        <v>790</v>
      </c>
      <c r="Q634" s="73">
        <v>273</v>
      </c>
      <c r="R634" s="74">
        <v>1.6</v>
      </c>
      <c r="S634" s="75">
        <v>6207441</v>
      </c>
      <c r="T634" s="76">
        <v>3</v>
      </c>
      <c r="U634" s="76">
        <v>3100062</v>
      </c>
      <c r="V634" s="76">
        <v>1</v>
      </c>
      <c r="W634" s="76">
        <v>3101208</v>
      </c>
      <c r="X634" s="76">
        <v>1</v>
      </c>
      <c r="Y634" s="76"/>
      <c r="Z634" s="77"/>
      <c r="AA634" s="78">
        <v>1200</v>
      </c>
      <c r="AB634" s="73">
        <v>800</v>
      </c>
      <c r="AC634" s="73">
        <v>848</v>
      </c>
      <c r="AD634" s="79">
        <v>11.2</v>
      </c>
      <c r="AE634" s="13" t="str">
        <f>IF(NOT(ISBLANK(AD634)),'Load Unit'!A386,"")</f>
        <v>75FEC0CB</v>
      </c>
    </row>
    <row r="635" ht="63" customHeight="1">
      <c r="A635" s="66">
        <v>6207443</v>
      </c>
      <c r="B635" s="67" t="s">
        <v>18</v>
      </c>
      <c r="C635" s="68" t="s">
        <v>1383</v>
      </c>
      <c r="D635" s="68" t="str">
        <f t="shared" si="56"/>
        <v>V6207443A</v>
      </c>
      <c r="E635" s="48" t="s">
        <v>2820</v>
      </c>
      <c r="F635" s="49">
        <v>65997810</v>
      </c>
      <c r="G635" s="50" t="s">
        <v>3239</v>
      </c>
      <c r="H635" s="109" t="s">
        <v>2822</v>
      </c>
      <c r="I635" s="49" t="s">
        <v>2276</v>
      </c>
      <c r="J635" s="52" t="s">
        <v>3291</v>
      </c>
      <c r="K635" s="69"/>
      <c r="L635" s="69" t="s">
        <v>22</v>
      </c>
      <c r="M635" s="69"/>
      <c r="N635" s="71" t="s">
        <v>460</v>
      </c>
      <c r="O635" s="72">
        <v>1350</v>
      </c>
      <c r="P635" s="73">
        <v>395</v>
      </c>
      <c r="Q635" s="73">
        <v>111</v>
      </c>
      <c r="R635" s="74">
        <v>2.5</v>
      </c>
      <c r="S635" s="75">
        <v>6207443</v>
      </c>
      <c r="T635" s="76">
        <v>16</v>
      </c>
      <c r="U635" s="76">
        <v>3109946</v>
      </c>
      <c r="V635" s="76">
        <v>1</v>
      </c>
      <c r="W635" s="76"/>
      <c r="X635" s="76"/>
      <c r="Y635" s="76"/>
      <c r="Z635" s="77"/>
      <c r="AA635" s="78">
        <v>1200</v>
      </c>
      <c r="AB635" s="73">
        <v>800</v>
      </c>
      <c r="AC635" s="73">
        <v>819</v>
      </c>
      <c r="AD635" s="79">
        <v>4.8</v>
      </c>
      <c r="AE635" s="13" t="str">
        <f>IF(NOT(ISBLANK(AD635)),'Load Unit'!A387,"")</f>
        <v>C5020378</v>
      </c>
    </row>
    <row r="636" ht="63" customHeight="1">
      <c r="A636" s="66">
        <v>6207444</v>
      </c>
      <c r="B636" s="67" t="s">
        <v>18</v>
      </c>
      <c r="C636" s="68" t="s">
        <v>1386</v>
      </c>
      <c r="D636" s="68" t="str">
        <f t="shared" si="56"/>
        <v>V6207444A</v>
      </c>
      <c r="E636" s="48" t="s">
        <v>2615</v>
      </c>
      <c r="F636" s="49">
        <v>19163010</v>
      </c>
      <c r="G636" s="50" t="s">
        <v>4467</v>
      </c>
      <c r="H636" s="49"/>
      <c r="I636" s="49" t="s">
        <v>2429</v>
      </c>
      <c r="J636" s="52" t="s">
        <v>3291</v>
      </c>
      <c r="K636" s="81"/>
      <c r="L636" s="69" t="s">
        <v>61</v>
      </c>
      <c r="M636" s="69"/>
      <c r="N636" s="71"/>
      <c r="O636" s="72">
        <v>585</v>
      </c>
      <c r="P636" s="73">
        <v>395</v>
      </c>
      <c r="Q636" s="73">
        <v>100</v>
      </c>
      <c r="R636" s="74">
        <v>0.8</v>
      </c>
      <c r="S636" s="75">
        <v>6207444</v>
      </c>
      <c r="T636" s="76">
        <v>32</v>
      </c>
      <c r="U636" s="76">
        <v>3100062</v>
      </c>
      <c r="V636" s="76">
        <v>1</v>
      </c>
      <c r="W636" s="76">
        <v>3101208</v>
      </c>
      <c r="X636" s="76">
        <v>1</v>
      </c>
      <c r="Y636" s="76"/>
      <c r="Z636" s="77"/>
      <c r="AA636" s="78">
        <v>1350</v>
      </c>
      <c r="AB636" s="73">
        <v>800</v>
      </c>
      <c r="AC636" s="73">
        <v>444</v>
      </c>
      <c r="AD636" s="79">
        <v>2.5</v>
      </c>
      <c r="AE636" s="13" t="str">
        <f>IF(NOT(ISBLANK(AD636)),'Load Unit'!A388,"")</f>
        <v>A5B0B471</v>
      </c>
    </row>
    <row r="637" ht="63" customHeight="1">
      <c r="A637" s="66">
        <v>6207465</v>
      </c>
      <c r="B637" s="67" t="s">
        <v>18</v>
      </c>
      <c r="C637" s="68" t="s">
        <v>1389</v>
      </c>
      <c r="D637" s="68" t="str">
        <f t="shared" si="56"/>
        <v>V6207465A</v>
      </c>
      <c r="E637" s="48" t="s">
        <v>2729</v>
      </c>
      <c r="F637" s="49" t="s">
        <v>4432</v>
      </c>
      <c r="G637" s="50" t="s">
        <v>2730</v>
      </c>
      <c r="H637" s="49"/>
      <c r="I637" s="49" t="s">
        <v>2276</v>
      </c>
      <c r="J637" s="52" t="s">
        <v>3291</v>
      </c>
      <c r="K637" s="81"/>
      <c r="L637" s="69" t="s">
        <v>50</v>
      </c>
      <c r="M637" s="69"/>
      <c r="N637" s="71" t="s">
        <v>460</v>
      </c>
      <c r="O637" s="72" t="s">
        <v>1391</v>
      </c>
      <c r="P637" s="73" t="s">
        <v>1179</v>
      </c>
      <c r="Q637" s="73" t="s">
        <v>1392</v>
      </c>
      <c r="R637" s="74" t="s">
        <v>1393</v>
      </c>
      <c r="S637" s="75">
        <v>6207465</v>
      </c>
      <c r="T637" s="76">
        <v>8</v>
      </c>
      <c r="U637" s="76">
        <v>3100062</v>
      </c>
      <c r="V637" s="76">
        <v>1</v>
      </c>
      <c r="W637" s="76">
        <v>3101208</v>
      </c>
      <c r="X637" s="76">
        <v>1</v>
      </c>
      <c r="Y637" s="76"/>
      <c r="Z637" s="77"/>
      <c r="AA637" s="78">
        <v>1200</v>
      </c>
      <c r="AB637" s="73">
        <v>800</v>
      </c>
      <c r="AC637" s="73">
        <v>400</v>
      </c>
      <c r="AD637" s="79">
        <v>12.8</v>
      </c>
      <c r="AE637" s="13" t="str">
        <f>IF(NOT(ISBLANK(AD637)),'Load Unit'!A389,"")</f>
        <v>2220732F</v>
      </c>
    </row>
    <row r="638" ht="63" customHeight="1">
      <c r="A638" s="66">
        <v>6207477</v>
      </c>
      <c r="B638" s="67" t="s">
        <v>18</v>
      </c>
      <c r="C638" s="68" t="s">
        <v>1395</v>
      </c>
      <c r="D638" s="68" t="str">
        <f t="shared" si="56"/>
        <v>V6207477A</v>
      </c>
      <c r="E638" s="48" t="s">
        <v>2704</v>
      </c>
      <c r="F638" s="49">
        <v>22017310</v>
      </c>
      <c r="G638" s="50" t="s">
        <v>2705</v>
      </c>
      <c r="H638" s="109" t="s">
        <v>2706</v>
      </c>
      <c r="I638" s="49" t="s">
        <v>2707</v>
      </c>
      <c r="J638" s="52" t="s">
        <v>3291</v>
      </c>
      <c r="K638" s="81"/>
      <c r="L638" s="69" t="s">
        <v>22</v>
      </c>
      <c r="M638" s="69"/>
      <c r="N638" s="71" t="s">
        <v>460</v>
      </c>
      <c r="O638" s="72">
        <v>1170</v>
      </c>
      <c r="P638" s="73">
        <v>790</v>
      </c>
      <c r="Q638" s="73">
        <v>89</v>
      </c>
      <c r="R638" s="74">
        <v>1.5</v>
      </c>
      <c r="S638" s="75">
        <v>6207477</v>
      </c>
      <c r="T638" s="76">
        <v>20</v>
      </c>
      <c r="U638" s="76">
        <v>3100062</v>
      </c>
      <c r="V638" s="76">
        <v>1</v>
      </c>
      <c r="W638" s="76">
        <v>3101208</v>
      </c>
      <c r="X638" s="76">
        <v>1</v>
      </c>
      <c r="Y638" s="76"/>
      <c r="Z638" s="77"/>
      <c r="AA638" s="78">
        <v>1200</v>
      </c>
      <c r="AB638" s="73">
        <v>800</v>
      </c>
      <c r="AC638" s="73">
        <v>400</v>
      </c>
      <c r="AD638" s="79">
        <v>3.6</v>
      </c>
      <c r="AE638" s="13" t="str">
        <f>IF(NOT(ISBLANK(AD638)),'Load Unit'!A390,"")</f>
        <v>BBB4346A</v>
      </c>
    </row>
    <row r="639" ht="63" customHeight="1">
      <c r="A639" s="66">
        <v>6207478</v>
      </c>
      <c r="B639" s="67" t="s">
        <v>18</v>
      </c>
      <c r="C639" s="68" t="s">
        <v>1398</v>
      </c>
      <c r="D639" s="68" t="str">
        <f t="shared" si="56"/>
        <v>V6207478A</v>
      </c>
      <c r="E639" s="48" t="s">
        <v>2642</v>
      </c>
      <c r="F639" s="49">
        <v>19545510</v>
      </c>
      <c r="G639" s="50" t="s">
        <v>2643</v>
      </c>
      <c r="H639" s="109" t="s">
        <v>2644</v>
      </c>
      <c r="I639" s="49" t="s">
        <v>2276</v>
      </c>
      <c r="J639" s="52" t="s">
        <v>3291</v>
      </c>
      <c r="K639" s="81"/>
      <c r="L639" s="69" t="s">
        <v>22</v>
      </c>
      <c r="M639" s="69"/>
      <c r="N639" s="71" t="s">
        <v>460</v>
      </c>
      <c r="O639" s="72">
        <v>790</v>
      </c>
      <c r="P639" s="73">
        <v>585</v>
      </c>
      <c r="Q639" s="73">
        <v>62</v>
      </c>
      <c r="R639" s="74">
        <v>1</v>
      </c>
      <c r="S639" s="75">
        <v>6207478</v>
      </c>
      <c r="T639" s="76">
        <v>20</v>
      </c>
      <c r="U639" s="76">
        <v>3100062</v>
      </c>
      <c r="V639" s="76">
        <v>1</v>
      </c>
      <c r="W639" s="76">
        <v>3101208</v>
      </c>
      <c r="X639" s="76">
        <v>1</v>
      </c>
      <c r="Y639" s="76"/>
      <c r="Z639" s="77"/>
      <c r="AA639" s="78">
        <v>1200</v>
      </c>
      <c r="AB639" s="73">
        <v>800</v>
      </c>
      <c r="AC639" s="73">
        <v>445</v>
      </c>
      <c r="AD639" s="79">
        <v>30</v>
      </c>
      <c r="AE639" s="13" t="str">
        <f>IF(NOT(ISBLANK(AD639)),'Load Unit'!A391,"")</f>
        <v>3957656A</v>
      </c>
    </row>
    <row r="640" ht="63" customHeight="1">
      <c r="A640" s="66">
        <v>6207538</v>
      </c>
      <c r="B640" s="67" t="s">
        <v>18</v>
      </c>
      <c r="C640" s="68" t="s">
        <v>1401</v>
      </c>
      <c r="D640" s="68" t="str">
        <f t="shared" si="56"/>
        <v>V6207538A</v>
      </c>
      <c r="E640" s="48" t="s">
        <v>2636</v>
      </c>
      <c r="F640" s="49">
        <v>19519311</v>
      </c>
      <c r="G640" s="50" t="s">
        <v>2637</v>
      </c>
      <c r="H640" s="49"/>
      <c r="I640" s="49" t="s">
        <v>2280</v>
      </c>
      <c r="J640" s="52" t="s">
        <v>3291</v>
      </c>
      <c r="K640" s="81"/>
      <c r="L640" s="69" t="s">
        <v>50</v>
      </c>
      <c r="M640" s="69"/>
      <c r="N640" s="71" t="s">
        <v>623</v>
      </c>
      <c r="O640" s="72">
        <v>1170</v>
      </c>
      <c r="P640" s="73">
        <v>395</v>
      </c>
      <c r="Q640" s="73">
        <v>123</v>
      </c>
      <c r="R640" s="74">
        <v>3</v>
      </c>
      <c r="S640" s="75">
        <v>6207538</v>
      </c>
      <c r="T640" s="76">
        <v>14</v>
      </c>
      <c r="U640" s="76">
        <v>3100062</v>
      </c>
      <c r="V640" s="76">
        <v>1</v>
      </c>
      <c r="W640" s="76">
        <v>3101208</v>
      </c>
      <c r="X640" s="76">
        <v>1</v>
      </c>
      <c r="Y640" s="76"/>
      <c r="Z640" s="77"/>
      <c r="AA640" s="78">
        <v>1200</v>
      </c>
      <c r="AB640" s="73">
        <v>800</v>
      </c>
      <c r="AC640" s="73">
        <v>1005</v>
      </c>
      <c r="AD640" s="79">
        <v>67</v>
      </c>
      <c r="AE640" s="13" t="str">
        <f>IF(NOT(ISBLANK(AD640)),'Load Unit'!A392,"")</f>
        <v>C4096267</v>
      </c>
    </row>
    <row r="641" ht="63" customHeight="1">
      <c r="A641" s="66">
        <v>6207556</v>
      </c>
      <c r="B641" s="67" t="s">
        <v>18</v>
      </c>
      <c r="C641" s="68" t="s">
        <v>1359</v>
      </c>
      <c r="D641" s="68" t="str">
        <f t="shared" si="56"/>
        <v>V6207556A</v>
      </c>
      <c r="E641" s="48" t="s">
        <v>2273</v>
      </c>
      <c r="F641" s="49">
        <v>10031912</v>
      </c>
      <c r="G641" s="50" t="s">
        <v>2274</v>
      </c>
      <c r="H641" s="51" t="s">
        <v>2275</v>
      </c>
      <c r="I641" s="49" t="s">
        <v>2276</v>
      </c>
      <c r="J641" s="52" t="s">
        <v>3291</v>
      </c>
      <c r="K641" s="81"/>
      <c r="L641" s="69" t="s">
        <v>50</v>
      </c>
      <c r="M641" s="69"/>
      <c r="N641" s="71" t="s">
        <v>21</v>
      </c>
      <c r="O641" s="72">
        <v>600</v>
      </c>
      <c r="P641" s="73">
        <v>400</v>
      </c>
      <c r="Q641" s="73">
        <v>100</v>
      </c>
      <c r="R641" s="74">
        <v>2</v>
      </c>
      <c r="S641" s="75">
        <v>6207556</v>
      </c>
      <c r="T641" s="76">
        <v>8</v>
      </c>
      <c r="U641" s="76">
        <v>3100062</v>
      </c>
      <c r="V641" s="76">
        <v>1</v>
      </c>
      <c r="W641" s="76">
        <v>3101208</v>
      </c>
      <c r="X641" s="76">
        <v>1</v>
      </c>
      <c r="Y641" s="76"/>
      <c r="Z641" s="77"/>
      <c r="AA641" s="78">
        <v>1200</v>
      </c>
      <c r="AB641" s="73">
        <v>800</v>
      </c>
      <c r="AC641" s="73">
        <v>1000</v>
      </c>
      <c r="AD641" s="79">
        <v>70</v>
      </c>
      <c r="AE641" s="13" t="str">
        <f>IF(NOT(ISBLANK(AD641)),'Load Unit'!A393,"")</f>
        <v>DAC17A55</v>
      </c>
    </row>
    <row r="642" ht="63" customHeight="1">
      <c r="A642" s="66">
        <v>6207571</v>
      </c>
      <c r="B642" s="67" t="s">
        <v>18</v>
      </c>
      <c r="C642" s="68" t="s">
        <v>1406</v>
      </c>
      <c r="D642" s="68" t="str">
        <f t="shared" si="56"/>
        <v>V6207571A</v>
      </c>
      <c r="E642" s="48" t="s">
        <v>2820</v>
      </c>
      <c r="F642" s="49">
        <v>65997810</v>
      </c>
      <c r="G642" s="50" t="s">
        <v>3239</v>
      </c>
      <c r="H642" s="51" t="s">
        <v>2822</v>
      </c>
      <c r="I642" s="49" t="s">
        <v>2276</v>
      </c>
      <c r="J642" s="52" t="s">
        <v>3291</v>
      </c>
      <c r="K642" s="81"/>
      <c r="L642" s="69" t="s">
        <v>22</v>
      </c>
      <c r="M642" s="69"/>
      <c r="N642" s="71" t="s">
        <v>460</v>
      </c>
      <c r="O642" s="72">
        <v>1350</v>
      </c>
      <c r="P642" s="73">
        <v>395</v>
      </c>
      <c r="Q642" s="73">
        <v>111</v>
      </c>
      <c r="R642" s="74">
        <v>5</v>
      </c>
      <c r="S642" s="75">
        <v>6207571</v>
      </c>
      <c r="T642" s="76">
        <v>8</v>
      </c>
      <c r="U642" s="76">
        <v>3100062</v>
      </c>
      <c r="V642" s="76">
        <v>1</v>
      </c>
      <c r="W642" s="76"/>
      <c r="X642" s="76"/>
      <c r="Y642" s="76"/>
      <c r="Z642" s="77"/>
      <c r="AA642" s="78">
        <v>1200</v>
      </c>
      <c r="AB642" s="73">
        <v>800</v>
      </c>
      <c r="AC642" s="73">
        <v>400</v>
      </c>
      <c r="AD642" s="79">
        <v>43</v>
      </c>
      <c r="AE642" s="13" t="str">
        <f>IF(NOT(ISBLANK(AD642)),'Load Unit'!A394,"")</f>
        <v>C385A65C</v>
      </c>
    </row>
    <row r="643" ht="63" customHeight="1">
      <c r="A643" s="87">
        <v>6207574</v>
      </c>
      <c r="B643" s="83" t="s">
        <v>28</v>
      </c>
      <c r="C643" s="84" t="s">
        <v>1409</v>
      </c>
      <c r="D643" s="84" t="str">
        <f t="shared" si="56"/>
        <v>V6207574A</v>
      </c>
      <c r="E643" s="48" t="s">
        <v>2820</v>
      </c>
      <c r="F643" s="49">
        <v>65997810</v>
      </c>
      <c r="G643" s="50" t="s">
        <v>2821</v>
      </c>
      <c r="H643" s="51" t="s">
        <v>2822</v>
      </c>
      <c r="I643" s="49" t="s">
        <v>2276</v>
      </c>
      <c r="J643" s="52" t="s">
        <v>4457</v>
      </c>
      <c r="K643" s="85"/>
      <c r="L643" s="86" t="s">
        <v>28</v>
      </c>
      <c r="M643" s="86" t="s">
        <v>1411</v>
      </c>
      <c r="N643" s="71" t="s">
        <v>460</v>
      </c>
      <c r="O643" s="72">
        <v>1170</v>
      </c>
      <c r="P643" s="73">
        <v>580</v>
      </c>
      <c r="Q643" s="73">
        <v>210</v>
      </c>
      <c r="R643" s="74">
        <v>1.2</v>
      </c>
      <c r="S643" s="75">
        <v>6207574</v>
      </c>
      <c r="T643" s="76">
        <v>3</v>
      </c>
      <c r="U643" s="76">
        <v>3100062</v>
      </c>
      <c r="V643" s="76">
        <v>1</v>
      </c>
      <c r="W643" s="76">
        <v>3101208</v>
      </c>
      <c r="X643" s="76">
        <v>1</v>
      </c>
      <c r="Y643" s="76"/>
      <c r="Z643" s="77"/>
      <c r="AA643" s="78">
        <v>1350</v>
      </c>
      <c r="AB643" s="73">
        <v>800</v>
      </c>
      <c r="AC643" s="73">
        <v>444</v>
      </c>
      <c r="AD643" s="79">
        <v>100</v>
      </c>
      <c r="AE643" s="13" t="str">
        <f>IF(NOT(ISBLANK(AD643)),'Load Unit'!A395,"")</f>
        <v>83D4B1C3</v>
      </c>
    </row>
    <row r="644" ht="63" customHeight="1">
      <c r="A644" s="87">
        <v>6207576</v>
      </c>
      <c r="B644" s="83" t="s">
        <v>28</v>
      </c>
      <c r="C644" s="84" t="s">
        <v>1413</v>
      </c>
      <c r="D644" s="84" t="str">
        <f t="shared" si="56"/>
        <v>V6207576A</v>
      </c>
      <c r="E644" s="48" t="s">
        <v>2820</v>
      </c>
      <c r="F644" s="49">
        <v>65997810</v>
      </c>
      <c r="G644" s="50" t="s">
        <v>2821</v>
      </c>
      <c r="H644" s="51" t="s">
        <v>2822</v>
      </c>
      <c r="I644" s="49" t="s">
        <v>2276</v>
      </c>
      <c r="J644" s="52" t="s">
        <v>4457</v>
      </c>
      <c r="K644" s="85"/>
      <c r="L644" s="86" t="s">
        <v>28</v>
      </c>
      <c r="M644" s="86" t="s">
        <v>1020</v>
      </c>
      <c r="N644" s="71" t="s">
        <v>460</v>
      </c>
      <c r="O644" s="72">
        <v>1170</v>
      </c>
      <c r="P644" s="73">
        <v>790</v>
      </c>
      <c r="Q644" s="73">
        <v>410</v>
      </c>
      <c r="R644" s="74">
        <v>4.5</v>
      </c>
      <c r="S644" s="75">
        <v>6207576</v>
      </c>
      <c r="T644" s="76">
        <v>2</v>
      </c>
      <c r="U644" s="76">
        <v>3101208</v>
      </c>
      <c r="V644" s="76">
        <v>1</v>
      </c>
      <c r="W644" s="76">
        <v>3100062</v>
      </c>
      <c r="X644" s="76">
        <v>1</v>
      </c>
      <c r="Y644" s="76"/>
      <c r="Z644" s="77"/>
      <c r="AA644" s="78">
        <v>1200</v>
      </c>
      <c r="AB644" s="73">
        <v>800</v>
      </c>
      <c r="AC644" s="73">
        <v>850</v>
      </c>
      <c r="AD644" s="79">
        <v>35</v>
      </c>
      <c r="AE644" s="13" t="str">
        <f>IF(NOT(ISBLANK(AD644)),'Load Unit'!A396,"")</f>
        <v>A315504B</v>
      </c>
    </row>
    <row r="645" ht="63" customHeight="1">
      <c r="A645" s="66">
        <v>6207586</v>
      </c>
      <c r="B645" s="67" t="s">
        <v>18</v>
      </c>
      <c r="C645" s="68" t="s">
        <v>1416</v>
      </c>
      <c r="D645" s="68" t="str">
        <f t="shared" si="56"/>
        <v>V6207586A</v>
      </c>
      <c r="E645" s="48" t="s">
        <v>2675</v>
      </c>
      <c r="F645" s="49">
        <v>21102710</v>
      </c>
      <c r="G645" s="50" t="s">
        <v>2676</v>
      </c>
      <c r="H645" s="49"/>
      <c r="I645" s="49" t="s">
        <v>2344</v>
      </c>
      <c r="J645" s="52" t="s">
        <v>3291</v>
      </c>
      <c r="K645" s="81"/>
      <c r="L645" s="69" t="s">
        <v>22</v>
      </c>
      <c r="M645" s="69"/>
      <c r="N645" s="71" t="s">
        <v>80</v>
      </c>
      <c r="O645" s="72">
        <v>400</v>
      </c>
      <c r="P645" s="73">
        <v>300</v>
      </c>
      <c r="Q645" s="73">
        <v>147</v>
      </c>
      <c r="R645" s="74">
        <v>2</v>
      </c>
      <c r="S645" s="75">
        <v>6207586</v>
      </c>
      <c r="T645" s="76">
        <v>48</v>
      </c>
      <c r="U645" s="76">
        <v>3100062</v>
      </c>
      <c r="V645" s="76">
        <v>1</v>
      </c>
      <c r="W645" s="76">
        <v>3101208</v>
      </c>
      <c r="X645" s="76">
        <v>1</v>
      </c>
      <c r="Y645" s="76"/>
      <c r="Z645" s="77"/>
      <c r="AA645" s="78">
        <v>1200</v>
      </c>
      <c r="AB645" s="73">
        <v>800</v>
      </c>
      <c r="AC645" s="73">
        <v>630</v>
      </c>
      <c r="AD645" s="79">
        <v>10</v>
      </c>
      <c r="AE645" s="13" t="str">
        <f>IF(NOT(ISBLANK(AD645)),'Load Unit'!A397,"")</f>
        <v>56E9BA59</v>
      </c>
    </row>
    <row r="646" ht="63" customHeight="1">
      <c r="A646" s="66">
        <v>6207873</v>
      </c>
      <c r="B646" s="67" t="s">
        <v>18</v>
      </c>
      <c r="C646" s="68" t="s">
        <v>1419</v>
      </c>
      <c r="D646" s="68" t="str">
        <f t="shared" si="56"/>
        <v>V6207873A</v>
      </c>
      <c r="E646" s="48" t="s">
        <v>2408</v>
      </c>
      <c r="F646" s="49">
        <v>13242411</v>
      </c>
      <c r="G646" s="50" t="s">
        <v>2409</v>
      </c>
      <c r="H646" s="157"/>
      <c r="I646" s="49" t="s">
        <v>2276</v>
      </c>
      <c r="J646" s="52" t="s">
        <v>3291</v>
      </c>
      <c r="K646" s="81"/>
      <c r="L646" s="69" t="s">
        <v>68</v>
      </c>
      <c r="M646" s="69"/>
      <c r="N646" s="71" t="s">
        <v>623</v>
      </c>
      <c r="O646" s="72">
        <v>396</v>
      </c>
      <c r="P646" s="73">
        <v>297</v>
      </c>
      <c r="Q646" s="73">
        <v>89</v>
      </c>
      <c r="R646" s="74">
        <v>2.5</v>
      </c>
      <c r="S646" s="75">
        <v>6207873</v>
      </c>
      <c r="T646" s="76">
        <v>16</v>
      </c>
      <c r="U646" s="76">
        <v>3100062</v>
      </c>
      <c r="V646" s="76">
        <v>1</v>
      </c>
      <c r="W646" s="76">
        <v>3101208</v>
      </c>
      <c r="X646" s="76">
        <v>1</v>
      </c>
      <c r="Y646" s="76"/>
      <c r="Z646" s="77"/>
      <c r="AA646" s="78">
        <v>1200</v>
      </c>
      <c r="AB646" s="73">
        <v>800</v>
      </c>
      <c r="AC646" s="73">
        <v>1000</v>
      </c>
      <c r="AD646" s="79">
        <v>60</v>
      </c>
      <c r="AE646" s="13" t="str">
        <f>IF(NOT(ISBLANK(AD646)),'Load Unit'!A398,"")</f>
        <v>9858AFDD</v>
      </c>
    </row>
    <row r="647" ht="63" customHeight="1">
      <c r="A647" s="44">
        <v>6207934</v>
      </c>
      <c r="B647" s="45" t="s">
        <v>14</v>
      </c>
      <c r="C647" s="46" t="s">
        <v>1422</v>
      </c>
      <c r="D647" s="47"/>
      <c r="E647" s="48" t="s">
        <v>2803</v>
      </c>
      <c r="F647" s="49">
        <v>62515225</v>
      </c>
      <c r="G647" s="50" t="s">
        <v>2804</v>
      </c>
      <c r="H647" s="51" t="s">
        <v>2805</v>
      </c>
      <c r="I647" s="49" t="s">
        <v>2276</v>
      </c>
      <c r="J647" s="52" t="s">
        <v>3291</v>
      </c>
      <c r="K647" s="81"/>
      <c r="L647" s="69"/>
      <c r="M647" s="69"/>
      <c r="N647" s="71" t="s">
        <v>623</v>
      </c>
      <c r="O647" s="72">
        <v>2400</v>
      </c>
      <c r="P647" s="73">
        <v>1400</v>
      </c>
      <c r="Q647" s="73">
        <v>1510</v>
      </c>
      <c r="R647" s="74">
        <v>355</v>
      </c>
      <c r="S647" s="75"/>
      <c r="T647" s="76"/>
      <c r="U647" s="76"/>
      <c r="V647" s="76"/>
      <c r="W647" s="76"/>
      <c r="X647" s="76"/>
      <c r="Y647" s="76"/>
      <c r="Z647" s="77"/>
      <c r="AA647" s="78"/>
      <c r="AB647" s="73"/>
      <c r="AC647" s="73"/>
      <c r="AD647" s="79"/>
      <c r="AE647" s="13" t="str">
        <f>IF(NOT(ISBLANK(AD647)),'Load Unit'!#REF!,"")</f>
      </c>
    </row>
    <row r="648" ht="63" customHeight="1">
      <c r="A648" s="44">
        <v>6207936</v>
      </c>
      <c r="B648" s="45" t="s">
        <v>14</v>
      </c>
      <c r="C648" s="46" t="s">
        <v>1423</v>
      </c>
      <c r="D648" s="47"/>
      <c r="E648" s="48" t="s">
        <v>2803</v>
      </c>
      <c r="F648" s="49">
        <v>62515225</v>
      </c>
      <c r="G648" s="50" t="s">
        <v>2804</v>
      </c>
      <c r="H648" s="51" t="s">
        <v>2805</v>
      </c>
      <c r="I648" s="49" t="s">
        <v>2276</v>
      </c>
      <c r="J648" s="52" t="s">
        <v>3291</v>
      </c>
      <c r="K648" s="69"/>
      <c r="L648" s="69"/>
      <c r="M648" s="69"/>
      <c r="N648" s="71" t="s">
        <v>623</v>
      </c>
      <c r="O648" s="72">
        <v>2400</v>
      </c>
      <c r="P648" s="73">
        <v>1400</v>
      </c>
      <c r="Q648" s="73">
        <v>1510</v>
      </c>
      <c r="R648" s="74">
        <v>355</v>
      </c>
      <c r="S648" s="75"/>
      <c r="T648" s="76"/>
      <c r="U648" s="76"/>
      <c r="V648" s="76"/>
      <c r="W648" s="76"/>
      <c r="X648" s="76"/>
      <c r="Y648" s="76"/>
      <c r="Z648" s="77"/>
      <c r="AA648" s="78">
        <v>1200</v>
      </c>
      <c r="AB648" s="73">
        <v>800</v>
      </c>
      <c r="AC648" s="73">
        <v>350</v>
      </c>
      <c r="AD648" s="79">
        <v>50</v>
      </c>
      <c r="AE648" s="13" t="str">
        <f>IF(NOT(ISBLANK(AD648)),'Load Unit'!A399,"")</f>
        <v>2060F13B</v>
      </c>
    </row>
    <row r="649" ht="63" customHeight="1">
      <c r="A649" s="113">
        <v>6207937</v>
      </c>
      <c r="B649" s="114" t="s">
        <v>64</v>
      </c>
      <c r="C649" s="114" t="s">
        <v>1425</v>
      </c>
      <c r="D649" s="115"/>
      <c r="E649" s="48" t="s">
        <v>2799</v>
      </c>
      <c r="F649" s="49">
        <v>62515210</v>
      </c>
      <c r="G649" s="50" t="s">
        <v>2800</v>
      </c>
      <c r="H649" s="51" t="s">
        <v>2801</v>
      </c>
      <c r="I649" s="49" t="s">
        <v>2276</v>
      </c>
      <c r="J649" s="52" t="s">
        <v>3291</v>
      </c>
      <c r="K649" s="69"/>
      <c r="L649" s="69"/>
      <c r="M649" s="69"/>
      <c r="N649" s="71" t="s">
        <v>215</v>
      </c>
      <c r="O649" s="72">
        <v>1180</v>
      </c>
      <c r="P649" s="73">
        <v>780</v>
      </c>
      <c r="Q649" s="73">
        <v>5</v>
      </c>
      <c r="R649" s="74">
        <v>2</v>
      </c>
      <c r="S649" s="75"/>
      <c r="T649" s="76"/>
      <c r="U649" s="76"/>
      <c r="V649" s="76"/>
      <c r="W649" s="76"/>
      <c r="X649" s="76"/>
      <c r="Y649" s="76"/>
      <c r="Z649" s="77"/>
      <c r="AA649" s="78"/>
      <c r="AB649" s="73"/>
      <c r="AC649" s="73"/>
      <c r="AD649" s="79"/>
      <c r="AE649" s="13" t="str">
        <f>IF(NOT(ISBLANK(AD649)),'Load Unit'!#REF!,"")</f>
      </c>
    </row>
    <row r="650" ht="63" customHeight="1">
      <c r="A650" s="66">
        <v>6208146</v>
      </c>
      <c r="B650" s="67" t="s">
        <v>18</v>
      </c>
      <c r="C650" s="68" t="s">
        <v>1426</v>
      </c>
      <c r="D650" s="68" t="str">
        <f>CONCATENATE("V",A650,"A")</f>
        <v>V6208146A</v>
      </c>
      <c r="E650" s="48" t="s">
        <v>2741</v>
      </c>
      <c r="F650" s="49">
        <v>23186211</v>
      </c>
      <c r="G650" s="50" t="s">
        <v>2742</v>
      </c>
      <c r="H650" s="109" t="s">
        <v>2743</v>
      </c>
      <c r="I650" s="49" t="s">
        <v>2280</v>
      </c>
      <c r="J650" s="52" t="s">
        <v>3291</v>
      </c>
      <c r="K650" s="81"/>
      <c r="L650" s="69" t="s">
        <v>50</v>
      </c>
      <c r="M650" s="69"/>
      <c r="N650" s="71" t="s">
        <v>460</v>
      </c>
      <c r="O650" s="72" t="s">
        <v>1391</v>
      </c>
      <c r="P650" s="73" t="s">
        <v>1428</v>
      </c>
      <c r="Q650" s="73" t="s">
        <v>1429</v>
      </c>
      <c r="R650" s="74" t="s">
        <v>1430</v>
      </c>
      <c r="S650" s="75">
        <v>6208146</v>
      </c>
      <c r="T650" s="76">
        <v>4</v>
      </c>
      <c r="U650" s="76">
        <v>3100062</v>
      </c>
      <c r="V650" s="76">
        <v>1</v>
      </c>
      <c r="W650" s="76">
        <v>3101208</v>
      </c>
      <c r="X650" s="76">
        <v>1</v>
      </c>
      <c r="Y650" s="76"/>
      <c r="Z650" s="77"/>
      <c r="AA650" s="78">
        <v>1200</v>
      </c>
      <c r="AB650" s="73">
        <v>800</v>
      </c>
      <c r="AC650" s="73">
        <v>1236</v>
      </c>
      <c r="AD650" s="79">
        <v>33.8</v>
      </c>
      <c r="AE650" s="13" t="str">
        <f>IF(NOT(ISBLANK(AD650)),'Load Unit'!A400,"")</f>
        <v>315B32AD</v>
      </c>
    </row>
    <row r="651" ht="63" customHeight="1">
      <c r="A651" s="87">
        <v>6208148</v>
      </c>
      <c r="B651" s="83" t="s">
        <v>28</v>
      </c>
      <c r="C651" s="84" t="s">
        <v>1432</v>
      </c>
      <c r="D651" s="47"/>
      <c r="E651" s="48" t="s">
        <v>2539</v>
      </c>
      <c r="F651" s="49">
        <v>16565810</v>
      </c>
      <c r="G651" s="50" t="s">
        <v>2540</v>
      </c>
      <c r="H651" s="49"/>
      <c r="I651" s="49" t="s">
        <v>2541</v>
      </c>
      <c r="J651" s="52" t="s">
        <v>4446</v>
      </c>
      <c r="K651" s="86"/>
      <c r="L651" s="86" t="s">
        <v>28</v>
      </c>
      <c r="M651" s="86">
        <v>8</v>
      </c>
      <c r="N651" s="145" t="s">
        <v>80</v>
      </c>
      <c r="O651" s="72">
        <v>1240</v>
      </c>
      <c r="P651" s="73">
        <v>835</v>
      </c>
      <c r="Q651" s="73">
        <v>730</v>
      </c>
      <c r="R651" s="74">
        <v>150</v>
      </c>
      <c r="S651" s="75"/>
      <c r="T651" s="76"/>
      <c r="U651" s="76"/>
      <c r="V651" s="76"/>
      <c r="W651" s="76"/>
      <c r="X651" s="76"/>
      <c r="Y651" s="76"/>
      <c r="Z651" s="77"/>
      <c r="AA651" s="78">
        <v>1800</v>
      </c>
      <c r="AB651" s="73">
        <v>820</v>
      </c>
      <c r="AC651" s="73">
        <v>500</v>
      </c>
      <c r="AD651" s="79">
        <v>150</v>
      </c>
      <c r="AE651" s="13" t="str">
        <f>IF(NOT(ISBLANK(AD651)),'Load Unit'!A401,"")</f>
        <v>CFFD2253</v>
      </c>
    </row>
    <row r="652" ht="63" customHeight="1">
      <c r="A652" s="112">
        <v>6208333</v>
      </c>
      <c r="B652" s="67" t="s">
        <v>18</v>
      </c>
      <c r="C652" s="68" t="s">
        <v>1434</v>
      </c>
      <c r="D652" s="68" t="str">
        <f ref="D652:D658" t="shared" si="57">CONCATENATE("V",A652,"A")</f>
        <v>V6208333A</v>
      </c>
      <c r="E652" s="48" t="s">
        <v>2766</v>
      </c>
      <c r="F652" s="49">
        <v>24206710</v>
      </c>
      <c r="G652" s="50" t="s">
        <v>2767</v>
      </c>
      <c r="H652" s="109" t="s">
        <v>2406</v>
      </c>
      <c r="I652" s="49" t="s">
        <v>2300</v>
      </c>
      <c r="J652" s="52" t="s">
        <v>3291</v>
      </c>
      <c r="K652" s="69"/>
      <c r="L652" s="69" t="s">
        <v>132</v>
      </c>
      <c r="M652" s="69"/>
      <c r="N652" s="145" t="s">
        <v>460</v>
      </c>
      <c r="O652" s="72">
        <v>594</v>
      </c>
      <c r="P652" s="73">
        <v>396</v>
      </c>
      <c r="Q652" s="73">
        <v>147</v>
      </c>
      <c r="R652" s="74">
        <v>2</v>
      </c>
      <c r="S652" s="75">
        <v>6208333</v>
      </c>
      <c r="T652" s="76">
        <v>16</v>
      </c>
      <c r="U652" s="76">
        <v>3100062</v>
      </c>
      <c r="V652" s="76">
        <v>1</v>
      </c>
      <c r="W652" s="76">
        <v>3101208</v>
      </c>
      <c r="X652" s="76">
        <v>1</v>
      </c>
      <c r="Y652" s="76"/>
      <c r="Z652" s="77"/>
      <c r="AA652" s="78">
        <v>1200</v>
      </c>
      <c r="AB652" s="73">
        <v>800</v>
      </c>
      <c r="AC652" s="73">
        <v>1000</v>
      </c>
      <c r="AD652" s="79">
        <v>67</v>
      </c>
      <c r="AE652" s="13" t="str">
        <f>IF(NOT(ISBLANK(AD652)),'Load Unit'!A402,"")</f>
        <v>05DDE51C</v>
      </c>
    </row>
    <row r="653" ht="63" customHeight="1">
      <c r="A653" s="112">
        <v>6208334</v>
      </c>
      <c r="B653" s="67" t="s">
        <v>18</v>
      </c>
      <c r="C653" s="68" t="s">
        <v>1437</v>
      </c>
      <c r="D653" s="68" t="str">
        <f t="shared" si="57"/>
        <v>V6208334A</v>
      </c>
      <c r="E653" s="48" t="s">
        <v>2766</v>
      </c>
      <c r="F653" s="49">
        <v>24206710</v>
      </c>
      <c r="G653" s="50" t="s">
        <v>2767</v>
      </c>
      <c r="H653" s="109" t="s">
        <v>2406</v>
      </c>
      <c r="I653" s="49" t="s">
        <v>2300</v>
      </c>
      <c r="J653" s="52" t="s">
        <v>3291</v>
      </c>
      <c r="K653" s="81"/>
      <c r="L653" s="69" t="s">
        <v>132</v>
      </c>
      <c r="M653" s="69"/>
      <c r="N653" s="145" t="s">
        <v>80</v>
      </c>
      <c r="O653" s="72">
        <v>400</v>
      </c>
      <c r="P653" s="73">
        <v>400</v>
      </c>
      <c r="Q653" s="73">
        <v>280</v>
      </c>
      <c r="R653" s="74">
        <v>3.5</v>
      </c>
      <c r="S653" s="75">
        <v>6208334</v>
      </c>
      <c r="T653" s="76">
        <v>18</v>
      </c>
      <c r="U653" s="76">
        <v>3100062</v>
      </c>
      <c r="V653" s="76">
        <v>1</v>
      </c>
      <c r="W653" s="76">
        <v>3101208</v>
      </c>
      <c r="X653" s="76">
        <v>1</v>
      </c>
      <c r="Y653" s="76"/>
      <c r="Z653" s="77"/>
      <c r="AA653" s="78">
        <v>1200</v>
      </c>
      <c r="AB653" s="73">
        <v>800</v>
      </c>
      <c r="AC653" s="73">
        <v>1824</v>
      </c>
      <c r="AD653" s="79">
        <v>88</v>
      </c>
      <c r="AE653" s="13" t="str">
        <f>IF(NOT(ISBLANK(AD653)),'Load Unit'!A403,"")</f>
        <v>6752BA70</v>
      </c>
    </row>
    <row r="654" ht="63" customHeight="1">
      <c r="A654" s="66">
        <v>6208344</v>
      </c>
      <c r="B654" s="67" t="s">
        <v>18</v>
      </c>
      <c r="C654" s="68" t="s">
        <v>1440</v>
      </c>
      <c r="D654" s="68" t="str">
        <f t="shared" si="57"/>
        <v>V6208344A</v>
      </c>
      <c r="E654" s="48" t="s">
        <v>2820</v>
      </c>
      <c r="F654" s="49">
        <v>65997810</v>
      </c>
      <c r="G654" s="50" t="s">
        <v>3239</v>
      </c>
      <c r="H654" s="51" t="s">
        <v>2822</v>
      </c>
      <c r="I654" s="49" t="s">
        <v>2276</v>
      </c>
      <c r="J654" s="52" t="s">
        <v>3291</v>
      </c>
      <c r="K654" s="81"/>
      <c r="L654" s="69" t="s">
        <v>22</v>
      </c>
      <c r="M654" s="69"/>
      <c r="N654" s="145" t="s">
        <v>460</v>
      </c>
      <c r="O654" s="72" t="s">
        <v>1178</v>
      </c>
      <c r="P654" s="73" t="s">
        <v>1179</v>
      </c>
      <c r="Q654" s="73" t="s">
        <v>1442</v>
      </c>
      <c r="R654" s="74" t="s">
        <v>1443</v>
      </c>
      <c r="S654" s="75" t="s">
        <v>4468</v>
      </c>
      <c r="T654" s="76" t="s">
        <v>4452</v>
      </c>
      <c r="U654" s="76">
        <v>3100062</v>
      </c>
      <c r="V654" s="76">
        <v>1</v>
      </c>
      <c r="W654" s="76">
        <v>3101208</v>
      </c>
      <c r="X654" s="76">
        <v>1</v>
      </c>
      <c r="Y654" s="76"/>
      <c r="Z654" s="77"/>
      <c r="AA654" s="78">
        <v>1200</v>
      </c>
      <c r="AB654" s="73">
        <v>800</v>
      </c>
      <c r="AC654" s="73">
        <v>600</v>
      </c>
      <c r="AD654" s="79">
        <v>32</v>
      </c>
      <c r="AE654" s="13" t="str">
        <f>IF(NOT(ISBLANK(AD654)),'Load Unit'!A404,"")</f>
        <v>75D140B8</v>
      </c>
    </row>
    <row r="655" ht="63" customHeight="1">
      <c r="A655" s="66">
        <v>6208345</v>
      </c>
      <c r="B655" s="67" t="s">
        <v>18</v>
      </c>
      <c r="C655" s="68" t="s">
        <v>1445</v>
      </c>
      <c r="D655" s="68" t="str">
        <f t="shared" si="57"/>
        <v>V6208345A</v>
      </c>
      <c r="E655" s="48" t="s">
        <v>2820</v>
      </c>
      <c r="F655" s="49">
        <v>65997810</v>
      </c>
      <c r="G655" s="50" t="s">
        <v>3239</v>
      </c>
      <c r="H655" s="51" t="s">
        <v>2822</v>
      </c>
      <c r="I655" s="49" t="s">
        <v>2276</v>
      </c>
      <c r="J655" s="52" t="s">
        <v>3291</v>
      </c>
      <c r="K655" s="81"/>
      <c r="L655" s="69" t="s">
        <v>22</v>
      </c>
      <c r="M655" s="69"/>
      <c r="N655" s="145" t="s">
        <v>460</v>
      </c>
      <c r="O655" s="72">
        <v>585</v>
      </c>
      <c r="P655" s="73">
        <v>395</v>
      </c>
      <c r="Q655" s="73">
        <v>142</v>
      </c>
      <c r="R655" s="74">
        <v>0.5</v>
      </c>
      <c r="S655" s="75">
        <v>6208345</v>
      </c>
      <c r="T655" s="76">
        <v>8</v>
      </c>
      <c r="U655" s="76">
        <v>3101208</v>
      </c>
      <c r="V655" s="76">
        <v>1</v>
      </c>
      <c r="W655" s="76">
        <v>3100062</v>
      </c>
      <c r="X655" s="76">
        <v>1</v>
      </c>
      <c r="Y655" s="76"/>
      <c r="Z655" s="77"/>
      <c r="AA655" s="78">
        <v>1200</v>
      </c>
      <c r="AB655" s="73">
        <v>800</v>
      </c>
      <c r="AC655" s="73">
        <v>840</v>
      </c>
      <c r="AD655" s="79">
        <v>63</v>
      </c>
      <c r="AE655" s="13" t="str">
        <f>IF(NOT(ISBLANK(AD655)),'Load Unit'!A405,"")</f>
        <v>961CC23D</v>
      </c>
    </row>
    <row r="656" ht="63" customHeight="1">
      <c r="A656" s="87">
        <v>6208347</v>
      </c>
      <c r="B656" s="83" t="s">
        <v>28</v>
      </c>
      <c r="C656" s="84" t="s">
        <v>1448</v>
      </c>
      <c r="D656" s="84" t="str">
        <f t="shared" si="57"/>
        <v>V6208347A</v>
      </c>
      <c r="E656" s="48" t="s">
        <v>2820</v>
      </c>
      <c r="F656" s="49">
        <v>65997810</v>
      </c>
      <c r="G656" s="50" t="s">
        <v>3239</v>
      </c>
      <c r="H656" s="51" t="s">
        <v>2822</v>
      </c>
      <c r="I656" s="49" t="s">
        <v>2276</v>
      </c>
      <c r="J656" s="52" t="s">
        <v>4457</v>
      </c>
      <c r="K656" s="85"/>
      <c r="L656" s="86" t="s">
        <v>28</v>
      </c>
      <c r="M656" s="86" t="s">
        <v>1411</v>
      </c>
      <c r="N656" s="145" t="s">
        <v>460</v>
      </c>
      <c r="O656" s="72">
        <v>1350</v>
      </c>
      <c r="P656" s="73">
        <v>395</v>
      </c>
      <c r="Q656" s="73">
        <v>212</v>
      </c>
      <c r="R656" s="74">
        <v>1.5</v>
      </c>
      <c r="S656" s="75">
        <v>6208347</v>
      </c>
      <c r="T656" s="76">
        <v>6</v>
      </c>
      <c r="U656" s="76">
        <v>3109946</v>
      </c>
      <c r="V656" s="76">
        <v>1</v>
      </c>
      <c r="W656" s="76"/>
      <c r="X656" s="76"/>
      <c r="Y656" s="76"/>
      <c r="Z656" s="77"/>
      <c r="AA656" s="78" t="s">
        <v>4449</v>
      </c>
      <c r="AB656" s="73" t="s">
        <v>4450</v>
      </c>
      <c r="AC656" s="73" t="s">
        <v>4469</v>
      </c>
      <c r="AD656" s="79" t="s">
        <v>4462</v>
      </c>
      <c r="AE656" s="13" t="str">
        <f>IF(NOT(ISBLANK(AD656)),'Load Unit'!A406,"")</f>
        <v>29D2A479</v>
      </c>
    </row>
    <row r="657" ht="63" customHeight="1">
      <c r="A657" s="87">
        <v>6208348</v>
      </c>
      <c r="B657" s="83" t="s">
        <v>28</v>
      </c>
      <c r="C657" s="84" t="s">
        <v>1451</v>
      </c>
      <c r="D657" s="84" t="str">
        <f t="shared" si="57"/>
        <v>V6208348A</v>
      </c>
      <c r="E657" s="48" t="s">
        <v>2820</v>
      </c>
      <c r="F657" s="49">
        <v>65997810</v>
      </c>
      <c r="G657" s="50" t="s">
        <v>2821</v>
      </c>
      <c r="H657" s="51" t="s">
        <v>2822</v>
      </c>
      <c r="I657" s="49" t="s">
        <v>2276</v>
      </c>
      <c r="J657" s="52" t="s">
        <v>4457</v>
      </c>
      <c r="K657" s="86"/>
      <c r="L657" s="86" t="s">
        <v>28</v>
      </c>
      <c r="M657" s="86" t="s">
        <v>1411</v>
      </c>
      <c r="N657" s="145" t="s">
        <v>460</v>
      </c>
      <c r="O657" s="72">
        <v>1350</v>
      </c>
      <c r="P657" s="73">
        <v>395</v>
      </c>
      <c r="Q657" s="73">
        <v>415</v>
      </c>
      <c r="R657" s="74">
        <v>2</v>
      </c>
      <c r="S657" s="75">
        <v>6208348</v>
      </c>
      <c r="T657" s="76">
        <v>4</v>
      </c>
      <c r="U657" s="76">
        <v>3109946</v>
      </c>
      <c r="V657" s="76">
        <v>1</v>
      </c>
      <c r="W657" s="76"/>
      <c r="X657" s="76"/>
      <c r="Y657" s="76"/>
      <c r="Z657" s="77"/>
      <c r="AA657" s="78">
        <v>1200</v>
      </c>
      <c r="AB657" s="73">
        <v>800</v>
      </c>
      <c r="AC657" s="73">
        <v>300</v>
      </c>
      <c r="AD657" s="79">
        <v>4</v>
      </c>
      <c r="AE657" s="13" t="str">
        <f>IF(NOT(ISBLANK(AD657)),'Load Unit'!A407,"")</f>
        <v>6862933C</v>
      </c>
    </row>
    <row r="658" ht="63" customHeight="1">
      <c r="A658" s="66">
        <v>6208391</v>
      </c>
      <c r="B658" s="67" t="s">
        <v>18</v>
      </c>
      <c r="C658" s="68" t="s">
        <v>1454</v>
      </c>
      <c r="D658" s="68" t="str">
        <f t="shared" si="57"/>
        <v>V6208391A</v>
      </c>
      <c r="E658" s="48" t="s">
        <v>2914</v>
      </c>
      <c r="F658" s="49" t="s">
        <v>2913</v>
      </c>
      <c r="G658" s="50" t="s">
        <v>2915</v>
      </c>
      <c r="H658" s="49"/>
      <c r="I658" s="49" t="s">
        <v>2280</v>
      </c>
      <c r="J658" s="52" t="s">
        <v>3291</v>
      </c>
      <c r="K658" s="81"/>
      <c r="L658" s="69" t="s">
        <v>50</v>
      </c>
      <c r="M658" s="69"/>
      <c r="N658" s="145" t="s">
        <v>80</v>
      </c>
      <c r="O658" s="72">
        <v>780</v>
      </c>
      <c r="P658" s="73">
        <v>345</v>
      </c>
      <c r="Q658" s="73">
        <v>265</v>
      </c>
      <c r="R658" s="74">
        <v>1</v>
      </c>
      <c r="S658" s="75">
        <v>6208391</v>
      </c>
      <c r="T658" s="76">
        <v>9</v>
      </c>
      <c r="U658" s="76">
        <v>3100062</v>
      </c>
      <c r="V658" s="76">
        <v>1</v>
      </c>
      <c r="W658" s="76">
        <v>3101208</v>
      </c>
      <c r="X658" s="76">
        <v>1</v>
      </c>
      <c r="Y658" s="76"/>
      <c r="Z658" s="77"/>
      <c r="AA658" s="78">
        <v>1400</v>
      </c>
      <c r="AB658" s="73">
        <v>820</v>
      </c>
      <c r="AC658" s="73">
        <v>995</v>
      </c>
      <c r="AD658" s="79">
        <v>145</v>
      </c>
      <c r="AE658" s="13" t="str">
        <f>IF(NOT(ISBLANK(AD658)),'Load Unit'!A408,"")</f>
        <v>CEEE34F2</v>
      </c>
    </row>
    <row r="659" ht="63" customHeight="1">
      <c r="A659" s="87">
        <v>6208431</v>
      </c>
      <c r="B659" s="83" t="s">
        <v>28</v>
      </c>
      <c r="C659" s="84" t="s">
        <v>1457</v>
      </c>
      <c r="D659" s="47"/>
      <c r="E659" s="48" t="s">
        <v>2940</v>
      </c>
      <c r="F659" s="49" t="s">
        <v>2939</v>
      </c>
      <c r="G659" s="50" t="s">
        <v>2941</v>
      </c>
      <c r="H659" s="49"/>
      <c r="I659" s="49" t="s">
        <v>2943</v>
      </c>
      <c r="J659" s="52" t="s">
        <v>4470</v>
      </c>
      <c r="K659" s="86"/>
      <c r="L659" s="86" t="s">
        <v>28</v>
      </c>
      <c r="M659" s="86">
        <v>3</v>
      </c>
      <c r="N659" s="145"/>
      <c r="O659" s="72">
        <v>1930</v>
      </c>
      <c r="P659" s="73">
        <v>1280</v>
      </c>
      <c r="Q659" s="73">
        <v>1480</v>
      </c>
      <c r="R659" s="74">
        <v>300</v>
      </c>
      <c r="S659" s="75"/>
      <c r="T659" s="76"/>
      <c r="U659" s="76"/>
      <c r="V659" s="76"/>
      <c r="W659" s="76"/>
      <c r="X659" s="76"/>
      <c r="Y659" s="76"/>
      <c r="Z659" s="77"/>
      <c r="AA659" s="78">
        <v>1400</v>
      </c>
      <c r="AB659" s="73">
        <v>820</v>
      </c>
      <c r="AC659" s="73">
        <v>995</v>
      </c>
      <c r="AD659" s="79">
        <v>145</v>
      </c>
      <c r="AE659" s="13" t="str">
        <f>IF(NOT(ISBLANK(AD659)),'Load Unit'!A409,"")</f>
        <v>72F8BBF9</v>
      </c>
    </row>
    <row r="660" ht="63" customHeight="1">
      <c r="A660" s="87">
        <v>6208563</v>
      </c>
      <c r="B660" s="83" t="s">
        <v>28</v>
      </c>
      <c r="C660" s="84" t="s">
        <v>1460</v>
      </c>
      <c r="D660" s="47"/>
      <c r="E660" s="48" t="s">
        <v>2332</v>
      </c>
      <c r="F660" s="49">
        <v>10962911</v>
      </c>
      <c r="G660" s="50" t="s">
        <v>2333</v>
      </c>
      <c r="H660" s="49"/>
      <c r="I660" s="49" t="s">
        <v>2291</v>
      </c>
      <c r="J660" s="52" t="s">
        <v>4470</v>
      </c>
      <c r="K660" s="86"/>
      <c r="L660" s="86" t="s">
        <v>28</v>
      </c>
      <c r="M660" s="86">
        <v>3</v>
      </c>
      <c r="N660" s="145" t="s">
        <v>761</v>
      </c>
      <c r="O660" s="72">
        <v>2400</v>
      </c>
      <c r="P660" s="73">
        <v>2000</v>
      </c>
      <c r="Q660" s="73">
        <v>735</v>
      </c>
      <c r="R660" s="74">
        <v>275</v>
      </c>
      <c r="S660" s="75"/>
      <c r="T660" s="76"/>
      <c r="U660" s="76"/>
      <c r="V660" s="76"/>
      <c r="W660" s="76"/>
      <c r="X660" s="76"/>
      <c r="Y660" s="76"/>
      <c r="Z660" s="77"/>
      <c r="AA660" s="78"/>
      <c r="AB660" s="73"/>
      <c r="AC660" s="73"/>
      <c r="AD660" s="79"/>
      <c r="AE660" s="13" t="str">
        <f>IF(NOT(ISBLANK(AD660)),'Load Unit'!#REF!,"")</f>
      </c>
    </row>
    <row r="661" ht="63" customHeight="1">
      <c r="A661" s="87">
        <v>6208564</v>
      </c>
      <c r="B661" s="83" t="s">
        <v>28</v>
      </c>
      <c r="C661" s="84" t="s">
        <v>1461</v>
      </c>
      <c r="D661" s="47"/>
      <c r="E661" s="48" t="s">
        <v>2332</v>
      </c>
      <c r="F661" s="49">
        <v>10962911</v>
      </c>
      <c r="G661" s="50" t="s">
        <v>2333</v>
      </c>
      <c r="H661" s="49"/>
      <c r="I661" s="49" t="s">
        <v>2291</v>
      </c>
      <c r="J661" s="52" t="s">
        <v>4470</v>
      </c>
      <c r="K661" s="86"/>
      <c r="L661" s="86" t="s">
        <v>28</v>
      </c>
      <c r="M661" s="86">
        <v>3</v>
      </c>
      <c r="N661" s="145" t="s">
        <v>761</v>
      </c>
      <c r="O661" s="72">
        <v>2400</v>
      </c>
      <c r="P661" s="73">
        <v>2000</v>
      </c>
      <c r="Q661" s="73">
        <v>487</v>
      </c>
      <c r="R661" s="74">
        <v>296</v>
      </c>
      <c r="S661" s="75"/>
      <c r="T661" s="76"/>
      <c r="U661" s="76"/>
      <c r="V661" s="76"/>
      <c r="W661" s="76"/>
      <c r="X661" s="76"/>
      <c r="Y661" s="76"/>
      <c r="Z661" s="77"/>
      <c r="AA661" s="78"/>
      <c r="AB661" s="73"/>
      <c r="AC661" s="73"/>
      <c r="AD661" s="79"/>
      <c r="AE661" s="13" t="str">
        <f>IF(NOT(ISBLANK(AD661)),'Load Unit'!#REF!,"")</f>
      </c>
    </row>
    <row r="662" ht="63" customHeight="1">
      <c r="A662" s="66">
        <v>6208589</v>
      </c>
      <c r="B662" s="67" t="s">
        <v>18</v>
      </c>
      <c r="C662" s="68" t="s">
        <v>1462</v>
      </c>
      <c r="D662" s="47"/>
      <c r="E662" s="48" t="s">
        <v>3021</v>
      </c>
      <c r="F662" s="49" t="s">
        <v>3020</v>
      </c>
      <c r="G662" s="50" t="s">
        <v>3022</v>
      </c>
      <c r="H662" s="51" t="s">
        <v>3023</v>
      </c>
      <c r="I662" s="49" t="s">
        <v>2276</v>
      </c>
      <c r="J662" s="52" t="s">
        <v>3291</v>
      </c>
      <c r="K662" s="81"/>
      <c r="L662" s="69" t="s">
        <v>50</v>
      </c>
      <c r="M662" s="69"/>
      <c r="N662" s="145" t="s">
        <v>21</v>
      </c>
      <c r="O662" s="72">
        <v>2000</v>
      </c>
      <c r="P662" s="73">
        <v>1240</v>
      </c>
      <c r="Q662" s="73">
        <v>990</v>
      </c>
      <c r="R662" s="74">
        <v>280</v>
      </c>
      <c r="S662" s="75"/>
      <c r="T662" s="76"/>
      <c r="U662" s="76"/>
      <c r="V662" s="76"/>
      <c r="W662" s="76"/>
      <c r="X662" s="76"/>
      <c r="Y662" s="76"/>
      <c r="Z662" s="77"/>
      <c r="AA662" s="78"/>
      <c r="AB662" s="73"/>
      <c r="AC662" s="73"/>
      <c r="AD662" s="79"/>
      <c r="AE662" s="13" t="str">
        <f>IF(NOT(ISBLANK(AD662)),'Load Unit'!#REF!,"")</f>
      </c>
    </row>
    <row r="663" ht="63" customHeight="1">
      <c r="A663" s="116">
        <v>6208590</v>
      </c>
      <c r="B663" s="104" t="s">
        <v>18</v>
      </c>
      <c r="C663" s="89" t="s">
        <v>1463</v>
      </c>
      <c r="D663" s="89"/>
      <c r="E663" s="90" t="s">
        <v>2814</v>
      </c>
      <c r="F663" s="91">
        <v>62854010</v>
      </c>
      <c r="G663" s="91" t="s">
        <v>2815</v>
      </c>
      <c r="H663" s="91"/>
      <c r="I663" s="91" t="s">
        <v>2276</v>
      </c>
      <c r="J663" s="94"/>
      <c r="K663" s="95"/>
      <c r="L663" s="96" t="s">
        <v>37</v>
      </c>
      <c r="M663" s="96"/>
      <c r="N663" s="158"/>
      <c r="O663" s="72"/>
      <c r="P663" s="73"/>
      <c r="Q663" s="73"/>
      <c r="R663" s="100"/>
      <c r="S663" s="101"/>
      <c r="T663" s="102"/>
      <c r="U663" s="102"/>
      <c r="V663" s="102"/>
      <c r="W663" s="102"/>
      <c r="X663" s="102"/>
      <c r="Y663" s="102"/>
      <c r="Z663" s="103"/>
      <c r="AA663" s="101"/>
      <c r="AB663" s="102"/>
      <c r="AC663" s="102"/>
      <c r="AD663" s="102"/>
      <c r="AE663" s="13" t="str">
        <f>IF(NOT(ISBLANK(AD663)),'Load Unit'!#REF!,"")</f>
      </c>
    </row>
    <row r="664" ht="63" customHeight="1">
      <c r="A664" s="66">
        <v>6208793</v>
      </c>
      <c r="B664" s="67" t="s">
        <v>18</v>
      </c>
      <c r="C664" s="68" t="s">
        <v>1464</v>
      </c>
      <c r="D664" s="47"/>
      <c r="E664" s="48" t="s">
        <v>2604</v>
      </c>
      <c r="F664" s="49">
        <v>18740410</v>
      </c>
      <c r="G664" s="50" t="s">
        <v>2605</v>
      </c>
      <c r="H664" s="49"/>
      <c r="I664" s="49" t="s">
        <v>2276</v>
      </c>
      <c r="J664" s="52" t="s">
        <v>3291</v>
      </c>
      <c r="K664" s="81"/>
      <c r="L664" s="69" t="s">
        <v>22</v>
      </c>
      <c r="M664" s="69"/>
      <c r="N664" s="145" t="s">
        <v>21</v>
      </c>
      <c r="O664" s="72">
        <v>1800</v>
      </c>
      <c r="P664" s="73">
        <v>1200</v>
      </c>
      <c r="Q664" s="73">
        <v>1600</v>
      </c>
      <c r="R664" s="74">
        <v>150</v>
      </c>
      <c r="S664" s="75"/>
      <c r="T664" s="76"/>
      <c r="U664" s="76"/>
      <c r="V664" s="76"/>
      <c r="W664" s="76"/>
      <c r="X664" s="76"/>
      <c r="Y664" s="76"/>
      <c r="Z664" s="77"/>
      <c r="AA664" s="78">
        <v>1200</v>
      </c>
      <c r="AB664" s="73">
        <v>800</v>
      </c>
      <c r="AC664" s="73">
        <v>280</v>
      </c>
      <c r="AD664" s="79">
        <v>21.36</v>
      </c>
      <c r="AE664" s="13" t="str">
        <f>IF(NOT(ISBLANK(AD664)),'Load Unit'!A410,"")</f>
        <v>B92591ED</v>
      </c>
    </row>
    <row r="665" ht="63" customHeight="1">
      <c r="A665" s="66">
        <v>6208827</v>
      </c>
      <c r="B665" s="67" t="s">
        <v>18</v>
      </c>
      <c r="C665" s="68" t="s">
        <v>90</v>
      </c>
      <c r="D665" s="68" t="str">
        <f ref="D665:D667" t="shared" si="58">CONCATENATE("V",A665,"A")</f>
        <v>V6208827A</v>
      </c>
      <c r="E665" s="48" t="s">
        <v>2552</v>
      </c>
      <c r="F665" s="49">
        <v>16952110</v>
      </c>
      <c r="G665" s="50" t="s">
        <v>2553</v>
      </c>
      <c r="H665" s="49"/>
      <c r="I665" s="49" t="s">
        <v>2353</v>
      </c>
      <c r="J665" s="52" t="s">
        <v>3291</v>
      </c>
      <c r="K665" s="81"/>
      <c r="L665" s="69" t="s">
        <v>50</v>
      </c>
      <c r="M665" s="69"/>
      <c r="N665" s="145" t="s">
        <v>460</v>
      </c>
      <c r="O665" s="72">
        <v>1240</v>
      </c>
      <c r="P665" s="73">
        <v>835</v>
      </c>
      <c r="Q665" s="73">
        <v>205</v>
      </c>
      <c r="R665" s="74">
        <v>1</v>
      </c>
      <c r="S665" s="75">
        <v>6208827</v>
      </c>
      <c r="T665" s="76">
        <v>5</v>
      </c>
      <c r="U665" s="76">
        <v>3100410</v>
      </c>
      <c r="V665" s="76">
        <v>1</v>
      </c>
      <c r="W665" s="76">
        <v>6207937</v>
      </c>
      <c r="X665" s="76">
        <v>1</v>
      </c>
      <c r="Y665" s="76"/>
      <c r="Z665" s="77"/>
      <c r="AA665" s="78">
        <v>1240</v>
      </c>
      <c r="AB665" s="73">
        <v>835</v>
      </c>
      <c r="AC665" s="73">
        <v>990</v>
      </c>
      <c r="AD665" s="79">
        <v>95</v>
      </c>
      <c r="AE665" s="13" t="str">
        <f>IF(NOT(ISBLANK(AD665)),'Load Unit'!A411,"")</f>
        <v>624B42FE</v>
      </c>
    </row>
    <row r="666" ht="63" customHeight="1">
      <c r="A666" s="66">
        <v>6208893</v>
      </c>
      <c r="B666" s="67" t="s">
        <v>18</v>
      </c>
      <c r="C666" s="68" t="s">
        <v>1468</v>
      </c>
      <c r="D666" s="68" t="str">
        <f t="shared" si="58"/>
        <v>V6208893A</v>
      </c>
      <c r="E666" s="48" t="s">
        <v>2312</v>
      </c>
      <c r="F666" s="49">
        <v>10459911</v>
      </c>
      <c r="G666" s="50" t="s">
        <v>2313</v>
      </c>
      <c r="H666" s="109" t="s">
        <v>2314</v>
      </c>
      <c r="I666" s="49" t="s">
        <v>2276</v>
      </c>
      <c r="J666" s="52" t="s">
        <v>3291</v>
      </c>
      <c r="K666" s="69"/>
      <c r="L666" s="69" t="s">
        <v>22</v>
      </c>
      <c r="M666" s="69"/>
      <c r="N666" s="145" t="s">
        <v>460</v>
      </c>
      <c r="O666" s="72">
        <v>590</v>
      </c>
      <c r="P666" s="73">
        <v>394</v>
      </c>
      <c r="Q666" s="73">
        <v>147</v>
      </c>
      <c r="R666" s="74">
        <v>1.8</v>
      </c>
      <c r="S666" s="75">
        <v>6208893</v>
      </c>
      <c r="T666" s="76">
        <v>8</v>
      </c>
      <c r="U666" s="76">
        <v>3100062</v>
      </c>
      <c r="V666" s="76">
        <v>1</v>
      </c>
      <c r="W666" s="76">
        <v>3101208</v>
      </c>
      <c r="X666" s="76">
        <v>1</v>
      </c>
      <c r="Y666" s="76"/>
      <c r="Z666" s="77"/>
      <c r="AA666" s="78">
        <v>1200</v>
      </c>
      <c r="AB666" s="73">
        <v>800</v>
      </c>
      <c r="AC666" s="73">
        <v>882</v>
      </c>
      <c r="AD666" s="79">
        <v>43.2</v>
      </c>
      <c r="AE666" s="13" t="str">
        <f>IF(NOT(ISBLANK(AD666)),'Load Unit'!A412,"")</f>
        <v>071A783C</v>
      </c>
    </row>
    <row r="667" ht="63" customHeight="1">
      <c r="A667" s="66">
        <v>6208894</v>
      </c>
      <c r="B667" s="67" t="s">
        <v>18</v>
      </c>
      <c r="C667" s="68" t="s">
        <v>1471</v>
      </c>
      <c r="D667" s="68" t="str">
        <f t="shared" si="58"/>
        <v>V6208894A</v>
      </c>
      <c r="E667" s="48" t="s">
        <v>2785</v>
      </c>
      <c r="F667" s="49" t="s">
        <v>3227</v>
      </c>
      <c r="G667" s="50" t="s">
        <v>2786</v>
      </c>
      <c r="H667" s="49"/>
      <c r="I667" s="49" t="s">
        <v>2280</v>
      </c>
      <c r="J667" s="52" t="s">
        <v>3291</v>
      </c>
      <c r="K667" s="69"/>
      <c r="L667" s="69" t="s">
        <v>50</v>
      </c>
      <c r="M667" s="69"/>
      <c r="N667" s="145" t="s">
        <v>623</v>
      </c>
      <c r="O667" s="72">
        <v>1170</v>
      </c>
      <c r="P667" s="73">
        <v>790</v>
      </c>
      <c r="Q667" s="73">
        <v>208</v>
      </c>
      <c r="R667" s="74">
        <v>1</v>
      </c>
      <c r="S667" s="75">
        <v>6208894</v>
      </c>
      <c r="T667" s="76">
        <v>4</v>
      </c>
      <c r="U667" s="76">
        <v>3100062</v>
      </c>
      <c r="V667" s="76">
        <v>1</v>
      </c>
      <c r="W667" s="76">
        <v>3101208</v>
      </c>
      <c r="X667" s="76">
        <v>1</v>
      </c>
      <c r="Y667" s="76"/>
      <c r="Z667" s="77"/>
      <c r="AA667" s="78">
        <v>1220</v>
      </c>
      <c r="AB667" s="73">
        <v>820</v>
      </c>
      <c r="AC667" s="73">
        <v>990</v>
      </c>
      <c r="AD667" s="79">
        <v>2</v>
      </c>
      <c r="AE667" s="13" t="str">
        <f>IF(NOT(ISBLANK(AD667)),'Load Unit'!A413,"")</f>
        <v>CFDC3393</v>
      </c>
    </row>
    <row r="668" ht="63" customHeight="1">
      <c r="A668" s="66">
        <v>6208896</v>
      </c>
      <c r="B668" s="67" t="s">
        <v>18</v>
      </c>
      <c r="C668" s="68" t="s">
        <v>1474</v>
      </c>
      <c r="D668" s="47"/>
      <c r="E668" s="51" t="s">
        <v>2748</v>
      </c>
      <c r="F668" s="49">
        <v>23497710</v>
      </c>
      <c r="G668" s="50" t="s">
        <v>2749</v>
      </c>
      <c r="H668" s="131" t="s">
        <v>2750</v>
      </c>
      <c r="I668" s="49" t="s">
        <v>2300</v>
      </c>
      <c r="J668" s="52" t="s">
        <v>3291</v>
      </c>
      <c r="K668" s="81"/>
      <c r="L668" s="69" t="s">
        <v>132</v>
      </c>
      <c r="M668" s="69"/>
      <c r="N668" s="145" t="s">
        <v>623</v>
      </c>
      <c r="O668" s="72">
        <v>2950</v>
      </c>
      <c r="P668" s="73">
        <v>735</v>
      </c>
      <c r="Q668" s="73">
        <v>100</v>
      </c>
      <c r="R668" s="74">
        <v>150</v>
      </c>
      <c r="S668" s="75"/>
      <c r="T668" s="76"/>
      <c r="U668" s="76"/>
      <c r="V668" s="76"/>
      <c r="W668" s="76"/>
      <c r="X668" s="76"/>
      <c r="Y668" s="76"/>
      <c r="Z668" s="77"/>
      <c r="AA668" s="78">
        <v>1200</v>
      </c>
      <c r="AB668" s="73">
        <v>800</v>
      </c>
      <c r="AC668" s="73">
        <v>300</v>
      </c>
      <c r="AD668" s="79">
        <v>14.4</v>
      </c>
      <c r="AE668" s="13" t="str">
        <f>IF(NOT(ISBLANK(AD668)),'Load Unit'!A414,"")</f>
        <v>3997A2C0</v>
      </c>
    </row>
    <row r="669" ht="63" customHeight="1">
      <c r="A669" s="87">
        <v>6208900</v>
      </c>
      <c r="B669" s="83" t="s">
        <v>28</v>
      </c>
      <c r="C669" s="84" t="s">
        <v>1476</v>
      </c>
      <c r="D669" s="84" t="str">
        <f>CONCATENATE("V",A669,"A")</f>
        <v>V6208900A</v>
      </c>
      <c r="E669" s="48" t="s">
        <v>2494</v>
      </c>
      <c r="F669" s="49">
        <v>14874261</v>
      </c>
      <c r="G669" s="50" t="s">
        <v>2495</v>
      </c>
      <c r="H669" s="49"/>
      <c r="I669" s="49" t="s">
        <v>2276</v>
      </c>
      <c r="J669" s="52" t="s">
        <v>4425</v>
      </c>
      <c r="K669" s="86"/>
      <c r="L669" s="86" t="s">
        <v>28</v>
      </c>
      <c r="M669" s="86">
        <v>10</v>
      </c>
      <c r="N669" s="145" t="s">
        <v>623</v>
      </c>
      <c r="O669" s="72">
        <v>1600</v>
      </c>
      <c r="P669" s="73">
        <v>400</v>
      </c>
      <c r="Q669" s="73">
        <v>420</v>
      </c>
      <c r="R669" s="74">
        <v>10.5</v>
      </c>
      <c r="S669" s="75">
        <v>6208900</v>
      </c>
      <c r="T669" s="76">
        <v>6</v>
      </c>
      <c r="U669" s="76">
        <v>6210846</v>
      </c>
      <c r="V669" s="76">
        <v>1</v>
      </c>
      <c r="W669" s="76">
        <v>6210847</v>
      </c>
      <c r="X669" s="76">
        <v>1</v>
      </c>
      <c r="Y669" s="76"/>
      <c r="Z669" s="77"/>
      <c r="AA669" s="78">
        <v>1200</v>
      </c>
      <c r="AB669" s="73">
        <v>800</v>
      </c>
      <c r="AC669" s="73">
        <v>1000</v>
      </c>
      <c r="AD669" s="79">
        <v>30</v>
      </c>
      <c r="AE669" s="13" t="str">
        <f>IF(NOT(ISBLANK(AD669)),'Load Unit'!A415,"")</f>
        <v>E4D175A9</v>
      </c>
    </row>
    <row r="670" ht="63" customHeight="1">
      <c r="A670" s="66">
        <v>6208914</v>
      </c>
      <c r="B670" s="67" t="s">
        <v>18</v>
      </c>
      <c r="C670" s="68" t="s">
        <v>1479</v>
      </c>
      <c r="D670" s="47"/>
      <c r="E670" s="48" t="s">
        <v>2479</v>
      </c>
      <c r="F670" s="49">
        <v>14622812</v>
      </c>
      <c r="G670" s="50" t="s">
        <v>2480</v>
      </c>
      <c r="H670" s="109" t="s">
        <v>2481</v>
      </c>
      <c r="I670" s="49" t="s">
        <v>2276</v>
      </c>
      <c r="J670" s="52" t="s">
        <v>3291</v>
      </c>
      <c r="K670" s="81"/>
      <c r="L670" s="69" t="s">
        <v>50</v>
      </c>
      <c r="M670" s="69"/>
      <c r="N670" s="71" t="s">
        <v>460</v>
      </c>
      <c r="O670" s="72">
        <v>1235</v>
      </c>
      <c r="P670" s="73">
        <v>835</v>
      </c>
      <c r="Q670" s="73">
        <v>967</v>
      </c>
      <c r="R670" s="74">
        <v>45</v>
      </c>
      <c r="S670" s="75"/>
      <c r="T670" s="76"/>
      <c r="U670" s="76"/>
      <c r="V670" s="76"/>
      <c r="W670" s="76"/>
      <c r="X670" s="76"/>
      <c r="Y670" s="76"/>
      <c r="Z670" s="77"/>
      <c r="AA670" s="78"/>
      <c r="AB670" s="73"/>
      <c r="AC670" s="73"/>
      <c r="AD670" s="79"/>
      <c r="AE670" s="13" t="str">
        <f>IF(NOT(ISBLANK(AD670)),'Load Unit'!#REF!,"")</f>
      </c>
    </row>
    <row r="671" ht="63" customHeight="1">
      <c r="A671" s="66">
        <v>6208924</v>
      </c>
      <c r="B671" s="67" t="s">
        <v>18</v>
      </c>
      <c r="C671" s="68" t="s">
        <v>1480</v>
      </c>
      <c r="D671" s="68" t="str">
        <f>CONCATENATE("V",A671,"A")</f>
        <v>V6208924A</v>
      </c>
      <c r="E671" s="48" t="s">
        <v>3124</v>
      </c>
      <c r="F671" s="49" t="s">
        <v>3123</v>
      </c>
      <c r="G671" s="50" t="s">
        <v>3125</v>
      </c>
      <c r="H671" s="49"/>
      <c r="I671" s="49" t="s">
        <v>2473</v>
      </c>
      <c r="J671" s="52" t="s">
        <v>3291</v>
      </c>
      <c r="K671" s="81"/>
      <c r="L671" s="69" t="s">
        <v>68</v>
      </c>
      <c r="M671" s="69"/>
      <c r="N671" s="71" t="s">
        <v>460</v>
      </c>
      <c r="O671" s="72">
        <v>790</v>
      </c>
      <c r="P671" s="73">
        <v>585</v>
      </c>
      <c r="Q671" s="73">
        <v>123</v>
      </c>
      <c r="R671" s="74">
        <v>0.9</v>
      </c>
      <c r="S671" s="75">
        <v>6208924</v>
      </c>
      <c r="T671" s="76">
        <v>6</v>
      </c>
      <c r="U671" s="76">
        <v>3100062</v>
      </c>
      <c r="V671" s="76">
        <v>1</v>
      </c>
      <c r="W671" s="76">
        <v>3101208</v>
      </c>
      <c r="X671" s="76">
        <v>1</v>
      </c>
      <c r="Y671" s="76"/>
      <c r="Z671" s="77"/>
      <c r="AA671" s="78">
        <v>1200</v>
      </c>
      <c r="AB671" s="73">
        <v>800</v>
      </c>
      <c r="AC671" s="73">
        <v>513</v>
      </c>
      <c r="AD671" s="79">
        <v>30.4</v>
      </c>
      <c r="AE671" s="13" t="str">
        <f>IF(NOT(ISBLANK(AD671)),'Load Unit'!A416,"")</f>
        <v>B0B5AC04</v>
      </c>
    </row>
    <row r="672" ht="63" customHeight="1">
      <c r="A672" s="66">
        <v>6208930</v>
      </c>
      <c r="B672" s="67" t="s">
        <v>18</v>
      </c>
      <c r="C672" s="68" t="s">
        <v>1483</v>
      </c>
      <c r="D672" s="47"/>
      <c r="E672" s="48" t="s">
        <v>4471</v>
      </c>
      <c r="F672" s="49">
        <v>14832813</v>
      </c>
      <c r="G672" s="50" t="s">
        <v>4472</v>
      </c>
      <c r="H672" s="49"/>
      <c r="I672" s="49" t="s">
        <v>2429</v>
      </c>
      <c r="J672" s="52" t="s">
        <v>3291</v>
      </c>
      <c r="K672" s="81"/>
      <c r="L672" s="69" t="s">
        <v>61</v>
      </c>
      <c r="M672" s="69"/>
      <c r="N672" s="71" t="s">
        <v>460</v>
      </c>
      <c r="O672" s="72">
        <v>1600</v>
      </c>
      <c r="P672" s="73">
        <v>1200</v>
      </c>
      <c r="Q672" s="73">
        <v>1000</v>
      </c>
      <c r="R672" s="74">
        <v>250</v>
      </c>
      <c r="S672" s="75"/>
      <c r="T672" s="76"/>
      <c r="U672" s="76"/>
      <c r="V672" s="76"/>
      <c r="W672" s="76"/>
      <c r="X672" s="76"/>
      <c r="Y672" s="76"/>
      <c r="Z672" s="77"/>
      <c r="AA672" s="78"/>
      <c r="AB672" s="73"/>
      <c r="AC672" s="73"/>
      <c r="AD672" s="79"/>
      <c r="AE672" s="13" t="str">
        <f>IF(NOT(ISBLANK(AD672)),'Load Unit'!#REF!,"")</f>
      </c>
    </row>
    <row r="673" ht="63" customHeight="1">
      <c r="A673" s="116">
        <v>6208933</v>
      </c>
      <c r="B673" s="104" t="s">
        <v>28</v>
      </c>
      <c r="C673" s="89" t="s">
        <v>1484</v>
      </c>
      <c r="D673" s="89"/>
      <c r="E673" s="90" t="s">
        <v>2820</v>
      </c>
      <c r="F673" s="91" t="s">
        <v>3238</v>
      </c>
      <c r="G673" s="92" t="s">
        <v>3239</v>
      </c>
      <c r="H673" s="93" t="s">
        <v>2822</v>
      </c>
      <c r="I673" s="91" t="s">
        <v>2276</v>
      </c>
      <c r="J673" s="94"/>
      <c r="K673" s="95"/>
      <c r="L673" s="96" t="s">
        <v>37</v>
      </c>
      <c r="M673" s="97"/>
      <c r="N673" s="91" t="s">
        <v>623</v>
      </c>
      <c r="O673" s="72">
        <v>600</v>
      </c>
      <c r="P673" s="73">
        <v>400</v>
      </c>
      <c r="Q673" s="73">
        <v>135</v>
      </c>
      <c r="R673" s="100">
        <v>1</v>
      </c>
      <c r="S673" s="101"/>
      <c r="T673" s="102"/>
      <c r="U673" s="102"/>
      <c r="V673" s="102"/>
      <c r="W673" s="102"/>
      <c r="X673" s="102"/>
      <c r="Y673" s="102"/>
      <c r="Z673" s="103"/>
      <c r="AA673" s="101">
        <v>800</v>
      </c>
      <c r="AB673" s="102">
        <v>1200</v>
      </c>
      <c r="AC673" s="102">
        <v>369</v>
      </c>
      <c r="AD673" s="102">
        <v>6</v>
      </c>
      <c r="AE673" s="13" t="str">
        <f>IF(NOT(ISBLANK(AD673)),'Load Unit'!A417,"")</f>
        <v>F4098D3D</v>
      </c>
    </row>
    <row r="674" ht="63" customHeight="1">
      <c r="A674" s="113">
        <v>6208938</v>
      </c>
      <c r="B674" s="114" t="s">
        <v>64</v>
      </c>
      <c r="C674" s="114" t="s">
        <v>1486</v>
      </c>
      <c r="D674" s="114" t="str">
        <f>CONCATENATE("V",A674,"B")</f>
        <v>V6208938B</v>
      </c>
      <c r="E674" s="48" t="s">
        <v>2799</v>
      </c>
      <c r="F674" s="49">
        <v>62515210</v>
      </c>
      <c r="G674" s="50" t="s">
        <v>2800</v>
      </c>
      <c r="H674" s="51" t="s">
        <v>2801</v>
      </c>
      <c r="I674" s="49" t="s">
        <v>2276</v>
      </c>
      <c r="J674" s="52" t="s">
        <v>3291</v>
      </c>
      <c r="K674" s="69"/>
      <c r="L674" s="69"/>
      <c r="M674" s="69"/>
      <c r="N674" s="71" t="s">
        <v>215</v>
      </c>
      <c r="O674" s="72">
        <v>800</v>
      </c>
      <c r="P674" s="73">
        <v>600</v>
      </c>
      <c r="Q674" s="73">
        <v>220</v>
      </c>
      <c r="R674" s="74">
        <v>4.59</v>
      </c>
      <c r="S674" s="75">
        <v>6208938</v>
      </c>
      <c r="T674" s="76">
        <v>8</v>
      </c>
      <c r="U674" s="76">
        <v>3100062</v>
      </c>
      <c r="V674" s="76">
        <v>1</v>
      </c>
      <c r="W674" s="76">
        <v>3101208</v>
      </c>
      <c r="X674" s="76">
        <v>1</v>
      </c>
      <c r="Y674" s="76"/>
      <c r="Z674" s="77"/>
      <c r="AA674" s="78">
        <v>1200</v>
      </c>
      <c r="AB674" s="73">
        <v>800</v>
      </c>
      <c r="AC674" s="73">
        <v>1464</v>
      </c>
      <c r="AD674" s="79">
        <v>80.08</v>
      </c>
      <c r="AE674" s="13" t="str">
        <f>IF(NOT(ISBLANK(AD674)),'Load Unit'!A418,"")</f>
        <v>D02ABB55</v>
      </c>
    </row>
    <row r="675" ht="63" customHeight="1">
      <c r="A675" s="66">
        <v>6208939</v>
      </c>
      <c r="B675" s="67" t="s">
        <v>18</v>
      </c>
      <c r="C675" s="68" t="s">
        <v>1489</v>
      </c>
      <c r="D675" s="68" t="str">
        <f ref="D675:D679" t="shared" si="59">CONCATENATE("V",A675,"A")</f>
        <v>V6208939A</v>
      </c>
      <c r="E675" s="48" t="s">
        <v>2671</v>
      </c>
      <c r="F675" s="49">
        <v>21096610</v>
      </c>
      <c r="G675" s="50" t="s">
        <v>2672</v>
      </c>
      <c r="H675" s="51" t="s">
        <v>2673</v>
      </c>
      <c r="I675" s="49" t="s">
        <v>2353</v>
      </c>
      <c r="J675" s="52" t="s">
        <v>3291</v>
      </c>
      <c r="K675" s="81"/>
      <c r="L675" s="69" t="s">
        <v>50</v>
      </c>
      <c r="M675" s="69"/>
      <c r="N675" s="71" t="s">
        <v>460</v>
      </c>
      <c r="O675" s="72" t="s">
        <v>1391</v>
      </c>
      <c r="P675" s="73" t="s">
        <v>1179</v>
      </c>
      <c r="Q675" s="73" t="s">
        <v>1392</v>
      </c>
      <c r="R675" s="74" t="s">
        <v>1491</v>
      </c>
      <c r="S675" s="75" t="s">
        <v>4473</v>
      </c>
      <c r="T675" s="76" t="s">
        <v>4462</v>
      </c>
      <c r="U675" s="76">
        <v>3100062</v>
      </c>
      <c r="V675" s="76">
        <v>1</v>
      </c>
      <c r="W675" s="76">
        <v>3101208</v>
      </c>
      <c r="X675" s="76">
        <v>1</v>
      </c>
      <c r="Y675" s="76"/>
      <c r="Z675" s="77"/>
      <c r="AA675" s="78">
        <v>1200</v>
      </c>
      <c r="AB675" s="73">
        <v>800</v>
      </c>
      <c r="AC675" s="73">
        <v>340</v>
      </c>
      <c r="AD675" s="79">
        <v>33</v>
      </c>
      <c r="AE675" s="13" t="str">
        <f>IF(NOT(ISBLANK(AD675)),'Load Unit'!A419,"")</f>
        <v>451A25D7</v>
      </c>
    </row>
    <row r="676" ht="63" customHeight="1">
      <c r="A676" s="66">
        <v>6208942</v>
      </c>
      <c r="B676" s="67" t="s">
        <v>18</v>
      </c>
      <c r="C676" s="68" t="s">
        <v>1493</v>
      </c>
      <c r="D676" s="68" t="str">
        <f t="shared" si="59"/>
        <v>V6208942A</v>
      </c>
      <c r="E676" s="48" t="s">
        <v>2741</v>
      </c>
      <c r="F676" s="49">
        <v>23186211</v>
      </c>
      <c r="G676" s="50" t="s">
        <v>2742</v>
      </c>
      <c r="H676" s="109" t="s">
        <v>2743</v>
      </c>
      <c r="I676" s="49" t="s">
        <v>2280</v>
      </c>
      <c r="J676" s="52" t="s">
        <v>3291</v>
      </c>
      <c r="K676" s="69"/>
      <c r="L676" s="69" t="s">
        <v>50</v>
      </c>
      <c r="M676" s="69"/>
      <c r="N676" s="145" t="s">
        <v>623</v>
      </c>
      <c r="O676" s="72">
        <v>1170</v>
      </c>
      <c r="P676" s="73">
        <v>790</v>
      </c>
      <c r="Q676" s="73">
        <v>280</v>
      </c>
      <c r="R676" s="74">
        <v>2.5</v>
      </c>
      <c r="S676" s="75">
        <v>6208942</v>
      </c>
      <c r="T676" s="76">
        <v>3</v>
      </c>
      <c r="U676" s="76">
        <v>3100062</v>
      </c>
      <c r="V676" s="76">
        <v>1</v>
      </c>
      <c r="W676" s="76">
        <v>3101208</v>
      </c>
      <c r="X676" s="76">
        <v>1</v>
      </c>
      <c r="Y676" s="76"/>
      <c r="Z676" s="77"/>
      <c r="AA676" s="78">
        <v>800</v>
      </c>
      <c r="AB676" s="73">
        <v>1200</v>
      </c>
      <c r="AC676" s="73">
        <v>660</v>
      </c>
      <c r="AD676" s="79">
        <v>60</v>
      </c>
      <c r="AE676" s="13" t="str">
        <f>IF(NOT(ISBLANK(AD676)),'Load Unit'!A420,"")</f>
        <v>26BC0140</v>
      </c>
    </row>
    <row r="677" ht="63" customHeight="1">
      <c r="A677" s="87">
        <v>6209005</v>
      </c>
      <c r="B677" s="83" t="s">
        <v>28</v>
      </c>
      <c r="C677" s="84" t="s">
        <v>1496</v>
      </c>
      <c r="D677" s="84" t="str">
        <f t="shared" si="59"/>
        <v>V6209005A</v>
      </c>
      <c r="E677" s="48" t="s">
        <v>2422</v>
      </c>
      <c r="F677" s="49">
        <v>13365711</v>
      </c>
      <c r="G677" s="50" t="s">
        <v>2423</v>
      </c>
      <c r="H677" s="49"/>
      <c r="I677" s="49" t="s">
        <v>2276</v>
      </c>
      <c r="J677" s="52" t="s">
        <v>4431</v>
      </c>
      <c r="K677" s="86"/>
      <c r="L677" s="86" t="s">
        <v>28</v>
      </c>
      <c r="M677" s="86">
        <v>7</v>
      </c>
      <c r="N677" s="145" t="s">
        <v>460</v>
      </c>
      <c r="O677" s="72">
        <v>1200</v>
      </c>
      <c r="P677" s="73">
        <v>400</v>
      </c>
      <c r="Q677" s="73">
        <v>400</v>
      </c>
      <c r="R677" s="74">
        <v>4.5</v>
      </c>
      <c r="S677" s="75">
        <v>6209005</v>
      </c>
      <c r="T677" s="76">
        <v>4</v>
      </c>
      <c r="U677" s="76">
        <v>3100062</v>
      </c>
      <c r="V677" s="76">
        <v>1</v>
      </c>
      <c r="W677" s="76">
        <v>3101208</v>
      </c>
      <c r="X677" s="76">
        <v>1</v>
      </c>
      <c r="Y677" s="76"/>
      <c r="Z677" s="77"/>
      <c r="AA677" s="78">
        <v>800</v>
      </c>
      <c r="AB677" s="73">
        <v>1200</v>
      </c>
      <c r="AC677" s="73">
        <v>995</v>
      </c>
      <c r="AD677" s="79">
        <v>144</v>
      </c>
      <c r="AE677" s="13" t="str">
        <f>IF(NOT(ISBLANK(AD677)),'Load Unit'!A421,"")</f>
        <v>216D4A6F</v>
      </c>
    </row>
    <row r="678" ht="63" customHeight="1">
      <c r="A678" s="66">
        <v>6209006</v>
      </c>
      <c r="B678" s="67" t="s">
        <v>18</v>
      </c>
      <c r="C678" s="68" t="s">
        <v>360</v>
      </c>
      <c r="D678" s="68" t="str">
        <f t="shared" si="59"/>
        <v>V6209006A</v>
      </c>
      <c r="E678" s="48" t="s">
        <v>2466</v>
      </c>
      <c r="F678" s="49">
        <v>14320413</v>
      </c>
      <c r="G678" s="50" t="s">
        <v>2468</v>
      </c>
      <c r="H678" s="109" t="s">
        <v>2469</v>
      </c>
      <c r="I678" s="49" t="s">
        <v>2276</v>
      </c>
      <c r="J678" s="52" t="s">
        <v>3291</v>
      </c>
      <c r="K678" s="69"/>
      <c r="L678" s="69" t="s">
        <v>50</v>
      </c>
      <c r="M678" s="69"/>
      <c r="N678" s="71" t="s">
        <v>623</v>
      </c>
      <c r="O678" s="72">
        <v>1195</v>
      </c>
      <c r="P678" s="73">
        <v>395</v>
      </c>
      <c r="Q678" s="73">
        <v>210</v>
      </c>
      <c r="R678" s="74">
        <v>2</v>
      </c>
      <c r="S678" s="75">
        <v>6209006</v>
      </c>
      <c r="T678" s="76">
        <v>8</v>
      </c>
      <c r="U678" s="76">
        <v>3100062</v>
      </c>
      <c r="V678" s="76">
        <v>1</v>
      </c>
      <c r="W678" s="76">
        <v>3101208</v>
      </c>
      <c r="X678" s="76">
        <v>1</v>
      </c>
      <c r="Y678" s="76"/>
      <c r="Z678" s="77"/>
      <c r="AA678" s="78">
        <v>1200</v>
      </c>
      <c r="AB678" s="73">
        <v>800</v>
      </c>
      <c r="AC678" s="73">
        <v>1000</v>
      </c>
      <c r="AD678" s="79">
        <v>60</v>
      </c>
      <c r="AE678" s="13" t="str">
        <f>IF(NOT(ISBLANK(AD678)),'Load Unit'!A422,"")</f>
        <v>48518468</v>
      </c>
    </row>
    <row r="679" ht="63" customHeight="1">
      <c r="A679" s="66">
        <v>6209043</v>
      </c>
      <c r="B679" s="67" t="s">
        <v>18</v>
      </c>
      <c r="C679" s="68" t="s">
        <v>1501</v>
      </c>
      <c r="D679" s="68" t="str">
        <f t="shared" si="59"/>
        <v>V6209043A</v>
      </c>
      <c r="E679" s="48" t="s">
        <v>2509</v>
      </c>
      <c r="F679" s="49">
        <v>15339710</v>
      </c>
      <c r="G679" s="50" t="s">
        <v>2510</v>
      </c>
      <c r="H679" s="49"/>
      <c r="I679" s="49" t="s">
        <v>2300</v>
      </c>
      <c r="J679" s="52" t="s">
        <v>3291</v>
      </c>
      <c r="K679" s="81"/>
      <c r="L679" s="69" t="s">
        <v>132</v>
      </c>
      <c r="M679" s="69"/>
      <c r="N679" s="71" t="s">
        <v>977</v>
      </c>
      <c r="O679" s="72">
        <v>400</v>
      </c>
      <c r="P679" s="73">
        <v>300</v>
      </c>
      <c r="Q679" s="73">
        <v>140</v>
      </c>
      <c r="R679" s="74">
        <v>2</v>
      </c>
      <c r="S679" s="75">
        <v>6209043</v>
      </c>
      <c r="T679" s="76">
        <v>8</v>
      </c>
      <c r="U679" s="76">
        <v>3100062</v>
      </c>
      <c r="V679" s="76">
        <v>1</v>
      </c>
      <c r="W679" s="76">
        <v>3101208</v>
      </c>
      <c r="X679" s="76">
        <v>1</v>
      </c>
      <c r="Y679" s="76"/>
      <c r="Z679" s="77"/>
      <c r="AA679" s="78">
        <v>1200</v>
      </c>
      <c r="AB679" s="73">
        <v>800</v>
      </c>
      <c r="AC679" s="73">
        <v>1000</v>
      </c>
      <c r="AD679" s="79">
        <v>35</v>
      </c>
      <c r="AE679" s="13" t="str">
        <f>IF(NOT(ISBLANK(AD679)),'Load Unit'!A423,"")</f>
        <v>D0B195E8</v>
      </c>
    </row>
    <row r="680" ht="63" customHeight="1">
      <c r="A680" s="87">
        <v>6209054</v>
      </c>
      <c r="B680" s="83" t="s">
        <v>28</v>
      </c>
      <c r="C680" s="84" t="s">
        <v>1504</v>
      </c>
      <c r="D680" s="47"/>
      <c r="E680" s="48" t="s">
        <v>2678</v>
      </c>
      <c r="F680" s="49">
        <v>21188411</v>
      </c>
      <c r="G680" s="50" t="s">
        <v>2679</v>
      </c>
      <c r="H680" s="159" t="s">
        <v>2680</v>
      </c>
      <c r="I680" s="49" t="s">
        <v>2485</v>
      </c>
      <c r="J680" s="52" t="s">
        <v>4431</v>
      </c>
      <c r="K680" s="85"/>
      <c r="L680" s="86" t="s">
        <v>28</v>
      </c>
      <c r="M680" s="86">
        <v>7</v>
      </c>
      <c r="N680" s="71" t="s">
        <v>460</v>
      </c>
      <c r="O680" s="72">
        <v>1170</v>
      </c>
      <c r="P680" s="73">
        <v>795</v>
      </c>
      <c r="Q680" s="73">
        <v>980</v>
      </c>
      <c r="R680" s="74">
        <v>4</v>
      </c>
      <c r="S680" s="75"/>
      <c r="T680" s="76"/>
      <c r="U680" s="76"/>
      <c r="V680" s="76"/>
      <c r="W680" s="76"/>
      <c r="X680" s="76"/>
      <c r="Y680" s="76"/>
      <c r="Z680" s="77"/>
      <c r="AA680" s="78"/>
      <c r="AB680" s="73"/>
      <c r="AC680" s="73"/>
      <c r="AD680" s="79"/>
      <c r="AE680" s="13" t="str">
        <f>IF(NOT(ISBLANK(AD680)),'Load Unit'!#REF!,"")</f>
      </c>
    </row>
    <row r="681" ht="63" customHeight="1">
      <c r="A681" s="116">
        <v>6209073</v>
      </c>
      <c r="B681" s="104" t="s">
        <v>18</v>
      </c>
      <c r="C681" s="89" t="s">
        <v>1505</v>
      </c>
      <c r="D681" s="89"/>
      <c r="E681" s="90" t="s">
        <v>2712</v>
      </c>
      <c r="F681" s="91">
        <v>22484510</v>
      </c>
      <c r="G681" s="92" t="s">
        <v>2713</v>
      </c>
      <c r="H681" s="93" t="s">
        <v>2714</v>
      </c>
      <c r="I681" s="91" t="s">
        <v>2276</v>
      </c>
      <c r="J681" s="94"/>
      <c r="K681" s="95"/>
      <c r="L681" s="96" t="s">
        <v>37</v>
      </c>
      <c r="M681" s="96"/>
      <c r="N681" s="91" t="s">
        <v>623</v>
      </c>
      <c r="O681" s="72">
        <v>1680</v>
      </c>
      <c r="P681" s="73">
        <v>1220</v>
      </c>
      <c r="Q681" s="73">
        <v>1480</v>
      </c>
      <c r="R681" s="100">
        <v>170</v>
      </c>
      <c r="S681" s="101"/>
      <c r="T681" s="102"/>
      <c r="U681" s="102"/>
      <c r="V681" s="102"/>
      <c r="W681" s="102"/>
      <c r="X681" s="102"/>
      <c r="Y681" s="102"/>
      <c r="Z681" s="103"/>
      <c r="AA681" s="101">
        <v>1200</v>
      </c>
      <c r="AB681" s="102">
        <v>800</v>
      </c>
      <c r="AC681" s="102">
        <v>140</v>
      </c>
      <c r="AD681" s="102">
        <v>50</v>
      </c>
      <c r="AE681" s="13" t="str">
        <f>IF(NOT(ISBLANK(AD681)),'Load Unit'!A424,"")</f>
        <v>A4A874E2</v>
      </c>
    </row>
    <row r="682" ht="63" customHeight="1">
      <c r="A682" s="66">
        <v>6209081</v>
      </c>
      <c r="B682" s="67" t="s">
        <v>18</v>
      </c>
      <c r="C682" s="68" t="s">
        <v>1507</v>
      </c>
      <c r="D682" s="47"/>
      <c r="E682" s="48" t="s">
        <v>2456</v>
      </c>
      <c r="F682" s="49" t="s">
        <v>2973</v>
      </c>
      <c r="G682" s="50" t="s">
        <v>2457</v>
      </c>
      <c r="H682" s="49"/>
      <c r="I682" s="49" t="s">
        <v>2276</v>
      </c>
      <c r="J682" s="52" t="s">
        <v>3291</v>
      </c>
      <c r="K682" s="69"/>
      <c r="L682" s="69" t="s">
        <v>61</v>
      </c>
      <c r="M682" s="69"/>
      <c r="N682" s="145" t="s">
        <v>623</v>
      </c>
      <c r="O682" s="72">
        <v>1220</v>
      </c>
      <c r="P682" s="73">
        <v>825</v>
      </c>
      <c r="Q682" s="73">
        <v>995</v>
      </c>
      <c r="R682" s="74">
        <v>150</v>
      </c>
      <c r="S682" s="75"/>
      <c r="T682" s="76"/>
      <c r="U682" s="76"/>
      <c r="V682" s="76"/>
      <c r="W682" s="76"/>
      <c r="X682" s="76"/>
      <c r="Y682" s="76"/>
      <c r="Z682" s="77"/>
      <c r="AA682" s="78"/>
      <c r="AB682" s="73"/>
      <c r="AC682" s="73"/>
      <c r="AD682" s="79"/>
      <c r="AE682" s="13" t="str">
        <f>IF(NOT(ISBLANK(AD682)),'Load Unit'!#REF!,"")</f>
      </c>
    </row>
    <row r="683" ht="63" customHeight="1">
      <c r="A683" s="66">
        <v>6209085</v>
      </c>
      <c r="B683" s="67" t="s">
        <v>18</v>
      </c>
      <c r="C683" s="68" t="s">
        <v>1508</v>
      </c>
      <c r="D683" s="47"/>
      <c r="E683" s="48" t="s">
        <v>2456</v>
      </c>
      <c r="F683" s="49" t="s">
        <v>2973</v>
      </c>
      <c r="G683" s="50" t="s">
        <v>2457</v>
      </c>
      <c r="H683" s="49"/>
      <c r="I683" s="49" t="s">
        <v>2276</v>
      </c>
      <c r="J683" s="52" t="s">
        <v>3291</v>
      </c>
      <c r="K683" s="81"/>
      <c r="L683" s="69" t="s">
        <v>61</v>
      </c>
      <c r="M683" s="69"/>
      <c r="N683" s="71" t="s">
        <v>623</v>
      </c>
      <c r="O683" s="72">
        <v>1220</v>
      </c>
      <c r="P683" s="73">
        <v>825</v>
      </c>
      <c r="Q683" s="73">
        <v>995</v>
      </c>
      <c r="R683" s="74">
        <v>150</v>
      </c>
      <c r="S683" s="75"/>
      <c r="T683" s="76"/>
      <c r="U683" s="76"/>
      <c r="V683" s="76"/>
      <c r="W683" s="76"/>
      <c r="X683" s="76"/>
      <c r="Y683" s="76"/>
      <c r="Z683" s="77"/>
      <c r="AA683" s="78"/>
      <c r="AB683" s="73"/>
      <c r="AC683" s="73"/>
      <c r="AD683" s="79"/>
      <c r="AE683" s="13" t="str">
        <f>IF(NOT(ISBLANK(AD683)),'Load Unit'!#REF!,"")</f>
      </c>
    </row>
    <row r="684" ht="63" customHeight="1">
      <c r="A684" s="66">
        <v>6209091</v>
      </c>
      <c r="B684" s="67" t="s">
        <v>18</v>
      </c>
      <c r="C684" s="68" t="s">
        <v>1509</v>
      </c>
      <c r="D684" s="68" t="str">
        <f ref="D684:D685" t="shared" si="60">CONCATENATE("V",A684,"A")</f>
        <v>V6209091A</v>
      </c>
      <c r="E684" s="48" t="s">
        <v>2561</v>
      </c>
      <c r="F684" s="49">
        <v>17713010</v>
      </c>
      <c r="G684" s="50" t="s">
        <v>2562</v>
      </c>
      <c r="H684" s="49"/>
      <c r="I684" s="49" t="s">
        <v>2563</v>
      </c>
      <c r="J684" s="52" t="s">
        <v>3291</v>
      </c>
      <c r="K684" s="81"/>
      <c r="L684" s="69" t="s">
        <v>68</v>
      </c>
      <c r="M684" s="69"/>
      <c r="N684" s="71" t="s">
        <v>460</v>
      </c>
      <c r="O684" s="72">
        <v>1170</v>
      </c>
      <c r="P684" s="73">
        <v>790</v>
      </c>
      <c r="Q684" s="73">
        <v>142</v>
      </c>
      <c r="R684" s="74">
        <v>1.6</v>
      </c>
      <c r="S684" s="75">
        <v>6209091</v>
      </c>
      <c r="T684" s="76">
        <v>6</v>
      </c>
      <c r="U684" s="76">
        <v>3100062</v>
      </c>
      <c r="V684" s="76">
        <v>1</v>
      </c>
      <c r="W684" s="76">
        <v>3101208</v>
      </c>
      <c r="X684" s="76">
        <v>1</v>
      </c>
      <c r="Y684" s="76"/>
      <c r="Z684" s="77"/>
      <c r="AA684" s="78">
        <v>1200</v>
      </c>
      <c r="AB684" s="73">
        <v>800</v>
      </c>
      <c r="AC684" s="73">
        <v>996</v>
      </c>
      <c r="AD684" s="79">
        <v>34.6</v>
      </c>
      <c r="AE684" s="13" t="str">
        <f>IF(NOT(ISBLANK(AD684)),'Load Unit'!A425,"")</f>
        <v>BBC720FA</v>
      </c>
    </row>
    <row r="685" ht="63" customHeight="1">
      <c r="A685" s="66">
        <v>6209127</v>
      </c>
      <c r="B685" s="67" t="s">
        <v>18</v>
      </c>
      <c r="C685" s="68" t="s">
        <v>1512</v>
      </c>
      <c r="D685" s="68" t="str">
        <f t="shared" si="60"/>
        <v>V6209127A</v>
      </c>
      <c r="E685" s="48" t="s">
        <v>2692</v>
      </c>
      <c r="F685" s="49">
        <v>21798810</v>
      </c>
      <c r="G685" s="50" t="s">
        <v>2693</v>
      </c>
      <c r="H685" s="49"/>
      <c r="I685" s="49" t="s">
        <v>2694</v>
      </c>
      <c r="J685" s="52" t="s">
        <v>3291</v>
      </c>
      <c r="K685" s="81"/>
      <c r="L685" s="69" t="s">
        <v>68</v>
      </c>
      <c r="M685" s="69"/>
      <c r="N685" s="71" t="s">
        <v>1209</v>
      </c>
      <c r="O685" s="72">
        <v>790</v>
      </c>
      <c r="P685" s="73">
        <v>585</v>
      </c>
      <c r="Q685" s="73">
        <v>100</v>
      </c>
      <c r="R685" s="74">
        <v>1.2</v>
      </c>
      <c r="S685" s="75">
        <v>6209127</v>
      </c>
      <c r="T685" s="76">
        <v>18</v>
      </c>
      <c r="U685" s="76">
        <v>3100062</v>
      </c>
      <c r="V685" s="76">
        <v>1</v>
      </c>
      <c r="W685" s="76">
        <v>3101208</v>
      </c>
      <c r="X685" s="76">
        <v>1</v>
      </c>
      <c r="Y685" s="76"/>
      <c r="Z685" s="77"/>
      <c r="AA685" s="78">
        <v>1200</v>
      </c>
      <c r="AB685" s="73">
        <v>800</v>
      </c>
      <c r="AC685" s="73">
        <v>980</v>
      </c>
      <c r="AD685" s="79">
        <v>91</v>
      </c>
      <c r="AE685" s="13" t="str">
        <f>IF(NOT(ISBLANK(AD685)),'Load Unit'!A426,"")</f>
        <v>2593EB01</v>
      </c>
    </row>
    <row r="686" ht="63" customHeight="1">
      <c r="A686" s="87">
        <v>6209256</v>
      </c>
      <c r="B686" s="83" t="s">
        <v>28</v>
      </c>
      <c r="C686" s="84" t="s">
        <v>1515</v>
      </c>
      <c r="D686" s="47"/>
      <c r="E686" s="48" t="s">
        <v>2678</v>
      </c>
      <c r="F686" s="49">
        <v>21188411</v>
      </c>
      <c r="G686" s="50" t="s">
        <v>2679</v>
      </c>
      <c r="H686" s="159" t="s">
        <v>2680</v>
      </c>
      <c r="I686" s="49" t="s">
        <v>2485</v>
      </c>
      <c r="J686" s="52" t="s">
        <v>4431</v>
      </c>
      <c r="K686" s="86"/>
      <c r="L686" s="86" t="s">
        <v>28</v>
      </c>
      <c r="M686" s="86">
        <v>7</v>
      </c>
      <c r="N686" s="71" t="s">
        <v>460</v>
      </c>
      <c r="O686" s="72">
        <v>1420</v>
      </c>
      <c r="P686" s="73">
        <v>1220</v>
      </c>
      <c r="Q686" s="73">
        <v>1495</v>
      </c>
      <c r="R686" s="74">
        <v>140</v>
      </c>
      <c r="S686" s="75"/>
      <c r="T686" s="76"/>
      <c r="U686" s="76"/>
      <c r="V686" s="76"/>
      <c r="W686" s="76"/>
      <c r="X686" s="76"/>
      <c r="Y686" s="76"/>
      <c r="Z686" s="77"/>
      <c r="AA686" s="78">
        <v>800</v>
      </c>
      <c r="AB686" s="73">
        <v>1200</v>
      </c>
      <c r="AC686" s="73">
        <v>1000</v>
      </c>
      <c r="AD686" s="79">
        <v>4.8</v>
      </c>
      <c r="AE686" s="13" t="str">
        <f>IF(NOT(ISBLANK(AD686)),'Load Unit'!A427,"")</f>
        <v>0B374463</v>
      </c>
    </row>
    <row r="687" ht="63" customHeight="1">
      <c r="A687" s="66">
        <v>6209262</v>
      </c>
      <c r="B687" s="67" t="s">
        <v>18</v>
      </c>
      <c r="C687" s="68" t="s">
        <v>1517</v>
      </c>
      <c r="D687" s="68" t="str">
        <f ref="D687:D688" t="shared" si="61">CONCATENATE("V",A687,"A")</f>
        <v>V6209262A</v>
      </c>
      <c r="E687" s="48" t="s">
        <v>2483</v>
      </c>
      <c r="F687" s="49">
        <v>14728210</v>
      </c>
      <c r="G687" s="50" t="s">
        <v>2484</v>
      </c>
      <c r="H687" s="105"/>
      <c r="I687" s="49" t="s">
        <v>2485</v>
      </c>
      <c r="J687" s="52" t="s">
        <v>3291</v>
      </c>
      <c r="K687" s="81"/>
      <c r="L687" s="69" t="s">
        <v>50</v>
      </c>
      <c r="M687" s="69"/>
      <c r="N687" s="99" t="s">
        <v>460</v>
      </c>
      <c r="O687" s="72">
        <v>790</v>
      </c>
      <c r="P687" s="73">
        <v>585</v>
      </c>
      <c r="Q687" s="73">
        <v>168</v>
      </c>
      <c r="R687" s="74">
        <v>1</v>
      </c>
      <c r="S687" s="75">
        <v>6209262</v>
      </c>
      <c r="T687" s="76">
        <v>8</v>
      </c>
      <c r="U687" s="76">
        <v>3100062</v>
      </c>
      <c r="V687" s="76">
        <v>1</v>
      </c>
      <c r="W687" s="76">
        <v>3101208</v>
      </c>
      <c r="X687" s="76">
        <v>1</v>
      </c>
      <c r="Y687" s="76"/>
      <c r="Z687" s="77"/>
      <c r="AA687" s="78">
        <v>1200</v>
      </c>
      <c r="AB687" s="73">
        <v>800</v>
      </c>
      <c r="AC687" s="73">
        <v>816</v>
      </c>
      <c r="AD687" s="79">
        <v>33</v>
      </c>
      <c r="AE687" s="13" t="str">
        <f>IF(NOT(ISBLANK(AD687)),'Load Unit'!A428,"")</f>
        <v>DF22D949</v>
      </c>
    </row>
    <row r="688" ht="63" customHeight="1">
      <c r="A688" s="66">
        <v>6209263</v>
      </c>
      <c r="B688" s="67" t="s">
        <v>18</v>
      </c>
      <c r="C688" s="68" t="s">
        <v>1520</v>
      </c>
      <c r="D688" s="68" t="str">
        <f t="shared" si="61"/>
        <v>V6209263A</v>
      </c>
      <c r="E688" s="48" t="s">
        <v>2483</v>
      </c>
      <c r="F688" s="49">
        <v>14728210</v>
      </c>
      <c r="G688" s="50" t="s">
        <v>2484</v>
      </c>
      <c r="H688" s="157"/>
      <c r="I688" s="49" t="s">
        <v>2485</v>
      </c>
      <c r="J688" s="52" t="s">
        <v>3291</v>
      </c>
      <c r="K688" s="69"/>
      <c r="L688" s="69" t="s">
        <v>50</v>
      </c>
      <c r="M688" s="69"/>
      <c r="N688" s="100" t="s">
        <v>460</v>
      </c>
      <c r="O688" s="72">
        <v>795</v>
      </c>
      <c r="P688" s="73">
        <v>595</v>
      </c>
      <c r="Q688" s="73">
        <v>141</v>
      </c>
      <c r="R688" s="74">
        <v>2</v>
      </c>
      <c r="S688" s="75">
        <v>6209263</v>
      </c>
      <c r="T688" s="76">
        <v>8</v>
      </c>
      <c r="U688" s="76">
        <v>3100062</v>
      </c>
      <c r="V688" s="76">
        <v>1</v>
      </c>
      <c r="W688" s="76">
        <v>3101208</v>
      </c>
      <c r="X688" s="76">
        <v>1</v>
      </c>
      <c r="Y688" s="76"/>
      <c r="Z688" s="77"/>
      <c r="AA688" s="78">
        <v>1200</v>
      </c>
      <c r="AB688" s="73">
        <v>800</v>
      </c>
      <c r="AC688" s="73">
        <v>708</v>
      </c>
      <c r="AD688" s="79">
        <v>41</v>
      </c>
      <c r="AE688" s="13" t="str">
        <f>IF(NOT(ISBLANK(AD688)),'Load Unit'!A429,"")</f>
        <v>57C498B9</v>
      </c>
    </row>
    <row r="689" ht="63" customHeight="1">
      <c r="A689" s="44">
        <v>6209299</v>
      </c>
      <c r="B689" s="45" t="s">
        <v>14</v>
      </c>
      <c r="C689" s="46" t="s">
        <v>1523</v>
      </c>
      <c r="D689" s="47"/>
      <c r="E689" s="48" t="s">
        <v>2803</v>
      </c>
      <c r="F689" s="49">
        <v>62515225</v>
      </c>
      <c r="G689" s="50" t="s">
        <v>2804</v>
      </c>
      <c r="H689" s="51" t="s">
        <v>2805</v>
      </c>
      <c r="I689" s="49" t="s">
        <v>2276</v>
      </c>
      <c r="J689" s="52" t="s">
        <v>3291</v>
      </c>
      <c r="K689" s="69"/>
      <c r="L689" s="69"/>
      <c r="M689" s="69"/>
      <c r="N689" s="71" t="s">
        <v>623</v>
      </c>
      <c r="O689" s="72">
        <v>2400</v>
      </c>
      <c r="P689" s="73">
        <v>1600</v>
      </c>
      <c r="Q689" s="73">
        <v>1360</v>
      </c>
      <c r="R689" s="74">
        <v>340</v>
      </c>
      <c r="S689" s="75"/>
      <c r="T689" s="76"/>
      <c r="U689" s="76"/>
      <c r="V689" s="76"/>
      <c r="W689" s="76"/>
      <c r="X689" s="76"/>
      <c r="Y689" s="76"/>
      <c r="Z689" s="77"/>
      <c r="AA689" s="78">
        <v>800</v>
      </c>
      <c r="AB689" s="73">
        <v>1200</v>
      </c>
      <c r="AC689" s="73">
        <v>672</v>
      </c>
      <c r="AD689" s="79">
        <v>8</v>
      </c>
      <c r="AE689" s="13" t="str">
        <f>IF(NOT(ISBLANK(AD689)),'Load Unit'!A430,"")</f>
        <v>D47404A4</v>
      </c>
    </row>
    <row r="690" ht="63" customHeight="1">
      <c r="A690" s="44">
        <v>6209300</v>
      </c>
      <c r="B690" s="45" t="s">
        <v>14</v>
      </c>
      <c r="C690" s="46" t="s">
        <v>1525</v>
      </c>
      <c r="D690" s="47"/>
      <c r="E690" s="48" t="s">
        <v>2803</v>
      </c>
      <c r="F690" s="49">
        <v>62515225</v>
      </c>
      <c r="G690" s="50" t="s">
        <v>2804</v>
      </c>
      <c r="H690" s="51" t="s">
        <v>2805</v>
      </c>
      <c r="I690" s="49" t="s">
        <v>2276</v>
      </c>
      <c r="J690" s="52" t="s">
        <v>3291</v>
      </c>
      <c r="K690" s="69"/>
      <c r="L690" s="69"/>
      <c r="M690" s="69"/>
      <c r="N690" s="71" t="s">
        <v>623</v>
      </c>
      <c r="O690" s="72">
        <v>2400</v>
      </c>
      <c r="P690" s="73">
        <v>1600</v>
      </c>
      <c r="Q690" s="73">
        <v>1360</v>
      </c>
      <c r="R690" s="74">
        <v>340</v>
      </c>
      <c r="S690" s="75"/>
      <c r="T690" s="76"/>
      <c r="U690" s="76"/>
      <c r="V690" s="76"/>
      <c r="W690" s="76"/>
      <c r="X690" s="76"/>
      <c r="Y690" s="76"/>
      <c r="Z690" s="77"/>
      <c r="AA690" s="78">
        <v>800</v>
      </c>
      <c r="AB690" s="73">
        <v>1200</v>
      </c>
      <c r="AC690" s="73">
        <v>564</v>
      </c>
      <c r="AD690" s="79">
        <v>16</v>
      </c>
      <c r="AE690" s="13" t="str">
        <f>IF(NOT(ISBLANK(AD690)),'Load Unit'!A431,"")</f>
        <v>DE27E9D4</v>
      </c>
    </row>
    <row r="691" ht="63" customHeight="1">
      <c r="A691" s="66">
        <v>6209455</v>
      </c>
      <c r="B691" s="67" t="s">
        <v>18</v>
      </c>
      <c r="C691" s="68" t="s">
        <v>1527</v>
      </c>
      <c r="D691" s="68" t="str">
        <f ref="D691:D692" t="shared" si="62">CONCATENATE("V",A691,"A")</f>
        <v>V6209455A</v>
      </c>
      <c r="E691" s="48" t="s">
        <v>2346</v>
      </c>
      <c r="F691" s="49">
        <v>11419110</v>
      </c>
      <c r="G691" s="50" t="s">
        <v>2347</v>
      </c>
      <c r="H691" s="109" t="s">
        <v>2348</v>
      </c>
      <c r="I691" s="49" t="s">
        <v>2276</v>
      </c>
      <c r="J691" s="52" t="s">
        <v>3291</v>
      </c>
      <c r="K691" s="69"/>
      <c r="L691" s="69" t="s">
        <v>22</v>
      </c>
      <c r="M691" s="69"/>
      <c r="N691" s="71" t="s">
        <v>623</v>
      </c>
      <c r="O691" s="72">
        <v>790</v>
      </c>
      <c r="P691" s="73">
        <v>585</v>
      </c>
      <c r="Q691" s="73">
        <v>145</v>
      </c>
      <c r="R691" s="74">
        <v>1.5</v>
      </c>
      <c r="S691" s="75">
        <v>6209455</v>
      </c>
      <c r="T691" s="76">
        <v>6</v>
      </c>
      <c r="U691" s="76">
        <v>3100062</v>
      </c>
      <c r="V691" s="76">
        <v>1</v>
      </c>
      <c r="W691" s="76">
        <v>3101208</v>
      </c>
      <c r="X691" s="76">
        <v>1</v>
      </c>
      <c r="Y691" s="76"/>
      <c r="Z691" s="77"/>
      <c r="AA691" s="78">
        <v>1200</v>
      </c>
      <c r="AB691" s="73">
        <v>800</v>
      </c>
      <c r="AC691" s="73">
        <v>579</v>
      </c>
      <c r="AD691" s="79">
        <v>34</v>
      </c>
      <c r="AE691" s="13" t="str">
        <f>IF(NOT(ISBLANK(AD691)),'Load Unit'!A432,"")</f>
        <v>052DACDA</v>
      </c>
    </row>
    <row r="692" ht="63" customHeight="1">
      <c r="A692" s="66">
        <v>6209508</v>
      </c>
      <c r="B692" s="67" t="s">
        <v>18</v>
      </c>
      <c r="C692" s="68" t="s">
        <v>1530</v>
      </c>
      <c r="D692" s="68" t="str">
        <f t="shared" si="62"/>
        <v>V6209508A</v>
      </c>
      <c r="E692" s="48" t="s">
        <v>4474</v>
      </c>
      <c r="F692" s="49" t="s">
        <v>3197</v>
      </c>
      <c r="G692" s="50" t="s">
        <v>4475</v>
      </c>
      <c r="H692" s="49"/>
      <c r="I692" s="49" t="s">
        <v>2276</v>
      </c>
      <c r="J692" s="52" t="s">
        <v>3291</v>
      </c>
      <c r="K692" s="69"/>
      <c r="L692" s="69" t="s">
        <v>50</v>
      </c>
      <c r="M692" s="69"/>
      <c r="N692" s="71" t="s">
        <v>623</v>
      </c>
      <c r="O692" s="72">
        <v>790</v>
      </c>
      <c r="P692" s="73">
        <v>585</v>
      </c>
      <c r="Q692" s="73">
        <v>208</v>
      </c>
      <c r="R692" s="74">
        <v>1</v>
      </c>
      <c r="S692" s="75">
        <v>6209508</v>
      </c>
      <c r="T692" s="76">
        <v>8</v>
      </c>
      <c r="U692" s="76">
        <v>3100410</v>
      </c>
      <c r="V692" s="76">
        <v>1</v>
      </c>
      <c r="W692" s="76" t="s">
        <v>4476</v>
      </c>
      <c r="X692" s="76">
        <v>1</v>
      </c>
      <c r="Y692" s="76"/>
      <c r="Z692" s="77"/>
      <c r="AA692" s="78">
        <v>1220</v>
      </c>
      <c r="AB692" s="73">
        <v>835</v>
      </c>
      <c r="AC692" s="73">
        <v>500</v>
      </c>
      <c r="AD692" s="79">
        <v>110</v>
      </c>
      <c r="AE692" s="13" t="str">
        <f>IF(NOT(ISBLANK(AD692)),'Load Unit'!A433,"")</f>
        <v>4DF54BD4</v>
      </c>
    </row>
    <row r="693" ht="63" customHeight="1">
      <c r="A693" s="66">
        <v>6209555</v>
      </c>
      <c r="B693" s="67" t="s">
        <v>18</v>
      </c>
      <c r="C693" s="68" t="s">
        <v>1533</v>
      </c>
      <c r="D693" s="47"/>
      <c r="E693" s="48" t="s">
        <v>2319</v>
      </c>
      <c r="F693" s="49">
        <v>10701011</v>
      </c>
      <c r="G693" s="50" t="s">
        <v>2320</v>
      </c>
      <c r="H693" s="49"/>
      <c r="I693" s="49" t="s">
        <v>2276</v>
      </c>
      <c r="J693" s="52" t="s">
        <v>3291</v>
      </c>
      <c r="K693" s="69"/>
      <c r="L693" s="69" t="s">
        <v>61</v>
      </c>
      <c r="M693" s="69"/>
      <c r="N693" s="71" t="s">
        <v>613</v>
      </c>
      <c r="O693" s="72">
        <v>3000</v>
      </c>
      <c r="P693" s="73">
        <v>1200</v>
      </c>
      <c r="Q693" s="73">
        <v>1850</v>
      </c>
      <c r="R693" s="74">
        <v>354</v>
      </c>
      <c r="S693" s="75"/>
      <c r="T693" s="76"/>
      <c r="U693" s="76"/>
      <c r="V693" s="76"/>
      <c r="W693" s="76"/>
      <c r="X693" s="76"/>
      <c r="Y693" s="76"/>
      <c r="Z693" s="77"/>
      <c r="AA693" s="78"/>
      <c r="AB693" s="73"/>
      <c r="AC693" s="73"/>
      <c r="AD693" s="79"/>
      <c r="AE693" s="13" t="str">
        <f>IF(NOT(ISBLANK(AD693)),'Load Unit'!#REF!,"")</f>
      </c>
    </row>
    <row r="694" ht="63" customHeight="1">
      <c r="A694" s="66">
        <v>6209562</v>
      </c>
      <c r="B694" s="67" t="s">
        <v>18</v>
      </c>
      <c r="C694" s="68" t="s">
        <v>1534</v>
      </c>
      <c r="D694" s="68" t="str">
        <f>CONCATENATE("V",A694,"A")</f>
        <v>V6209562A</v>
      </c>
      <c r="E694" s="48" t="s">
        <v>2273</v>
      </c>
      <c r="F694" s="49">
        <v>10031912</v>
      </c>
      <c r="G694" s="50" t="s">
        <v>2274</v>
      </c>
      <c r="H694" s="51" t="s">
        <v>2275</v>
      </c>
      <c r="I694" s="49" t="s">
        <v>2276</v>
      </c>
      <c r="J694" s="52" t="s">
        <v>3291</v>
      </c>
      <c r="K694" s="69"/>
      <c r="L694" s="69" t="s">
        <v>50</v>
      </c>
      <c r="M694" s="69"/>
      <c r="N694" s="71" t="s">
        <v>623</v>
      </c>
      <c r="O694" s="72">
        <v>600</v>
      </c>
      <c r="P694" s="73">
        <v>400</v>
      </c>
      <c r="Q694" s="73">
        <v>250</v>
      </c>
      <c r="R694" s="74">
        <v>2</v>
      </c>
      <c r="S694" s="75">
        <v>6209562</v>
      </c>
      <c r="T694" s="76">
        <v>16</v>
      </c>
      <c r="U694" s="76">
        <v>3100062</v>
      </c>
      <c r="V694" s="76">
        <v>1</v>
      </c>
      <c r="W694" s="76">
        <v>3101208</v>
      </c>
      <c r="X694" s="76">
        <v>1</v>
      </c>
      <c r="Y694" s="76"/>
      <c r="Z694" s="77"/>
      <c r="AA694" s="78">
        <v>1200</v>
      </c>
      <c r="AB694" s="73">
        <v>800</v>
      </c>
      <c r="AC694" s="73">
        <v>1144</v>
      </c>
      <c r="AD694" s="79">
        <v>57</v>
      </c>
      <c r="AE694" s="13" t="str">
        <f>IF(NOT(ISBLANK(AD694)),'Load Unit'!A434,"")</f>
        <v>FE5E5093</v>
      </c>
    </row>
    <row r="695" ht="63" customHeight="1">
      <c r="A695" s="66">
        <v>6209602</v>
      </c>
      <c r="B695" s="67" t="s">
        <v>18</v>
      </c>
      <c r="C695" s="68" t="s">
        <v>1537</v>
      </c>
      <c r="D695" s="47"/>
      <c r="E695" s="48" t="s">
        <v>2712</v>
      </c>
      <c r="F695" s="49">
        <v>22484510</v>
      </c>
      <c r="G695" s="50" t="s">
        <v>2713</v>
      </c>
      <c r="H695" s="109" t="s">
        <v>2714</v>
      </c>
      <c r="I695" s="49" t="s">
        <v>2276</v>
      </c>
      <c r="J695" s="52" t="s">
        <v>3291</v>
      </c>
      <c r="K695" s="81"/>
      <c r="L695" s="69" t="s">
        <v>68</v>
      </c>
      <c r="M695" s="69"/>
      <c r="N695" s="71" t="s">
        <v>80</v>
      </c>
      <c r="O695" s="72">
        <v>1680</v>
      </c>
      <c r="P695" s="73">
        <v>1220</v>
      </c>
      <c r="Q695" s="73">
        <v>1480</v>
      </c>
      <c r="R695" s="74">
        <v>190</v>
      </c>
      <c r="S695" s="75"/>
      <c r="T695" s="76"/>
      <c r="U695" s="76"/>
      <c r="V695" s="76"/>
      <c r="W695" s="76"/>
      <c r="X695" s="76"/>
      <c r="Y695" s="76"/>
      <c r="Z695" s="77"/>
      <c r="AA695" s="78"/>
      <c r="AB695" s="73"/>
      <c r="AC695" s="73"/>
      <c r="AD695" s="79"/>
      <c r="AE695" s="13" t="str">
        <f>IF(NOT(ISBLANK(AD695)),'Load Unit'!#REF!,"")</f>
      </c>
    </row>
    <row r="696" ht="63" customHeight="1">
      <c r="A696" s="66">
        <v>6209632</v>
      </c>
      <c r="B696" s="67" t="s">
        <v>18</v>
      </c>
      <c r="C696" s="68" t="s">
        <v>1538</v>
      </c>
      <c r="D696" s="68" t="str">
        <f ref="D696:D697" t="shared" si="63">CONCATENATE("V",A696,"A")</f>
        <v>V6209632A</v>
      </c>
      <c r="E696" s="48" t="s">
        <v>2741</v>
      </c>
      <c r="F696" s="49">
        <v>23186211</v>
      </c>
      <c r="G696" s="50" t="s">
        <v>2742</v>
      </c>
      <c r="H696" s="109" t="s">
        <v>2743</v>
      </c>
      <c r="I696" s="49" t="s">
        <v>2280</v>
      </c>
      <c r="J696" s="52" t="s">
        <v>3291</v>
      </c>
      <c r="K696" s="69"/>
      <c r="L696" s="69" t="s">
        <v>22</v>
      </c>
      <c r="M696" s="69"/>
      <c r="N696" s="145" t="s">
        <v>460</v>
      </c>
      <c r="O696" s="72">
        <v>794</v>
      </c>
      <c r="P696" s="73">
        <v>596</v>
      </c>
      <c r="Q696" s="73">
        <v>210</v>
      </c>
      <c r="R696" s="74">
        <v>5</v>
      </c>
      <c r="S696" s="75">
        <v>6209632</v>
      </c>
      <c r="T696" s="76">
        <v>8</v>
      </c>
      <c r="U696" s="76">
        <v>3100062</v>
      </c>
      <c r="V696" s="76">
        <v>1</v>
      </c>
      <c r="W696" s="76">
        <v>3101208</v>
      </c>
      <c r="X696" s="76">
        <v>1</v>
      </c>
      <c r="Y696" s="76"/>
      <c r="Z696" s="77"/>
      <c r="AA696" s="78">
        <v>1600</v>
      </c>
      <c r="AB696" s="73">
        <v>1200</v>
      </c>
      <c r="AC696" s="73">
        <v>990</v>
      </c>
      <c r="AD696" s="79">
        <v>166</v>
      </c>
      <c r="AE696" s="13" t="str">
        <f>IF(NOT(ISBLANK(AD696)),'Load Unit'!A435,"")</f>
        <v>16DC7C41</v>
      </c>
    </row>
    <row r="697" ht="63" customHeight="1">
      <c r="A697" s="66">
        <v>6209682</v>
      </c>
      <c r="B697" s="67" t="s">
        <v>18</v>
      </c>
      <c r="C697" s="68" t="s">
        <v>1541</v>
      </c>
      <c r="D697" s="68" t="str">
        <f t="shared" si="63"/>
        <v>V6209682A</v>
      </c>
      <c r="E697" s="48" t="s">
        <v>2682</v>
      </c>
      <c r="F697" s="49">
        <v>21265412</v>
      </c>
      <c r="G697" s="50" t="s">
        <v>2683</v>
      </c>
      <c r="H697" s="51" t="s">
        <v>2684</v>
      </c>
      <c r="I697" s="49" t="s">
        <v>2276</v>
      </c>
      <c r="J697" s="52" t="s">
        <v>3291</v>
      </c>
      <c r="K697" s="81"/>
      <c r="L697" s="69" t="s">
        <v>22</v>
      </c>
      <c r="M697" s="69"/>
      <c r="N697" s="71" t="s">
        <v>460</v>
      </c>
      <c r="O697" s="72">
        <v>396</v>
      </c>
      <c r="P697" s="73">
        <v>297</v>
      </c>
      <c r="Q697" s="73">
        <v>147</v>
      </c>
      <c r="R697" s="74">
        <v>1.5</v>
      </c>
      <c r="S697" s="75">
        <v>6209682</v>
      </c>
      <c r="T697" s="76">
        <v>16</v>
      </c>
      <c r="U697" s="76">
        <v>3100062</v>
      </c>
      <c r="V697" s="76">
        <v>1</v>
      </c>
      <c r="W697" s="76">
        <v>3101208</v>
      </c>
      <c r="X697" s="76">
        <v>1</v>
      </c>
      <c r="Y697" s="76"/>
      <c r="Z697" s="77"/>
      <c r="AA697" s="78">
        <v>1200</v>
      </c>
      <c r="AB697" s="73">
        <v>800</v>
      </c>
      <c r="AC697" s="73">
        <v>438</v>
      </c>
      <c r="AD697" s="79">
        <v>49</v>
      </c>
      <c r="AE697" s="13" t="str">
        <f>IF(NOT(ISBLANK(AD697)),'Load Unit'!A436,"")</f>
        <v>EE3F2A98</v>
      </c>
    </row>
    <row r="698" ht="63" customHeight="1">
      <c r="A698" s="66">
        <v>6209747</v>
      </c>
      <c r="B698" s="67" t="s">
        <v>18</v>
      </c>
      <c r="C698" s="68" t="s">
        <v>1544</v>
      </c>
      <c r="D698" s="47"/>
      <c r="E698" s="48" t="s">
        <v>2604</v>
      </c>
      <c r="F698" s="49">
        <v>18740410</v>
      </c>
      <c r="G698" s="50" t="s">
        <v>2605</v>
      </c>
      <c r="H698" s="49"/>
      <c r="I698" s="49" t="s">
        <v>2276</v>
      </c>
      <c r="J698" s="52" t="s">
        <v>3291</v>
      </c>
      <c r="K698" s="81"/>
      <c r="L698" s="69" t="s">
        <v>22</v>
      </c>
      <c r="M698" s="69"/>
      <c r="N698" s="71" t="s">
        <v>244</v>
      </c>
      <c r="O698" s="72">
        <v>1420</v>
      </c>
      <c r="P698" s="73">
        <v>800</v>
      </c>
      <c r="Q698" s="73">
        <v>990</v>
      </c>
      <c r="R698" s="74">
        <v>150</v>
      </c>
      <c r="S698" s="75"/>
      <c r="T698" s="76"/>
      <c r="U698" s="76"/>
      <c r="V698" s="76"/>
      <c r="W698" s="76"/>
      <c r="X698" s="76"/>
      <c r="Y698" s="76"/>
      <c r="Z698" s="77"/>
      <c r="AA698" s="78">
        <v>1200</v>
      </c>
      <c r="AB698" s="73">
        <v>800</v>
      </c>
      <c r="AC698" s="73">
        <v>1000</v>
      </c>
      <c r="AD698" s="79">
        <v>105</v>
      </c>
      <c r="AE698" s="13" t="str">
        <f>IF(NOT(ISBLANK(AD698)),'Load Unit'!A437,"")</f>
        <v>8617B96A</v>
      </c>
    </row>
    <row r="699" ht="63" customHeight="1">
      <c r="A699" s="44">
        <v>6209803</v>
      </c>
      <c r="B699" s="45" t="s">
        <v>14</v>
      </c>
      <c r="C699" s="46" t="s">
        <v>1546</v>
      </c>
      <c r="D699" s="47"/>
      <c r="E699" s="48" t="s">
        <v>2803</v>
      </c>
      <c r="F699" s="49">
        <v>62515225</v>
      </c>
      <c r="G699" s="50" t="s">
        <v>2804</v>
      </c>
      <c r="H699" s="51" t="s">
        <v>2805</v>
      </c>
      <c r="I699" s="49" t="s">
        <v>2276</v>
      </c>
      <c r="J699" s="52" t="s">
        <v>3291</v>
      </c>
      <c r="K699" s="81"/>
      <c r="L699" s="69"/>
      <c r="M699" s="69"/>
      <c r="N699" s="71" t="s">
        <v>623</v>
      </c>
      <c r="O699" s="72">
        <v>2400</v>
      </c>
      <c r="P699" s="73">
        <v>1600</v>
      </c>
      <c r="Q699" s="73">
        <v>1810</v>
      </c>
      <c r="R699" s="74">
        <v>295</v>
      </c>
      <c r="S699" s="75"/>
      <c r="T699" s="76"/>
      <c r="U699" s="76"/>
      <c r="V699" s="76"/>
      <c r="W699" s="76"/>
      <c r="X699" s="76"/>
      <c r="Y699" s="76"/>
      <c r="Z699" s="77"/>
      <c r="AA699" s="78">
        <v>800</v>
      </c>
      <c r="AB699" s="73">
        <v>1200</v>
      </c>
      <c r="AC699" s="73">
        <v>300</v>
      </c>
      <c r="AD699" s="79">
        <v>24</v>
      </c>
      <c r="AE699" s="13" t="str">
        <f>IF(NOT(ISBLANK(AD699)),'Load Unit'!A438,"")</f>
        <v>6BD62A73</v>
      </c>
    </row>
    <row r="700" ht="63" customHeight="1">
      <c r="A700" s="44">
        <v>6209804</v>
      </c>
      <c r="B700" s="45" t="s">
        <v>14</v>
      </c>
      <c r="C700" s="46" t="s">
        <v>1546</v>
      </c>
      <c r="D700" s="47"/>
      <c r="E700" s="48" t="s">
        <v>2803</v>
      </c>
      <c r="F700" s="49">
        <v>62515225</v>
      </c>
      <c r="G700" s="50" t="s">
        <v>2804</v>
      </c>
      <c r="H700" s="51" t="s">
        <v>2805</v>
      </c>
      <c r="I700" s="49" t="s">
        <v>2276</v>
      </c>
      <c r="J700" s="52" t="s">
        <v>3291</v>
      </c>
      <c r="K700" s="81"/>
      <c r="L700" s="69"/>
      <c r="M700" s="69"/>
      <c r="N700" s="71" t="s">
        <v>623</v>
      </c>
      <c r="O700" s="72">
        <v>2400</v>
      </c>
      <c r="P700" s="73">
        <v>1400</v>
      </c>
      <c r="Q700" s="73">
        <v>1810</v>
      </c>
      <c r="R700" s="74">
        <v>460</v>
      </c>
      <c r="S700" s="75"/>
      <c r="T700" s="76"/>
      <c r="U700" s="76"/>
      <c r="V700" s="76"/>
      <c r="W700" s="76"/>
      <c r="X700" s="76"/>
      <c r="Y700" s="76"/>
      <c r="Z700" s="77"/>
      <c r="AA700" s="78"/>
      <c r="AB700" s="73"/>
      <c r="AC700" s="73"/>
      <c r="AD700" s="79"/>
      <c r="AE700" s="13" t="str">
        <f>IF(NOT(ISBLANK(AD700)),'Load Unit'!#REF!,"")</f>
      </c>
    </row>
    <row r="701" ht="63" customHeight="1">
      <c r="A701" s="44">
        <v>6209805</v>
      </c>
      <c r="B701" s="45" t="s">
        <v>14</v>
      </c>
      <c r="C701" s="46" t="s">
        <v>1548</v>
      </c>
      <c r="D701" s="47"/>
      <c r="E701" s="48" t="s">
        <v>2803</v>
      </c>
      <c r="F701" s="49">
        <v>62515225</v>
      </c>
      <c r="G701" s="50" t="s">
        <v>2804</v>
      </c>
      <c r="H701" s="51" t="s">
        <v>2805</v>
      </c>
      <c r="I701" s="49" t="s">
        <v>2276</v>
      </c>
      <c r="J701" s="52" t="s">
        <v>3291</v>
      </c>
      <c r="K701" s="81"/>
      <c r="L701" s="69"/>
      <c r="M701" s="69"/>
      <c r="N701" s="71" t="s">
        <v>623</v>
      </c>
      <c r="O701" s="72">
        <v>2000</v>
      </c>
      <c r="P701" s="73">
        <v>1200</v>
      </c>
      <c r="Q701" s="73">
        <v>1960</v>
      </c>
      <c r="R701" s="74">
        <v>265</v>
      </c>
      <c r="S701" s="75"/>
      <c r="T701" s="76"/>
      <c r="U701" s="76"/>
      <c r="V701" s="76"/>
      <c r="W701" s="76"/>
      <c r="X701" s="76"/>
      <c r="Y701" s="76"/>
      <c r="Z701" s="77"/>
      <c r="AA701" s="78"/>
      <c r="AB701" s="73"/>
      <c r="AC701" s="73"/>
      <c r="AD701" s="79"/>
      <c r="AE701" s="13" t="str">
        <f>IF(NOT(ISBLANK(AD701)),'Load Unit'!#REF!,"")</f>
      </c>
    </row>
    <row r="702" ht="63" customHeight="1">
      <c r="A702" s="87">
        <v>6209806</v>
      </c>
      <c r="B702" s="83" t="s">
        <v>28</v>
      </c>
      <c r="C702" s="84" t="s">
        <v>1549</v>
      </c>
      <c r="D702" s="47"/>
      <c r="E702" s="48" t="s">
        <v>2803</v>
      </c>
      <c r="F702" s="49">
        <v>62515225</v>
      </c>
      <c r="G702" s="50" t="s">
        <v>2804</v>
      </c>
      <c r="H702" s="51" t="s">
        <v>2805</v>
      </c>
      <c r="I702" s="49" t="s">
        <v>2276</v>
      </c>
      <c r="J702" s="52" t="s">
        <v>3291</v>
      </c>
      <c r="K702" s="86"/>
      <c r="L702" s="86"/>
      <c r="M702" s="86">
        <v>9</v>
      </c>
      <c r="N702" s="71" t="s">
        <v>460</v>
      </c>
      <c r="O702" s="72">
        <v>1450</v>
      </c>
      <c r="P702" s="73">
        <v>1200</v>
      </c>
      <c r="Q702" s="73">
        <v>1510</v>
      </c>
      <c r="R702" s="74">
        <v>444</v>
      </c>
      <c r="S702" s="75"/>
      <c r="T702" s="76"/>
      <c r="U702" s="76"/>
      <c r="V702" s="76"/>
      <c r="W702" s="76"/>
      <c r="X702" s="76"/>
      <c r="Y702" s="76"/>
      <c r="Z702" s="77"/>
      <c r="AA702" s="78"/>
      <c r="AB702" s="73"/>
      <c r="AC702" s="73"/>
      <c r="AD702" s="79"/>
      <c r="AE702" s="13" t="str">
        <f>IF(NOT(ISBLANK(AD702)),'Load Unit'!#REF!,"")</f>
      </c>
    </row>
    <row r="703" ht="63" customHeight="1">
      <c r="A703" s="87">
        <v>6209807</v>
      </c>
      <c r="B703" s="83" t="s">
        <v>28</v>
      </c>
      <c r="C703" s="84" t="s">
        <v>1550</v>
      </c>
      <c r="D703" s="47"/>
      <c r="E703" s="48" t="s">
        <v>2803</v>
      </c>
      <c r="F703" s="49">
        <v>62515225</v>
      </c>
      <c r="G703" s="50" t="s">
        <v>2804</v>
      </c>
      <c r="H703" s="51" t="s">
        <v>2805</v>
      </c>
      <c r="I703" s="49" t="s">
        <v>2276</v>
      </c>
      <c r="J703" s="52" t="s">
        <v>3291</v>
      </c>
      <c r="K703" s="86"/>
      <c r="L703" s="86"/>
      <c r="M703" s="86">
        <v>9</v>
      </c>
      <c r="N703" s="71" t="s">
        <v>460</v>
      </c>
      <c r="O703" s="72">
        <v>1450</v>
      </c>
      <c r="P703" s="73">
        <v>1200</v>
      </c>
      <c r="Q703" s="73">
        <v>1510</v>
      </c>
      <c r="R703" s="74">
        <v>444</v>
      </c>
      <c r="S703" s="75"/>
      <c r="T703" s="76"/>
      <c r="U703" s="76"/>
      <c r="V703" s="76"/>
      <c r="W703" s="76"/>
      <c r="X703" s="76"/>
      <c r="Y703" s="76"/>
      <c r="Z703" s="77"/>
      <c r="AA703" s="78"/>
      <c r="AB703" s="73"/>
      <c r="AC703" s="73"/>
      <c r="AD703" s="79"/>
      <c r="AE703" s="13" t="str">
        <f>IF(NOT(ISBLANK(AD703)),'Load Unit'!#REF!,"")</f>
      </c>
    </row>
    <row r="704" ht="63" customHeight="1">
      <c r="A704" s="66">
        <v>6209955</v>
      </c>
      <c r="B704" s="67" t="s">
        <v>18</v>
      </c>
      <c r="C704" s="68" t="s">
        <v>1551</v>
      </c>
      <c r="D704" s="68" t="str">
        <f ref="D704:D707" t="shared" si="64">CONCATENATE("V",A704,"A")</f>
        <v>V6209955A</v>
      </c>
      <c r="E704" s="48" t="s">
        <v>2273</v>
      </c>
      <c r="F704" s="49">
        <v>10031912</v>
      </c>
      <c r="G704" s="50" t="s">
        <v>2274</v>
      </c>
      <c r="H704" s="51" t="s">
        <v>2275</v>
      </c>
      <c r="I704" s="49" t="s">
        <v>2276</v>
      </c>
      <c r="J704" s="52" t="s">
        <v>3291</v>
      </c>
      <c r="K704" s="81"/>
      <c r="L704" s="69" t="s">
        <v>50</v>
      </c>
      <c r="M704" s="69"/>
      <c r="N704" s="71" t="s">
        <v>623</v>
      </c>
      <c r="O704" s="72">
        <v>790</v>
      </c>
      <c r="P704" s="73">
        <v>585</v>
      </c>
      <c r="Q704" s="73">
        <v>210</v>
      </c>
      <c r="R704" s="74">
        <v>3</v>
      </c>
      <c r="S704" s="75">
        <v>6209955</v>
      </c>
      <c r="T704" s="76">
        <v>8</v>
      </c>
      <c r="U704" s="76">
        <v>3100062</v>
      </c>
      <c r="V704" s="76">
        <v>1</v>
      </c>
      <c r="W704" s="76">
        <v>3101208</v>
      </c>
      <c r="X704" s="76">
        <v>1</v>
      </c>
      <c r="Y704" s="76"/>
      <c r="Z704" s="77"/>
      <c r="AA704" s="78">
        <v>1200</v>
      </c>
      <c r="AB704" s="73">
        <v>800</v>
      </c>
      <c r="AC704" s="73">
        <v>984</v>
      </c>
      <c r="AD704" s="79">
        <v>49</v>
      </c>
      <c r="AE704" s="13" t="str">
        <f>IF(NOT(ISBLANK(AD704)),'Load Unit'!A439,"")</f>
        <v>D06D2231</v>
      </c>
    </row>
    <row r="705" ht="63" customHeight="1">
      <c r="A705" s="66">
        <v>6210029</v>
      </c>
      <c r="B705" s="67" t="s">
        <v>18</v>
      </c>
      <c r="C705" s="68" t="s">
        <v>357</v>
      </c>
      <c r="D705" s="68" t="str">
        <f t="shared" si="64"/>
        <v>V6210029A</v>
      </c>
      <c r="E705" s="48" t="s">
        <v>4477</v>
      </c>
      <c r="F705" s="49" t="s">
        <v>2891</v>
      </c>
      <c r="G705" s="50" t="s">
        <v>4478</v>
      </c>
      <c r="H705" s="49"/>
      <c r="I705" s="49" t="s">
        <v>2276</v>
      </c>
      <c r="J705" s="52" t="s">
        <v>3291</v>
      </c>
      <c r="K705" s="81"/>
      <c r="L705" s="69" t="s">
        <v>22</v>
      </c>
      <c r="M705" s="69"/>
      <c r="N705" s="71" t="s">
        <v>623</v>
      </c>
      <c r="O705" s="72">
        <v>594</v>
      </c>
      <c r="P705" s="73">
        <v>396</v>
      </c>
      <c r="Q705" s="73">
        <v>147</v>
      </c>
      <c r="R705" s="74">
        <v>3</v>
      </c>
      <c r="S705" s="75">
        <v>6210029</v>
      </c>
      <c r="T705" s="76">
        <v>4</v>
      </c>
      <c r="U705" s="76">
        <v>3100062</v>
      </c>
      <c r="V705" s="76">
        <v>1</v>
      </c>
      <c r="W705" s="76">
        <v>3101208</v>
      </c>
      <c r="X705" s="76">
        <v>1</v>
      </c>
      <c r="Y705" s="76"/>
      <c r="Z705" s="77"/>
      <c r="AA705" s="78">
        <v>1200</v>
      </c>
      <c r="AB705" s="73">
        <v>800</v>
      </c>
      <c r="AC705" s="73">
        <v>147</v>
      </c>
      <c r="AD705" s="79">
        <v>109</v>
      </c>
      <c r="AE705" s="13" t="str">
        <f>IF(NOT(ISBLANK(AD705)),'Load Unit'!A440,"")</f>
        <v>E8773329</v>
      </c>
    </row>
    <row r="706" ht="63" customHeight="1">
      <c r="A706" s="66">
        <v>6210039</v>
      </c>
      <c r="B706" s="67" t="s">
        <v>18</v>
      </c>
      <c r="C706" s="68" t="s">
        <v>1556</v>
      </c>
      <c r="D706" s="68" t="str">
        <f t="shared" si="64"/>
        <v>V6210039A</v>
      </c>
      <c r="E706" s="48" t="s">
        <v>2622</v>
      </c>
      <c r="F706" s="49">
        <v>19227610</v>
      </c>
      <c r="G706" s="50" t="s">
        <v>2623</v>
      </c>
      <c r="H706" s="49"/>
      <c r="I706" s="49" t="s">
        <v>2429</v>
      </c>
      <c r="J706" s="52" t="s">
        <v>3291</v>
      </c>
      <c r="K706" s="81"/>
      <c r="L706" s="69" t="s">
        <v>61</v>
      </c>
      <c r="M706" s="69"/>
      <c r="N706" s="71" t="s">
        <v>623</v>
      </c>
      <c r="O706" s="72">
        <v>1370</v>
      </c>
      <c r="P706" s="73">
        <v>795</v>
      </c>
      <c r="Q706" s="73">
        <v>71</v>
      </c>
      <c r="R706" s="74">
        <v>3</v>
      </c>
      <c r="S706" s="75">
        <v>6210039</v>
      </c>
      <c r="T706" s="76">
        <v>4</v>
      </c>
      <c r="U706" s="76">
        <v>3109955</v>
      </c>
      <c r="V706" s="76">
        <v>1</v>
      </c>
      <c r="W706" s="76"/>
      <c r="X706" s="76"/>
      <c r="Y706" s="76"/>
      <c r="Z706" s="77"/>
      <c r="AA706" s="78">
        <v>1500</v>
      </c>
      <c r="AB706" s="73">
        <v>820</v>
      </c>
      <c r="AC706" s="73">
        <v>500</v>
      </c>
      <c r="AD706" s="79">
        <v>124</v>
      </c>
      <c r="AE706" s="13" t="str">
        <f>IF(NOT(ISBLANK(AD706)),'Load Unit'!A441,"")</f>
        <v>DBCEE76D</v>
      </c>
    </row>
    <row r="707" ht="63" customHeight="1">
      <c r="A707" s="66">
        <v>6210043</v>
      </c>
      <c r="B707" s="67" t="s">
        <v>18</v>
      </c>
      <c r="C707" s="68" t="s">
        <v>1559</v>
      </c>
      <c r="D707" s="68" t="str">
        <f t="shared" si="64"/>
        <v>V6210043A</v>
      </c>
      <c r="E707" s="48" t="s">
        <v>4477</v>
      </c>
      <c r="F707" s="49" t="s">
        <v>2891</v>
      </c>
      <c r="G707" s="50" t="s">
        <v>4478</v>
      </c>
      <c r="H707" s="49"/>
      <c r="I707" s="49" t="s">
        <v>2276</v>
      </c>
      <c r="J707" s="52" t="s">
        <v>3291</v>
      </c>
      <c r="K707" s="81"/>
      <c r="L707" s="69" t="s">
        <v>22</v>
      </c>
      <c r="M707" s="69"/>
      <c r="N707" s="71" t="s">
        <v>623</v>
      </c>
      <c r="O707" s="72">
        <v>300</v>
      </c>
      <c r="P707" s="73">
        <v>150</v>
      </c>
      <c r="Q707" s="73">
        <v>100</v>
      </c>
      <c r="R707" s="74">
        <v>0.5</v>
      </c>
      <c r="S707" s="75">
        <v>6210043</v>
      </c>
      <c r="T707" s="76">
        <v>40</v>
      </c>
      <c r="U707" s="76">
        <v>3100062</v>
      </c>
      <c r="V707" s="76">
        <v>1</v>
      </c>
      <c r="W707" s="76">
        <v>3101208</v>
      </c>
      <c r="X707" s="76">
        <v>1</v>
      </c>
      <c r="Y707" s="76"/>
      <c r="Z707" s="77"/>
      <c r="AA707" s="78">
        <v>800</v>
      </c>
      <c r="AB707" s="73">
        <v>1200</v>
      </c>
      <c r="AC707" s="73">
        <v>200</v>
      </c>
      <c r="AD707" s="79">
        <v>8</v>
      </c>
      <c r="AE707" s="13" t="str">
        <f>IF(NOT(ISBLANK(AD707)),'Load Unit'!A442,"")</f>
        <v>79118A4F</v>
      </c>
    </row>
    <row r="708" ht="63" customHeight="1">
      <c r="A708" s="116">
        <v>6210045</v>
      </c>
      <c r="B708" s="104" t="s">
        <v>18</v>
      </c>
      <c r="C708" s="89" t="s">
        <v>1562</v>
      </c>
      <c r="D708" s="89"/>
      <c r="E708" s="90" t="s">
        <v>2862</v>
      </c>
      <c r="F708" s="91" t="s">
        <v>2861</v>
      </c>
      <c r="G708" s="92"/>
      <c r="H708" s="91"/>
      <c r="I708" s="91"/>
      <c r="J708" s="94"/>
      <c r="K708" s="96"/>
      <c r="L708" s="96" t="s">
        <v>37</v>
      </c>
      <c r="M708" s="96"/>
      <c r="N708" s="91" t="s">
        <v>623</v>
      </c>
      <c r="O708" s="72">
        <v>794</v>
      </c>
      <c r="P708" s="73">
        <v>596</v>
      </c>
      <c r="Q708" s="73">
        <v>147</v>
      </c>
      <c r="R708" s="100">
        <v>1.5</v>
      </c>
      <c r="S708" s="101"/>
      <c r="T708" s="102"/>
      <c r="U708" s="102"/>
      <c r="V708" s="102"/>
      <c r="W708" s="160"/>
      <c r="X708" s="102"/>
      <c r="Y708" s="102"/>
      <c r="Z708" s="103"/>
      <c r="AA708" s="101"/>
      <c r="AB708" s="102"/>
      <c r="AC708" s="102"/>
      <c r="AD708" s="102"/>
      <c r="AE708" s="13" t="str">
        <f>IF(NOT(ISBLANK(AD708)),'Load Unit'!#REF!,"")</f>
      </c>
    </row>
    <row r="709" ht="63" customHeight="1">
      <c r="A709" s="66">
        <v>6210086</v>
      </c>
      <c r="B709" s="67" t="s">
        <v>18</v>
      </c>
      <c r="C709" s="68" t="s">
        <v>1563</v>
      </c>
      <c r="D709" s="68" t="str">
        <f>CONCATENATE("V",A709,"A")</f>
        <v>V6210086A</v>
      </c>
      <c r="E709" s="48" t="s">
        <v>2312</v>
      </c>
      <c r="F709" s="49" t="s">
        <v>2873</v>
      </c>
      <c r="G709" s="50" t="s">
        <v>2874</v>
      </c>
      <c r="H709" s="51" t="s">
        <v>2875</v>
      </c>
      <c r="I709" s="49" t="s">
        <v>2276</v>
      </c>
      <c r="J709" s="52" t="s">
        <v>3291</v>
      </c>
      <c r="K709" s="81"/>
      <c r="L709" s="69" t="s">
        <v>22</v>
      </c>
      <c r="M709" s="69"/>
      <c r="N709" s="71" t="s">
        <v>623</v>
      </c>
      <c r="O709" s="72">
        <v>1080</v>
      </c>
      <c r="P709" s="73">
        <v>675</v>
      </c>
      <c r="Q709" s="73">
        <v>98</v>
      </c>
      <c r="R709" s="74">
        <v>1</v>
      </c>
      <c r="S709" s="75">
        <v>6210086</v>
      </c>
      <c r="T709" s="76">
        <v>10</v>
      </c>
      <c r="U709" s="76">
        <v>3100410</v>
      </c>
      <c r="V709" s="76">
        <v>1</v>
      </c>
      <c r="W709" s="76">
        <v>3102317</v>
      </c>
      <c r="X709" s="76">
        <v>1</v>
      </c>
      <c r="Y709" s="76"/>
      <c r="Z709" s="77"/>
      <c r="AA709" s="78">
        <v>1220</v>
      </c>
      <c r="AB709" s="73">
        <v>820</v>
      </c>
      <c r="AC709" s="73">
        <v>990</v>
      </c>
      <c r="AD709" s="79">
        <v>80</v>
      </c>
      <c r="AE709" s="13" t="str">
        <f>IF(NOT(ISBLANK(AD709)),'Load Unit'!A443,"")</f>
        <v>27F19096</v>
      </c>
    </row>
    <row r="710" ht="63" customHeight="1">
      <c r="A710" s="66">
        <v>6210215</v>
      </c>
      <c r="B710" s="67" t="s">
        <v>18</v>
      </c>
      <c r="C710" s="68" t="s">
        <v>1566</v>
      </c>
      <c r="D710" s="47"/>
      <c r="E710" s="48" t="s">
        <v>3030</v>
      </c>
      <c r="F710" s="49" t="s">
        <v>3029</v>
      </c>
      <c r="G710" s="50" t="s">
        <v>3031</v>
      </c>
      <c r="H710" s="49"/>
      <c r="I710" s="49" t="s">
        <v>2300</v>
      </c>
      <c r="J710" s="52" t="s">
        <v>3291</v>
      </c>
      <c r="K710" s="69"/>
      <c r="L710" s="69" t="s">
        <v>132</v>
      </c>
      <c r="M710" s="69"/>
      <c r="N710" s="71" t="s">
        <v>21</v>
      </c>
      <c r="O710" s="72">
        <v>725</v>
      </c>
      <c r="P710" s="73">
        <v>520</v>
      </c>
      <c r="Q710" s="73">
        <v>50</v>
      </c>
      <c r="R710" s="74">
        <v>3</v>
      </c>
      <c r="S710" s="75"/>
      <c r="T710" s="76"/>
      <c r="U710" s="76"/>
      <c r="V710" s="76"/>
      <c r="W710" s="76"/>
      <c r="X710" s="76"/>
      <c r="Y710" s="76"/>
      <c r="Z710" s="77"/>
      <c r="AA710" s="78"/>
      <c r="AB710" s="73"/>
      <c r="AC710" s="73"/>
      <c r="AD710" s="79"/>
      <c r="AE710" s="13" t="str">
        <f>IF(NOT(ISBLANK(AD710)),'Load Unit'!#REF!,"")</f>
      </c>
    </row>
    <row r="711" ht="63" customHeight="1">
      <c r="A711" s="104">
        <v>6210247</v>
      </c>
      <c r="B711" s="104" t="s">
        <v>18</v>
      </c>
      <c r="C711" s="89" t="s">
        <v>1567</v>
      </c>
      <c r="D711" s="89"/>
      <c r="E711" s="90" t="s">
        <v>2273</v>
      </c>
      <c r="F711" s="91">
        <v>10031912</v>
      </c>
      <c r="G711" s="92" t="s">
        <v>4479</v>
      </c>
      <c r="H711" s="93" t="s">
        <v>2275</v>
      </c>
      <c r="I711" s="91" t="s">
        <v>2276</v>
      </c>
      <c r="J711" s="94"/>
      <c r="K711" s="95"/>
      <c r="L711" s="96" t="s">
        <v>37</v>
      </c>
      <c r="M711" s="97"/>
      <c r="N711" s="91" t="s">
        <v>623</v>
      </c>
      <c r="O711" s="72">
        <v>585</v>
      </c>
      <c r="P711" s="73">
        <v>395</v>
      </c>
      <c r="Q711" s="73">
        <v>76</v>
      </c>
      <c r="R711" s="100">
        <v>0.5</v>
      </c>
      <c r="S711" s="101">
        <v>6210247</v>
      </c>
      <c r="T711" s="102">
        <v>4</v>
      </c>
      <c r="U711" s="102">
        <v>3100062</v>
      </c>
      <c r="V711" s="102">
        <v>1</v>
      </c>
      <c r="W711" s="102">
        <v>3101208</v>
      </c>
      <c r="X711" s="102">
        <v>1</v>
      </c>
      <c r="Y711" s="102"/>
      <c r="Z711" s="103"/>
      <c r="AA711" s="101">
        <v>1200</v>
      </c>
      <c r="AB711" s="102">
        <v>800</v>
      </c>
      <c r="AC711" s="102">
        <v>250</v>
      </c>
      <c r="AD711" s="102">
        <v>29</v>
      </c>
      <c r="AE711" s="13" t="str">
        <f>IF(NOT(ISBLANK(AD711)),'Load Unit'!A444,"")</f>
        <v>A00C5635</v>
      </c>
    </row>
    <row r="712" ht="63" customHeight="1">
      <c r="A712" s="66">
        <v>6210249</v>
      </c>
      <c r="B712" s="67" t="s">
        <v>18</v>
      </c>
      <c r="C712" s="68" t="s">
        <v>1569</v>
      </c>
      <c r="D712" s="68" t="str">
        <f ref="D712:D726" t="shared" si="65">CONCATENATE("V",A712,"A")</f>
        <v>V6210249A</v>
      </c>
      <c r="E712" s="51" t="s">
        <v>2748</v>
      </c>
      <c r="F712" s="49">
        <v>23497710</v>
      </c>
      <c r="G712" s="50" t="s">
        <v>2749</v>
      </c>
      <c r="H712" s="131" t="s">
        <v>2750</v>
      </c>
      <c r="I712" s="49" t="s">
        <v>2300</v>
      </c>
      <c r="J712" s="52" t="s">
        <v>3291</v>
      </c>
      <c r="K712" s="81"/>
      <c r="L712" s="69" t="s">
        <v>132</v>
      </c>
      <c r="M712" s="70"/>
      <c r="N712" s="71" t="s">
        <v>1081</v>
      </c>
      <c r="O712" s="72">
        <v>2650</v>
      </c>
      <c r="P712" s="73">
        <v>835</v>
      </c>
      <c r="Q712" s="73">
        <v>500</v>
      </c>
      <c r="R712" s="74">
        <v>155</v>
      </c>
      <c r="S712" s="75">
        <v>6210249</v>
      </c>
      <c r="T712" s="76">
        <v>1</v>
      </c>
      <c r="U712" s="76">
        <v>6206565</v>
      </c>
      <c r="V712" s="76">
        <v>6</v>
      </c>
      <c r="W712" s="76"/>
      <c r="X712" s="76"/>
      <c r="Y712" s="76"/>
      <c r="Z712" s="77"/>
      <c r="AA712" s="78">
        <v>2650</v>
      </c>
      <c r="AB712" s="73">
        <v>835</v>
      </c>
      <c r="AC712" s="73">
        <v>500</v>
      </c>
      <c r="AD712" s="79">
        <v>155</v>
      </c>
      <c r="AE712" s="13" t="str">
        <f>IF(NOT(ISBLANK(AD712)),'Load Unit'!A445,"")</f>
        <v>38A7E7C0</v>
      </c>
    </row>
    <row r="713" ht="63" customHeight="1">
      <c r="A713" s="66">
        <v>6210255</v>
      </c>
      <c r="B713" s="67" t="s">
        <v>18</v>
      </c>
      <c r="C713" s="68" t="s">
        <v>1572</v>
      </c>
      <c r="D713" s="68" t="str">
        <f t="shared" si="65"/>
        <v>V6210255A</v>
      </c>
      <c r="E713" s="48" t="s">
        <v>2273</v>
      </c>
      <c r="F713" s="49">
        <v>10031912</v>
      </c>
      <c r="G713" s="50" t="s">
        <v>4479</v>
      </c>
      <c r="H713" s="51" t="s">
        <v>2275</v>
      </c>
      <c r="I713" s="49" t="s">
        <v>2276</v>
      </c>
      <c r="J713" s="52" t="s">
        <v>3291</v>
      </c>
      <c r="K713" s="81"/>
      <c r="L713" s="69" t="s">
        <v>50</v>
      </c>
      <c r="M713" s="69"/>
      <c r="N713" s="71" t="s">
        <v>623</v>
      </c>
      <c r="O713" s="72">
        <v>585</v>
      </c>
      <c r="P713" s="73">
        <v>395</v>
      </c>
      <c r="Q713" s="73">
        <v>142</v>
      </c>
      <c r="R713" s="74">
        <v>1</v>
      </c>
      <c r="S713" s="75">
        <v>6210255</v>
      </c>
      <c r="T713" s="76">
        <v>12</v>
      </c>
      <c r="U713" s="76">
        <v>3100062</v>
      </c>
      <c r="V713" s="76">
        <v>1</v>
      </c>
      <c r="W713" s="76">
        <v>3101208</v>
      </c>
      <c r="X713" s="76">
        <v>1</v>
      </c>
      <c r="Y713" s="76"/>
      <c r="Z713" s="77"/>
      <c r="AA713" s="78">
        <v>1200</v>
      </c>
      <c r="AB713" s="73">
        <v>800</v>
      </c>
      <c r="AC713" s="73">
        <v>600</v>
      </c>
      <c r="AD713" s="79">
        <v>40</v>
      </c>
      <c r="AE713" s="13" t="str">
        <f>IF(NOT(ISBLANK(AD713)),'Load Unit'!A446,"")</f>
        <v>A1E45FEB</v>
      </c>
    </row>
    <row r="714" ht="63" customHeight="1">
      <c r="A714" s="66">
        <v>6210304</v>
      </c>
      <c r="B714" s="67" t="s">
        <v>18</v>
      </c>
      <c r="C714" s="68" t="s">
        <v>1575</v>
      </c>
      <c r="D714" s="68" t="str">
        <f t="shared" si="65"/>
        <v>V6210304A</v>
      </c>
      <c r="E714" s="48" t="s">
        <v>2722</v>
      </c>
      <c r="F714" s="49" t="s">
        <v>3182</v>
      </c>
      <c r="G714" s="50" t="s">
        <v>2723</v>
      </c>
      <c r="H714" s="49"/>
      <c r="I714" s="49" t="s">
        <v>2276</v>
      </c>
      <c r="J714" s="52" t="s">
        <v>3291</v>
      </c>
      <c r="K714" s="81"/>
      <c r="L714" s="69" t="s">
        <v>50</v>
      </c>
      <c r="M714" s="69"/>
      <c r="N714" s="71" t="s">
        <v>623</v>
      </c>
      <c r="O714" s="72">
        <v>396</v>
      </c>
      <c r="P714" s="73">
        <v>297</v>
      </c>
      <c r="Q714" s="73">
        <v>70</v>
      </c>
      <c r="R714" s="74">
        <v>0.5</v>
      </c>
      <c r="S714" s="75">
        <v>6210304</v>
      </c>
      <c r="T714" s="76">
        <v>8</v>
      </c>
      <c r="U714" s="76">
        <v>3100062</v>
      </c>
      <c r="V714" s="76">
        <v>1</v>
      </c>
      <c r="W714" s="76">
        <v>3101208</v>
      </c>
      <c r="X714" s="76">
        <v>1</v>
      </c>
      <c r="Y714" s="76"/>
      <c r="Z714" s="77"/>
      <c r="AA714" s="78">
        <v>1200</v>
      </c>
      <c r="AB714" s="73">
        <v>800</v>
      </c>
      <c r="AC714" s="73">
        <v>700</v>
      </c>
      <c r="AD714" s="79">
        <v>35</v>
      </c>
      <c r="AE714" s="13" t="str">
        <f>IF(NOT(ISBLANK(AD714)),'Load Unit'!A447,"")</f>
        <v>C9D3A83F</v>
      </c>
    </row>
    <row r="715" ht="63" customHeight="1">
      <c r="A715" s="66">
        <v>6210305</v>
      </c>
      <c r="B715" s="67" t="s">
        <v>18</v>
      </c>
      <c r="C715" s="68" t="s">
        <v>1578</v>
      </c>
      <c r="D715" s="68" t="str">
        <f t="shared" si="65"/>
        <v>V6210305A</v>
      </c>
      <c r="E715" s="48" t="s">
        <v>2820</v>
      </c>
      <c r="F715" s="49" t="s">
        <v>3238</v>
      </c>
      <c r="G715" s="50" t="s">
        <v>3239</v>
      </c>
      <c r="H715" s="51" t="s">
        <v>2822</v>
      </c>
      <c r="I715" s="49" t="s">
        <v>2276</v>
      </c>
      <c r="J715" s="52" t="s">
        <v>3291</v>
      </c>
      <c r="K715" s="81"/>
      <c r="L715" s="69" t="s">
        <v>22</v>
      </c>
      <c r="M715" s="69"/>
      <c r="N715" s="71" t="s">
        <v>623</v>
      </c>
      <c r="O715" s="72">
        <v>585</v>
      </c>
      <c r="P715" s="73">
        <v>395</v>
      </c>
      <c r="Q715" s="73">
        <v>124</v>
      </c>
      <c r="R715" s="74">
        <v>1.5</v>
      </c>
      <c r="S715" s="75">
        <v>6210305</v>
      </c>
      <c r="T715" s="76">
        <v>4</v>
      </c>
      <c r="U715" s="76">
        <v>3100062</v>
      </c>
      <c r="V715" s="76">
        <v>1</v>
      </c>
      <c r="W715" s="76">
        <v>3101208</v>
      </c>
      <c r="X715" s="76">
        <v>1</v>
      </c>
      <c r="Y715" s="76"/>
      <c r="Z715" s="77"/>
      <c r="AA715" s="78">
        <v>1200</v>
      </c>
      <c r="AB715" s="73">
        <v>800</v>
      </c>
      <c r="AC715" s="73">
        <v>650</v>
      </c>
      <c r="AD715" s="79">
        <v>35</v>
      </c>
      <c r="AE715" s="13" t="str">
        <f>IF(NOT(ISBLANK(AD715)),'Load Unit'!A448,"")</f>
        <v>1FA0C854</v>
      </c>
    </row>
    <row r="716" ht="63" customHeight="1">
      <c r="A716" s="66">
        <v>6210311</v>
      </c>
      <c r="B716" s="67" t="s">
        <v>18</v>
      </c>
      <c r="C716" s="68" t="s">
        <v>1581</v>
      </c>
      <c r="D716" s="68" t="str">
        <f t="shared" si="65"/>
        <v>V6210311A</v>
      </c>
      <c r="E716" s="48" t="s">
        <v>2273</v>
      </c>
      <c r="F716" s="49">
        <v>10031912</v>
      </c>
      <c r="G716" s="50" t="s">
        <v>4480</v>
      </c>
      <c r="H716" s="51" t="s">
        <v>2275</v>
      </c>
      <c r="I716" s="49" t="s">
        <v>2276</v>
      </c>
      <c r="J716" s="52" t="s">
        <v>3291</v>
      </c>
      <c r="K716" s="69"/>
      <c r="L716" s="69" t="s">
        <v>50</v>
      </c>
      <c r="M716" s="69"/>
      <c r="N716" s="71" t="s">
        <v>460</v>
      </c>
      <c r="O716" s="72">
        <v>585</v>
      </c>
      <c r="P716" s="73">
        <v>395</v>
      </c>
      <c r="Q716" s="73">
        <v>170</v>
      </c>
      <c r="R716" s="74">
        <v>0.7</v>
      </c>
      <c r="S716" s="75">
        <v>6210311</v>
      </c>
      <c r="T716" s="76">
        <v>12</v>
      </c>
      <c r="U716" s="76">
        <v>3100062</v>
      </c>
      <c r="V716" s="76">
        <v>1</v>
      </c>
      <c r="W716" s="76">
        <v>3101208</v>
      </c>
      <c r="X716" s="76">
        <v>1</v>
      </c>
      <c r="Y716" s="76"/>
      <c r="Z716" s="77"/>
      <c r="AA716" s="78">
        <v>1200</v>
      </c>
      <c r="AB716" s="73">
        <v>800</v>
      </c>
      <c r="AC716" s="73">
        <v>510</v>
      </c>
      <c r="AD716" s="79">
        <v>8.4</v>
      </c>
      <c r="AE716" s="13" t="str">
        <f>IF(NOT(ISBLANK(AD716)),'Load Unit'!A449,"")</f>
        <v>70FCE781</v>
      </c>
    </row>
    <row r="717" ht="63" customHeight="1">
      <c r="A717" s="66">
        <v>6210316</v>
      </c>
      <c r="B717" s="67" t="s">
        <v>18</v>
      </c>
      <c r="C717" s="68" t="s">
        <v>1584</v>
      </c>
      <c r="D717" s="68" t="str">
        <f t="shared" si="65"/>
        <v>V6210316A</v>
      </c>
      <c r="E717" s="48" t="s">
        <v>4460</v>
      </c>
      <c r="F717" s="49" t="s">
        <v>3086</v>
      </c>
      <c r="G717" s="50" t="s">
        <v>3088</v>
      </c>
      <c r="H717" s="51" t="s">
        <v>3089</v>
      </c>
      <c r="I717" s="49" t="s">
        <v>2276</v>
      </c>
      <c r="J717" s="52" t="s">
        <v>3291</v>
      </c>
      <c r="K717" s="81"/>
      <c r="L717" s="69" t="s">
        <v>68</v>
      </c>
      <c r="M717" s="69"/>
      <c r="N717" s="71" t="s">
        <v>623</v>
      </c>
      <c r="O717" s="72">
        <v>590</v>
      </c>
      <c r="P717" s="73">
        <v>390</v>
      </c>
      <c r="Q717" s="73">
        <v>105</v>
      </c>
      <c r="R717" s="74">
        <v>1</v>
      </c>
      <c r="S717" s="75">
        <v>6210316</v>
      </c>
      <c r="T717" s="76">
        <v>12</v>
      </c>
      <c r="U717" s="76">
        <v>3100062</v>
      </c>
      <c r="V717" s="76">
        <v>1</v>
      </c>
      <c r="W717" s="76">
        <v>3101208</v>
      </c>
      <c r="X717" s="76">
        <v>1</v>
      </c>
      <c r="Y717" s="76"/>
      <c r="Z717" s="77"/>
      <c r="AA717" s="78">
        <v>1200</v>
      </c>
      <c r="AB717" s="73">
        <v>800</v>
      </c>
      <c r="AC717" s="73">
        <v>450</v>
      </c>
      <c r="AD717" s="79">
        <v>40</v>
      </c>
      <c r="AE717" s="13" t="str">
        <f>IF(NOT(ISBLANK(AD717)),'Load Unit'!A450,"")</f>
        <v>2D99C02D</v>
      </c>
    </row>
    <row r="718" ht="63" customHeight="1">
      <c r="A718" s="66">
        <v>6210317</v>
      </c>
      <c r="B718" s="67" t="s">
        <v>18</v>
      </c>
      <c r="C718" s="68" t="s">
        <v>1584</v>
      </c>
      <c r="D718" s="68" t="str">
        <f t="shared" si="65"/>
        <v>V6210317A</v>
      </c>
      <c r="E718" s="48" t="s">
        <v>4460</v>
      </c>
      <c r="F718" s="49" t="s">
        <v>3086</v>
      </c>
      <c r="G718" s="50" t="s">
        <v>3088</v>
      </c>
      <c r="H718" s="51" t="s">
        <v>3089</v>
      </c>
      <c r="I718" s="49" t="s">
        <v>2276</v>
      </c>
      <c r="J718" s="52" t="s">
        <v>3291</v>
      </c>
      <c r="K718" s="81"/>
      <c r="L718" s="69" t="s">
        <v>68</v>
      </c>
      <c r="M718" s="69"/>
      <c r="N718" s="71" t="s">
        <v>623</v>
      </c>
      <c r="O718" s="72">
        <v>590</v>
      </c>
      <c r="P718" s="73">
        <v>390</v>
      </c>
      <c r="Q718" s="73">
        <v>105</v>
      </c>
      <c r="R718" s="74">
        <v>1</v>
      </c>
      <c r="S718" s="75">
        <v>6210317</v>
      </c>
      <c r="T718" s="76">
        <v>4</v>
      </c>
      <c r="U718" s="76">
        <v>3100062</v>
      </c>
      <c r="V718" s="76">
        <v>1</v>
      </c>
      <c r="W718" s="76">
        <v>3101208</v>
      </c>
      <c r="X718" s="76">
        <v>1</v>
      </c>
      <c r="Y718" s="76"/>
      <c r="Z718" s="77"/>
      <c r="AA718" s="78">
        <v>1200</v>
      </c>
      <c r="AB718" s="73">
        <v>800</v>
      </c>
      <c r="AC718" s="73">
        <v>250</v>
      </c>
      <c r="AD718" s="79">
        <v>30</v>
      </c>
      <c r="AE718" s="13" t="str">
        <f>IF(NOT(ISBLANK(AD718)),'Load Unit'!A451,"")</f>
        <v>D40E771D</v>
      </c>
    </row>
    <row r="719" ht="63" customHeight="1">
      <c r="A719" s="66">
        <v>6210323</v>
      </c>
      <c r="B719" s="67" t="s">
        <v>18</v>
      </c>
      <c r="C719" s="68" t="s">
        <v>1589</v>
      </c>
      <c r="D719" s="68" t="str">
        <f t="shared" si="65"/>
        <v>V6210323A</v>
      </c>
      <c r="E719" s="48" t="s">
        <v>4460</v>
      </c>
      <c r="F719" s="49" t="s">
        <v>3086</v>
      </c>
      <c r="G719" s="50" t="s">
        <v>3088</v>
      </c>
      <c r="H719" s="51" t="s">
        <v>3089</v>
      </c>
      <c r="I719" s="49" t="s">
        <v>2276</v>
      </c>
      <c r="J719" s="52" t="s">
        <v>3291</v>
      </c>
      <c r="K719" s="81"/>
      <c r="L719" s="69" t="s">
        <v>68</v>
      </c>
      <c r="M719" s="69"/>
      <c r="N719" s="71" t="s">
        <v>623</v>
      </c>
      <c r="O719" s="72">
        <v>585</v>
      </c>
      <c r="P719" s="73">
        <v>395</v>
      </c>
      <c r="Q719" s="73">
        <v>120</v>
      </c>
      <c r="R719" s="74">
        <v>1</v>
      </c>
      <c r="S719" s="75">
        <v>6210323</v>
      </c>
      <c r="T719" s="76">
        <v>4</v>
      </c>
      <c r="U719" s="76">
        <v>3100062</v>
      </c>
      <c r="V719" s="76">
        <v>1</v>
      </c>
      <c r="W719" s="76">
        <v>3101208</v>
      </c>
      <c r="X719" s="76">
        <v>1</v>
      </c>
      <c r="Y719" s="76"/>
      <c r="Z719" s="77"/>
      <c r="AA719" s="78">
        <v>1200</v>
      </c>
      <c r="AB719" s="73">
        <v>800</v>
      </c>
      <c r="AC719" s="73">
        <v>300</v>
      </c>
      <c r="AD719" s="79">
        <v>30</v>
      </c>
      <c r="AE719" s="13" t="str">
        <f>IF(NOT(ISBLANK(AD719)),'Load Unit'!A452,"")</f>
        <v>01C43D40</v>
      </c>
    </row>
    <row r="720" ht="63" customHeight="1">
      <c r="A720" s="66">
        <v>6210328</v>
      </c>
      <c r="B720" s="67" t="s">
        <v>18</v>
      </c>
      <c r="C720" s="68" t="s">
        <v>1592</v>
      </c>
      <c r="D720" s="68" t="str">
        <f t="shared" si="65"/>
        <v>V6210328A</v>
      </c>
      <c r="E720" s="48" t="s">
        <v>4460</v>
      </c>
      <c r="F720" s="49" t="s">
        <v>3086</v>
      </c>
      <c r="G720" s="50" t="s">
        <v>3088</v>
      </c>
      <c r="H720" s="51" t="s">
        <v>3089</v>
      </c>
      <c r="I720" s="49" t="s">
        <v>2276</v>
      </c>
      <c r="J720" s="52" t="s">
        <v>3291</v>
      </c>
      <c r="K720" s="81"/>
      <c r="L720" s="69" t="s">
        <v>68</v>
      </c>
      <c r="M720" s="69"/>
      <c r="N720" s="71" t="s">
        <v>623</v>
      </c>
      <c r="O720" s="72">
        <v>790</v>
      </c>
      <c r="P720" s="73">
        <v>585</v>
      </c>
      <c r="Q720" s="73">
        <v>150</v>
      </c>
      <c r="R720" s="74">
        <v>1</v>
      </c>
      <c r="S720" s="75">
        <v>6210328</v>
      </c>
      <c r="T720" s="76">
        <v>6</v>
      </c>
      <c r="U720" s="76">
        <v>3100062</v>
      </c>
      <c r="V720" s="76">
        <v>1</v>
      </c>
      <c r="W720" s="76">
        <v>3101208</v>
      </c>
      <c r="X720" s="76">
        <v>1</v>
      </c>
      <c r="Y720" s="76"/>
      <c r="Z720" s="77"/>
      <c r="AA720" s="78">
        <v>1200</v>
      </c>
      <c r="AB720" s="73">
        <v>800</v>
      </c>
      <c r="AC720" s="73">
        <v>600</v>
      </c>
      <c r="AD720" s="79">
        <v>35</v>
      </c>
      <c r="AE720" s="13" t="str">
        <f>IF(NOT(ISBLANK(AD720)),'Load Unit'!A453,"")</f>
        <v>B2C0F372</v>
      </c>
    </row>
    <row r="721" ht="63" customHeight="1">
      <c r="A721" s="66">
        <v>6210330</v>
      </c>
      <c r="B721" s="67" t="s">
        <v>18</v>
      </c>
      <c r="C721" s="68" t="s">
        <v>1592</v>
      </c>
      <c r="D721" s="68" t="str">
        <f t="shared" si="65"/>
        <v>V6210330A</v>
      </c>
      <c r="E721" s="48" t="s">
        <v>4460</v>
      </c>
      <c r="F721" s="49" t="s">
        <v>3086</v>
      </c>
      <c r="G721" s="50" t="s">
        <v>3088</v>
      </c>
      <c r="H721" s="51" t="s">
        <v>3089</v>
      </c>
      <c r="I721" s="49" t="s">
        <v>2276</v>
      </c>
      <c r="J721" s="52" t="s">
        <v>3291</v>
      </c>
      <c r="K721" s="81"/>
      <c r="L721" s="69" t="s">
        <v>68</v>
      </c>
      <c r="M721" s="69"/>
      <c r="N721" s="71" t="s">
        <v>623</v>
      </c>
      <c r="O721" s="72">
        <v>790</v>
      </c>
      <c r="P721" s="73">
        <v>595</v>
      </c>
      <c r="Q721" s="73">
        <v>150</v>
      </c>
      <c r="R721" s="74">
        <v>1</v>
      </c>
      <c r="S721" s="75">
        <v>6210330</v>
      </c>
      <c r="T721" s="76">
        <v>6</v>
      </c>
      <c r="U721" s="76">
        <v>3100062</v>
      </c>
      <c r="V721" s="76">
        <v>1</v>
      </c>
      <c r="W721" s="76">
        <v>3101208</v>
      </c>
      <c r="X721" s="76">
        <v>1</v>
      </c>
      <c r="Y721" s="76"/>
      <c r="Z721" s="77"/>
      <c r="AA721" s="78">
        <v>1200</v>
      </c>
      <c r="AB721" s="73">
        <v>800</v>
      </c>
      <c r="AC721" s="73">
        <v>600</v>
      </c>
      <c r="AD721" s="79">
        <v>35</v>
      </c>
      <c r="AE721" s="13" t="str">
        <f>IF(NOT(ISBLANK(AD721)),'Load Unit'!A454,"")</f>
        <v>1044092B</v>
      </c>
    </row>
    <row r="722" ht="63" customHeight="1">
      <c r="A722" s="66">
        <v>6210332</v>
      </c>
      <c r="B722" s="67" t="s">
        <v>18</v>
      </c>
      <c r="C722" s="68" t="s">
        <v>1592</v>
      </c>
      <c r="D722" s="68" t="str">
        <f t="shared" si="65"/>
        <v>V6210332A</v>
      </c>
      <c r="E722" s="48" t="s">
        <v>4460</v>
      </c>
      <c r="F722" s="49" t="s">
        <v>3086</v>
      </c>
      <c r="G722" s="50" t="s">
        <v>3088</v>
      </c>
      <c r="H722" s="51" t="s">
        <v>3089</v>
      </c>
      <c r="I722" s="49" t="s">
        <v>2276</v>
      </c>
      <c r="J722" s="52" t="s">
        <v>3291</v>
      </c>
      <c r="K722" s="81"/>
      <c r="L722" s="69" t="s">
        <v>68</v>
      </c>
      <c r="M722" s="69"/>
      <c r="N722" s="71" t="s">
        <v>623</v>
      </c>
      <c r="O722" s="72">
        <v>1170</v>
      </c>
      <c r="P722" s="73">
        <v>395</v>
      </c>
      <c r="Q722" s="73">
        <v>89</v>
      </c>
      <c r="R722" s="74">
        <v>1</v>
      </c>
      <c r="S722" s="75">
        <v>6210332</v>
      </c>
      <c r="T722" s="76">
        <v>6</v>
      </c>
      <c r="U722" s="76">
        <v>3100062</v>
      </c>
      <c r="V722" s="76">
        <v>1</v>
      </c>
      <c r="W722" s="76">
        <v>3101208</v>
      </c>
      <c r="X722" s="76">
        <v>1</v>
      </c>
      <c r="Y722" s="76"/>
      <c r="Z722" s="77"/>
      <c r="AA722" s="78">
        <v>1200</v>
      </c>
      <c r="AB722" s="73">
        <v>800</v>
      </c>
      <c r="AC722" s="73">
        <v>450</v>
      </c>
      <c r="AD722" s="79">
        <v>30</v>
      </c>
      <c r="AE722" s="13" t="str">
        <f>IF(NOT(ISBLANK(AD722)),'Load Unit'!A455,"")</f>
        <v>C522C9B9</v>
      </c>
    </row>
    <row r="723" ht="63" customHeight="1">
      <c r="A723" s="66">
        <v>6210333</v>
      </c>
      <c r="B723" s="67" t="s">
        <v>18</v>
      </c>
      <c r="C723" s="68" t="s">
        <v>1592</v>
      </c>
      <c r="D723" s="68" t="str">
        <f t="shared" si="65"/>
        <v>V6210333A</v>
      </c>
      <c r="E723" s="48" t="s">
        <v>4460</v>
      </c>
      <c r="F723" s="49" t="s">
        <v>3086</v>
      </c>
      <c r="G723" s="50" t="s">
        <v>3088</v>
      </c>
      <c r="H723" s="51" t="s">
        <v>3089</v>
      </c>
      <c r="I723" s="49" t="s">
        <v>2276</v>
      </c>
      <c r="J723" s="52" t="s">
        <v>3291</v>
      </c>
      <c r="K723" s="81"/>
      <c r="L723" s="69" t="s">
        <v>68</v>
      </c>
      <c r="M723" s="69"/>
      <c r="N723" s="71" t="s">
        <v>623</v>
      </c>
      <c r="O723" s="72">
        <v>585</v>
      </c>
      <c r="P723" s="73">
        <v>790</v>
      </c>
      <c r="Q723" s="73">
        <v>89</v>
      </c>
      <c r="R723" s="74">
        <v>1</v>
      </c>
      <c r="S723" s="75">
        <v>6210333</v>
      </c>
      <c r="T723" s="76">
        <v>4</v>
      </c>
      <c r="U723" s="76">
        <v>3100062</v>
      </c>
      <c r="V723" s="76">
        <v>1</v>
      </c>
      <c r="W723" s="76">
        <v>3101208</v>
      </c>
      <c r="X723" s="76">
        <v>1</v>
      </c>
      <c r="Y723" s="76"/>
      <c r="Z723" s="77"/>
      <c r="AA723" s="78">
        <v>1200</v>
      </c>
      <c r="AB723" s="73">
        <v>800</v>
      </c>
      <c r="AC723" s="73">
        <v>350</v>
      </c>
      <c r="AD723" s="79">
        <v>30</v>
      </c>
      <c r="AE723" s="13" t="str">
        <f>IF(NOT(ISBLANK(AD723)),'Load Unit'!A456,"")</f>
        <v>69B56F5F</v>
      </c>
    </row>
    <row r="724" ht="63" customHeight="1">
      <c r="A724" s="66">
        <v>6210344</v>
      </c>
      <c r="B724" s="67" t="s">
        <v>18</v>
      </c>
      <c r="C724" s="68" t="s">
        <v>1066</v>
      </c>
      <c r="D724" s="68" t="str">
        <f t="shared" si="65"/>
        <v>V6210344A</v>
      </c>
      <c r="E724" s="48" t="s">
        <v>3065</v>
      </c>
      <c r="F724" s="49" t="s">
        <v>3064</v>
      </c>
      <c r="G724" s="50" t="s">
        <v>3066</v>
      </c>
      <c r="H724" s="49"/>
      <c r="I724" s="49" t="s">
        <v>2276</v>
      </c>
      <c r="J724" s="52" t="s">
        <v>3291</v>
      </c>
      <c r="K724" s="81"/>
      <c r="L724" s="69" t="s">
        <v>22</v>
      </c>
      <c r="M724" s="69"/>
      <c r="N724" s="71" t="s">
        <v>623</v>
      </c>
      <c r="O724" s="72">
        <v>585</v>
      </c>
      <c r="P724" s="73">
        <v>395</v>
      </c>
      <c r="Q724" s="73">
        <v>62</v>
      </c>
      <c r="R724" s="74">
        <v>0.5</v>
      </c>
      <c r="S724" s="75">
        <v>6210344</v>
      </c>
      <c r="T724" s="76">
        <v>16</v>
      </c>
      <c r="U724" s="76">
        <v>3100062</v>
      </c>
      <c r="V724" s="76">
        <v>1</v>
      </c>
      <c r="W724" s="76">
        <v>3101208</v>
      </c>
      <c r="X724" s="76">
        <v>1</v>
      </c>
      <c r="Y724" s="76"/>
      <c r="Z724" s="77"/>
      <c r="AA724" s="78">
        <v>1200</v>
      </c>
      <c r="AB724" s="73">
        <v>800</v>
      </c>
      <c r="AC724" s="73">
        <v>400</v>
      </c>
      <c r="AD724" s="79">
        <v>35</v>
      </c>
      <c r="AE724" s="13" t="str">
        <f>IF(NOT(ISBLANK(AD724)),'Load Unit'!A457,"")</f>
        <v>E643EABC</v>
      </c>
    </row>
    <row r="725" ht="63" customHeight="1">
      <c r="A725" s="66">
        <v>6210348</v>
      </c>
      <c r="B725" s="67" t="s">
        <v>18</v>
      </c>
      <c r="C725" s="68" t="s">
        <v>1603</v>
      </c>
      <c r="D725" s="68" t="str">
        <f t="shared" si="65"/>
        <v>V6210348A</v>
      </c>
      <c r="E725" s="48" t="s">
        <v>2741</v>
      </c>
      <c r="F725" s="49">
        <v>23186211</v>
      </c>
      <c r="G725" s="50" t="s">
        <v>2742</v>
      </c>
      <c r="H725" s="109" t="s">
        <v>2743</v>
      </c>
      <c r="I725" s="49" t="s">
        <v>2280</v>
      </c>
      <c r="J725" s="52" t="s">
        <v>3291</v>
      </c>
      <c r="K725" s="81"/>
      <c r="L725" s="69" t="s">
        <v>50</v>
      </c>
      <c r="M725" s="69"/>
      <c r="N725" s="71" t="s">
        <v>623</v>
      </c>
      <c r="O725" s="72">
        <v>585</v>
      </c>
      <c r="P725" s="73">
        <v>395</v>
      </c>
      <c r="Q725" s="73">
        <v>65</v>
      </c>
      <c r="R725" s="74">
        <v>0.5</v>
      </c>
      <c r="S725" s="75">
        <v>6210348</v>
      </c>
      <c r="T725" s="76">
        <v>16</v>
      </c>
      <c r="U725" s="76">
        <v>3100062</v>
      </c>
      <c r="V725" s="76">
        <v>1</v>
      </c>
      <c r="W725" s="76">
        <v>3101208</v>
      </c>
      <c r="X725" s="76">
        <v>1</v>
      </c>
      <c r="Y725" s="76"/>
      <c r="Z725" s="77"/>
      <c r="AA725" s="78">
        <v>1200</v>
      </c>
      <c r="AB725" s="73">
        <v>800</v>
      </c>
      <c r="AC725" s="73">
        <v>220</v>
      </c>
      <c r="AD725" s="79">
        <v>30</v>
      </c>
      <c r="AE725" s="13" t="str">
        <f>IF(NOT(ISBLANK(AD725)),'Load Unit'!A458,"")</f>
        <v>684EA469</v>
      </c>
    </row>
    <row r="726" ht="63" customHeight="1">
      <c r="A726" s="66">
        <v>6210349</v>
      </c>
      <c r="B726" s="67" t="s">
        <v>18</v>
      </c>
      <c r="C726" s="68" t="s">
        <v>1606</v>
      </c>
      <c r="D726" s="68" t="str">
        <f t="shared" si="65"/>
        <v>V6210349A</v>
      </c>
      <c r="E726" s="48" t="s">
        <v>2741</v>
      </c>
      <c r="F726" s="49">
        <v>23186211</v>
      </c>
      <c r="G726" s="50" t="s">
        <v>2742</v>
      </c>
      <c r="H726" s="109" t="s">
        <v>2743</v>
      </c>
      <c r="I726" s="49" t="s">
        <v>2280</v>
      </c>
      <c r="J726" s="52" t="s">
        <v>3291</v>
      </c>
      <c r="K726" s="81"/>
      <c r="L726" s="69" t="s">
        <v>50</v>
      </c>
      <c r="M726" s="69"/>
      <c r="N726" s="71" t="s">
        <v>623</v>
      </c>
      <c r="O726" s="72">
        <v>297</v>
      </c>
      <c r="P726" s="73">
        <v>198</v>
      </c>
      <c r="Q726" s="73">
        <v>60</v>
      </c>
      <c r="R726" s="74">
        <v>0.5</v>
      </c>
      <c r="S726" s="75">
        <v>6210349</v>
      </c>
      <c r="T726" s="76">
        <v>32</v>
      </c>
      <c r="U726" s="76">
        <v>3100062</v>
      </c>
      <c r="V726" s="76">
        <v>1</v>
      </c>
      <c r="W726" s="76">
        <v>3101208</v>
      </c>
      <c r="X726" s="76">
        <v>1</v>
      </c>
      <c r="Y726" s="76"/>
      <c r="Z726" s="77"/>
      <c r="AA726" s="78">
        <v>1200</v>
      </c>
      <c r="AB726" s="73">
        <v>800</v>
      </c>
      <c r="AC726" s="73">
        <v>200</v>
      </c>
      <c r="AD726" s="79">
        <v>35</v>
      </c>
      <c r="AE726" s="13" t="str">
        <f>IF(NOT(ISBLANK(AD726)),'Load Unit'!A459,"")</f>
        <v>5D811079</v>
      </c>
    </row>
    <row r="727" ht="63" customHeight="1">
      <c r="A727" s="116">
        <v>6210350</v>
      </c>
      <c r="B727" s="104" t="s">
        <v>18</v>
      </c>
      <c r="C727" s="89" t="s">
        <v>1609</v>
      </c>
      <c r="D727" s="89"/>
      <c r="E727" s="90" t="s">
        <v>2475</v>
      </c>
      <c r="F727" s="91">
        <v>14622810</v>
      </c>
      <c r="G727" s="92" t="s">
        <v>2476</v>
      </c>
      <c r="H727" s="161" t="s">
        <v>2477</v>
      </c>
      <c r="I727" s="91" t="s">
        <v>2276</v>
      </c>
      <c r="J727" s="94"/>
      <c r="K727" s="96"/>
      <c r="L727" s="96" t="s">
        <v>37</v>
      </c>
      <c r="M727" s="96"/>
      <c r="N727" s="91" t="s">
        <v>460</v>
      </c>
      <c r="O727" s="72">
        <v>1235</v>
      </c>
      <c r="P727" s="73">
        <v>835</v>
      </c>
      <c r="Q727" s="73">
        <v>967</v>
      </c>
      <c r="R727" s="100">
        <v>32</v>
      </c>
      <c r="S727" s="101"/>
      <c r="T727" s="102"/>
      <c r="U727" s="102"/>
      <c r="V727" s="102"/>
      <c r="W727" s="102"/>
      <c r="X727" s="102"/>
      <c r="Y727" s="102"/>
      <c r="Z727" s="103"/>
      <c r="AA727" s="101"/>
      <c r="AB727" s="102"/>
      <c r="AC727" s="102"/>
      <c r="AD727" s="102"/>
      <c r="AE727" s="13" t="str">
        <f>IF(NOT(ISBLANK(AD727)),'Load Unit'!#REF!,"")</f>
      </c>
    </row>
    <row r="728" ht="63" customHeight="1">
      <c r="A728" s="66">
        <v>6210352</v>
      </c>
      <c r="B728" s="67" t="s">
        <v>18</v>
      </c>
      <c r="C728" s="68" t="s">
        <v>1610</v>
      </c>
      <c r="D728" s="68" t="str">
        <f ref="D728:D730" t="shared" si="66">CONCATENATE("V",A728,"A")</f>
        <v>V6210352A</v>
      </c>
      <c r="E728" s="48" t="s">
        <v>2302</v>
      </c>
      <c r="F728" s="49">
        <v>10298010</v>
      </c>
      <c r="G728" s="50" t="s">
        <v>2303</v>
      </c>
      <c r="H728" s="49"/>
      <c r="I728" s="49" t="s">
        <v>2276</v>
      </c>
      <c r="J728" s="52" t="s">
        <v>3291</v>
      </c>
      <c r="K728" s="81"/>
      <c r="L728" s="69" t="s">
        <v>50</v>
      </c>
      <c r="M728" s="69"/>
      <c r="N728" s="71" t="s">
        <v>623</v>
      </c>
      <c r="O728" s="72">
        <v>585</v>
      </c>
      <c r="P728" s="73">
        <v>395</v>
      </c>
      <c r="Q728" s="73">
        <v>120</v>
      </c>
      <c r="R728" s="74">
        <v>2</v>
      </c>
      <c r="S728" s="75">
        <v>6210352</v>
      </c>
      <c r="T728" s="76">
        <v>28</v>
      </c>
      <c r="U728" s="76">
        <v>3100062</v>
      </c>
      <c r="V728" s="76">
        <v>1</v>
      </c>
      <c r="W728" s="76">
        <v>3101208</v>
      </c>
      <c r="X728" s="76">
        <v>1</v>
      </c>
      <c r="Y728" s="76"/>
      <c r="Z728" s="77"/>
      <c r="AA728" s="78">
        <v>1200</v>
      </c>
      <c r="AB728" s="73">
        <v>800</v>
      </c>
      <c r="AC728" s="73">
        <v>840</v>
      </c>
      <c r="AD728" s="79">
        <v>56</v>
      </c>
      <c r="AE728" s="13" t="str">
        <f>IF(NOT(ISBLANK(AD728)),'Load Unit'!A460,"")</f>
        <v>E6F6190D</v>
      </c>
    </row>
    <row r="729" ht="63" customHeight="1">
      <c r="A729" s="66">
        <v>6210353</v>
      </c>
      <c r="B729" s="67" t="s">
        <v>18</v>
      </c>
      <c r="C729" s="68" t="s">
        <v>1613</v>
      </c>
      <c r="D729" s="68" t="str">
        <f t="shared" si="66"/>
        <v>V6210353A</v>
      </c>
      <c r="E729" s="48" t="s">
        <v>3012</v>
      </c>
      <c r="F729" s="49" t="s">
        <v>3011</v>
      </c>
      <c r="G729" s="50" t="s">
        <v>3013</v>
      </c>
      <c r="H729" s="49"/>
      <c r="I729" s="49" t="s">
        <v>2276</v>
      </c>
      <c r="J729" s="52" t="s">
        <v>3291</v>
      </c>
      <c r="K729" s="81"/>
      <c r="L729" s="69" t="s">
        <v>68</v>
      </c>
      <c r="M729" s="69"/>
      <c r="N729" s="71" t="s">
        <v>623</v>
      </c>
      <c r="O729" s="72">
        <v>585</v>
      </c>
      <c r="P729" s="73">
        <v>395</v>
      </c>
      <c r="Q729" s="73">
        <v>208</v>
      </c>
      <c r="R729" s="74">
        <v>1</v>
      </c>
      <c r="S729" s="75">
        <v>6210353</v>
      </c>
      <c r="T729" s="76">
        <v>16</v>
      </c>
      <c r="U729" s="76">
        <v>3100062</v>
      </c>
      <c r="V729" s="76">
        <v>1</v>
      </c>
      <c r="W729" s="76">
        <v>3101208</v>
      </c>
      <c r="X729" s="76">
        <v>1</v>
      </c>
      <c r="Y729" s="76"/>
      <c r="Z729" s="77"/>
      <c r="AA729" s="78">
        <v>1200</v>
      </c>
      <c r="AB729" s="73">
        <v>800</v>
      </c>
      <c r="AC729" s="73">
        <v>1000</v>
      </c>
      <c r="AD729" s="79">
        <v>35</v>
      </c>
      <c r="AE729" s="13" t="str">
        <f>IF(NOT(ISBLANK(AD729)),'Load Unit'!A461,"")</f>
        <v>3C02301C</v>
      </c>
    </row>
    <row r="730" ht="63" customHeight="1">
      <c r="A730" s="66">
        <v>6210354</v>
      </c>
      <c r="B730" s="67" t="s">
        <v>18</v>
      </c>
      <c r="C730" s="68" t="s">
        <v>1616</v>
      </c>
      <c r="D730" s="68" t="str">
        <f t="shared" si="66"/>
        <v>V6210354A</v>
      </c>
      <c r="E730" s="48" t="s">
        <v>2682</v>
      </c>
      <c r="F730" s="49">
        <v>21265412</v>
      </c>
      <c r="G730" s="50" t="s">
        <v>2683</v>
      </c>
      <c r="H730" s="51" t="s">
        <v>2684</v>
      </c>
      <c r="I730" s="49" t="s">
        <v>2276</v>
      </c>
      <c r="J730" s="52" t="s">
        <v>3291</v>
      </c>
      <c r="K730" s="81"/>
      <c r="L730" s="69" t="s">
        <v>22</v>
      </c>
      <c r="M730" s="69"/>
      <c r="N730" s="71" t="s">
        <v>623</v>
      </c>
      <c r="O730" s="72">
        <v>297</v>
      </c>
      <c r="P730" s="73">
        <v>198</v>
      </c>
      <c r="Q730" s="73">
        <v>100</v>
      </c>
      <c r="R730" s="74">
        <v>1.5</v>
      </c>
      <c r="S730" s="75">
        <v>6210354</v>
      </c>
      <c r="T730" s="76">
        <v>16</v>
      </c>
      <c r="U730" s="76">
        <v>3100062</v>
      </c>
      <c r="V730" s="76">
        <v>1</v>
      </c>
      <c r="W730" s="76">
        <v>3101208</v>
      </c>
      <c r="X730" s="76">
        <v>1</v>
      </c>
      <c r="Y730" s="76"/>
      <c r="Z730" s="77"/>
      <c r="AA730" s="78">
        <v>1200</v>
      </c>
      <c r="AB730" s="73">
        <v>800</v>
      </c>
      <c r="AC730" s="73">
        <v>250</v>
      </c>
      <c r="AD730" s="79">
        <v>35</v>
      </c>
      <c r="AE730" s="13" t="str">
        <f>IF(NOT(ISBLANK(AD730)),'Load Unit'!A462,"")</f>
        <v>8CF2398D</v>
      </c>
    </row>
    <row r="731" ht="63" customHeight="1">
      <c r="A731" s="116">
        <v>6210364</v>
      </c>
      <c r="B731" s="104" t="s">
        <v>18</v>
      </c>
      <c r="C731" s="89" t="s">
        <v>1463</v>
      </c>
      <c r="D731" s="89"/>
      <c r="E731" s="90" t="s">
        <v>4481</v>
      </c>
      <c r="F731" s="91"/>
      <c r="G731" s="91" t="s">
        <v>4482</v>
      </c>
      <c r="H731" s="91"/>
      <c r="I731" s="91" t="s">
        <v>2276</v>
      </c>
      <c r="J731" s="94"/>
      <c r="K731" s="95"/>
      <c r="L731" s="96" t="s">
        <v>37</v>
      </c>
      <c r="M731" s="96"/>
      <c r="N731" s="91"/>
      <c r="O731" s="72"/>
      <c r="P731" s="73"/>
      <c r="Q731" s="73"/>
      <c r="R731" s="100"/>
      <c r="S731" s="101"/>
      <c r="T731" s="102"/>
      <c r="U731" s="102"/>
      <c r="V731" s="102"/>
      <c r="W731" s="102"/>
      <c r="X731" s="102"/>
      <c r="Y731" s="102"/>
      <c r="Z731" s="103"/>
      <c r="AA731" s="101"/>
      <c r="AB731" s="102"/>
      <c r="AC731" s="102"/>
      <c r="AD731" s="102"/>
      <c r="AE731" s="13" t="str">
        <f>IF(NOT(ISBLANK(AD731)),'Load Unit'!#REF!,"")</f>
      </c>
    </row>
    <row r="732" ht="63" customHeight="1">
      <c r="A732" s="66">
        <v>6210369</v>
      </c>
      <c r="B732" s="67" t="s">
        <v>18</v>
      </c>
      <c r="C732" s="68" t="s">
        <v>1619</v>
      </c>
      <c r="D732" s="68" t="str">
        <f ref="D732:D741" t="shared" si="67">CONCATENATE("V",A732,"A")</f>
        <v>V6210369A</v>
      </c>
      <c r="E732" s="48" t="s">
        <v>2722</v>
      </c>
      <c r="F732" s="49" t="s">
        <v>3182</v>
      </c>
      <c r="G732" s="50" t="s">
        <v>2723</v>
      </c>
      <c r="H732" s="49"/>
      <c r="I732" s="49" t="s">
        <v>2276</v>
      </c>
      <c r="J732" s="52" t="s">
        <v>3291</v>
      </c>
      <c r="K732" s="81"/>
      <c r="L732" s="69" t="s">
        <v>50</v>
      </c>
      <c r="M732" s="69"/>
      <c r="N732" s="71" t="s">
        <v>623</v>
      </c>
      <c r="O732" s="72">
        <v>790</v>
      </c>
      <c r="P732" s="73">
        <v>596</v>
      </c>
      <c r="Q732" s="73">
        <v>280</v>
      </c>
      <c r="R732" s="74">
        <v>0.5</v>
      </c>
      <c r="S732" s="75">
        <v>6210369</v>
      </c>
      <c r="T732" s="76">
        <v>6</v>
      </c>
      <c r="U732" s="76">
        <v>3100062</v>
      </c>
      <c r="V732" s="76">
        <v>1</v>
      </c>
      <c r="W732" s="76">
        <v>3101208</v>
      </c>
      <c r="X732" s="76">
        <v>1</v>
      </c>
      <c r="Y732" s="76"/>
      <c r="Z732" s="77"/>
      <c r="AA732" s="78">
        <v>1200</v>
      </c>
      <c r="AB732" s="73">
        <v>800</v>
      </c>
      <c r="AC732" s="73">
        <v>1000</v>
      </c>
      <c r="AD732" s="79">
        <v>30</v>
      </c>
      <c r="AE732" s="13" t="str">
        <f>IF(NOT(ISBLANK(AD732)),'Load Unit'!A463,"")</f>
        <v>3B621374</v>
      </c>
    </row>
    <row r="733" ht="63" customHeight="1">
      <c r="A733" s="66">
        <v>6210372</v>
      </c>
      <c r="B733" s="67" t="s">
        <v>18</v>
      </c>
      <c r="C733" s="68" t="s">
        <v>1622</v>
      </c>
      <c r="D733" s="68" t="str">
        <f t="shared" si="67"/>
        <v>V6210372A</v>
      </c>
      <c r="E733" s="48" t="s">
        <v>2741</v>
      </c>
      <c r="F733" s="49">
        <v>23186211</v>
      </c>
      <c r="G733" s="50" t="s">
        <v>2742</v>
      </c>
      <c r="H733" s="109" t="s">
        <v>2743</v>
      </c>
      <c r="I733" s="49" t="s">
        <v>2280</v>
      </c>
      <c r="J733" s="52" t="s">
        <v>3291</v>
      </c>
      <c r="K733" s="81"/>
      <c r="L733" s="69" t="s">
        <v>50</v>
      </c>
      <c r="M733" s="69"/>
      <c r="N733" s="71" t="s">
        <v>623</v>
      </c>
      <c r="O733" s="72">
        <v>795</v>
      </c>
      <c r="P733" s="73">
        <v>585</v>
      </c>
      <c r="Q733" s="73">
        <v>147</v>
      </c>
      <c r="R733" s="74">
        <v>1</v>
      </c>
      <c r="S733" s="75">
        <v>6210372</v>
      </c>
      <c r="T733" s="76">
        <v>10</v>
      </c>
      <c r="U733" s="76">
        <v>3100062</v>
      </c>
      <c r="V733" s="76">
        <v>1</v>
      </c>
      <c r="W733" s="76">
        <v>3101208</v>
      </c>
      <c r="X733" s="76">
        <v>1</v>
      </c>
      <c r="Y733" s="76"/>
      <c r="Z733" s="77"/>
      <c r="AA733" s="78">
        <v>1200</v>
      </c>
      <c r="AB733" s="73">
        <v>800</v>
      </c>
      <c r="AC733" s="73">
        <v>900</v>
      </c>
      <c r="AD733" s="79">
        <v>35</v>
      </c>
      <c r="AE733" s="13" t="str">
        <f>IF(NOT(ISBLANK(AD733)),'Load Unit'!A464,"")</f>
        <v>AE9260C2</v>
      </c>
    </row>
    <row r="734" ht="63" customHeight="1">
      <c r="A734" s="66">
        <v>6210373</v>
      </c>
      <c r="B734" s="67" t="s">
        <v>18</v>
      </c>
      <c r="C734" s="68" t="s">
        <v>1625</v>
      </c>
      <c r="D734" s="68" t="str">
        <f t="shared" si="67"/>
        <v>V6210373A</v>
      </c>
      <c r="E734" s="48" t="s">
        <v>2741</v>
      </c>
      <c r="F734" s="49">
        <v>23186211</v>
      </c>
      <c r="G734" s="50" t="s">
        <v>2742</v>
      </c>
      <c r="H734" s="109" t="s">
        <v>2743</v>
      </c>
      <c r="I734" s="49" t="s">
        <v>2280</v>
      </c>
      <c r="J734" s="52" t="s">
        <v>3291</v>
      </c>
      <c r="K734" s="81"/>
      <c r="L734" s="69" t="s">
        <v>50</v>
      </c>
      <c r="M734" s="69"/>
      <c r="N734" s="71" t="s">
        <v>623</v>
      </c>
      <c r="O734" s="72">
        <v>297</v>
      </c>
      <c r="P734" s="73">
        <v>198</v>
      </c>
      <c r="Q734" s="73">
        <v>60</v>
      </c>
      <c r="R734" s="74">
        <v>0.5</v>
      </c>
      <c r="S734" s="75">
        <v>6210373</v>
      </c>
      <c r="T734" s="76">
        <v>32</v>
      </c>
      <c r="U734" s="76">
        <v>3100062</v>
      </c>
      <c r="V734" s="76">
        <v>1</v>
      </c>
      <c r="W734" s="76">
        <v>3101208</v>
      </c>
      <c r="X734" s="76">
        <v>1</v>
      </c>
      <c r="Y734" s="76"/>
      <c r="Z734" s="77"/>
      <c r="AA734" s="78">
        <v>1200</v>
      </c>
      <c r="AB734" s="73">
        <v>800</v>
      </c>
      <c r="AC734" s="73">
        <v>210</v>
      </c>
      <c r="AD734" s="79">
        <v>35</v>
      </c>
      <c r="AE734" s="13" t="str">
        <f>IF(NOT(ISBLANK(AD734)),'Load Unit'!A465,"")</f>
        <v>1986DE5E</v>
      </c>
    </row>
    <row r="735" ht="63" customHeight="1">
      <c r="A735" s="66">
        <v>6210449</v>
      </c>
      <c r="B735" s="67" t="s">
        <v>18</v>
      </c>
      <c r="C735" s="68" t="s">
        <v>1218</v>
      </c>
      <c r="D735" s="68" t="str">
        <f t="shared" si="67"/>
        <v>V6210449A</v>
      </c>
      <c r="E735" s="48" t="s">
        <v>4460</v>
      </c>
      <c r="F735" s="49" t="s">
        <v>3086</v>
      </c>
      <c r="G735" s="50" t="s">
        <v>3088</v>
      </c>
      <c r="H735" s="51" t="s">
        <v>3089</v>
      </c>
      <c r="I735" s="49" t="s">
        <v>2276</v>
      </c>
      <c r="J735" s="52" t="s">
        <v>3291</v>
      </c>
      <c r="K735" s="81"/>
      <c r="L735" s="69" t="s">
        <v>68</v>
      </c>
      <c r="M735" s="69"/>
      <c r="N735" s="71" t="s">
        <v>623</v>
      </c>
      <c r="O735" s="72">
        <v>1195</v>
      </c>
      <c r="P735" s="73">
        <v>795</v>
      </c>
      <c r="Q735" s="73">
        <v>130</v>
      </c>
      <c r="R735" s="74">
        <v>1.5</v>
      </c>
      <c r="S735" s="75">
        <v>6210449</v>
      </c>
      <c r="T735" s="76">
        <v>6</v>
      </c>
      <c r="U735" s="76">
        <v>3103210</v>
      </c>
      <c r="V735" s="76">
        <v>1</v>
      </c>
      <c r="W735" s="76"/>
      <c r="X735" s="76"/>
      <c r="Y735" s="76"/>
      <c r="Z735" s="77"/>
      <c r="AA735" s="78">
        <v>1235</v>
      </c>
      <c r="AB735" s="73">
        <v>835</v>
      </c>
      <c r="AC735" s="73">
        <v>967</v>
      </c>
      <c r="AD735" s="79">
        <v>40</v>
      </c>
      <c r="AE735" s="13" t="str">
        <f>IF(NOT(ISBLANK(AD735)),'Load Unit'!A466,"")</f>
        <v>06DAC728</v>
      </c>
    </row>
    <row r="736" ht="63" customHeight="1">
      <c r="A736" s="66">
        <v>6210453</v>
      </c>
      <c r="B736" s="67" t="s">
        <v>18</v>
      </c>
      <c r="C736" s="68" t="s">
        <v>1630</v>
      </c>
      <c r="D736" s="68" t="str">
        <f t="shared" si="67"/>
        <v>V6210453A</v>
      </c>
      <c r="E736" s="48" t="s">
        <v>3065</v>
      </c>
      <c r="F736" s="49" t="s">
        <v>3064</v>
      </c>
      <c r="G736" s="50" t="s">
        <v>3066</v>
      </c>
      <c r="H736" s="49"/>
      <c r="I736" s="49" t="s">
        <v>2276</v>
      </c>
      <c r="J736" s="52" t="s">
        <v>3291</v>
      </c>
      <c r="K736" s="69"/>
      <c r="L736" s="69" t="s">
        <v>22</v>
      </c>
      <c r="M736" s="69"/>
      <c r="N736" s="71" t="s">
        <v>623</v>
      </c>
      <c r="O736" s="72">
        <v>585</v>
      </c>
      <c r="P736" s="73">
        <v>395</v>
      </c>
      <c r="Q736" s="73">
        <v>57</v>
      </c>
      <c r="R736" s="74">
        <v>0.5</v>
      </c>
      <c r="S736" s="75">
        <v>6210453</v>
      </c>
      <c r="T736" s="76">
        <v>16</v>
      </c>
      <c r="U736" s="76">
        <v>3100062</v>
      </c>
      <c r="V736" s="76">
        <v>1</v>
      </c>
      <c r="W736" s="76">
        <v>3101208</v>
      </c>
      <c r="X736" s="76">
        <v>1</v>
      </c>
      <c r="Y736" s="76"/>
      <c r="Z736" s="77"/>
      <c r="AA736" s="78">
        <v>1200</v>
      </c>
      <c r="AB736" s="73">
        <v>800</v>
      </c>
      <c r="AC736" s="73">
        <f>Q736*4+144</f>
        <v>372</v>
      </c>
      <c r="AD736" s="79">
        <v>35</v>
      </c>
      <c r="AE736" s="13" t="str">
        <f>IF(NOT(ISBLANK(AD736)),'Load Unit'!A467,"")</f>
        <v>48345B17</v>
      </c>
    </row>
    <row r="737" ht="63" customHeight="1">
      <c r="A737" s="66">
        <v>6210504</v>
      </c>
      <c r="B737" s="67" t="s">
        <v>18</v>
      </c>
      <c r="C737" s="68" t="s">
        <v>1633</v>
      </c>
      <c r="D737" s="68" t="str">
        <f t="shared" si="67"/>
        <v>V6210504A</v>
      </c>
      <c r="E737" s="48" t="s">
        <v>3065</v>
      </c>
      <c r="F737" s="49" t="s">
        <v>3064</v>
      </c>
      <c r="G737" s="50" t="s">
        <v>3066</v>
      </c>
      <c r="H737" s="49"/>
      <c r="I737" s="49" t="s">
        <v>2276</v>
      </c>
      <c r="J737" s="52" t="s">
        <v>3291</v>
      </c>
      <c r="K737" s="69"/>
      <c r="L737" s="69" t="s">
        <v>22</v>
      </c>
      <c r="M737" s="69"/>
      <c r="N737" s="71" t="s">
        <v>623</v>
      </c>
      <c r="O737" s="72">
        <v>396</v>
      </c>
      <c r="P737" s="73">
        <v>297</v>
      </c>
      <c r="Q737" s="73">
        <v>280</v>
      </c>
      <c r="R737" s="74">
        <v>2</v>
      </c>
      <c r="S737" s="75">
        <v>6210504</v>
      </c>
      <c r="T737" s="76">
        <v>8</v>
      </c>
      <c r="U737" s="76">
        <v>3100062</v>
      </c>
      <c r="V737" s="76">
        <v>1</v>
      </c>
      <c r="W737" s="76">
        <v>3101208</v>
      </c>
      <c r="X737" s="76">
        <v>1</v>
      </c>
      <c r="Y737" s="76"/>
      <c r="Z737" s="77"/>
      <c r="AA737" s="78">
        <v>1200</v>
      </c>
      <c r="AB737" s="73">
        <v>800</v>
      </c>
      <c r="AC737" s="73">
        <v>450</v>
      </c>
      <c r="AD737" s="79">
        <v>45</v>
      </c>
      <c r="AE737" s="162" t="str">
        <f>IF(NOT(ISBLANK(AD737)),'Load Unit'!A468,"")</f>
        <v>D78A808A</v>
      </c>
    </row>
    <row r="738" ht="63" customHeight="1">
      <c r="A738" s="66">
        <v>6210527</v>
      </c>
      <c r="B738" s="67" t="s">
        <v>18</v>
      </c>
      <c r="C738" s="68" t="s">
        <v>1636</v>
      </c>
      <c r="D738" s="68" t="str">
        <f t="shared" si="67"/>
        <v>V6210527A</v>
      </c>
      <c r="E738" s="48" t="s">
        <v>2462</v>
      </c>
      <c r="F738" s="49">
        <v>14318411</v>
      </c>
      <c r="G738" s="50" t="s">
        <v>2463</v>
      </c>
      <c r="H738" s="109" t="s">
        <v>2464</v>
      </c>
      <c r="I738" s="49" t="s">
        <v>2276</v>
      </c>
      <c r="J738" s="52" t="s">
        <v>3291</v>
      </c>
      <c r="K738" s="69"/>
      <c r="L738" s="69" t="s">
        <v>22</v>
      </c>
      <c r="M738" s="69"/>
      <c r="N738" s="71" t="s">
        <v>623</v>
      </c>
      <c r="O738" s="72">
        <v>585</v>
      </c>
      <c r="P738" s="73">
        <v>395</v>
      </c>
      <c r="Q738" s="73">
        <v>100</v>
      </c>
      <c r="R738" s="74">
        <v>0.5</v>
      </c>
      <c r="S738" s="75">
        <v>6210527</v>
      </c>
      <c r="T738" s="76">
        <v>16</v>
      </c>
      <c r="U738" s="76">
        <v>3100062</v>
      </c>
      <c r="V738" s="76">
        <v>1</v>
      </c>
      <c r="W738" s="76">
        <v>3101208</v>
      </c>
      <c r="X738" s="76">
        <v>1</v>
      </c>
      <c r="Y738" s="76"/>
      <c r="Z738" s="77"/>
      <c r="AA738" s="78">
        <v>1200</v>
      </c>
      <c r="AB738" s="73">
        <v>800</v>
      </c>
      <c r="AC738" s="73">
        <v>688</v>
      </c>
      <c r="AD738" s="79">
        <v>38</v>
      </c>
      <c r="AE738" s="13" t="str">
        <f>IF(NOT(ISBLANK(AD738)),'Load Unit'!A469,"")</f>
        <v>2008A003</v>
      </c>
    </row>
    <row r="739" ht="63" customHeight="1">
      <c r="A739" s="66">
        <v>6210578</v>
      </c>
      <c r="B739" s="67" t="s">
        <v>18</v>
      </c>
      <c r="C739" s="68" t="s">
        <v>1240</v>
      </c>
      <c r="D739" s="68" t="str">
        <f t="shared" si="67"/>
        <v>V6210578A</v>
      </c>
      <c r="E739" s="48" t="s">
        <v>2273</v>
      </c>
      <c r="F739" s="49">
        <v>10031912</v>
      </c>
      <c r="G739" s="50" t="s">
        <v>2274</v>
      </c>
      <c r="H739" s="51" t="s">
        <v>2275</v>
      </c>
      <c r="I739" s="49" t="s">
        <v>2276</v>
      </c>
      <c r="J739" s="52" t="s">
        <v>3291</v>
      </c>
      <c r="K739" s="81"/>
      <c r="L739" s="69" t="s">
        <v>50</v>
      </c>
      <c r="M739" s="69"/>
      <c r="N739" s="71" t="s">
        <v>623</v>
      </c>
      <c r="O739" s="72">
        <v>585</v>
      </c>
      <c r="P739" s="73">
        <v>395</v>
      </c>
      <c r="Q739" s="73">
        <v>98</v>
      </c>
      <c r="R739" s="74">
        <v>0.5</v>
      </c>
      <c r="S739" s="75">
        <v>6210578</v>
      </c>
      <c r="T739" s="76">
        <v>4</v>
      </c>
      <c r="U739" s="76">
        <v>3100062</v>
      </c>
      <c r="V739" s="76">
        <v>1</v>
      </c>
      <c r="W739" s="76">
        <v>3101208</v>
      </c>
      <c r="X739" s="76">
        <v>1</v>
      </c>
      <c r="Y739" s="76"/>
      <c r="Z739" s="77"/>
      <c r="AA739" s="78">
        <v>1200</v>
      </c>
      <c r="AB739" s="73">
        <v>800</v>
      </c>
      <c r="AC739" s="73">
        <v>250</v>
      </c>
      <c r="AD739" s="79">
        <v>30</v>
      </c>
      <c r="AE739" s="13" t="str">
        <f>IF(NOT(ISBLANK(AD739)),'Load Unit'!A470,"")</f>
        <v>3133AD91</v>
      </c>
    </row>
    <row r="740" ht="63" customHeight="1">
      <c r="A740" s="66">
        <v>6210689</v>
      </c>
      <c r="B740" s="67" t="s">
        <v>18</v>
      </c>
      <c r="C740" s="68" t="s">
        <v>1641</v>
      </c>
      <c r="D740" s="68" t="str">
        <f t="shared" si="67"/>
        <v>V6210689A</v>
      </c>
      <c r="E740" s="48" t="s">
        <v>2302</v>
      </c>
      <c r="F740" s="49">
        <v>10298010</v>
      </c>
      <c r="G740" s="50" t="s">
        <v>2303</v>
      </c>
      <c r="H740" s="49"/>
      <c r="I740" s="49" t="s">
        <v>2276</v>
      </c>
      <c r="J740" s="52" t="s">
        <v>3291</v>
      </c>
      <c r="K740" s="81"/>
      <c r="L740" s="69" t="s">
        <v>50</v>
      </c>
      <c r="M740" s="69"/>
      <c r="N740" s="71" t="s">
        <v>623</v>
      </c>
      <c r="O740" s="72">
        <v>400</v>
      </c>
      <c r="P740" s="73">
        <v>300</v>
      </c>
      <c r="Q740" s="73">
        <v>147</v>
      </c>
      <c r="R740" s="74">
        <v>2</v>
      </c>
      <c r="S740" s="75">
        <v>6210689</v>
      </c>
      <c r="T740" s="76">
        <v>8</v>
      </c>
      <c r="U740" s="76">
        <v>3100062</v>
      </c>
      <c r="V740" s="76">
        <v>1</v>
      </c>
      <c r="W740" s="76">
        <v>3101208</v>
      </c>
      <c r="X740" s="76">
        <v>1</v>
      </c>
      <c r="Y740" s="76"/>
      <c r="Z740" s="77"/>
      <c r="AA740" s="78">
        <v>1200</v>
      </c>
      <c r="AB740" s="73">
        <v>800</v>
      </c>
      <c r="AC740" s="73">
        <v>300</v>
      </c>
      <c r="AD740" s="79">
        <v>30</v>
      </c>
      <c r="AE740" s="13" t="str">
        <f>IF(NOT(ISBLANK(AD740)),'Load Unit'!A471,"")</f>
        <v>5CEB8AA3</v>
      </c>
    </row>
    <row r="741" ht="63" customHeight="1">
      <c r="A741" s="66">
        <v>6210693</v>
      </c>
      <c r="B741" s="67" t="s">
        <v>18</v>
      </c>
      <c r="C741" s="68" t="s">
        <v>1644</v>
      </c>
      <c r="D741" s="68" t="str">
        <f t="shared" si="67"/>
        <v>V6210693A</v>
      </c>
      <c r="E741" s="48" t="s">
        <v>2682</v>
      </c>
      <c r="F741" s="49">
        <v>21265412</v>
      </c>
      <c r="G741" s="50" t="s">
        <v>2683</v>
      </c>
      <c r="H741" s="51" t="s">
        <v>2684</v>
      </c>
      <c r="I741" s="49" t="s">
        <v>2276</v>
      </c>
      <c r="J741" s="52" t="s">
        <v>3291</v>
      </c>
      <c r="K741" s="69"/>
      <c r="L741" s="69" t="s">
        <v>22</v>
      </c>
      <c r="M741" s="69"/>
      <c r="N741" s="145" t="s">
        <v>623</v>
      </c>
      <c r="O741" s="72">
        <v>790</v>
      </c>
      <c r="P741" s="73">
        <v>395</v>
      </c>
      <c r="Q741" s="73">
        <v>390</v>
      </c>
      <c r="R741" s="74">
        <v>2</v>
      </c>
      <c r="S741" s="75">
        <v>6210693</v>
      </c>
      <c r="T741" s="76">
        <v>6</v>
      </c>
      <c r="U741" s="76">
        <v>3100062</v>
      </c>
      <c r="V741" s="76">
        <v>1</v>
      </c>
      <c r="W741" s="76">
        <v>3101208</v>
      </c>
      <c r="X741" s="76">
        <v>1</v>
      </c>
      <c r="Y741" s="76"/>
      <c r="Z741" s="77"/>
      <c r="AA741" s="78">
        <v>1200</v>
      </c>
      <c r="AB741" s="73">
        <v>800</v>
      </c>
      <c r="AC741" s="73">
        <v>1000</v>
      </c>
      <c r="AD741" s="79">
        <v>40</v>
      </c>
      <c r="AE741" s="13" t="str">
        <f>IF(NOT(ISBLANK(AD741)),'Load Unit'!A472,"")</f>
        <v>8AC77381</v>
      </c>
    </row>
    <row r="742" ht="63" customHeight="1">
      <c r="A742" s="116">
        <v>6210741</v>
      </c>
      <c r="B742" s="104" t="s">
        <v>18</v>
      </c>
      <c r="C742" s="89" t="s">
        <v>1647</v>
      </c>
      <c r="D742" s="89"/>
      <c r="E742" s="90" t="s">
        <v>2569</v>
      </c>
      <c r="F742" s="91">
        <v>17907611</v>
      </c>
      <c r="G742" s="92" t="s">
        <v>2570</v>
      </c>
      <c r="H742" s="93" t="s">
        <v>2571</v>
      </c>
      <c r="I742" s="91" t="s">
        <v>2541</v>
      </c>
      <c r="J742" s="94"/>
      <c r="K742" s="95"/>
      <c r="L742" s="96" t="s">
        <v>37</v>
      </c>
      <c r="M742" s="97"/>
      <c r="N742" s="91" t="s">
        <v>623</v>
      </c>
      <c r="O742" s="72">
        <v>600</v>
      </c>
      <c r="P742" s="73">
        <v>400</v>
      </c>
      <c r="Q742" s="73">
        <v>150</v>
      </c>
      <c r="R742" s="100">
        <v>3.5</v>
      </c>
      <c r="S742" s="101"/>
      <c r="T742" s="102"/>
      <c r="U742" s="102"/>
      <c r="V742" s="102"/>
      <c r="W742" s="102"/>
      <c r="X742" s="102"/>
      <c r="Y742" s="102"/>
      <c r="Z742" s="103"/>
      <c r="AA742" s="101"/>
      <c r="AB742" s="102"/>
      <c r="AC742" s="102"/>
      <c r="AD742" s="102"/>
      <c r="AE742" s="13" t="str">
        <f>IF(NOT(ISBLANK(AD742)),'Load Unit'!#REF!,"")</f>
      </c>
    </row>
    <row r="743" ht="63" customHeight="1">
      <c r="A743" s="116">
        <v>6210743</v>
      </c>
      <c r="B743" s="104" t="s">
        <v>18</v>
      </c>
      <c r="C743" s="89" t="s">
        <v>1648</v>
      </c>
      <c r="D743" s="89"/>
      <c r="E743" s="90" t="s">
        <v>2910</v>
      </c>
      <c r="F743" s="91" t="s">
        <v>2909</v>
      </c>
      <c r="G743" s="92" t="s">
        <v>2911</v>
      </c>
      <c r="H743" s="93" t="s">
        <v>4483</v>
      </c>
      <c r="I743" s="91" t="s">
        <v>2353</v>
      </c>
      <c r="J743" s="94"/>
      <c r="K743" s="95"/>
      <c r="L743" s="96" t="s">
        <v>37</v>
      </c>
      <c r="M743" s="97"/>
      <c r="N743" s="91" t="s">
        <v>623</v>
      </c>
      <c r="O743" s="72">
        <v>780</v>
      </c>
      <c r="P743" s="73">
        <v>520</v>
      </c>
      <c r="Q743" s="73">
        <v>230</v>
      </c>
      <c r="R743" s="100">
        <v>2</v>
      </c>
      <c r="S743" s="101"/>
      <c r="T743" s="102"/>
      <c r="U743" s="102"/>
      <c r="V743" s="102"/>
      <c r="W743" s="102"/>
      <c r="X743" s="102"/>
      <c r="Y743" s="102"/>
      <c r="Z743" s="103"/>
      <c r="AA743" s="101"/>
      <c r="AB743" s="102"/>
      <c r="AC743" s="102"/>
      <c r="AD743" s="102"/>
      <c r="AE743" s="13" t="str">
        <f>IF(NOT(ISBLANK(AD743)),'Load Unit'!#REF!,"")</f>
      </c>
    </row>
    <row r="744" ht="63" customHeight="1">
      <c r="A744" s="66">
        <v>6210793</v>
      </c>
      <c r="B744" s="67" t="s">
        <v>18</v>
      </c>
      <c r="C744" s="68" t="s">
        <v>1649</v>
      </c>
      <c r="D744" s="68" t="str">
        <f ref="D744:D745" t="shared" si="68">CONCATENATE("V",A744,"A")</f>
        <v>V6210793A</v>
      </c>
      <c r="E744" s="48" t="s">
        <v>2636</v>
      </c>
      <c r="F744" s="49">
        <v>19519311</v>
      </c>
      <c r="G744" s="50" t="s">
        <v>2637</v>
      </c>
      <c r="H744" s="49"/>
      <c r="I744" s="49" t="s">
        <v>2280</v>
      </c>
      <c r="J744" s="52" t="s">
        <v>3291</v>
      </c>
      <c r="K744" s="69"/>
      <c r="L744" s="69" t="s">
        <v>50</v>
      </c>
      <c r="M744" s="69"/>
      <c r="N744" s="71" t="s">
        <v>460</v>
      </c>
      <c r="O744" s="72">
        <v>1170</v>
      </c>
      <c r="P744" s="73">
        <v>790</v>
      </c>
      <c r="Q744" s="73">
        <v>142</v>
      </c>
      <c r="R744" s="74">
        <v>3.5</v>
      </c>
      <c r="S744" s="75">
        <v>6210793</v>
      </c>
      <c r="T744" s="76">
        <v>4</v>
      </c>
      <c r="U744" s="76">
        <v>3100062</v>
      </c>
      <c r="V744" s="76">
        <v>1</v>
      </c>
      <c r="W744" s="76">
        <v>3101208</v>
      </c>
      <c r="X744" s="76">
        <v>1</v>
      </c>
      <c r="Y744" s="76"/>
      <c r="Z744" s="77"/>
      <c r="AA744" s="78">
        <v>1200</v>
      </c>
      <c r="AB744" s="73">
        <v>800</v>
      </c>
      <c r="AC744" s="73">
        <v>568</v>
      </c>
      <c r="AD744" s="79">
        <v>14</v>
      </c>
      <c r="AE744" s="13" t="str">
        <f>IF(NOT(ISBLANK(AD744)),'Load Unit'!A473,"")</f>
        <v>6B934022</v>
      </c>
    </row>
    <row r="745" ht="63" customHeight="1">
      <c r="A745" s="87">
        <v>6210805</v>
      </c>
      <c r="B745" s="83" t="s">
        <v>28</v>
      </c>
      <c r="C745" s="84" t="s">
        <v>1652</v>
      </c>
      <c r="D745" s="84" t="str">
        <f t="shared" si="68"/>
        <v>V6210805A</v>
      </c>
      <c r="E745" s="48" t="s">
        <v>2671</v>
      </c>
      <c r="F745" s="49">
        <v>21096610</v>
      </c>
      <c r="G745" s="50" t="s">
        <v>2672</v>
      </c>
      <c r="H745" s="49"/>
      <c r="I745" s="49" t="s">
        <v>2353</v>
      </c>
      <c r="J745" s="52" t="s">
        <v>4464</v>
      </c>
      <c r="K745" s="85"/>
      <c r="L745" s="86" t="s">
        <v>28</v>
      </c>
      <c r="M745" s="86">
        <v>5</v>
      </c>
      <c r="N745" s="71" t="s">
        <v>460</v>
      </c>
      <c r="O745" s="72">
        <v>1170</v>
      </c>
      <c r="P745" s="73">
        <v>790</v>
      </c>
      <c r="Q745" s="73">
        <v>240</v>
      </c>
      <c r="R745" s="74">
        <v>2.5</v>
      </c>
      <c r="S745" s="75">
        <v>6210805</v>
      </c>
      <c r="T745" s="76">
        <v>3</v>
      </c>
      <c r="U745" s="76">
        <v>6210806</v>
      </c>
      <c r="V745" s="76">
        <v>1</v>
      </c>
      <c r="W745" s="76"/>
      <c r="X745" s="76"/>
      <c r="Y745" s="76"/>
      <c r="Z745" s="77"/>
      <c r="AA745" s="78">
        <v>1240</v>
      </c>
      <c r="AB745" s="73">
        <v>835</v>
      </c>
      <c r="AC745" s="73">
        <v>995</v>
      </c>
      <c r="AD745" s="79">
        <v>110</v>
      </c>
      <c r="AE745" s="13" t="str">
        <f>IF(NOT(ISBLANK(AD745)),'Load Unit'!A474,"")</f>
        <v>AE40879F</v>
      </c>
    </row>
    <row r="746" ht="63" customHeight="1">
      <c r="A746" s="87">
        <v>6210806</v>
      </c>
      <c r="B746" s="83" t="s">
        <v>28</v>
      </c>
      <c r="C746" s="84" t="s">
        <v>1655</v>
      </c>
      <c r="D746" s="47"/>
      <c r="E746" s="48" t="s">
        <v>2671</v>
      </c>
      <c r="F746" s="49">
        <v>21096610</v>
      </c>
      <c r="G746" s="50" t="s">
        <v>2672</v>
      </c>
      <c r="H746" s="49"/>
      <c r="I746" s="49" t="s">
        <v>2353</v>
      </c>
      <c r="J746" s="52" t="s">
        <v>4464</v>
      </c>
      <c r="K746" s="86"/>
      <c r="L746" s="86" t="s">
        <v>28</v>
      </c>
      <c r="M746" s="86">
        <v>5</v>
      </c>
      <c r="N746" s="71" t="s">
        <v>460</v>
      </c>
      <c r="O746" s="72">
        <v>1240</v>
      </c>
      <c r="P746" s="73">
        <v>835</v>
      </c>
      <c r="Q746" s="73">
        <v>995</v>
      </c>
      <c r="R746" s="74">
        <v>110</v>
      </c>
      <c r="S746" s="75"/>
      <c r="T746" s="76"/>
      <c r="U746" s="76"/>
      <c r="V746" s="76"/>
      <c r="W746" s="76"/>
      <c r="X746" s="76"/>
      <c r="Y746" s="76"/>
      <c r="Z746" s="77"/>
      <c r="AA746" s="78"/>
      <c r="AB746" s="73"/>
      <c r="AC746" s="73"/>
      <c r="AD746" s="79"/>
      <c r="AE746" s="13" t="str">
        <f>IF(NOT(ISBLANK(AD746)),'Load Unit'!#REF!,"")</f>
      </c>
    </row>
    <row r="747" ht="63" customHeight="1">
      <c r="A747" s="66">
        <v>6210822</v>
      </c>
      <c r="B747" s="67" t="s">
        <v>18</v>
      </c>
      <c r="C747" s="68" t="s">
        <v>1656</v>
      </c>
      <c r="D747" s="68" t="str">
        <f ref="D747:D748" t="shared" si="69">CONCATENATE("V",A747,"A")</f>
        <v>V6210822A</v>
      </c>
      <c r="E747" s="48" t="s">
        <v>2622</v>
      </c>
      <c r="F747" s="49">
        <v>19227610</v>
      </c>
      <c r="G747" s="50" t="s">
        <v>2623</v>
      </c>
      <c r="H747" s="49"/>
      <c r="I747" s="49" t="s">
        <v>2429</v>
      </c>
      <c r="J747" s="52" t="s">
        <v>3291</v>
      </c>
      <c r="K747" s="81"/>
      <c r="L747" s="69" t="s">
        <v>61</v>
      </c>
      <c r="M747" s="69"/>
      <c r="N747" s="71" t="s">
        <v>460</v>
      </c>
      <c r="O747" s="72" t="s">
        <v>1658</v>
      </c>
      <c r="P747" s="73" t="s">
        <v>1659</v>
      </c>
      <c r="Q747" s="73" t="s">
        <v>1660</v>
      </c>
      <c r="R747" s="74" t="s">
        <v>1661</v>
      </c>
      <c r="S747" s="75">
        <v>6210822</v>
      </c>
      <c r="T747" s="76">
        <v>6</v>
      </c>
      <c r="U747" s="76">
        <v>6212475</v>
      </c>
      <c r="V747" s="76">
        <v>1</v>
      </c>
      <c r="W747" s="76"/>
      <c r="X747" s="76"/>
      <c r="Y747" s="76"/>
      <c r="Z747" s="77"/>
      <c r="AA747" s="78">
        <v>1600</v>
      </c>
      <c r="AB747" s="73">
        <v>820</v>
      </c>
      <c r="AC747" s="73">
        <v>995</v>
      </c>
      <c r="AD747" s="79">
        <v>100</v>
      </c>
      <c r="AE747" s="13" t="str">
        <f>IF(NOT(ISBLANK(AD747)),'Load Unit'!A475,"")</f>
        <v>A0668D8C</v>
      </c>
    </row>
    <row r="748" ht="63" customHeight="1">
      <c r="A748" s="66">
        <v>6210823</v>
      </c>
      <c r="B748" s="67" t="s">
        <v>18</v>
      </c>
      <c r="C748" s="68" t="s">
        <v>1663</v>
      </c>
      <c r="D748" s="68" t="str">
        <f t="shared" si="69"/>
        <v>V6210823A</v>
      </c>
      <c r="E748" s="48" t="s">
        <v>2622</v>
      </c>
      <c r="F748" s="49">
        <v>19227610</v>
      </c>
      <c r="G748" s="50" t="s">
        <v>2623</v>
      </c>
      <c r="H748" s="49"/>
      <c r="I748" s="49" t="s">
        <v>2429</v>
      </c>
      <c r="J748" s="52" t="s">
        <v>3291</v>
      </c>
      <c r="K748" s="81"/>
      <c r="L748" s="69" t="s">
        <v>61</v>
      </c>
      <c r="M748" s="69"/>
      <c r="N748" s="71" t="s">
        <v>460</v>
      </c>
      <c r="O748" s="72" t="s">
        <v>1391</v>
      </c>
      <c r="P748" s="73" t="s">
        <v>1428</v>
      </c>
      <c r="Q748" s="73" t="s">
        <v>1665</v>
      </c>
      <c r="R748" s="74" t="s">
        <v>1666</v>
      </c>
      <c r="S748" s="75">
        <v>6210823</v>
      </c>
      <c r="T748" s="76">
        <v>11</v>
      </c>
      <c r="U748" s="76">
        <v>3100410</v>
      </c>
      <c r="V748" s="76">
        <v>1</v>
      </c>
      <c r="W748" s="76"/>
      <c r="X748" s="76"/>
      <c r="Y748" s="76"/>
      <c r="Z748" s="77"/>
      <c r="AA748" s="78">
        <v>1220</v>
      </c>
      <c r="AB748" s="73">
        <v>820</v>
      </c>
      <c r="AC748" s="73">
        <v>990</v>
      </c>
      <c r="AD748" s="79">
        <v>79</v>
      </c>
      <c r="AE748" s="13" t="str">
        <f>IF(NOT(ISBLANK(AD748)),'Load Unit'!A476,"")</f>
        <v>5F1D876C</v>
      </c>
    </row>
    <row r="749" ht="63" customHeight="1">
      <c r="A749" s="87">
        <v>6210846</v>
      </c>
      <c r="B749" s="83" t="s">
        <v>28</v>
      </c>
      <c r="C749" s="84" t="s">
        <v>1668</v>
      </c>
      <c r="D749" s="47"/>
      <c r="E749" s="48" t="s">
        <v>2494</v>
      </c>
      <c r="F749" s="49">
        <v>14874261</v>
      </c>
      <c r="G749" s="50" t="s">
        <v>2495</v>
      </c>
      <c r="H749" s="49"/>
      <c r="I749" s="49" t="s">
        <v>2276</v>
      </c>
      <c r="J749" s="52" t="s">
        <v>4425</v>
      </c>
      <c r="K749" s="85"/>
      <c r="L749" s="86" t="s">
        <v>28</v>
      </c>
      <c r="M749" s="86">
        <v>10</v>
      </c>
      <c r="N749" s="71" t="s">
        <v>623</v>
      </c>
      <c r="O749" s="72">
        <v>1600</v>
      </c>
      <c r="P749" s="73">
        <v>1200</v>
      </c>
      <c r="Q749" s="73">
        <v>180</v>
      </c>
      <c r="R749" s="74">
        <v>18</v>
      </c>
      <c r="S749" s="75"/>
      <c r="T749" s="76"/>
      <c r="U749" s="76"/>
      <c r="V749" s="76"/>
      <c r="W749" s="76"/>
      <c r="X749" s="76"/>
      <c r="Y749" s="76"/>
      <c r="Z749" s="77"/>
      <c r="AA749" s="78"/>
      <c r="AB749" s="73"/>
      <c r="AC749" s="73"/>
      <c r="AD749" s="79"/>
      <c r="AE749" s="13" t="str">
        <f>IF(NOT(ISBLANK(AD749)),'Load Unit'!#REF!,"")</f>
      </c>
    </row>
    <row r="750" ht="63" customHeight="1">
      <c r="A750" s="87">
        <v>6210847</v>
      </c>
      <c r="B750" s="83" t="s">
        <v>28</v>
      </c>
      <c r="C750" s="84" t="s">
        <v>1669</v>
      </c>
      <c r="D750" s="47"/>
      <c r="E750" s="48" t="s">
        <v>2494</v>
      </c>
      <c r="F750" s="49">
        <v>14874261</v>
      </c>
      <c r="G750" s="50" t="s">
        <v>2495</v>
      </c>
      <c r="H750" s="49"/>
      <c r="I750" s="49" t="s">
        <v>2276</v>
      </c>
      <c r="J750" s="52" t="s">
        <v>4425</v>
      </c>
      <c r="K750" s="85"/>
      <c r="L750" s="86" t="s">
        <v>28</v>
      </c>
      <c r="M750" s="86">
        <v>10</v>
      </c>
      <c r="N750" s="71" t="s">
        <v>623</v>
      </c>
      <c r="O750" s="72">
        <v>1600</v>
      </c>
      <c r="P750" s="73">
        <v>1200</v>
      </c>
      <c r="Q750" s="73">
        <v>50</v>
      </c>
      <c r="R750" s="74">
        <v>11</v>
      </c>
      <c r="S750" s="75"/>
      <c r="T750" s="76"/>
      <c r="U750" s="76"/>
      <c r="V750" s="76"/>
      <c r="W750" s="76"/>
      <c r="X750" s="76"/>
      <c r="Y750" s="76"/>
      <c r="Z750" s="77"/>
      <c r="AA750" s="78"/>
      <c r="AB750" s="73"/>
      <c r="AC750" s="73"/>
      <c r="AD750" s="79"/>
      <c r="AE750" s="13" t="str">
        <f>IF(NOT(ISBLANK(AD750)),'Load Unit'!#REF!,"")</f>
      </c>
    </row>
    <row r="751" ht="63" customHeight="1">
      <c r="A751" s="66">
        <v>6210854</v>
      </c>
      <c r="B751" s="67" t="s">
        <v>18</v>
      </c>
      <c r="C751" s="68" t="s">
        <v>1293</v>
      </c>
      <c r="D751" s="68" t="str">
        <f>CONCATENATE("V",A751,"A")</f>
        <v>V6210854A</v>
      </c>
      <c r="E751" s="48" t="s">
        <v>2986</v>
      </c>
      <c r="F751" s="49" t="s">
        <v>2985</v>
      </c>
      <c r="G751" s="50" t="s">
        <v>2987</v>
      </c>
      <c r="H751" s="51" t="s">
        <v>2822</v>
      </c>
      <c r="I751" s="49" t="s">
        <v>2276</v>
      </c>
      <c r="J751" s="52" t="s">
        <v>3291</v>
      </c>
      <c r="K751" s="81"/>
      <c r="L751" s="69" t="s">
        <v>61</v>
      </c>
      <c r="M751" s="69"/>
      <c r="N751" s="71" t="s">
        <v>623</v>
      </c>
      <c r="O751" s="72">
        <v>800</v>
      </c>
      <c r="P751" s="73">
        <v>600</v>
      </c>
      <c r="Q751" s="73">
        <v>140</v>
      </c>
      <c r="R751" s="74">
        <v>1</v>
      </c>
      <c r="S751" s="75">
        <v>6210854</v>
      </c>
      <c r="T751" s="76">
        <v>12</v>
      </c>
      <c r="U751" s="76">
        <v>3100062</v>
      </c>
      <c r="V751" s="76">
        <v>1</v>
      </c>
      <c r="W751" s="76">
        <v>3101208</v>
      </c>
      <c r="X751" s="76">
        <v>1</v>
      </c>
      <c r="Y751" s="76"/>
      <c r="Z751" s="77"/>
      <c r="AA751" s="78">
        <v>1200</v>
      </c>
      <c r="AB751" s="73">
        <v>800</v>
      </c>
      <c r="AC751" s="73">
        <v>1000</v>
      </c>
      <c r="AD751" s="79">
        <v>40</v>
      </c>
      <c r="AE751" s="13" t="str">
        <f>IF(NOT(ISBLANK(AD751)),'Load Unit'!A477,"")</f>
        <v>50F360F3</v>
      </c>
    </row>
    <row r="752" ht="63" customHeight="1">
      <c r="A752" s="66">
        <v>6210930</v>
      </c>
      <c r="B752" s="67" t="s">
        <v>18</v>
      </c>
      <c r="C752" s="68" t="s">
        <v>1672</v>
      </c>
      <c r="D752" s="47"/>
      <c r="E752" s="48" t="s">
        <v>2682</v>
      </c>
      <c r="F752" s="49">
        <v>21265412</v>
      </c>
      <c r="G752" s="50" t="s">
        <v>2683</v>
      </c>
      <c r="H752" s="51" t="s">
        <v>2684</v>
      </c>
      <c r="I752" s="49" t="s">
        <v>2276</v>
      </c>
      <c r="J752" s="52" t="s">
        <v>3291</v>
      </c>
      <c r="K752" s="81"/>
      <c r="L752" s="69" t="s">
        <v>22</v>
      </c>
      <c r="M752" s="69"/>
      <c r="N752" s="71" t="s">
        <v>460</v>
      </c>
      <c r="O752" s="72">
        <v>1800</v>
      </c>
      <c r="P752" s="73">
        <v>840</v>
      </c>
      <c r="Q752" s="73">
        <v>1450</v>
      </c>
      <c r="R752" s="74">
        <v>150</v>
      </c>
      <c r="S752" s="75"/>
      <c r="T752" s="76"/>
      <c r="U752" s="76"/>
      <c r="V752" s="76"/>
      <c r="W752" s="76"/>
      <c r="X752" s="76"/>
      <c r="Y752" s="76"/>
      <c r="Z752" s="77"/>
      <c r="AA752" s="78"/>
      <c r="AB752" s="73"/>
      <c r="AC752" s="73"/>
      <c r="AD752" s="79"/>
      <c r="AE752" s="13" t="str">
        <f>IF(NOT(ISBLANK(AD752)),'Load Unit'!#REF!,"")</f>
      </c>
    </row>
    <row r="753" ht="63" customHeight="1">
      <c r="A753" s="87">
        <v>6210963</v>
      </c>
      <c r="B753" s="83" t="s">
        <v>28</v>
      </c>
      <c r="C753" s="84" t="s">
        <v>1673</v>
      </c>
      <c r="D753" s="84" t="str">
        <f ref="D753:D754" t="shared" si="70">CONCATENATE("V",A753,"A")</f>
        <v>V6210963A</v>
      </c>
      <c r="E753" s="48" t="s">
        <v>2820</v>
      </c>
      <c r="F753" s="49">
        <v>65997810</v>
      </c>
      <c r="G753" s="50" t="s">
        <v>2821</v>
      </c>
      <c r="H753" s="51" t="s">
        <v>2822</v>
      </c>
      <c r="I753" s="49" t="s">
        <v>2276</v>
      </c>
      <c r="J753" s="52" t="s">
        <v>4457</v>
      </c>
      <c r="K753" s="85"/>
      <c r="L753" s="86" t="s">
        <v>28</v>
      </c>
      <c r="M753" s="86" t="s">
        <v>1411</v>
      </c>
      <c r="N753" s="71" t="s">
        <v>1675</v>
      </c>
      <c r="O753" s="72">
        <v>585</v>
      </c>
      <c r="P753" s="73">
        <v>395</v>
      </c>
      <c r="Q753" s="73">
        <v>135</v>
      </c>
      <c r="R753" s="74">
        <v>1</v>
      </c>
      <c r="S753" s="75">
        <v>6210963</v>
      </c>
      <c r="T753" s="76">
        <v>20</v>
      </c>
      <c r="U753" s="76">
        <v>3101208</v>
      </c>
      <c r="V753" s="76">
        <v>1</v>
      </c>
      <c r="W753" s="76">
        <v>3100062</v>
      </c>
      <c r="X753" s="76">
        <v>1</v>
      </c>
      <c r="Y753" s="76"/>
      <c r="Z753" s="77"/>
      <c r="AA753" s="78">
        <v>1200</v>
      </c>
      <c r="AB753" s="73">
        <v>800</v>
      </c>
      <c r="AC753" s="73">
        <v>675</v>
      </c>
      <c r="AD753" s="79">
        <v>20</v>
      </c>
      <c r="AE753" s="13" t="str">
        <f>IF(NOT(ISBLANK(AD753)),'Load Unit'!A478,"")</f>
        <v>459922D9</v>
      </c>
    </row>
    <row r="754" ht="63" customHeight="1">
      <c r="A754" s="87">
        <v>6210964</v>
      </c>
      <c r="B754" s="83" t="s">
        <v>28</v>
      </c>
      <c r="C754" s="84" t="s">
        <v>1677</v>
      </c>
      <c r="D754" s="84" t="str">
        <f t="shared" si="70"/>
        <v>V6210964A</v>
      </c>
      <c r="E754" s="48" t="s">
        <v>2820</v>
      </c>
      <c r="F754" s="49">
        <v>65997810</v>
      </c>
      <c r="G754" s="50" t="s">
        <v>2821</v>
      </c>
      <c r="H754" s="51" t="s">
        <v>2822</v>
      </c>
      <c r="I754" s="49" t="s">
        <v>2276</v>
      </c>
      <c r="J754" s="52" t="s">
        <v>4457</v>
      </c>
      <c r="K754" s="86"/>
      <c r="L754" s="86" t="s">
        <v>28</v>
      </c>
      <c r="M754" s="86" t="s">
        <v>1411</v>
      </c>
      <c r="N754" s="71" t="s">
        <v>1675</v>
      </c>
      <c r="O754" s="72">
        <v>585</v>
      </c>
      <c r="P754" s="73">
        <v>395</v>
      </c>
      <c r="Q754" s="73">
        <v>135</v>
      </c>
      <c r="R754" s="74">
        <v>1</v>
      </c>
      <c r="S754" s="75">
        <v>6210964</v>
      </c>
      <c r="T754" s="76">
        <v>20</v>
      </c>
      <c r="U754" s="76">
        <v>3101208</v>
      </c>
      <c r="V754" s="76">
        <v>1</v>
      </c>
      <c r="W754" s="76">
        <v>3100062</v>
      </c>
      <c r="X754" s="76">
        <v>1</v>
      </c>
      <c r="Y754" s="76"/>
      <c r="Z754" s="77"/>
      <c r="AA754" s="78">
        <v>1200</v>
      </c>
      <c r="AB754" s="73">
        <v>800</v>
      </c>
      <c r="AC754" s="73">
        <v>675</v>
      </c>
      <c r="AD754" s="79">
        <v>20</v>
      </c>
      <c r="AE754" s="13" t="str">
        <f>IF(NOT(ISBLANK(AD754)),'Load Unit'!A479,"")</f>
        <v>54641992</v>
      </c>
    </row>
    <row r="755" ht="63" customHeight="1">
      <c r="A755" s="116">
        <v>6211025</v>
      </c>
      <c r="B755" s="104" t="s">
        <v>28</v>
      </c>
      <c r="C755" s="89" t="s">
        <v>1680</v>
      </c>
      <c r="D755" s="89"/>
      <c r="E755" s="90" t="s">
        <v>2520</v>
      </c>
      <c r="F755" s="91">
        <v>15894110</v>
      </c>
      <c r="G755" s="92" t="s">
        <v>2521</v>
      </c>
      <c r="H755" s="91"/>
      <c r="I755" s="91" t="s">
        <v>2353</v>
      </c>
      <c r="J755" s="94" t="s">
        <v>4446</v>
      </c>
      <c r="K755" s="95"/>
      <c r="L755" s="96" t="s">
        <v>37</v>
      </c>
      <c r="M755" s="96"/>
      <c r="N755" s="99" t="s">
        <v>460</v>
      </c>
      <c r="O755" s="72">
        <v>1540</v>
      </c>
      <c r="P755" s="73">
        <v>1440</v>
      </c>
      <c r="Q755" s="73">
        <v>2780</v>
      </c>
      <c r="R755" s="100">
        <v>350</v>
      </c>
      <c r="S755" s="101"/>
      <c r="T755" s="102"/>
      <c r="U755" s="102"/>
      <c r="V755" s="102"/>
      <c r="W755" s="102"/>
      <c r="X755" s="102"/>
      <c r="Y755" s="102"/>
      <c r="Z755" s="103"/>
      <c r="AA755" s="101"/>
      <c r="AB755" s="102"/>
      <c r="AC755" s="102"/>
      <c r="AD755" s="102"/>
      <c r="AE755" s="13" t="str">
        <f>IF(NOT(ISBLANK(AD755)),'Load Unit'!#REF!,"")</f>
      </c>
    </row>
    <row r="756" ht="63" customHeight="1">
      <c r="A756" s="66">
        <v>6211028</v>
      </c>
      <c r="B756" s="67" t="s">
        <v>18</v>
      </c>
      <c r="C756" s="68" t="s">
        <v>1681</v>
      </c>
      <c r="D756" s="68" t="str">
        <f>CONCATENATE("V",A756,"A")</f>
        <v>V6211028A</v>
      </c>
      <c r="E756" s="48" t="s">
        <v>2766</v>
      </c>
      <c r="F756" s="49">
        <v>24206710</v>
      </c>
      <c r="G756" s="50" t="s">
        <v>2767</v>
      </c>
      <c r="H756" s="109" t="s">
        <v>2406</v>
      </c>
      <c r="I756" s="49" t="s">
        <v>2300</v>
      </c>
      <c r="J756" s="52" t="s">
        <v>3291</v>
      </c>
      <c r="K756" s="81"/>
      <c r="L756" s="69" t="s">
        <v>132</v>
      </c>
      <c r="M756" s="69"/>
      <c r="N756" s="71" t="s">
        <v>623</v>
      </c>
      <c r="O756" s="72">
        <v>585</v>
      </c>
      <c r="P756" s="73">
        <v>395</v>
      </c>
      <c r="Q756" s="73">
        <v>98</v>
      </c>
      <c r="R756" s="74">
        <v>0.5</v>
      </c>
      <c r="S756" s="75">
        <v>6211028</v>
      </c>
      <c r="T756" s="76">
        <v>8</v>
      </c>
      <c r="U756" s="76">
        <v>3100062</v>
      </c>
      <c r="V756" s="76">
        <v>1</v>
      </c>
      <c r="W756" s="76">
        <v>3101208</v>
      </c>
      <c r="X756" s="76">
        <v>1</v>
      </c>
      <c r="Y756" s="76"/>
      <c r="Z756" s="77"/>
      <c r="AA756" s="78">
        <v>1200</v>
      </c>
      <c r="AB756" s="73">
        <v>800</v>
      </c>
      <c r="AC756" s="73">
        <v>250</v>
      </c>
      <c r="AD756" s="79">
        <v>30</v>
      </c>
      <c r="AE756" s="13" t="str">
        <f>IF(NOT(ISBLANK(AD756)),'Load Unit'!A480,"")</f>
        <v>7EAE3B9C</v>
      </c>
    </row>
    <row r="757" ht="63" customHeight="1">
      <c r="A757" s="66">
        <v>6211035</v>
      </c>
      <c r="B757" s="67" t="s">
        <v>18</v>
      </c>
      <c r="C757" s="68" t="s">
        <v>1684</v>
      </c>
      <c r="D757" s="47"/>
      <c r="E757" s="48" t="s">
        <v>2442</v>
      </c>
      <c r="F757" s="49">
        <v>13792910</v>
      </c>
      <c r="G757" s="50" t="s">
        <v>2443</v>
      </c>
      <c r="H757" s="105"/>
      <c r="I757" s="49" t="s">
        <v>2276</v>
      </c>
      <c r="J757" s="52" t="s">
        <v>3291</v>
      </c>
      <c r="K757" s="81"/>
      <c r="L757" s="69" t="s">
        <v>22</v>
      </c>
      <c r="M757" s="69"/>
      <c r="N757" s="71" t="s">
        <v>460</v>
      </c>
      <c r="O757" s="72">
        <v>1200</v>
      </c>
      <c r="P757" s="73">
        <v>1000</v>
      </c>
      <c r="Q757" s="73">
        <v>990</v>
      </c>
      <c r="R757" s="74">
        <v>55</v>
      </c>
      <c r="S757" s="75"/>
      <c r="T757" s="76"/>
      <c r="U757" s="76"/>
      <c r="V757" s="76"/>
      <c r="W757" s="76"/>
      <c r="X757" s="76"/>
      <c r="Y757" s="76"/>
      <c r="Z757" s="77"/>
      <c r="AA757" s="78"/>
      <c r="AB757" s="73"/>
      <c r="AC757" s="73"/>
      <c r="AD757" s="79"/>
      <c r="AE757" s="13" t="str">
        <f>IF(NOT(ISBLANK(AD757)),'Load Unit'!#REF!,"")</f>
      </c>
    </row>
    <row r="758" ht="63" customHeight="1">
      <c r="A758" s="66">
        <v>6211036</v>
      </c>
      <c r="B758" s="67" t="s">
        <v>18</v>
      </c>
      <c r="C758" s="68" t="s">
        <v>1685</v>
      </c>
      <c r="D758" s="68" t="str">
        <f>CONCATENATE("V",A758,"A")</f>
        <v>V6211036A</v>
      </c>
      <c r="E758" s="48" t="s">
        <v>2820</v>
      </c>
      <c r="F758" s="49" t="s">
        <v>3238</v>
      </c>
      <c r="G758" s="50" t="s">
        <v>3239</v>
      </c>
      <c r="H758" s="51" t="s">
        <v>2822</v>
      </c>
      <c r="I758" s="49" t="s">
        <v>2276</v>
      </c>
      <c r="J758" s="52" t="s">
        <v>3291</v>
      </c>
      <c r="K758" s="81"/>
      <c r="L758" s="69" t="s">
        <v>22</v>
      </c>
      <c r="M758" s="69"/>
      <c r="N758" s="71" t="s">
        <v>460</v>
      </c>
      <c r="O758" s="72">
        <v>1760</v>
      </c>
      <c r="P758" s="73">
        <v>1660</v>
      </c>
      <c r="Q758" s="73">
        <v>190</v>
      </c>
      <c r="R758" s="74">
        <v>12.5</v>
      </c>
      <c r="S758" s="75">
        <v>6211036</v>
      </c>
      <c r="T758" s="76">
        <v>5</v>
      </c>
      <c r="U758" s="76">
        <v>6205135</v>
      </c>
      <c r="V758" s="76">
        <v>1</v>
      </c>
      <c r="W758" s="76">
        <v>6205134</v>
      </c>
      <c r="X758" s="76">
        <v>1</v>
      </c>
      <c r="Y758" s="76"/>
      <c r="Z758" s="77"/>
      <c r="AA758" s="78">
        <v>2400</v>
      </c>
      <c r="AB758" s="73">
        <v>1900</v>
      </c>
      <c r="AC758" s="73">
        <v>1500</v>
      </c>
      <c r="AD758" s="79">
        <v>350</v>
      </c>
      <c r="AE758" s="13" t="str">
        <f>IF(NOT(ISBLANK(AD758)),'Load Unit'!A481,"")</f>
        <v>4729E7C9</v>
      </c>
    </row>
    <row r="759" ht="63" customHeight="1">
      <c r="A759" s="66">
        <v>6211037</v>
      </c>
      <c r="B759" s="67" t="s">
        <v>18</v>
      </c>
      <c r="C759" s="68" t="s">
        <v>1688</v>
      </c>
      <c r="D759" s="47"/>
      <c r="E759" s="48" t="s">
        <v>2745</v>
      </c>
      <c r="F759" s="49">
        <v>23480910</v>
      </c>
      <c r="G759" s="50" t="s">
        <v>2746</v>
      </c>
      <c r="H759" s="49"/>
      <c r="I759" s="49" t="s">
        <v>2300</v>
      </c>
      <c r="J759" s="52" t="s">
        <v>3291</v>
      </c>
      <c r="K759" s="81"/>
      <c r="L759" s="69" t="s">
        <v>132</v>
      </c>
      <c r="M759" s="69"/>
      <c r="N759" s="71" t="s">
        <v>878</v>
      </c>
      <c r="O759" s="72">
        <v>1800</v>
      </c>
      <c r="P759" s="73">
        <v>1000</v>
      </c>
      <c r="Q759" s="73">
        <v>500</v>
      </c>
      <c r="R759" s="74">
        <v>150</v>
      </c>
      <c r="S759" s="75"/>
      <c r="T759" s="76"/>
      <c r="U759" s="76"/>
      <c r="V759" s="76"/>
      <c r="W759" s="76"/>
      <c r="X759" s="76"/>
      <c r="Y759" s="76"/>
      <c r="Z759" s="77"/>
      <c r="AA759" s="78"/>
      <c r="AB759" s="73"/>
      <c r="AC759" s="73"/>
      <c r="AD759" s="79"/>
      <c r="AE759" s="13" t="str">
        <f>IF(NOT(ISBLANK(AD759)),'Load Unit'!#REF!,"")</f>
      </c>
    </row>
    <row r="760" ht="63" customHeight="1">
      <c r="A760" s="163">
        <v>6211038</v>
      </c>
      <c r="B760" s="163" t="s">
        <v>18</v>
      </c>
      <c r="C760" s="163" t="s">
        <v>1689</v>
      </c>
      <c r="D760" s="91"/>
      <c r="E760" s="91" t="s">
        <v>2535</v>
      </c>
      <c r="F760" s="91">
        <v>16180710</v>
      </c>
      <c r="G760" s="91" t="s">
        <v>2536</v>
      </c>
      <c r="H760" s="164" t="s">
        <v>2537</v>
      </c>
      <c r="I760" s="91" t="s">
        <v>2473</v>
      </c>
      <c r="J760" s="91" t="s">
        <v>3291</v>
      </c>
      <c r="K760" s="91"/>
      <c r="L760" s="96" t="s">
        <v>37</v>
      </c>
      <c r="M760" s="91"/>
      <c r="N760" s="91"/>
      <c r="O760" s="72">
        <v>1350</v>
      </c>
      <c r="P760" s="73">
        <v>830</v>
      </c>
      <c r="Q760" s="73">
        <v>1156</v>
      </c>
      <c r="R760" s="91">
        <v>52</v>
      </c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13" t="str">
        <f>IF(NOT(ISBLANK(AD760)),'Load Unit'!#REF!,"")</f>
      </c>
    </row>
    <row r="761" ht="63" customHeight="1">
      <c r="A761" s="87">
        <v>6211101</v>
      </c>
      <c r="B761" s="83" t="s">
        <v>28</v>
      </c>
      <c r="C761" s="84" t="s">
        <v>1690</v>
      </c>
      <c r="D761" s="84" t="str">
        <f>CONCATENATE("V",A761,"A")</f>
        <v>V6211101A</v>
      </c>
      <c r="E761" s="48" t="s">
        <v>2520</v>
      </c>
      <c r="F761" s="49">
        <v>15894110</v>
      </c>
      <c r="G761" s="50" t="s">
        <v>2521</v>
      </c>
      <c r="H761" s="49"/>
      <c r="I761" s="49" t="s">
        <v>2353</v>
      </c>
      <c r="J761" s="52" t="s">
        <v>4446</v>
      </c>
      <c r="K761" s="86"/>
      <c r="L761" s="86" t="s">
        <v>28</v>
      </c>
      <c r="M761" s="86">
        <v>8</v>
      </c>
      <c r="N761" s="71" t="s">
        <v>460</v>
      </c>
      <c r="O761" s="72">
        <v>1140</v>
      </c>
      <c r="P761" s="73">
        <v>270</v>
      </c>
      <c r="Q761" s="73">
        <v>185</v>
      </c>
      <c r="R761" s="74">
        <v>3</v>
      </c>
      <c r="S761" s="75">
        <v>6211101</v>
      </c>
      <c r="T761" s="76">
        <v>4</v>
      </c>
      <c r="U761" s="76">
        <v>6214648</v>
      </c>
      <c r="V761" s="76">
        <v>1</v>
      </c>
      <c r="W761" s="76"/>
      <c r="X761" s="76"/>
      <c r="Y761" s="76"/>
      <c r="Z761" s="77"/>
      <c r="AA761" s="78">
        <v>1200</v>
      </c>
      <c r="AB761" s="73">
        <v>600</v>
      </c>
      <c r="AC761" s="73">
        <v>370</v>
      </c>
      <c r="AD761" s="79">
        <v>12</v>
      </c>
      <c r="AE761" s="13" t="str">
        <f>IF(NOT(ISBLANK(AD761)),'Load Unit'!A482,"")</f>
        <v>D3BF6587</v>
      </c>
    </row>
    <row r="762" ht="63" customHeight="1">
      <c r="A762" s="66">
        <v>6211109</v>
      </c>
      <c r="B762" s="67" t="s">
        <v>18</v>
      </c>
      <c r="C762" s="68" t="s">
        <v>1693</v>
      </c>
      <c r="D762" s="47"/>
      <c r="E762" s="48" t="s">
        <v>2584</v>
      </c>
      <c r="F762" s="49">
        <v>18131311</v>
      </c>
      <c r="G762" s="50" t="s">
        <v>2585</v>
      </c>
      <c r="H762" s="49"/>
      <c r="I762" s="49" t="s">
        <v>2276</v>
      </c>
      <c r="J762" s="52" t="s">
        <v>3291</v>
      </c>
      <c r="K762" s="81"/>
      <c r="L762" s="69" t="s">
        <v>61</v>
      </c>
      <c r="M762" s="69"/>
      <c r="N762" s="71" t="s">
        <v>460</v>
      </c>
      <c r="O762" s="72">
        <v>1200</v>
      </c>
      <c r="P762" s="73">
        <v>800</v>
      </c>
      <c r="Q762" s="73">
        <v>550</v>
      </c>
      <c r="R762" s="74">
        <v>200</v>
      </c>
      <c r="S762" s="75"/>
      <c r="T762" s="76"/>
      <c r="U762" s="76"/>
      <c r="V762" s="76"/>
      <c r="W762" s="76"/>
      <c r="X762" s="76"/>
      <c r="Y762" s="76"/>
      <c r="Z762" s="77"/>
      <c r="AA762" s="78"/>
      <c r="AB762" s="73"/>
      <c r="AC762" s="73"/>
      <c r="AD762" s="79"/>
      <c r="AE762" s="13" t="str">
        <f>IF(NOT(ISBLANK(AD762)),'Load Unit'!#REF!,"")</f>
      </c>
    </row>
    <row r="763" ht="63" customHeight="1">
      <c r="A763" s="87">
        <v>6211132</v>
      </c>
      <c r="B763" s="83" t="s">
        <v>28</v>
      </c>
      <c r="C763" s="84" t="s">
        <v>1694</v>
      </c>
      <c r="D763" s="47"/>
      <c r="E763" s="48" t="s">
        <v>2671</v>
      </c>
      <c r="F763" s="49">
        <v>21096610</v>
      </c>
      <c r="G763" s="50" t="s">
        <v>2672</v>
      </c>
      <c r="H763" s="49"/>
      <c r="I763" s="49" t="s">
        <v>2353</v>
      </c>
      <c r="J763" s="52" t="s">
        <v>4464</v>
      </c>
      <c r="K763" s="85"/>
      <c r="L763" s="86" t="s">
        <v>28</v>
      </c>
      <c r="M763" s="86">
        <v>5</v>
      </c>
      <c r="N763" s="71" t="s">
        <v>460</v>
      </c>
      <c r="O763" s="72">
        <v>1340</v>
      </c>
      <c r="P763" s="73">
        <v>835</v>
      </c>
      <c r="Q763" s="73">
        <v>995</v>
      </c>
      <c r="R763" s="74">
        <v>110</v>
      </c>
      <c r="S763" s="75"/>
      <c r="T763" s="76"/>
      <c r="U763" s="76"/>
      <c r="V763" s="76"/>
      <c r="W763" s="76"/>
      <c r="X763" s="76"/>
      <c r="Y763" s="76"/>
      <c r="Z763" s="77"/>
      <c r="AA763" s="78"/>
      <c r="AB763" s="73"/>
      <c r="AC763" s="73"/>
      <c r="AD763" s="79"/>
      <c r="AE763" s="13" t="str">
        <f>IF(NOT(ISBLANK(AD763)),'Load Unit'!#REF!,"")</f>
      </c>
    </row>
    <row r="764" ht="63" customHeight="1">
      <c r="A764" s="116">
        <v>6211174</v>
      </c>
      <c r="B764" s="104" t="s">
        <v>28</v>
      </c>
      <c r="C764" s="89" t="s">
        <v>1695</v>
      </c>
      <c r="D764" s="89"/>
      <c r="E764" s="90" t="s">
        <v>2505</v>
      </c>
      <c r="F764" s="91">
        <v>15157312</v>
      </c>
      <c r="G764" s="92" t="s">
        <v>2506</v>
      </c>
      <c r="H764" s="91" t="s">
        <v>2507</v>
      </c>
      <c r="I764" s="91" t="s">
        <v>2276</v>
      </c>
      <c r="J764" s="94"/>
      <c r="K764" s="95"/>
      <c r="L764" s="96" t="s">
        <v>37</v>
      </c>
      <c r="M764" s="96"/>
      <c r="N764" s="91" t="s">
        <v>460</v>
      </c>
      <c r="O764" s="72">
        <v>1680</v>
      </c>
      <c r="P764" s="73">
        <v>1220</v>
      </c>
      <c r="Q764" s="73">
        <v>1064</v>
      </c>
      <c r="R764" s="100">
        <v>320</v>
      </c>
      <c r="S764" s="101"/>
      <c r="T764" s="102"/>
      <c r="U764" s="102"/>
      <c r="V764" s="102"/>
      <c r="W764" s="102"/>
      <c r="X764" s="102"/>
      <c r="Y764" s="102"/>
      <c r="Z764" s="103"/>
      <c r="AA764" s="101"/>
      <c r="AB764" s="102"/>
      <c r="AC764" s="102"/>
      <c r="AD764" s="102"/>
      <c r="AE764" s="13" t="str">
        <f>IF(NOT(ISBLANK(AD764)),'Load Unit'!#REF!,"")</f>
      </c>
    </row>
    <row r="765" ht="63" customHeight="1">
      <c r="A765" s="87">
        <v>6211175</v>
      </c>
      <c r="B765" s="83" t="s">
        <v>28</v>
      </c>
      <c r="C765" s="84" t="s">
        <v>1696</v>
      </c>
      <c r="D765" s="84" t="str">
        <f>CONCATENATE("V",A765,"A")</f>
        <v>V6211175A</v>
      </c>
      <c r="E765" s="48" t="s">
        <v>2505</v>
      </c>
      <c r="F765" s="49">
        <v>15157312</v>
      </c>
      <c r="G765" s="50" t="s">
        <v>2506</v>
      </c>
      <c r="H765" s="49"/>
      <c r="I765" s="49" t="s">
        <v>2276</v>
      </c>
      <c r="J765" s="52" t="s">
        <v>4421</v>
      </c>
      <c r="K765" s="85"/>
      <c r="L765" s="86" t="s">
        <v>28</v>
      </c>
      <c r="M765" s="86">
        <v>11</v>
      </c>
      <c r="N765" s="71" t="s">
        <v>460</v>
      </c>
      <c r="O765" s="72">
        <v>790</v>
      </c>
      <c r="P765" s="73">
        <v>590</v>
      </c>
      <c r="Q765" s="73">
        <v>175</v>
      </c>
      <c r="R765" s="74">
        <v>1.13</v>
      </c>
      <c r="S765" s="75">
        <v>6211175</v>
      </c>
      <c r="T765" s="76">
        <v>8</v>
      </c>
      <c r="U765" s="76">
        <v>3100062</v>
      </c>
      <c r="V765" s="76">
        <v>1</v>
      </c>
      <c r="W765" s="76">
        <v>3101208</v>
      </c>
      <c r="X765" s="76">
        <v>1</v>
      </c>
      <c r="Y765" s="76"/>
      <c r="Z765" s="77"/>
      <c r="AA765" s="78">
        <v>790</v>
      </c>
      <c r="AB765" s="73">
        <v>1200</v>
      </c>
      <c r="AC765" s="73">
        <v>844</v>
      </c>
      <c r="AD765" s="79">
        <v>34.04</v>
      </c>
      <c r="AE765" s="13" t="str">
        <f>IF(NOT(ISBLANK(AD765)),'Load Unit'!A483,"")</f>
        <v>41F7222E</v>
      </c>
    </row>
    <row r="766" ht="63" customHeight="1">
      <c r="A766" s="116">
        <v>6211177</v>
      </c>
      <c r="B766" s="104" t="s">
        <v>28</v>
      </c>
      <c r="C766" s="89" t="s">
        <v>1699</v>
      </c>
      <c r="D766" s="89"/>
      <c r="E766" s="90" t="s">
        <v>2505</v>
      </c>
      <c r="F766" s="91">
        <v>15157312</v>
      </c>
      <c r="G766" s="92" t="s">
        <v>2506</v>
      </c>
      <c r="H766" s="91" t="s">
        <v>2507</v>
      </c>
      <c r="I766" s="91" t="s">
        <v>2276</v>
      </c>
      <c r="J766" s="94"/>
      <c r="K766" s="95"/>
      <c r="L766" s="96" t="s">
        <v>37</v>
      </c>
      <c r="M766" s="96"/>
      <c r="N766" s="91" t="s">
        <v>460</v>
      </c>
      <c r="O766" s="72">
        <v>1680</v>
      </c>
      <c r="P766" s="73">
        <v>1220</v>
      </c>
      <c r="Q766" s="73">
        <v>984</v>
      </c>
      <c r="R766" s="100">
        <v>320</v>
      </c>
      <c r="S766" s="101"/>
      <c r="T766" s="102"/>
      <c r="U766" s="102"/>
      <c r="V766" s="102"/>
      <c r="W766" s="102"/>
      <c r="X766" s="102"/>
      <c r="Y766" s="102"/>
      <c r="Z766" s="103"/>
      <c r="AA766" s="101"/>
      <c r="AB766" s="102"/>
      <c r="AC766" s="102"/>
      <c r="AD766" s="102"/>
      <c r="AE766" s="13" t="str">
        <f>IF(NOT(ISBLANK(AD766)),'Load Unit'!#REF!,"")</f>
      </c>
    </row>
    <row r="767" ht="63" customHeight="1">
      <c r="A767" s="116">
        <v>6211178</v>
      </c>
      <c r="B767" s="104" t="s">
        <v>18</v>
      </c>
      <c r="C767" s="89" t="s">
        <v>1700</v>
      </c>
      <c r="D767" s="89"/>
      <c r="E767" s="90" t="s">
        <v>2671</v>
      </c>
      <c r="F767" s="91">
        <v>21096610</v>
      </c>
      <c r="G767" s="92" t="s">
        <v>2672</v>
      </c>
      <c r="H767" s="117" t="s">
        <v>2673</v>
      </c>
      <c r="I767" s="91" t="s">
        <v>2353</v>
      </c>
      <c r="J767" s="94"/>
      <c r="K767" s="95"/>
      <c r="L767" s="96" t="s">
        <v>37</v>
      </c>
      <c r="M767" s="96"/>
      <c r="N767" s="99" t="s">
        <v>460</v>
      </c>
      <c r="O767" s="72">
        <v>1600</v>
      </c>
      <c r="P767" s="73">
        <v>1200</v>
      </c>
      <c r="Q767" s="73">
        <v>1500</v>
      </c>
      <c r="R767" s="100">
        <v>150</v>
      </c>
      <c r="S767" s="101"/>
      <c r="T767" s="102"/>
      <c r="U767" s="102"/>
      <c r="V767" s="102"/>
      <c r="W767" s="102"/>
      <c r="X767" s="102"/>
      <c r="Y767" s="102"/>
      <c r="Z767" s="103"/>
      <c r="AA767" s="101"/>
      <c r="AB767" s="102"/>
      <c r="AC767" s="102"/>
      <c r="AD767" s="102"/>
      <c r="AE767" s="13" t="str">
        <f>IF(NOT(ISBLANK(AD767)),'Load Unit'!#REF!,"")</f>
      </c>
    </row>
    <row r="768" ht="63" customHeight="1">
      <c r="A768" s="87">
        <v>6211180</v>
      </c>
      <c r="B768" s="83" t="s">
        <v>28</v>
      </c>
      <c r="C768" s="84" t="s">
        <v>1701</v>
      </c>
      <c r="D768" s="47"/>
      <c r="E768" s="48" t="s">
        <v>2293</v>
      </c>
      <c r="F768" s="49">
        <v>10218011</v>
      </c>
      <c r="G768" s="50" t="s">
        <v>2294</v>
      </c>
      <c r="H768" s="49"/>
      <c r="I768" s="49" t="s">
        <v>2276</v>
      </c>
      <c r="J768" s="52" t="s">
        <v>4425</v>
      </c>
      <c r="K768" s="85"/>
      <c r="L768" s="86" t="s">
        <v>28</v>
      </c>
      <c r="M768" s="86">
        <v>10</v>
      </c>
      <c r="N768" s="71" t="s">
        <v>1702</v>
      </c>
      <c r="O768" s="72">
        <v>3200</v>
      </c>
      <c r="P768" s="73">
        <v>1220</v>
      </c>
      <c r="Q768" s="73">
        <v>990</v>
      </c>
      <c r="R768" s="74">
        <v>300</v>
      </c>
      <c r="S768" s="75"/>
      <c r="T768" s="76"/>
      <c r="U768" s="76"/>
      <c r="V768" s="76"/>
      <c r="W768" s="76"/>
      <c r="X768" s="76"/>
      <c r="Y768" s="76"/>
      <c r="Z768" s="77"/>
      <c r="AA768" s="78"/>
      <c r="AB768" s="73"/>
      <c r="AC768" s="73"/>
      <c r="AD768" s="79"/>
      <c r="AE768" s="13" t="str">
        <f>IF(NOT(ISBLANK(AD768)),'Load Unit'!#REF!,"")</f>
      </c>
    </row>
    <row r="769" ht="63" customHeight="1">
      <c r="A769" s="87">
        <v>6211181</v>
      </c>
      <c r="B769" s="83" t="s">
        <v>28</v>
      </c>
      <c r="C769" s="84" t="s">
        <v>1703</v>
      </c>
      <c r="D769" s="47"/>
      <c r="E769" s="48" t="s">
        <v>2293</v>
      </c>
      <c r="F769" s="49">
        <v>10218011</v>
      </c>
      <c r="G769" s="50" t="s">
        <v>2294</v>
      </c>
      <c r="H769" s="49"/>
      <c r="I769" s="49" t="s">
        <v>2276</v>
      </c>
      <c r="J769" s="52" t="s">
        <v>4425</v>
      </c>
      <c r="K769" s="85"/>
      <c r="L769" s="86" t="s">
        <v>28</v>
      </c>
      <c r="M769" s="86">
        <v>10</v>
      </c>
      <c r="N769" s="71" t="s">
        <v>1702</v>
      </c>
      <c r="O769" s="72">
        <v>2400</v>
      </c>
      <c r="P769" s="73">
        <v>1600</v>
      </c>
      <c r="Q769" s="73">
        <v>1480</v>
      </c>
      <c r="R769" s="74">
        <v>250</v>
      </c>
      <c r="S769" s="75"/>
      <c r="T769" s="76"/>
      <c r="U769" s="76"/>
      <c r="V769" s="76"/>
      <c r="W769" s="76"/>
      <c r="X769" s="76"/>
      <c r="Y769" s="76"/>
      <c r="Z769" s="77"/>
      <c r="AA769" s="78"/>
      <c r="AB769" s="73"/>
      <c r="AC769" s="73"/>
      <c r="AD769" s="79"/>
      <c r="AE769" s="13" t="str">
        <f>IF(NOT(ISBLANK(AD769)),'Load Unit'!#REF!,"")</f>
      </c>
    </row>
    <row r="770" ht="63" customHeight="1">
      <c r="A770" s="66">
        <v>6211185</v>
      </c>
      <c r="B770" s="67" t="s">
        <v>18</v>
      </c>
      <c r="C770" s="68" t="s">
        <v>1704</v>
      </c>
      <c r="D770" s="68" t="str">
        <f>CONCATENATE("V",A770,"A")</f>
        <v>V6211185A</v>
      </c>
      <c r="E770" s="48" t="s">
        <v>2546</v>
      </c>
      <c r="F770" s="49">
        <v>16844210</v>
      </c>
      <c r="G770" s="50" t="s">
        <v>2547</v>
      </c>
      <c r="H770" s="49"/>
      <c r="I770" s="49" t="s">
        <v>2276</v>
      </c>
      <c r="J770" s="52" t="s">
        <v>3291</v>
      </c>
      <c r="K770" s="81"/>
      <c r="L770" s="69" t="s">
        <v>22</v>
      </c>
      <c r="M770" s="69"/>
      <c r="N770" s="71" t="s">
        <v>623</v>
      </c>
      <c r="O770" s="72">
        <v>594</v>
      </c>
      <c r="P770" s="73">
        <v>395</v>
      </c>
      <c r="Q770" s="73">
        <v>280</v>
      </c>
      <c r="R770" s="74">
        <v>0.9</v>
      </c>
      <c r="S770" s="75">
        <v>6211185</v>
      </c>
      <c r="T770" s="76">
        <v>12</v>
      </c>
      <c r="U770" s="76">
        <v>3101208</v>
      </c>
      <c r="V770" s="76">
        <v>1</v>
      </c>
      <c r="W770" s="76">
        <v>3100062</v>
      </c>
      <c r="X770" s="76">
        <v>1</v>
      </c>
      <c r="Y770" s="76"/>
      <c r="Z770" s="77"/>
      <c r="AA770" s="78">
        <v>1200</v>
      </c>
      <c r="AB770" s="73">
        <v>800</v>
      </c>
      <c r="AC770" s="73">
        <v>840</v>
      </c>
      <c r="AD770" s="79">
        <v>10.8</v>
      </c>
      <c r="AE770" s="13" t="str">
        <f>IF(NOT(ISBLANK(AD770)),'Load Unit'!A484,"")</f>
        <v>F5114AB1</v>
      </c>
    </row>
    <row r="771" ht="63" customHeight="1">
      <c r="A771" s="87">
        <v>6211200</v>
      </c>
      <c r="B771" s="83" t="s">
        <v>28</v>
      </c>
      <c r="C771" s="84" t="s">
        <v>1707</v>
      </c>
      <c r="D771" s="47"/>
      <c r="E771" s="48" t="s">
        <v>2671</v>
      </c>
      <c r="F771" s="49">
        <v>21096610</v>
      </c>
      <c r="G771" s="50" t="s">
        <v>2672</v>
      </c>
      <c r="H771" s="51" t="s">
        <v>2673</v>
      </c>
      <c r="I771" s="49" t="s">
        <v>2353</v>
      </c>
      <c r="J771" s="52" t="s">
        <v>4464</v>
      </c>
      <c r="K771" s="85"/>
      <c r="L771" s="86" t="s">
        <v>28</v>
      </c>
      <c r="M771" s="86">
        <v>5</v>
      </c>
      <c r="N771" s="71" t="s">
        <v>460</v>
      </c>
      <c r="O771" s="72">
        <v>1600</v>
      </c>
      <c r="P771" s="73">
        <v>1200</v>
      </c>
      <c r="Q771" s="73">
        <v>980</v>
      </c>
      <c r="R771" s="74">
        <v>350</v>
      </c>
      <c r="S771" s="75"/>
      <c r="T771" s="76"/>
      <c r="U771" s="76"/>
      <c r="V771" s="76"/>
      <c r="W771" s="76"/>
      <c r="X771" s="76"/>
      <c r="Y771" s="76"/>
      <c r="Z771" s="77"/>
      <c r="AA771" s="78"/>
      <c r="AB771" s="73"/>
      <c r="AC771" s="73"/>
      <c r="AD771" s="79"/>
      <c r="AE771" s="13" t="str">
        <f>IF(NOT(ISBLANK(AD771)),'Load Unit'!#REF!,"")</f>
      </c>
    </row>
    <row r="772" ht="63" customHeight="1">
      <c r="A772" s="66">
        <v>6211212</v>
      </c>
      <c r="B772" s="67" t="s">
        <v>18</v>
      </c>
      <c r="C772" s="68" t="s">
        <v>1708</v>
      </c>
      <c r="D772" s="68" t="str">
        <f ref="D772:D776" t="shared" si="71">CONCATENATE("V",A772,"A")</f>
        <v>V6211212A</v>
      </c>
      <c r="E772" s="48" t="s">
        <v>4460</v>
      </c>
      <c r="F772" s="49" t="s">
        <v>3086</v>
      </c>
      <c r="G772" s="50" t="s">
        <v>3088</v>
      </c>
      <c r="H772" s="51" t="s">
        <v>3089</v>
      </c>
      <c r="I772" s="49" t="s">
        <v>2276</v>
      </c>
      <c r="J772" s="52" t="s">
        <v>3291</v>
      </c>
      <c r="K772" s="81"/>
      <c r="L772" s="69" t="s">
        <v>68</v>
      </c>
      <c r="M772" s="69"/>
      <c r="N772" s="71" t="s">
        <v>623</v>
      </c>
      <c r="O772" s="72">
        <v>1195</v>
      </c>
      <c r="P772" s="73">
        <v>795</v>
      </c>
      <c r="Q772" s="73">
        <v>130</v>
      </c>
      <c r="R772" s="74">
        <v>1.5</v>
      </c>
      <c r="S772" s="75">
        <v>6211212</v>
      </c>
      <c r="T772" s="76">
        <v>6</v>
      </c>
      <c r="U772" s="76">
        <v>3103210</v>
      </c>
      <c r="V772" s="76">
        <v>1</v>
      </c>
      <c r="W772" s="76"/>
      <c r="X772" s="76"/>
      <c r="Y772" s="76"/>
      <c r="Z772" s="77"/>
      <c r="AA772" s="78">
        <v>1235</v>
      </c>
      <c r="AB772" s="73">
        <v>835</v>
      </c>
      <c r="AC772" s="73">
        <v>967</v>
      </c>
      <c r="AD772" s="79">
        <v>50</v>
      </c>
      <c r="AE772" s="13" t="str">
        <f>IF(NOT(ISBLANK(AD772)),'Load Unit'!A485,"")</f>
        <v>68746644</v>
      </c>
    </row>
    <row r="773" ht="63" customHeight="1">
      <c r="A773" s="66">
        <v>6211246</v>
      </c>
      <c r="B773" s="67" t="s">
        <v>18</v>
      </c>
      <c r="C773" s="68" t="s">
        <v>1711</v>
      </c>
      <c r="D773" s="68" t="str">
        <f t="shared" si="71"/>
        <v>V6211246A</v>
      </c>
      <c r="E773" s="48" t="s">
        <v>2546</v>
      </c>
      <c r="F773" s="49">
        <v>16844210</v>
      </c>
      <c r="G773" s="50" t="s">
        <v>2547</v>
      </c>
      <c r="H773" s="49"/>
      <c r="I773" s="49" t="s">
        <v>2276</v>
      </c>
      <c r="J773" s="52" t="s">
        <v>3291</v>
      </c>
      <c r="K773" s="81"/>
      <c r="L773" s="69" t="s">
        <v>22</v>
      </c>
      <c r="M773" s="69"/>
      <c r="N773" s="71" t="s">
        <v>460</v>
      </c>
      <c r="O773" s="72">
        <v>297</v>
      </c>
      <c r="P773" s="73">
        <v>198</v>
      </c>
      <c r="Q773" s="73">
        <v>147</v>
      </c>
      <c r="R773" s="74">
        <v>1</v>
      </c>
      <c r="S773" s="75">
        <v>6211246</v>
      </c>
      <c r="T773" s="76">
        <v>32</v>
      </c>
      <c r="U773" s="76">
        <v>3101208</v>
      </c>
      <c r="V773" s="76">
        <v>1</v>
      </c>
      <c r="W773" s="76">
        <v>3100062</v>
      </c>
      <c r="X773" s="76">
        <v>1</v>
      </c>
      <c r="Y773" s="76"/>
      <c r="Z773" s="77"/>
      <c r="AA773" s="78">
        <v>1200</v>
      </c>
      <c r="AB773" s="73">
        <v>800</v>
      </c>
      <c r="AC773" s="73">
        <v>300</v>
      </c>
      <c r="AD773" s="79">
        <v>32</v>
      </c>
      <c r="AE773" s="13" t="str">
        <f>IF(NOT(ISBLANK(AD773)),'Load Unit'!A486,"")</f>
        <v>2AA7E6E6</v>
      </c>
    </row>
    <row r="774" ht="63" customHeight="1">
      <c r="A774" s="66">
        <v>6211247</v>
      </c>
      <c r="B774" s="67" t="s">
        <v>18</v>
      </c>
      <c r="C774" s="68" t="s">
        <v>1714</v>
      </c>
      <c r="D774" s="68" t="str">
        <f t="shared" si="71"/>
        <v>V6211247A</v>
      </c>
      <c r="E774" s="48" t="s">
        <v>2355</v>
      </c>
      <c r="F774" s="49">
        <v>11516510</v>
      </c>
      <c r="G774" s="50" t="s">
        <v>2356</v>
      </c>
      <c r="H774" s="49"/>
      <c r="I774" s="49" t="s">
        <v>2357</v>
      </c>
      <c r="J774" s="52" t="s">
        <v>3291</v>
      </c>
      <c r="K774" s="81"/>
      <c r="L774" s="69" t="s">
        <v>68</v>
      </c>
      <c r="M774" s="69"/>
      <c r="N774" s="71" t="s">
        <v>460</v>
      </c>
      <c r="O774" s="72">
        <v>1190</v>
      </c>
      <c r="P774" s="73">
        <v>790</v>
      </c>
      <c r="Q774" s="73">
        <v>123</v>
      </c>
      <c r="R774" s="74">
        <v>3</v>
      </c>
      <c r="S774" s="75">
        <v>6211247</v>
      </c>
      <c r="T774" s="76">
        <v>4</v>
      </c>
      <c r="U774" s="76">
        <v>3101208</v>
      </c>
      <c r="V774" s="76">
        <v>1</v>
      </c>
      <c r="W774" s="76">
        <v>3100062</v>
      </c>
      <c r="X774" s="76">
        <v>1</v>
      </c>
      <c r="Y774" s="76"/>
      <c r="Z774" s="77"/>
      <c r="AA774" s="78">
        <v>1200</v>
      </c>
      <c r="AB774" s="73">
        <v>800</v>
      </c>
      <c r="AC774" s="73">
        <v>520</v>
      </c>
      <c r="AD774" s="79">
        <v>12</v>
      </c>
      <c r="AE774" s="13" t="str">
        <f>IF(NOT(ISBLANK(AD774)),'Load Unit'!A487,"")</f>
        <v>B0124BC0</v>
      </c>
    </row>
    <row r="775" ht="63" customHeight="1">
      <c r="A775" s="66">
        <v>6211248</v>
      </c>
      <c r="B775" s="67" t="s">
        <v>18</v>
      </c>
      <c r="C775" s="68" t="s">
        <v>1717</v>
      </c>
      <c r="D775" s="68" t="str">
        <f t="shared" si="71"/>
        <v>V6211248A</v>
      </c>
      <c r="E775" s="48" t="s">
        <v>2418</v>
      </c>
      <c r="F775" s="49">
        <v>13358411</v>
      </c>
      <c r="G775" s="50" t="s">
        <v>2419</v>
      </c>
      <c r="H775" s="109" t="s">
        <v>2420</v>
      </c>
      <c r="I775" s="49" t="s">
        <v>2276</v>
      </c>
      <c r="J775" s="52" t="s">
        <v>3291</v>
      </c>
      <c r="K775" s="81"/>
      <c r="L775" s="69" t="s">
        <v>50</v>
      </c>
      <c r="M775" s="69"/>
      <c r="N775" s="71" t="s">
        <v>460</v>
      </c>
      <c r="O775" s="72">
        <v>1080</v>
      </c>
      <c r="P775" s="73">
        <v>675</v>
      </c>
      <c r="Q775" s="73">
        <v>135</v>
      </c>
      <c r="R775" s="74">
        <v>3.5</v>
      </c>
      <c r="S775" s="75">
        <v>6211248</v>
      </c>
      <c r="T775" s="76">
        <v>4</v>
      </c>
      <c r="U775" s="76">
        <v>3100410</v>
      </c>
      <c r="V775" s="76">
        <v>1</v>
      </c>
      <c r="W775" s="76">
        <v>3102317</v>
      </c>
      <c r="X775" s="76">
        <v>1</v>
      </c>
      <c r="Y775" s="76"/>
      <c r="Z775" s="77"/>
      <c r="AA775" s="78">
        <v>1080</v>
      </c>
      <c r="AB775" s="73">
        <v>675</v>
      </c>
      <c r="AC775" s="73">
        <v>540</v>
      </c>
      <c r="AD775" s="79">
        <v>14</v>
      </c>
      <c r="AE775" s="13" t="str">
        <f>IF(NOT(ISBLANK(AD775)),'Load Unit'!A488,"")</f>
        <v>21CB288F</v>
      </c>
    </row>
    <row r="776" ht="63" customHeight="1">
      <c r="A776" s="66">
        <v>6211250</v>
      </c>
      <c r="B776" s="67" t="s">
        <v>18</v>
      </c>
      <c r="C776" s="68" t="s">
        <v>1720</v>
      </c>
      <c r="D776" s="68" t="str">
        <f t="shared" si="71"/>
        <v>V6211250A</v>
      </c>
      <c r="E776" s="48" t="s">
        <v>2820</v>
      </c>
      <c r="F776" s="49">
        <v>65997810</v>
      </c>
      <c r="G776" s="50" t="s">
        <v>3239</v>
      </c>
      <c r="H776" s="51" t="s">
        <v>2822</v>
      </c>
      <c r="I776" s="49" t="s">
        <v>2276</v>
      </c>
      <c r="J776" s="52" t="s">
        <v>3291</v>
      </c>
      <c r="K776" s="81"/>
      <c r="L776" s="69" t="s">
        <v>22</v>
      </c>
      <c r="M776" s="69"/>
      <c r="N776" s="71" t="s">
        <v>460</v>
      </c>
      <c r="O776" s="72">
        <v>396</v>
      </c>
      <c r="P776" s="73">
        <v>297</v>
      </c>
      <c r="Q776" s="73">
        <v>100</v>
      </c>
      <c r="R776" s="74">
        <v>1</v>
      </c>
      <c r="S776" s="75">
        <v>6211250</v>
      </c>
      <c r="T776" s="76">
        <v>16</v>
      </c>
      <c r="U776" s="76">
        <v>3101208</v>
      </c>
      <c r="V776" s="76">
        <v>1</v>
      </c>
      <c r="W776" s="76">
        <v>3100062</v>
      </c>
      <c r="X776" s="76">
        <v>1</v>
      </c>
      <c r="Y776" s="76"/>
      <c r="Z776" s="77"/>
      <c r="AA776" s="78">
        <v>800</v>
      </c>
      <c r="AB776" s="73">
        <v>1200</v>
      </c>
      <c r="AC776" s="73">
        <v>300</v>
      </c>
      <c r="AD776" s="79">
        <v>18</v>
      </c>
      <c r="AE776" s="13" t="str">
        <f>IF(NOT(ISBLANK(AD776)),'Load Unit'!A489,"")</f>
        <v>90C553A2</v>
      </c>
    </row>
    <row r="777" ht="63" customHeight="1">
      <c r="A777" s="87">
        <v>6211251</v>
      </c>
      <c r="B777" s="83" t="s">
        <v>28</v>
      </c>
      <c r="C777" s="84" t="s">
        <v>1723</v>
      </c>
      <c r="D777" s="47"/>
      <c r="E777" s="48" t="s">
        <v>2678</v>
      </c>
      <c r="F777" s="49">
        <v>21188411</v>
      </c>
      <c r="G777" s="50" t="s">
        <v>2679</v>
      </c>
      <c r="H777" s="159" t="s">
        <v>2680</v>
      </c>
      <c r="I777" s="49" t="s">
        <v>2485</v>
      </c>
      <c r="J777" s="52" t="s">
        <v>4431</v>
      </c>
      <c r="K777" s="85"/>
      <c r="L777" s="86" t="s">
        <v>28</v>
      </c>
      <c r="M777" s="86">
        <v>7</v>
      </c>
      <c r="N777" s="71" t="s">
        <v>460</v>
      </c>
      <c r="O777" s="72">
        <v>1420</v>
      </c>
      <c r="P777" s="73">
        <v>1220</v>
      </c>
      <c r="Q777" s="73">
        <v>1495</v>
      </c>
      <c r="R777" s="74">
        <v>1.5</v>
      </c>
      <c r="S777" s="75"/>
      <c r="T777" s="76"/>
      <c r="U777" s="76"/>
      <c r="V777" s="76"/>
      <c r="W777" s="76"/>
      <c r="X777" s="76"/>
      <c r="Y777" s="76"/>
      <c r="Z777" s="77"/>
      <c r="AA777" s="78"/>
      <c r="AB777" s="73"/>
      <c r="AC777" s="73"/>
      <c r="AD777" s="79"/>
      <c r="AE777" s="13" t="str">
        <f>IF(NOT(ISBLANK(AD777)),'Load Unit'!#REF!,"")</f>
      </c>
    </row>
    <row r="778" ht="63" customHeight="1">
      <c r="A778" s="66">
        <v>6211255</v>
      </c>
      <c r="B778" s="67" t="s">
        <v>18</v>
      </c>
      <c r="C778" s="68" t="s">
        <v>1724</v>
      </c>
      <c r="D778" s="68" t="str">
        <f>CONCATENATE("V",A778,"A")</f>
        <v>V6211255A</v>
      </c>
      <c r="E778" s="48" t="s">
        <v>2622</v>
      </c>
      <c r="F778" s="49">
        <v>19227610</v>
      </c>
      <c r="G778" s="50" t="s">
        <v>2623</v>
      </c>
      <c r="H778" s="105"/>
      <c r="I778" s="49" t="s">
        <v>4484</v>
      </c>
      <c r="J778" s="52" t="s">
        <v>3291</v>
      </c>
      <c r="K778" s="81"/>
      <c r="L778" s="69" t="s">
        <v>61</v>
      </c>
      <c r="M778" s="69"/>
      <c r="N778" s="71" t="s">
        <v>460</v>
      </c>
      <c r="O778" s="72">
        <v>1450</v>
      </c>
      <c r="P778" s="73">
        <v>395</v>
      </c>
      <c r="Q778" s="73">
        <v>130</v>
      </c>
      <c r="R778" s="74">
        <v>1.3</v>
      </c>
      <c r="S778" s="75">
        <v>6211255</v>
      </c>
      <c r="T778" s="76">
        <v>6</v>
      </c>
      <c r="U778" s="76">
        <v>3109955</v>
      </c>
      <c r="V778" s="76">
        <v>1</v>
      </c>
      <c r="W778" s="76"/>
      <c r="X778" s="76"/>
      <c r="Y778" s="76"/>
      <c r="Z778" s="77"/>
      <c r="AA778" s="78">
        <v>1500</v>
      </c>
      <c r="AB778" s="73">
        <v>820</v>
      </c>
      <c r="AC778" s="73">
        <v>500</v>
      </c>
      <c r="AD778" s="79">
        <v>115</v>
      </c>
      <c r="AE778" s="13" t="str">
        <f>IF(NOT(ISBLANK(AD778)),'Load Unit'!A490,"")</f>
        <v>02168CFC</v>
      </c>
    </row>
    <row r="779" ht="63" customHeight="1">
      <c r="A779" s="87">
        <v>6211281</v>
      </c>
      <c r="B779" s="83" t="s">
        <v>28</v>
      </c>
      <c r="C779" s="84" t="s">
        <v>1727</v>
      </c>
      <c r="D779" s="47"/>
      <c r="E779" s="48" t="s">
        <v>2678</v>
      </c>
      <c r="F779" s="49">
        <v>21188411</v>
      </c>
      <c r="G779" s="50" t="s">
        <v>2679</v>
      </c>
      <c r="H779" s="159" t="s">
        <v>2680</v>
      </c>
      <c r="I779" s="49" t="s">
        <v>2485</v>
      </c>
      <c r="J779" s="52" t="s">
        <v>4431</v>
      </c>
      <c r="K779" s="85"/>
      <c r="L779" s="86" t="s">
        <v>28</v>
      </c>
      <c r="M779" s="86">
        <v>7</v>
      </c>
      <c r="N779" s="71" t="s">
        <v>460</v>
      </c>
      <c r="O779" s="72">
        <v>1230</v>
      </c>
      <c r="P779" s="73">
        <v>830</v>
      </c>
      <c r="Q779" s="73">
        <v>1495</v>
      </c>
      <c r="R779" s="74">
        <v>1.5</v>
      </c>
      <c r="S779" s="75"/>
      <c r="T779" s="76"/>
      <c r="U779" s="76"/>
      <c r="V779" s="76"/>
      <c r="W779" s="76"/>
      <c r="X779" s="76"/>
      <c r="Y779" s="76"/>
      <c r="Z779" s="77"/>
      <c r="AA779" s="78"/>
      <c r="AB779" s="73"/>
      <c r="AC779" s="73"/>
      <c r="AD779" s="79"/>
      <c r="AE779" s="13" t="str">
        <f>IF(NOT(ISBLANK(AD779)),'Load Unit'!#REF!,"")</f>
      </c>
    </row>
    <row r="780" ht="63" customHeight="1">
      <c r="A780" s="87">
        <v>6211282</v>
      </c>
      <c r="B780" s="83" t="s">
        <v>28</v>
      </c>
      <c r="C780" s="84" t="s">
        <v>1728</v>
      </c>
      <c r="D780" s="47"/>
      <c r="E780" s="48" t="s">
        <v>2422</v>
      </c>
      <c r="F780" s="49">
        <v>13365711</v>
      </c>
      <c r="G780" s="50" t="s">
        <v>2423</v>
      </c>
      <c r="H780" s="51" t="s">
        <v>2424</v>
      </c>
      <c r="I780" s="49" t="s">
        <v>2276</v>
      </c>
      <c r="J780" s="52" t="s">
        <v>4431</v>
      </c>
      <c r="K780" s="85"/>
      <c r="L780" s="86" t="s">
        <v>28</v>
      </c>
      <c r="M780" s="86">
        <v>7</v>
      </c>
      <c r="N780" s="71"/>
      <c r="O780" s="72">
        <v>1165</v>
      </c>
      <c r="P780" s="73">
        <v>785</v>
      </c>
      <c r="Q780" s="73">
        <v>800</v>
      </c>
      <c r="R780" s="74">
        <v>1.5</v>
      </c>
      <c r="S780" s="75"/>
      <c r="T780" s="76"/>
      <c r="U780" s="76"/>
      <c r="V780" s="76"/>
      <c r="W780" s="76"/>
      <c r="X780" s="76"/>
      <c r="Y780" s="76"/>
      <c r="Z780" s="77"/>
      <c r="AA780" s="78"/>
      <c r="AB780" s="73"/>
      <c r="AC780" s="73"/>
      <c r="AD780" s="79"/>
      <c r="AE780" s="13" t="str">
        <f>IF(NOT(ISBLANK(AD780)),'Load Unit'!#REF!,"")</f>
      </c>
    </row>
    <row r="781" ht="63" customHeight="1">
      <c r="A781" s="88">
        <v>6211412</v>
      </c>
      <c r="B781" s="104" t="s">
        <v>18</v>
      </c>
      <c r="C781" s="89" t="s">
        <v>1729</v>
      </c>
      <c r="D781" s="89"/>
      <c r="E781" s="90" t="s">
        <v>4477</v>
      </c>
      <c r="F781" s="91" t="s">
        <v>2891</v>
      </c>
      <c r="G781" s="92" t="s">
        <v>4478</v>
      </c>
      <c r="H781" s="119"/>
      <c r="I781" s="91" t="s">
        <v>2276</v>
      </c>
      <c r="J781" s="94"/>
      <c r="K781" s="95"/>
      <c r="L781" s="96" t="s">
        <v>37</v>
      </c>
      <c r="M781" s="96"/>
      <c r="N781" s="91" t="s">
        <v>623</v>
      </c>
      <c r="O781" s="72">
        <v>794</v>
      </c>
      <c r="P781" s="73">
        <v>596</v>
      </c>
      <c r="Q781" s="73">
        <v>210</v>
      </c>
      <c r="R781" s="100">
        <v>5</v>
      </c>
      <c r="S781" s="101"/>
      <c r="T781" s="102"/>
      <c r="U781" s="102"/>
      <c r="V781" s="102"/>
      <c r="W781" s="102"/>
      <c r="X781" s="102"/>
      <c r="Y781" s="102"/>
      <c r="Z781" s="103"/>
      <c r="AA781" s="101"/>
      <c r="AB781" s="102"/>
      <c r="AC781" s="102"/>
      <c r="AD781" s="102"/>
      <c r="AE781" s="13" t="str">
        <f>IF(NOT(ISBLANK(AD781)),'Load Unit'!#REF!,"")</f>
      </c>
    </row>
    <row r="782" ht="63" customHeight="1">
      <c r="A782" s="66">
        <v>6211414</v>
      </c>
      <c r="B782" s="67" t="s">
        <v>18</v>
      </c>
      <c r="C782" s="68" t="s">
        <v>1730</v>
      </c>
      <c r="D782" s="68" t="str">
        <f ref="D782:D785" t="shared" si="72">CONCATENATE("V",A782,"A")</f>
        <v>V6211414A</v>
      </c>
      <c r="E782" s="48" t="s">
        <v>2302</v>
      </c>
      <c r="F782" s="49">
        <v>10298010</v>
      </c>
      <c r="G782" s="50" t="s">
        <v>2303</v>
      </c>
      <c r="H782" s="49"/>
      <c r="I782" s="49" t="s">
        <v>2276</v>
      </c>
      <c r="J782" s="52" t="s">
        <v>3291</v>
      </c>
      <c r="K782" s="81"/>
      <c r="L782" s="69" t="s">
        <v>50</v>
      </c>
      <c r="M782" s="69"/>
      <c r="N782" s="71" t="s">
        <v>80</v>
      </c>
      <c r="O782" s="72">
        <v>585</v>
      </c>
      <c r="P782" s="73">
        <v>395</v>
      </c>
      <c r="Q782" s="73">
        <v>120</v>
      </c>
      <c r="R782" s="74">
        <v>2</v>
      </c>
      <c r="S782" s="75">
        <v>6211414</v>
      </c>
      <c r="T782" s="76">
        <v>12</v>
      </c>
      <c r="U782" s="76">
        <v>3100062</v>
      </c>
      <c r="V782" s="76">
        <v>1</v>
      </c>
      <c r="W782" s="76">
        <v>3101208</v>
      </c>
      <c r="X782" s="76">
        <v>1</v>
      </c>
      <c r="Y782" s="76"/>
      <c r="Z782" s="77"/>
      <c r="AA782" s="78">
        <v>1200</v>
      </c>
      <c r="AB782" s="73">
        <v>800</v>
      </c>
      <c r="AC782" s="73">
        <v>900</v>
      </c>
      <c r="AD782" s="79">
        <v>50</v>
      </c>
      <c r="AE782" s="13" t="str">
        <f>IF(NOT(ISBLANK(AD782)),'Load Unit'!A491,"")</f>
        <v>88536A36</v>
      </c>
    </row>
    <row r="783" ht="63" customHeight="1">
      <c r="A783" s="66">
        <v>6211415</v>
      </c>
      <c r="B783" s="67" t="s">
        <v>18</v>
      </c>
      <c r="C783" s="68" t="s">
        <v>1733</v>
      </c>
      <c r="D783" s="68" t="str">
        <f t="shared" si="72"/>
        <v>V6211415A</v>
      </c>
      <c r="E783" s="48" t="s">
        <v>2302</v>
      </c>
      <c r="F783" s="49">
        <v>10298010</v>
      </c>
      <c r="G783" s="50" t="s">
        <v>2303</v>
      </c>
      <c r="H783" s="49"/>
      <c r="I783" s="49" t="s">
        <v>2276</v>
      </c>
      <c r="J783" s="52" t="s">
        <v>3291</v>
      </c>
      <c r="K783" s="81"/>
      <c r="L783" s="69" t="s">
        <v>50</v>
      </c>
      <c r="M783" s="69"/>
      <c r="N783" s="71" t="s">
        <v>80</v>
      </c>
      <c r="O783" s="72">
        <v>585</v>
      </c>
      <c r="P783" s="73">
        <v>395</v>
      </c>
      <c r="Q783" s="73">
        <v>120</v>
      </c>
      <c r="R783" s="74">
        <v>2</v>
      </c>
      <c r="S783" s="75">
        <v>6211415</v>
      </c>
      <c r="T783" s="76">
        <v>8</v>
      </c>
      <c r="U783" s="76">
        <v>3100062</v>
      </c>
      <c r="V783" s="76">
        <v>1</v>
      </c>
      <c r="W783" s="76">
        <v>3101208</v>
      </c>
      <c r="X783" s="76">
        <v>1</v>
      </c>
      <c r="Y783" s="76"/>
      <c r="Z783" s="77"/>
      <c r="AA783" s="78">
        <v>1200</v>
      </c>
      <c r="AB783" s="73">
        <v>800</v>
      </c>
      <c r="AC783" s="73">
        <v>620</v>
      </c>
      <c r="AD783" s="79">
        <v>45</v>
      </c>
      <c r="AE783" s="13" t="str">
        <f>IF(NOT(ISBLANK(AD783)),'Load Unit'!A492,"")</f>
        <v>113A085F</v>
      </c>
    </row>
    <row r="784" ht="63" customHeight="1">
      <c r="A784" s="66">
        <v>6211425</v>
      </c>
      <c r="B784" s="67" t="s">
        <v>18</v>
      </c>
      <c r="C784" s="68" t="s">
        <v>1736</v>
      </c>
      <c r="D784" s="68" t="str">
        <f t="shared" si="72"/>
        <v>V6211425A</v>
      </c>
      <c r="E784" s="48" t="s">
        <v>2741</v>
      </c>
      <c r="F784" s="49">
        <v>23186211</v>
      </c>
      <c r="G784" s="50" t="s">
        <v>2742</v>
      </c>
      <c r="H784" s="109" t="s">
        <v>2743</v>
      </c>
      <c r="I784" s="49" t="s">
        <v>2280</v>
      </c>
      <c r="J784" s="52" t="s">
        <v>3291</v>
      </c>
      <c r="K784" s="81"/>
      <c r="L784" s="69" t="s">
        <v>50</v>
      </c>
      <c r="M784" s="69"/>
      <c r="N784" s="71" t="s">
        <v>80</v>
      </c>
      <c r="O784" s="72">
        <v>297</v>
      </c>
      <c r="P784" s="73">
        <v>198</v>
      </c>
      <c r="Q784" s="73">
        <v>125</v>
      </c>
      <c r="R784" s="74">
        <v>1</v>
      </c>
      <c r="S784" s="75">
        <v>6211425</v>
      </c>
      <c r="T784" s="76">
        <v>16</v>
      </c>
      <c r="U784" s="76">
        <v>3100062</v>
      </c>
      <c r="V784" s="76">
        <v>1</v>
      </c>
      <c r="W784" s="76">
        <v>3101208</v>
      </c>
      <c r="X784" s="76">
        <v>1</v>
      </c>
      <c r="Y784" s="76"/>
      <c r="Z784" s="77"/>
      <c r="AA784" s="78">
        <v>1200</v>
      </c>
      <c r="AB784" s="73">
        <v>800</v>
      </c>
      <c r="AC784" s="73">
        <v>300</v>
      </c>
      <c r="AD784" s="79">
        <v>40</v>
      </c>
      <c r="AE784" s="13" t="str">
        <f>IF(NOT(ISBLANK(AD784)),'Load Unit'!A493,"")</f>
        <v>4F713096</v>
      </c>
    </row>
    <row r="785" ht="63" customHeight="1">
      <c r="A785" s="66">
        <v>6211426</v>
      </c>
      <c r="B785" s="67" t="s">
        <v>18</v>
      </c>
      <c r="C785" s="68" t="s">
        <v>1739</v>
      </c>
      <c r="D785" s="68" t="str">
        <f t="shared" si="72"/>
        <v>V6211426A</v>
      </c>
      <c r="E785" s="48" t="s">
        <v>2302</v>
      </c>
      <c r="F785" s="49">
        <v>10298010</v>
      </c>
      <c r="G785" s="50" t="s">
        <v>2303</v>
      </c>
      <c r="H785" s="49"/>
      <c r="I785" s="49" t="s">
        <v>2276</v>
      </c>
      <c r="J785" s="52" t="s">
        <v>3291</v>
      </c>
      <c r="K785" s="81"/>
      <c r="L785" s="69" t="s">
        <v>50</v>
      </c>
      <c r="M785" s="69"/>
      <c r="N785" s="71" t="s">
        <v>80</v>
      </c>
      <c r="O785" s="72">
        <v>585</v>
      </c>
      <c r="P785" s="73">
        <v>395</v>
      </c>
      <c r="Q785" s="73">
        <v>110</v>
      </c>
      <c r="R785" s="74">
        <v>2</v>
      </c>
      <c r="S785" s="75">
        <v>6211426</v>
      </c>
      <c r="T785" s="76">
        <v>20</v>
      </c>
      <c r="U785" s="76">
        <v>3100062</v>
      </c>
      <c r="V785" s="76">
        <v>1</v>
      </c>
      <c r="W785" s="76">
        <v>3101208</v>
      </c>
      <c r="X785" s="76">
        <v>1</v>
      </c>
      <c r="Y785" s="76"/>
      <c r="Z785" s="77"/>
      <c r="AA785" s="78">
        <v>1200</v>
      </c>
      <c r="AB785" s="73">
        <v>800</v>
      </c>
      <c r="AC785" s="73">
        <v>650</v>
      </c>
      <c r="AD785" s="79">
        <v>65</v>
      </c>
      <c r="AE785" s="13" t="str">
        <f>IF(NOT(ISBLANK(AD785)),'Load Unit'!A494,"")</f>
        <v>A1FFEF35</v>
      </c>
    </row>
    <row r="786" ht="63" customHeight="1">
      <c r="A786" s="87">
        <v>6211512</v>
      </c>
      <c r="B786" s="83" t="s">
        <v>28</v>
      </c>
      <c r="C786" s="84" t="s">
        <v>1742</v>
      </c>
      <c r="D786" s="47"/>
      <c r="E786" s="48" t="s">
        <v>2678</v>
      </c>
      <c r="F786" s="49">
        <v>21188411</v>
      </c>
      <c r="G786" s="50" t="s">
        <v>2679</v>
      </c>
      <c r="H786" s="159" t="s">
        <v>2680</v>
      </c>
      <c r="I786" s="49" t="s">
        <v>2485</v>
      </c>
      <c r="J786" s="52" t="s">
        <v>4431</v>
      </c>
      <c r="K786" s="85"/>
      <c r="L786" s="86" t="s">
        <v>28</v>
      </c>
      <c r="M786" s="86">
        <v>7</v>
      </c>
      <c r="N786" s="71" t="s">
        <v>460</v>
      </c>
      <c r="O786" s="72">
        <v>1690</v>
      </c>
      <c r="P786" s="73">
        <v>1230</v>
      </c>
      <c r="Q786" s="73">
        <v>1495</v>
      </c>
      <c r="R786" s="74">
        <v>250</v>
      </c>
      <c r="S786" s="75"/>
      <c r="T786" s="76"/>
      <c r="U786" s="76"/>
      <c r="V786" s="76"/>
      <c r="W786" s="76"/>
      <c r="X786" s="76"/>
      <c r="Y786" s="76"/>
      <c r="Z786" s="77"/>
      <c r="AA786" s="78"/>
      <c r="AB786" s="73"/>
      <c r="AC786" s="73"/>
      <c r="AD786" s="79"/>
      <c r="AE786" s="13" t="str">
        <f>IF(NOT(ISBLANK(AD786)),'Load Unit'!#REF!,"")</f>
      </c>
    </row>
    <row r="787" ht="63" customHeight="1">
      <c r="A787" s="66">
        <v>6211513</v>
      </c>
      <c r="B787" s="67" t="s">
        <v>18</v>
      </c>
      <c r="C787" s="68" t="s">
        <v>1743</v>
      </c>
      <c r="D787" s="68" t="str">
        <f ref="D787:D793" t="shared" si="73">CONCATENATE("V",A787,"A")</f>
        <v>V6211513A</v>
      </c>
      <c r="E787" s="51" t="s">
        <v>2748</v>
      </c>
      <c r="F787" s="49">
        <v>23497710</v>
      </c>
      <c r="G787" s="50" t="s">
        <v>2749</v>
      </c>
      <c r="H787" s="131" t="s">
        <v>2750</v>
      </c>
      <c r="I787" s="49" t="s">
        <v>2300</v>
      </c>
      <c r="J787" s="52" t="s">
        <v>3291</v>
      </c>
      <c r="K787" s="81"/>
      <c r="L787" s="69" t="s">
        <v>132</v>
      </c>
      <c r="M787" s="69"/>
      <c r="N787" s="71" t="s">
        <v>460</v>
      </c>
      <c r="O787" s="72">
        <v>1170</v>
      </c>
      <c r="P787" s="73">
        <v>395</v>
      </c>
      <c r="Q787" s="73">
        <v>76</v>
      </c>
      <c r="R787" s="74">
        <v>0.8</v>
      </c>
      <c r="S787" s="75">
        <v>6211513</v>
      </c>
      <c r="T787" s="76">
        <v>8</v>
      </c>
      <c r="U787" s="76">
        <v>3100062</v>
      </c>
      <c r="V787" s="76">
        <v>1</v>
      </c>
      <c r="W787" s="76">
        <v>3101208</v>
      </c>
      <c r="X787" s="76">
        <v>1</v>
      </c>
      <c r="Y787" s="76"/>
      <c r="Z787" s="77"/>
      <c r="AA787" s="78">
        <v>1200</v>
      </c>
      <c r="AB787" s="73">
        <v>800</v>
      </c>
      <c r="AC787" s="73">
        <v>304</v>
      </c>
      <c r="AD787" s="79">
        <v>10</v>
      </c>
      <c r="AE787" s="13" t="str">
        <f>IF(NOT(ISBLANK(AD787)),'Load Unit'!A495,"")</f>
        <v>8FE3667A</v>
      </c>
    </row>
    <row r="788" ht="63" customHeight="1">
      <c r="A788" s="66">
        <v>6211531</v>
      </c>
      <c r="B788" s="67" t="s">
        <v>18</v>
      </c>
      <c r="C788" s="68" t="s">
        <v>1437</v>
      </c>
      <c r="D788" s="68" t="str">
        <f t="shared" si="73"/>
        <v>V6211531A</v>
      </c>
      <c r="E788" s="48" t="s">
        <v>2766</v>
      </c>
      <c r="F788" s="49">
        <v>24206710</v>
      </c>
      <c r="G788" s="50" t="s">
        <v>2767</v>
      </c>
      <c r="H788" s="109" t="s">
        <v>2406</v>
      </c>
      <c r="I788" s="49" t="s">
        <v>2300</v>
      </c>
      <c r="J788" s="52" t="s">
        <v>3291</v>
      </c>
      <c r="K788" s="69"/>
      <c r="L788" s="69" t="s">
        <v>132</v>
      </c>
      <c r="M788" s="69"/>
      <c r="N788" s="71" t="s">
        <v>623</v>
      </c>
      <c r="O788" s="72">
        <v>400</v>
      </c>
      <c r="P788" s="73">
        <v>400</v>
      </c>
      <c r="Q788" s="73">
        <v>280</v>
      </c>
      <c r="R788" s="74">
        <v>3.5</v>
      </c>
      <c r="S788" s="75">
        <v>6211531</v>
      </c>
      <c r="T788" s="76">
        <v>18</v>
      </c>
      <c r="U788" s="76">
        <v>3100062</v>
      </c>
      <c r="V788" s="76">
        <v>1</v>
      </c>
      <c r="W788" s="76">
        <v>3101208</v>
      </c>
      <c r="X788" s="76">
        <v>1</v>
      </c>
      <c r="Y788" s="76"/>
      <c r="Z788" s="77"/>
      <c r="AA788" s="78">
        <v>1200</v>
      </c>
      <c r="AB788" s="73">
        <v>800</v>
      </c>
      <c r="AC788" s="73">
        <v>840</v>
      </c>
      <c r="AD788" s="79">
        <v>63</v>
      </c>
      <c r="AE788" s="13" t="str">
        <f>IF(NOT(ISBLANK(AD788)),'Load Unit'!A496,"")</f>
        <v>24B9116A</v>
      </c>
    </row>
    <row r="789" ht="63" customHeight="1">
      <c r="A789" s="66">
        <v>6211586</v>
      </c>
      <c r="B789" s="67" t="s">
        <v>18</v>
      </c>
      <c r="C789" s="68" t="s">
        <v>1748</v>
      </c>
      <c r="D789" s="68" t="str">
        <f t="shared" si="73"/>
        <v>V6211586A</v>
      </c>
      <c r="E789" s="48" t="s">
        <v>2682</v>
      </c>
      <c r="F789" s="49">
        <v>21265412</v>
      </c>
      <c r="G789" s="50" t="s">
        <v>2683</v>
      </c>
      <c r="H789" s="51" t="s">
        <v>2684</v>
      </c>
      <c r="I789" s="49" t="s">
        <v>2276</v>
      </c>
      <c r="J789" s="52" t="s">
        <v>3291</v>
      </c>
      <c r="K789" s="81"/>
      <c r="L789" s="69" t="s">
        <v>22</v>
      </c>
      <c r="M789" s="69"/>
      <c r="N789" s="71" t="s">
        <v>623</v>
      </c>
      <c r="O789" s="72">
        <v>594</v>
      </c>
      <c r="P789" s="73">
        <v>396</v>
      </c>
      <c r="Q789" s="73">
        <v>147</v>
      </c>
      <c r="R789" s="74">
        <v>2</v>
      </c>
      <c r="S789" s="75">
        <v>6211586</v>
      </c>
      <c r="T789" s="76">
        <v>24</v>
      </c>
      <c r="U789" s="76">
        <v>3100062</v>
      </c>
      <c r="V789" s="76">
        <v>1</v>
      </c>
      <c r="W789" s="76">
        <v>3101208</v>
      </c>
      <c r="X789" s="76">
        <v>1</v>
      </c>
      <c r="Y789" s="76"/>
      <c r="Z789" s="77"/>
      <c r="AA789" s="78">
        <v>1200</v>
      </c>
      <c r="AB789" s="73">
        <v>800</v>
      </c>
      <c r="AC789" s="73">
        <v>1100</v>
      </c>
      <c r="AD789" s="79">
        <v>75</v>
      </c>
      <c r="AE789" s="13" t="str">
        <f>IF(NOT(ISBLANK(AD789)),'Load Unit'!A497,"")</f>
        <v>AE762F0B</v>
      </c>
    </row>
    <row r="790" ht="63" customHeight="1">
      <c r="A790" s="66">
        <v>6211592</v>
      </c>
      <c r="B790" s="67" t="s">
        <v>18</v>
      </c>
      <c r="C790" s="68" t="s">
        <v>1751</v>
      </c>
      <c r="D790" s="68" t="str">
        <f t="shared" si="73"/>
        <v>V6211592A</v>
      </c>
      <c r="E790" s="48" t="s">
        <v>2741</v>
      </c>
      <c r="F790" s="49">
        <v>23186211</v>
      </c>
      <c r="G790" s="50" t="s">
        <v>2742</v>
      </c>
      <c r="H790" s="109" t="s">
        <v>2743</v>
      </c>
      <c r="I790" s="49" t="s">
        <v>2280</v>
      </c>
      <c r="J790" s="52" t="s">
        <v>3291</v>
      </c>
      <c r="K790" s="81"/>
      <c r="L790" s="69" t="s">
        <v>50</v>
      </c>
      <c r="M790" s="69"/>
      <c r="N790" s="71"/>
      <c r="O790" s="72">
        <v>790</v>
      </c>
      <c r="P790" s="73">
        <v>585</v>
      </c>
      <c r="Q790" s="73">
        <v>76</v>
      </c>
      <c r="R790" s="74">
        <v>3.5</v>
      </c>
      <c r="S790" s="75">
        <v>6211592</v>
      </c>
      <c r="T790" s="76">
        <v>6</v>
      </c>
      <c r="U790" s="76">
        <v>3100062</v>
      </c>
      <c r="V790" s="76">
        <v>1</v>
      </c>
      <c r="W790" s="76">
        <v>3101208</v>
      </c>
      <c r="X790" s="76">
        <v>1</v>
      </c>
      <c r="Y790" s="76"/>
      <c r="Z790" s="77"/>
      <c r="AA790" s="78">
        <v>800</v>
      </c>
      <c r="AB790" s="73">
        <v>1200</v>
      </c>
      <c r="AC790" s="73">
        <v>228</v>
      </c>
      <c r="AD790" s="79">
        <v>21</v>
      </c>
      <c r="AE790" s="13" t="str">
        <f>IF(NOT(ISBLANK(AD790)),'Load Unit'!A498,"")</f>
        <v>EE3F37CA</v>
      </c>
    </row>
    <row r="791" ht="63" customHeight="1">
      <c r="A791" s="66">
        <v>6211594</v>
      </c>
      <c r="B791" s="67" t="s">
        <v>18</v>
      </c>
      <c r="C791" s="68" t="s">
        <v>1754</v>
      </c>
      <c r="D791" s="68" t="str">
        <f t="shared" si="73"/>
        <v>V6211594A</v>
      </c>
      <c r="E791" s="48" t="s">
        <v>2741</v>
      </c>
      <c r="F791" s="49">
        <v>23186211</v>
      </c>
      <c r="G791" s="50" t="s">
        <v>2742</v>
      </c>
      <c r="H791" s="109" t="s">
        <v>2743</v>
      </c>
      <c r="I791" s="49" t="s">
        <v>2280</v>
      </c>
      <c r="J791" s="52" t="s">
        <v>3291</v>
      </c>
      <c r="K791" s="81"/>
      <c r="L791" s="69" t="s">
        <v>50</v>
      </c>
      <c r="M791" s="69"/>
      <c r="N791" s="71" t="s">
        <v>623</v>
      </c>
      <c r="O791" s="72">
        <v>1550</v>
      </c>
      <c r="P791" s="73">
        <v>395</v>
      </c>
      <c r="Q791" s="73">
        <v>185</v>
      </c>
      <c r="R791" s="74">
        <v>3.5</v>
      </c>
      <c r="S791" s="75">
        <v>6211594</v>
      </c>
      <c r="T791" s="76">
        <v>8</v>
      </c>
      <c r="U791" s="76">
        <v>3109966</v>
      </c>
      <c r="V791" s="76">
        <v>1</v>
      </c>
      <c r="W791" s="76"/>
      <c r="X791" s="76"/>
      <c r="Y791" s="76"/>
      <c r="Z791" s="77"/>
      <c r="AA791" s="78">
        <v>1600</v>
      </c>
      <c r="AB791" s="73">
        <v>820</v>
      </c>
      <c r="AC791" s="73">
        <v>995</v>
      </c>
      <c r="AD791" s="79">
        <v>182</v>
      </c>
      <c r="AE791" s="13" t="str">
        <f>IF(NOT(ISBLANK(AD791)),'Load Unit'!A499,"")</f>
        <v>40E6355A</v>
      </c>
    </row>
    <row r="792" ht="63" customHeight="1">
      <c r="A792" s="66">
        <v>6211595</v>
      </c>
      <c r="B792" s="67" t="s">
        <v>18</v>
      </c>
      <c r="C792" s="68" t="s">
        <v>1757</v>
      </c>
      <c r="D792" s="68" t="str">
        <f t="shared" si="73"/>
        <v>V6211595A</v>
      </c>
      <c r="E792" s="48" t="s">
        <v>2741</v>
      </c>
      <c r="F792" s="49">
        <v>23186211</v>
      </c>
      <c r="G792" s="50" t="s">
        <v>2742</v>
      </c>
      <c r="H792" s="109" t="s">
        <v>2743</v>
      </c>
      <c r="I792" s="49" t="s">
        <v>2280</v>
      </c>
      <c r="J792" s="52" t="s">
        <v>3291</v>
      </c>
      <c r="K792" s="81"/>
      <c r="L792" s="69" t="s">
        <v>50</v>
      </c>
      <c r="M792" s="69"/>
      <c r="N792" s="71" t="s">
        <v>623</v>
      </c>
      <c r="O792" s="72">
        <v>1550</v>
      </c>
      <c r="P792" s="73">
        <v>780</v>
      </c>
      <c r="Q792" s="73">
        <v>210</v>
      </c>
      <c r="R792" s="74">
        <v>5</v>
      </c>
      <c r="S792" s="75">
        <v>6211595</v>
      </c>
      <c r="T792" s="76">
        <v>4</v>
      </c>
      <c r="U792" s="76">
        <v>3109966</v>
      </c>
      <c r="V792" s="76">
        <v>1</v>
      </c>
      <c r="W792" s="76"/>
      <c r="X792" s="76"/>
      <c r="Y792" s="76"/>
      <c r="Z792" s="77"/>
      <c r="AA792" s="78">
        <v>1600</v>
      </c>
      <c r="AB792" s="73">
        <v>820</v>
      </c>
      <c r="AC792" s="73">
        <v>995</v>
      </c>
      <c r="AD792" s="79">
        <v>170</v>
      </c>
      <c r="AE792" s="13" t="str">
        <f>IF(NOT(ISBLANK(AD792)),'Load Unit'!A500,"")</f>
        <v>F456D859</v>
      </c>
    </row>
    <row r="793" ht="63" customHeight="1">
      <c r="A793" s="66">
        <v>6211611</v>
      </c>
      <c r="B793" s="67" t="s">
        <v>18</v>
      </c>
      <c r="C793" s="68" t="s">
        <v>1760</v>
      </c>
      <c r="D793" s="68" t="str">
        <f t="shared" si="73"/>
        <v>V6211611A</v>
      </c>
      <c r="E793" s="48" t="s">
        <v>2741</v>
      </c>
      <c r="F793" s="49">
        <v>23186211</v>
      </c>
      <c r="G793" s="50" t="s">
        <v>2742</v>
      </c>
      <c r="H793" s="109" t="s">
        <v>2743</v>
      </c>
      <c r="I793" s="49" t="s">
        <v>2280</v>
      </c>
      <c r="J793" s="52" t="s">
        <v>3291</v>
      </c>
      <c r="K793" s="81"/>
      <c r="L793" s="69" t="s">
        <v>50</v>
      </c>
      <c r="M793" s="69"/>
      <c r="N793" s="71" t="s">
        <v>623</v>
      </c>
      <c r="O793" s="72">
        <v>1550</v>
      </c>
      <c r="P793" s="73">
        <v>395</v>
      </c>
      <c r="Q793" s="73">
        <v>185</v>
      </c>
      <c r="R793" s="74">
        <v>5</v>
      </c>
      <c r="S793" s="75">
        <v>6211611</v>
      </c>
      <c r="T793" s="76">
        <v>8</v>
      </c>
      <c r="U793" s="76">
        <v>3109966</v>
      </c>
      <c r="V793" s="76">
        <v>1</v>
      </c>
      <c r="W793" s="76"/>
      <c r="X793" s="76"/>
      <c r="Y793" s="76"/>
      <c r="Z793" s="77"/>
      <c r="AA793" s="78">
        <v>1600</v>
      </c>
      <c r="AB793" s="73">
        <v>820</v>
      </c>
      <c r="AC793" s="73">
        <v>995</v>
      </c>
      <c r="AD793" s="79">
        <v>170</v>
      </c>
      <c r="AE793" s="13" t="str">
        <f>IF(NOT(ISBLANK(AD793)),'Load Unit'!A501,"")</f>
        <v>383888B2</v>
      </c>
    </row>
    <row r="794" ht="63" customHeight="1">
      <c r="A794" s="66">
        <v>6211689</v>
      </c>
      <c r="B794" s="67" t="s">
        <v>18</v>
      </c>
      <c r="C794" s="68" t="s">
        <v>1763</v>
      </c>
      <c r="D794" s="47"/>
      <c r="E794" s="48" t="s">
        <v>2778</v>
      </c>
      <c r="F794" s="49">
        <v>54908710</v>
      </c>
      <c r="G794" s="50" t="s">
        <v>2779</v>
      </c>
      <c r="H794" s="51" t="s">
        <v>2780</v>
      </c>
      <c r="I794" s="49" t="s">
        <v>2280</v>
      </c>
      <c r="J794" s="52" t="s">
        <v>3291</v>
      </c>
      <c r="K794" s="81"/>
      <c r="L794" s="69" t="s">
        <v>50</v>
      </c>
      <c r="M794" s="69"/>
      <c r="N794" s="71" t="s">
        <v>623</v>
      </c>
      <c r="O794" s="72">
        <v>1235</v>
      </c>
      <c r="P794" s="73">
        <v>835</v>
      </c>
      <c r="Q794" s="73">
        <v>967</v>
      </c>
      <c r="R794" s="74">
        <v>45</v>
      </c>
      <c r="S794" s="75"/>
      <c r="T794" s="76"/>
      <c r="U794" s="76"/>
      <c r="V794" s="76"/>
      <c r="W794" s="76"/>
      <c r="X794" s="76"/>
      <c r="Y794" s="76"/>
      <c r="Z794" s="77"/>
      <c r="AA794" s="78"/>
      <c r="AB794" s="73"/>
      <c r="AC794" s="73"/>
      <c r="AD794" s="79"/>
      <c r="AE794" s="13" t="str">
        <f>IF(NOT(ISBLANK(AD794)),'Load Unit'!#REF!,"")</f>
      </c>
    </row>
    <row r="795" ht="63" customHeight="1">
      <c r="A795" s="66">
        <v>6211690</v>
      </c>
      <c r="B795" s="67" t="s">
        <v>18</v>
      </c>
      <c r="C795" s="68" t="s">
        <v>1763</v>
      </c>
      <c r="D795" s="47"/>
      <c r="E795" s="48" t="s">
        <v>2778</v>
      </c>
      <c r="F795" s="49">
        <v>54908710</v>
      </c>
      <c r="G795" s="50" t="s">
        <v>2779</v>
      </c>
      <c r="H795" s="51" t="s">
        <v>2780</v>
      </c>
      <c r="I795" s="49" t="s">
        <v>2280</v>
      </c>
      <c r="J795" s="52" t="s">
        <v>3291</v>
      </c>
      <c r="K795" s="81"/>
      <c r="L795" s="69" t="s">
        <v>50</v>
      </c>
      <c r="M795" s="69"/>
      <c r="N795" s="71" t="s">
        <v>623</v>
      </c>
      <c r="O795" s="72">
        <v>1235</v>
      </c>
      <c r="P795" s="73">
        <v>835</v>
      </c>
      <c r="Q795" s="73">
        <v>967</v>
      </c>
      <c r="R795" s="74">
        <v>45</v>
      </c>
      <c r="S795" s="75"/>
      <c r="T795" s="76"/>
      <c r="U795" s="76"/>
      <c r="V795" s="76"/>
      <c r="W795" s="76"/>
      <c r="X795" s="76"/>
      <c r="Y795" s="76"/>
      <c r="Z795" s="77"/>
      <c r="AA795" s="78"/>
      <c r="AB795" s="73"/>
      <c r="AC795" s="73"/>
      <c r="AD795" s="79"/>
      <c r="AE795" s="13" t="str">
        <f>IF(NOT(ISBLANK(AD795)),'Load Unit'!#REF!,"")</f>
      </c>
    </row>
    <row r="796" ht="63" customHeight="1">
      <c r="A796" s="66">
        <v>6211691</v>
      </c>
      <c r="B796" s="67" t="s">
        <v>18</v>
      </c>
      <c r="C796" s="68" t="s">
        <v>1764</v>
      </c>
      <c r="D796" s="47"/>
      <c r="E796" s="48" t="s">
        <v>2712</v>
      </c>
      <c r="F796" s="49">
        <v>22484510</v>
      </c>
      <c r="G796" s="50" t="s">
        <v>2713</v>
      </c>
      <c r="H796" s="109" t="s">
        <v>2714</v>
      </c>
      <c r="I796" s="49" t="s">
        <v>2276</v>
      </c>
      <c r="J796" s="52" t="s">
        <v>3291</v>
      </c>
      <c r="K796" s="81"/>
      <c r="L796" s="69" t="s">
        <v>68</v>
      </c>
      <c r="M796" s="69"/>
      <c r="N796" s="71" t="s">
        <v>80</v>
      </c>
      <c r="O796" s="72">
        <v>1680</v>
      </c>
      <c r="P796" s="73">
        <v>1220</v>
      </c>
      <c r="Q796" s="73">
        <v>1480</v>
      </c>
      <c r="R796" s="74">
        <v>190</v>
      </c>
      <c r="S796" s="75"/>
      <c r="T796" s="76"/>
      <c r="U796" s="76"/>
      <c r="V796" s="76"/>
      <c r="W796" s="76"/>
      <c r="X796" s="76"/>
      <c r="Y796" s="76"/>
      <c r="Z796" s="77"/>
      <c r="AA796" s="78"/>
      <c r="AB796" s="73"/>
      <c r="AC796" s="73"/>
      <c r="AD796" s="79"/>
      <c r="AE796" s="13" t="str">
        <f>IF(NOT(ISBLANK(AD796)),'Load Unit'!#REF!,"")</f>
      </c>
    </row>
    <row r="797" ht="63" customHeight="1">
      <c r="A797" s="66">
        <v>6211700</v>
      </c>
      <c r="B797" s="67" t="s">
        <v>18</v>
      </c>
      <c r="C797" s="68" t="s">
        <v>1765</v>
      </c>
      <c r="D797" s="47"/>
      <c r="E797" s="48" t="s">
        <v>2704</v>
      </c>
      <c r="F797" s="49">
        <v>22017310</v>
      </c>
      <c r="G797" s="50" t="s">
        <v>2705</v>
      </c>
      <c r="H797" s="109" t="s">
        <v>2706</v>
      </c>
      <c r="I797" s="49" t="s">
        <v>2276</v>
      </c>
      <c r="J797" s="52" t="s">
        <v>3291</v>
      </c>
      <c r="K797" s="81"/>
      <c r="L797" s="69" t="s">
        <v>22</v>
      </c>
      <c r="M797" s="69"/>
      <c r="N797" s="71" t="s">
        <v>460</v>
      </c>
      <c r="O797" s="72">
        <v>1220</v>
      </c>
      <c r="P797" s="73">
        <v>1220</v>
      </c>
      <c r="Q797" s="73">
        <v>990</v>
      </c>
      <c r="R797" s="74">
        <v>150</v>
      </c>
      <c r="S797" s="75"/>
      <c r="T797" s="76"/>
      <c r="U797" s="76"/>
      <c r="V797" s="76"/>
      <c r="W797" s="76"/>
      <c r="X797" s="76"/>
      <c r="Y797" s="76"/>
      <c r="Z797" s="77"/>
      <c r="AA797" s="78"/>
      <c r="AB797" s="73"/>
      <c r="AC797" s="73"/>
      <c r="AD797" s="79"/>
      <c r="AE797" s="13" t="str">
        <f>IF(NOT(ISBLANK(AD797)),'Load Unit'!#REF!,"")</f>
      </c>
    </row>
    <row r="798" ht="63" customHeight="1">
      <c r="A798" s="66">
        <v>6211701</v>
      </c>
      <c r="B798" s="67" t="s">
        <v>18</v>
      </c>
      <c r="C798" s="68" t="s">
        <v>1766</v>
      </c>
      <c r="D798" s="47"/>
      <c r="E798" s="48" t="s">
        <v>2704</v>
      </c>
      <c r="F798" s="49">
        <v>22017310</v>
      </c>
      <c r="G798" s="50" t="s">
        <v>2705</v>
      </c>
      <c r="H798" s="109" t="s">
        <v>2706</v>
      </c>
      <c r="I798" s="49" t="s">
        <v>2276</v>
      </c>
      <c r="J798" s="52" t="s">
        <v>3291</v>
      </c>
      <c r="K798" s="81"/>
      <c r="L798" s="69" t="s">
        <v>22</v>
      </c>
      <c r="M798" s="69"/>
      <c r="N798" s="71" t="s">
        <v>460</v>
      </c>
      <c r="O798" s="72">
        <v>1210</v>
      </c>
      <c r="P798" s="73">
        <v>1210</v>
      </c>
      <c r="Q798" s="73">
        <v>990</v>
      </c>
      <c r="R798" s="74">
        <v>90</v>
      </c>
      <c r="S798" s="75"/>
      <c r="T798" s="76"/>
      <c r="U798" s="76"/>
      <c r="V798" s="76"/>
      <c r="W798" s="76"/>
      <c r="X798" s="76"/>
      <c r="Y798" s="76"/>
      <c r="Z798" s="77"/>
      <c r="AA798" s="78"/>
      <c r="AB798" s="73"/>
      <c r="AC798" s="73"/>
      <c r="AD798" s="79"/>
      <c r="AE798" s="13" t="str">
        <f>IF(NOT(ISBLANK(AD798)),'Load Unit'!#REF!,"")</f>
      </c>
    </row>
    <row r="799" ht="63" customHeight="1">
      <c r="A799" s="66">
        <v>6211763</v>
      </c>
      <c r="B799" s="67" t="s">
        <v>18</v>
      </c>
      <c r="C799" s="68" t="s">
        <v>1733</v>
      </c>
      <c r="D799" s="68" t="str">
        <f>CONCATENATE("V",A799,"A")</f>
        <v>V6211763A</v>
      </c>
      <c r="E799" s="48" t="s">
        <v>2302</v>
      </c>
      <c r="F799" s="49">
        <v>10298010</v>
      </c>
      <c r="G799" s="50" t="s">
        <v>2303</v>
      </c>
      <c r="H799" s="49"/>
      <c r="I799" s="49" t="s">
        <v>2276</v>
      </c>
      <c r="J799" s="52" t="s">
        <v>3291</v>
      </c>
      <c r="K799" s="81"/>
      <c r="L799" s="69" t="s">
        <v>50</v>
      </c>
      <c r="M799" s="69"/>
      <c r="N799" s="71" t="s">
        <v>80</v>
      </c>
      <c r="O799" s="72">
        <v>585</v>
      </c>
      <c r="P799" s="73">
        <v>395</v>
      </c>
      <c r="Q799" s="73">
        <v>110</v>
      </c>
      <c r="R799" s="74">
        <v>1</v>
      </c>
      <c r="S799" s="75">
        <v>6211763</v>
      </c>
      <c r="T799" s="76">
        <v>4</v>
      </c>
      <c r="U799" s="76">
        <v>3100062</v>
      </c>
      <c r="V799" s="76">
        <v>1</v>
      </c>
      <c r="W799" s="76">
        <v>3101208</v>
      </c>
      <c r="X799" s="76">
        <v>1</v>
      </c>
      <c r="Y799" s="76"/>
      <c r="Z799" s="77"/>
      <c r="AA799" s="78">
        <v>1200</v>
      </c>
      <c r="AB799" s="73">
        <v>800</v>
      </c>
      <c r="AC799" s="73">
        <v>250</v>
      </c>
      <c r="AD799" s="79">
        <v>30</v>
      </c>
      <c r="AE799" s="13" t="str">
        <f>IF(NOT(ISBLANK(AD799)),'Load Unit'!A502,"")</f>
        <v>77FC7238</v>
      </c>
    </row>
    <row r="800" ht="63" customHeight="1">
      <c r="A800" s="66">
        <v>6211778</v>
      </c>
      <c r="B800" s="67" t="s">
        <v>18</v>
      </c>
      <c r="C800" s="68" t="s">
        <v>1769</v>
      </c>
      <c r="D800" s="47"/>
      <c r="E800" s="48" t="s">
        <v>2456</v>
      </c>
      <c r="F800" s="49">
        <v>13981113</v>
      </c>
      <c r="G800" s="50" t="s">
        <v>2457</v>
      </c>
      <c r="H800" s="49"/>
      <c r="I800" s="49" t="s">
        <v>2276</v>
      </c>
      <c r="J800" s="52" t="s">
        <v>3291</v>
      </c>
      <c r="K800" s="81"/>
      <c r="L800" s="69" t="s">
        <v>61</v>
      </c>
      <c r="M800" s="69"/>
      <c r="N800" s="71" t="s">
        <v>460</v>
      </c>
      <c r="O800" s="72">
        <v>1220</v>
      </c>
      <c r="P800" s="73">
        <v>825</v>
      </c>
      <c r="Q800" s="73">
        <v>995</v>
      </c>
      <c r="R800" s="74">
        <v>150</v>
      </c>
      <c r="S800" s="75"/>
      <c r="T800" s="76"/>
      <c r="U800" s="76"/>
      <c r="V800" s="76"/>
      <c r="W800" s="76"/>
      <c r="X800" s="76"/>
      <c r="Y800" s="76"/>
      <c r="Z800" s="77"/>
      <c r="AA800" s="78"/>
      <c r="AB800" s="73"/>
      <c r="AC800" s="73"/>
      <c r="AD800" s="79"/>
      <c r="AE800" s="13" t="str">
        <f>IF(NOT(ISBLANK(AD800)),'Load Unit'!#REF!,"")</f>
      </c>
    </row>
    <row r="801" ht="63" customHeight="1">
      <c r="A801" s="66">
        <v>6211779</v>
      </c>
      <c r="B801" s="67" t="s">
        <v>18</v>
      </c>
      <c r="C801" s="68" t="s">
        <v>1770</v>
      </c>
      <c r="D801" s="47"/>
      <c r="E801" s="48" t="s">
        <v>2456</v>
      </c>
      <c r="F801" s="49">
        <v>13981113</v>
      </c>
      <c r="G801" s="50" t="s">
        <v>2457</v>
      </c>
      <c r="H801" s="49"/>
      <c r="I801" s="49" t="s">
        <v>2276</v>
      </c>
      <c r="J801" s="52" t="s">
        <v>3291</v>
      </c>
      <c r="K801" s="81"/>
      <c r="L801" s="69" t="s">
        <v>61</v>
      </c>
      <c r="M801" s="69"/>
      <c r="N801" s="71" t="s">
        <v>460</v>
      </c>
      <c r="O801" s="72">
        <v>1220</v>
      </c>
      <c r="P801" s="73">
        <v>825</v>
      </c>
      <c r="Q801" s="73">
        <v>1100</v>
      </c>
      <c r="R801" s="74">
        <v>150</v>
      </c>
      <c r="S801" s="75"/>
      <c r="T801" s="76"/>
      <c r="U801" s="76"/>
      <c r="V801" s="76"/>
      <c r="W801" s="76"/>
      <c r="X801" s="76"/>
      <c r="Y801" s="76"/>
      <c r="Z801" s="77"/>
      <c r="AA801" s="78"/>
      <c r="AB801" s="73"/>
      <c r="AC801" s="73"/>
      <c r="AD801" s="79"/>
      <c r="AE801" s="13" t="str">
        <f>IF(NOT(ISBLANK(AD801)),'Load Unit'!#REF!,"")</f>
      </c>
    </row>
    <row r="802" ht="63" customHeight="1">
      <c r="A802" s="66">
        <v>6211780</v>
      </c>
      <c r="B802" s="67" t="s">
        <v>18</v>
      </c>
      <c r="C802" s="68" t="s">
        <v>1771</v>
      </c>
      <c r="D802" s="47"/>
      <c r="E802" s="48" t="s">
        <v>2516</v>
      </c>
      <c r="F802" s="49">
        <v>15807310</v>
      </c>
      <c r="G802" s="50" t="s">
        <v>2517</v>
      </c>
      <c r="H802" s="51" t="s">
        <v>2518</v>
      </c>
      <c r="I802" s="49" t="s">
        <v>2397</v>
      </c>
      <c r="J802" s="52" t="s">
        <v>3291</v>
      </c>
      <c r="K802" s="81"/>
      <c r="L802" s="69" t="s">
        <v>68</v>
      </c>
      <c r="M802" s="69"/>
      <c r="N802" s="71" t="s">
        <v>80</v>
      </c>
      <c r="O802" s="72">
        <v>1950</v>
      </c>
      <c r="P802" s="73">
        <v>1100</v>
      </c>
      <c r="Q802" s="73">
        <v>1300</v>
      </c>
      <c r="R802" s="74">
        <v>250</v>
      </c>
      <c r="S802" s="75"/>
      <c r="T802" s="76"/>
      <c r="U802" s="76"/>
      <c r="V802" s="76"/>
      <c r="W802" s="76"/>
      <c r="X802" s="76"/>
      <c r="Y802" s="76"/>
      <c r="Z802" s="77"/>
      <c r="AA802" s="78"/>
      <c r="AB802" s="73"/>
      <c r="AC802" s="73"/>
      <c r="AD802" s="79"/>
      <c r="AE802" s="13" t="str">
        <f>IF(NOT(ISBLANK(AD802)),'Load Unit'!#REF!,"")</f>
      </c>
    </row>
    <row r="803" ht="63" customHeight="1">
      <c r="A803" s="88">
        <v>6211877</v>
      </c>
      <c r="B803" s="104" t="s">
        <v>18</v>
      </c>
      <c r="C803" s="89" t="s">
        <v>1772</v>
      </c>
      <c r="D803" s="89"/>
      <c r="E803" s="90" t="s">
        <v>2906</v>
      </c>
      <c r="F803" s="91" t="s">
        <v>2905</v>
      </c>
      <c r="G803" s="92" t="s">
        <v>2907</v>
      </c>
      <c r="H803" s="93" t="s">
        <v>2396</v>
      </c>
      <c r="I803" s="91" t="s">
        <v>2276</v>
      </c>
      <c r="J803" s="94"/>
      <c r="K803" s="96"/>
      <c r="L803" s="96" t="s">
        <v>37</v>
      </c>
      <c r="M803" s="96"/>
      <c r="N803" s="91" t="s">
        <v>623</v>
      </c>
      <c r="O803" s="72">
        <v>585</v>
      </c>
      <c r="P803" s="73">
        <v>790</v>
      </c>
      <c r="Q803" s="73">
        <v>123</v>
      </c>
      <c r="R803" s="100">
        <v>1</v>
      </c>
      <c r="S803" s="101"/>
      <c r="T803" s="102"/>
      <c r="U803" s="102"/>
      <c r="V803" s="102"/>
      <c r="W803" s="102"/>
      <c r="X803" s="102"/>
      <c r="Y803" s="102"/>
      <c r="Z803" s="103"/>
      <c r="AA803" s="101"/>
      <c r="AB803" s="102"/>
      <c r="AC803" s="102"/>
      <c r="AD803" s="102"/>
      <c r="AE803" s="13" t="str">
        <f>IF(NOT(ISBLANK(AD803)),'Load Unit'!#REF!,"")</f>
      </c>
    </row>
    <row r="804" ht="63" customHeight="1">
      <c r="A804" s="66">
        <v>6211878</v>
      </c>
      <c r="B804" s="67" t="s">
        <v>18</v>
      </c>
      <c r="C804" s="68" t="s">
        <v>1773</v>
      </c>
      <c r="D804" s="68" t="str">
        <f ref="D804:D808" t="shared" si="74">CONCATENATE("V",A804,"A")</f>
        <v>V6211878A</v>
      </c>
      <c r="E804" s="48" t="s">
        <v>2302</v>
      </c>
      <c r="F804" s="49">
        <v>10298010</v>
      </c>
      <c r="G804" s="50" t="s">
        <v>2303</v>
      </c>
      <c r="H804" s="49"/>
      <c r="I804" s="49" t="s">
        <v>2276</v>
      </c>
      <c r="J804" s="52" t="s">
        <v>3291</v>
      </c>
      <c r="K804" s="81"/>
      <c r="L804" s="69" t="s">
        <v>50</v>
      </c>
      <c r="M804" s="69"/>
      <c r="N804" s="71" t="s">
        <v>80</v>
      </c>
      <c r="O804" s="72">
        <v>600</v>
      </c>
      <c r="P804" s="73">
        <v>395</v>
      </c>
      <c r="Q804" s="73">
        <v>320</v>
      </c>
      <c r="R804" s="74">
        <v>2</v>
      </c>
      <c r="S804" s="75">
        <v>6211878</v>
      </c>
      <c r="T804" s="76">
        <v>4</v>
      </c>
      <c r="U804" s="76">
        <v>3100062</v>
      </c>
      <c r="V804" s="76">
        <v>1</v>
      </c>
      <c r="W804" s="76">
        <v>3101208</v>
      </c>
      <c r="X804" s="76">
        <v>1</v>
      </c>
      <c r="Y804" s="76"/>
      <c r="Z804" s="77"/>
      <c r="AA804" s="78">
        <v>1200</v>
      </c>
      <c r="AB804" s="73">
        <v>800</v>
      </c>
      <c r="AC804" s="73">
        <v>500</v>
      </c>
      <c r="AD804" s="79">
        <v>35</v>
      </c>
      <c r="AE804" s="13" t="str">
        <f>IF(NOT(ISBLANK(AD804)),'Load Unit'!A503,"")</f>
        <v>CDA770F4</v>
      </c>
    </row>
    <row r="805" ht="63" customHeight="1">
      <c r="A805" s="66">
        <v>6211879</v>
      </c>
      <c r="B805" s="67" t="s">
        <v>18</v>
      </c>
      <c r="C805" s="68" t="s">
        <v>1776</v>
      </c>
      <c r="D805" s="68" t="str">
        <f t="shared" si="74"/>
        <v>V6211879A</v>
      </c>
      <c r="E805" s="48" t="s">
        <v>4485</v>
      </c>
      <c r="F805" s="49">
        <v>10298010</v>
      </c>
      <c r="G805" s="50" t="s">
        <v>4486</v>
      </c>
      <c r="H805" s="49"/>
      <c r="I805" s="49" t="s">
        <v>2276</v>
      </c>
      <c r="J805" s="52" t="s">
        <v>3291</v>
      </c>
      <c r="K805" s="69"/>
      <c r="L805" s="69" t="s">
        <v>50</v>
      </c>
      <c r="M805" s="69"/>
      <c r="N805" s="71" t="s">
        <v>460</v>
      </c>
      <c r="O805" s="72">
        <v>585</v>
      </c>
      <c r="P805" s="73">
        <v>395</v>
      </c>
      <c r="Q805" s="73">
        <v>320</v>
      </c>
      <c r="R805" s="74">
        <v>2</v>
      </c>
      <c r="S805" s="75">
        <v>6211879</v>
      </c>
      <c r="T805" s="76">
        <v>8</v>
      </c>
      <c r="U805" s="76">
        <v>3100062</v>
      </c>
      <c r="V805" s="76">
        <v>1</v>
      </c>
      <c r="W805" s="76">
        <v>3101208</v>
      </c>
      <c r="X805" s="76">
        <v>1</v>
      </c>
      <c r="Y805" s="76"/>
      <c r="Z805" s="77"/>
      <c r="AA805" s="78">
        <v>1200</v>
      </c>
      <c r="AB805" s="73">
        <v>800</v>
      </c>
      <c r="AC805" s="73">
        <v>640</v>
      </c>
      <c r="AD805" s="79">
        <v>16</v>
      </c>
      <c r="AE805" s="13" t="str">
        <f>IF(NOT(ISBLANK(AD805)),'Load Unit'!A504,"")</f>
        <v>DA76013C</v>
      </c>
    </row>
    <row r="806" ht="63" customHeight="1">
      <c r="A806" s="66">
        <v>6211895</v>
      </c>
      <c r="B806" s="67" t="s">
        <v>18</v>
      </c>
      <c r="C806" s="68" t="s">
        <v>1779</v>
      </c>
      <c r="D806" s="68" t="str">
        <f t="shared" si="74"/>
        <v>V6211895A</v>
      </c>
      <c r="E806" s="48" t="s">
        <v>2471</v>
      </c>
      <c r="F806" s="49">
        <v>14415010</v>
      </c>
      <c r="G806" s="50" t="s">
        <v>2472</v>
      </c>
      <c r="H806" s="49"/>
      <c r="I806" s="49" t="s">
        <v>2473</v>
      </c>
      <c r="J806" s="52" t="s">
        <v>3291</v>
      </c>
      <c r="K806" s="69"/>
      <c r="L806" s="69" t="s">
        <v>68</v>
      </c>
      <c r="M806" s="69"/>
      <c r="N806" s="71" t="s">
        <v>215</v>
      </c>
      <c r="O806" s="72">
        <v>585</v>
      </c>
      <c r="P806" s="73">
        <v>395</v>
      </c>
      <c r="Q806" s="73">
        <v>160</v>
      </c>
      <c r="R806" s="74">
        <v>0.87</v>
      </c>
      <c r="S806" s="75">
        <v>6211895</v>
      </c>
      <c r="T806" s="76">
        <v>20</v>
      </c>
      <c r="U806" s="76">
        <v>3100062</v>
      </c>
      <c r="V806" s="76">
        <v>1</v>
      </c>
      <c r="W806" s="76">
        <v>3101208</v>
      </c>
      <c r="X806" s="76">
        <v>1</v>
      </c>
      <c r="Y806" s="76"/>
      <c r="Z806" s="77"/>
      <c r="AA806" s="78">
        <v>1200</v>
      </c>
      <c r="AB806" s="73">
        <v>800</v>
      </c>
      <c r="AC806" s="73">
        <v>970</v>
      </c>
      <c r="AD806" s="79">
        <v>17.4</v>
      </c>
      <c r="AE806" s="13" t="str">
        <f>IF(NOT(ISBLANK(AD806)),'Load Unit'!A505,"")</f>
        <v>C119D8DB</v>
      </c>
    </row>
    <row r="807" ht="63" customHeight="1">
      <c r="A807" s="66">
        <v>6212059</v>
      </c>
      <c r="B807" s="67" t="s">
        <v>18</v>
      </c>
      <c r="C807" s="68" t="s">
        <v>1782</v>
      </c>
      <c r="D807" s="68" t="str">
        <f t="shared" si="74"/>
        <v>V6212059A</v>
      </c>
      <c r="E807" s="48" t="s">
        <v>2671</v>
      </c>
      <c r="F807" s="49">
        <v>21096610</v>
      </c>
      <c r="G807" s="50" t="s">
        <v>2672</v>
      </c>
      <c r="H807" s="51" t="s">
        <v>2673</v>
      </c>
      <c r="I807" s="49" t="s">
        <v>2353</v>
      </c>
      <c r="J807" s="52" t="s">
        <v>3291</v>
      </c>
      <c r="K807" s="81"/>
      <c r="L807" s="69" t="s">
        <v>50</v>
      </c>
      <c r="M807" s="69"/>
      <c r="N807" s="71" t="s">
        <v>623</v>
      </c>
      <c r="O807" s="72">
        <v>1550</v>
      </c>
      <c r="P807" s="73">
        <v>395</v>
      </c>
      <c r="Q807" s="73">
        <v>145</v>
      </c>
      <c r="R807" s="74">
        <v>5</v>
      </c>
      <c r="S807" s="75">
        <v>6212059</v>
      </c>
      <c r="T807" s="76">
        <v>12</v>
      </c>
      <c r="U807" s="76">
        <v>3109966</v>
      </c>
      <c r="V807" s="76">
        <v>1</v>
      </c>
      <c r="W807" s="76"/>
      <c r="X807" s="76"/>
      <c r="Y807" s="76"/>
      <c r="Z807" s="77"/>
      <c r="AA807" s="78">
        <v>1600</v>
      </c>
      <c r="AB807" s="73">
        <v>820</v>
      </c>
      <c r="AC807" s="73">
        <v>995</v>
      </c>
      <c r="AD807" s="79">
        <v>50</v>
      </c>
      <c r="AE807" s="13" t="str">
        <f>IF(NOT(ISBLANK(AD807)),'Load Unit'!A506,"")</f>
        <v>5E9FF937</v>
      </c>
    </row>
    <row r="808" ht="63" customHeight="1">
      <c r="A808" s="66">
        <v>6212069</v>
      </c>
      <c r="B808" s="67" t="s">
        <v>18</v>
      </c>
      <c r="C808" s="68" t="s">
        <v>1782</v>
      </c>
      <c r="D808" s="68" t="str">
        <f t="shared" si="74"/>
        <v>V6212069A</v>
      </c>
      <c r="E808" s="48" t="s">
        <v>2671</v>
      </c>
      <c r="F808" s="49">
        <v>21096610</v>
      </c>
      <c r="G808" s="50" t="s">
        <v>2672</v>
      </c>
      <c r="H808" s="51" t="s">
        <v>2673</v>
      </c>
      <c r="I808" s="49" t="s">
        <v>2353</v>
      </c>
      <c r="J808" s="52" t="s">
        <v>3291</v>
      </c>
      <c r="K808" s="81"/>
      <c r="L808" s="69" t="s">
        <v>50</v>
      </c>
      <c r="M808" s="69"/>
      <c r="N808" s="71" t="s">
        <v>623</v>
      </c>
      <c r="O808" s="72">
        <v>2000</v>
      </c>
      <c r="P808" s="73">
        <v>500</v>
      </c>
      <c r="Q808" s="73">
        <v>165</v>
      </c>
      <c r="R808" s="74">
        <v>3</v>
      </c>
      <c r="S808" s="75">
        <v>6212069</v>
      </c>
      <c r="T808" s="76">
        <v>12</v>
      </c>
      <c r="U808" s="76">
        <v>6212683</v>
      </c>
      <c r="V808" s="76">
        <v>1</v>
      </c>
      <c r="W808" s="76"/>
      <c r="X808" s="76"/>
      <c r="Y808" s="76"/>
      <c r="Z808" s="77"/>
      <c r="AA808" s="78">
        <v>2100</v>
      </c>
      <c r="AB808" s="73">
        <v>1035</v>
      </c>
      <c r="AC808" s="73">
        <v>995</v>
      </c>
      <c r="AD808" s="79">
        <v>250</v>
      </c>
      <c r="AE808" s="13" t="str">
        <f>IF(NOT(ISBLANK(AD808)),'Load Unit'!A507,"")</f>
        <v>D2A673EF</v>
      </c>
    </row>
    <row r="809" ht="63" customHeight="1">
      <c r="A809" s="112">
        <v>6212088</v>
      </c>
      <c r="B809" s="67" t="s">
        <v>18</v>
      </c>
      <c r="C809" s="68" t="s">
        <v>1787</v>
      </c>
      <c r="D809" s="47"/>
      <c r="E809" s="48" t="s">
        <v>2847</v>
      </c>
      <c r="F809" s="49">
        <v>75144311</v>
      </c>
      <c r="G809" s="50" t="s">
        <v>2848</v>
      </c>
      <c r="H809" s="49"/>
      <c r="I809" s="49" t="s">
        <v>2276</v>
      </c>
      <c r="J809" s="52" t="s">
        <v>3291</v>
      </c>
      <c r="K809" s="81"/>
      <c r="L809" s="69" t="s">
        <v>22</v>
      </c>
      <c r="M809" s="69"/>
      <c r="N809" s="71" t="s">
        <v>761</v>
      </c>
      <c r="O809" s="72">
        <v>1600</v>
      </c>
      <c r="P809" s="73">
        <v>1200</v>
      </c>
      <c r="Q809" s="73">
        <v>740</v>
      </c>
      <c r="R809" s="74">
        <v>55</v>
      </c>
      <c r="S809" s="75"/>
      <c r="T809" s="76"/>
      <c r="U809" s="76"/>
      <c r="V809" s="76"/>
      <c r="W809" s="76"/>
      <c r="X809" s="76"/>
      <c r="Y809" s="76"/>
      <c r="Z809" s="77"/>
      <c r="AA809" s="78"/>
      <c r="AB809" s="73"/>
      <c r="AC809" s="73"/>
      <c r="AD809" s="79"/>
      <c r="AE809" s="13" t="str">
        <f>IF(NOT(ISBLANK(AD809)),'Load Unit'!#REF!,"")</f>
      </c>
    </row>
    <row r="810" ht="63" customHeight="1">
      <c r="A810" s="66">
        <v>6212111</v>
      </c>
      <c r="B810" s="67" t="s">
        <v>18</v>
      </c>
      <c r="C810" s="68" t="s">
        <v>1788</v>
      </c>
      <c r="D810" s="68" t="str">
        <f ref="D810:D813" t="shared" si="75">CONCATENATE("V",A810,"A")</f>
        <v>V6212111A</v>
      </c>
      <c r="E810" s="48" t="s">
        <v>2741</v>
      </c>
      <c r="F810" s="49">
        <v>23186211</v>
      </c>
      <c r="G810" s="50" t="s">
        <v>2742</v>
      </c>
      <c r="H810" s="109" t="s">
        <v>2743</v>
      </c>
      <c r="I810" s="49" t="s">
        <v>2280</v>
      </c>
      <c r="J810" s="52" t="s">
        <v>3291</v>
      </c>
      <c r="K810" s="81"/>
      <c r="L810" s="69" t="s">
        <v>50</v>
      </c>
      <c r="M810" s="69"/>
      <c r="N810" s="71" t="s">
        <v>460</v>
      </c>
      <c r="O810" s="72">
        <v>1170</v>
      </c>
      <c r="P810" s="73">
        <v>790</v>
      </c>
      <c r="Q810" s="73">
        <v>405</v>
      </c>
      <c r="R810" s="74">
        <v>2</v>
      </c>
      <c r="S810" s="75">
        <v>6212111</v>
      </c>
      <c r="T810" s="76">
        <v>2</v>
      </c>
      <c r="U810" s="76">
        <v>3100062</v>
      </c>
      <c r="V810" s="76">
        <v>1</v>
      </c>
      <c r="W810" s="76">
        <v>3101208</v>
      </c>
      <c r="X810" s="76">
        <v>1</v>
      </c>
      <c r="Y810" s="76"/>
      <c r="Z810" s="77"/>
      <c r="AA810" s="78">
        <v>1200</v>
      </c>
      <c r="AB810" s="73">
        <v>800</v>
      </c>
      <c r="AC810" s="73">
        <v>810</v>
      </c>
      <c r="AD810" s="79">
        <v>4</v>
      </c>
      <c r="AE810" s="13" t="str">
        <f>IF(NOT(ISBLANK(AD810)),'Load Unit'!A508,"")</f>
        <v>0E0AEE47</v>
      </c>
    </row>
    <row r="811" ht="63" customHeight="1">
      <c r="A811" s="66">
        <v>6212187</v>
      </c>
      <c r="B811" s="67" t="s">
        <v>18</v>
      </c>
      <c r="C811" s="68" t="s">
        <v>1791</v>
      </c>
      <c r="D811" s="68" t="str">
        <f t="shared" si="75"/>
        <v>V6212187A</v>
      </c>
      <c r="E811" s="48" t="s">
        <v>2741</v>
      </c>
      <c r="F811" s="49">
        <v>23186211</v>
      </c>
      <c r="G811" s="50" t="s">
        <v>2742</v>
      </c>
      <c r="H811" s="109" t="s">
        <v>2743</v>
      </c>
      <c r="I811" s="49" t="s">
        <v>2280</v>
      </c>
      <c r="J811" s="52" t="s">
        <v>3291</v>
      </c>
      <c r="K811" s="81"/>
      <c r="L811" s="69" t="s">
        <v>50</v>
      </c>
      <c r="M811" s="69"/>
      <c r="N811" s="71" t="s">
        <v>460</v>
      </c>
      <c r="O811" s="72" t="s">
        <v>1428</v>
      </c>
      <c r="P811" s="73" t="s">
        <v>1178</v>
      </c>
      <c r="Q811" s="73" t="s">
        <v>1429</v>
      </c>
      <c r="R811" s="74" t="s">
        <v>1793</v>
      </c>
      <c r="S811" s="75">
        <v>6212187</v>
      </c>
      <c r="T811" s="76" t="s">
        <v>4462</v>
      </c>
      <c r="U811" s="76">
        <v>3100062</v>
      </c>
      <c r="V811" s="76">
        <v>1</v>
      </c>
      <c r="W811" s="76">
        <v>3101208</v>
      </c>
      <c r="X811" s="76">
        <v>1</v>
      </c>
      <c r="Y811" s="76"/>
      <c r="Z811" s="77"/>
      <c r="AA811" s="78" t="s">
        <v>1428</v>
      </c>
      <c r="AB811" s="73" t="s">
        <v>4449</v>
      </c>
      <c r="AC811" s="73" t="s">
        <v>4487</v>
      </c>
      <c r="AD811" s="79" t="s">
        <v>4488</v>
      </c>
      <c r="AE811" s="13" t="str">
        <f>IF(NOT(ISBLANK(AD811)),'Load Unit'!A509,"")</f>
        <v>558215FD</v>
      </c>
    </row>
    <row r="812" ht="63" customHeight="1">
      <c r="A812" s="66">
        <v>6212188</v>
      </c>
      <c r="B812" s="67" t="s">
        <v>18</v>
      </c>
      <c r="C812" s="68" t="s">
        <v>1795</v>
      </c>
      <c r="D812" s="68" t="str">
        <f t="shared" si="75"/>
        <v>V6212188A</v>
      </c>
      <c r="E812" s="48" t="s">
        <v>2741</v>
      </c>
      <c r="F812" s="49">
        <v>23186211</v>
      </c>
      <c r="G812" s="50" t="s">
        <v>2742</v>
      </c>
      <c r="H812" s="109" t="s">
        <v>2743</v>
      </c>
      <c r="I812" s="49" t="s">
        <v>2280</v>
      </c>
      <c r="J812" s="52" t="s">
        <v>3291</v>
      </c>
      <c r="K812" s="81"/>
      <c r="L812" s="69" t="s">
        <v>50</v>
      </c>
      <c r="M812" s="69"/>
      <c r="N812" s="71" t="s">
        <v>460</v>
      </c>
      <c r="O812" s="72">
        <v>585</v>
      </c>
      <c r="P812" s="73">
        <v>395</v>
      </c>
      <c r="Q812" s="73">
        <v>208</v>
      </c>
      <c r="R812" s="74">
        <v>0.9</v>
      </c>
      <c r="S812" s="75">
        <v>6212188</v>
      </c>
      <c r="T812" s="76">
        <v>8</v>
      </c>
      <c r="U812" s="76">
        <v>3100062</v>
      </c>
      <c r="V812" s="76">
        <v>1</v>
      </c>
      <c r="W812" s="76">
        <v>3101208</v>
      </c>
      <c r="X812" s="76">
        <v>1</v>
      </c>
      <c r="Y812" s="76"/>
      <c r="Z812" s="77"/>
      <c r="AA812" s="78">
        <v>1200</v>
      </c>
      <c r="AB812" s="73">
        <v>800</v>
      </c>
      <c r="AC812" s="73">
        <v>416</v>
      </c>
      <c r="AD812" s="79">
        <v>7.2</v>
      </c>
      <c r="AE812" s="13" t="str">
        <f>IF(NOT(ISBLANK(AD812)),'Load Unit'!A510,"")</f>
        <v>155BAFE1</v>
      </c>
    </row>
    <row r="813" ht="63" customHeight="1">
      <c r="A813" s="66">
        <v>6212201</v>
      </c>
      <c r="B813" s="67" t="s">
        <v>18</v>
      </c>
      <c r="C813" s="68" t="s">
        <v>1798</v>
      </c>
      <c r="D813" s="68" t="str">
        <f t="shared" si="75"/>
        <v>V6212201A</v>
      </c>
      <c r="E813" s="48" t="s">
        <v>2741</v>
      </c>
      <c r="F813" s="49">
        <v>23186211</v>
      </c>
      <c r="G813" s="50" t="s">
        <v>2742</v>
      </c>
      <c r="H813" s="109" t="s">
        <v>2743</v>
      </c>
      <c r="I813" s="49" t="s">
        <v>2280</v>
      </c>
      <c r="J813" s="52" t="s">
        <v>3291</v>
      </c>
      <c r="K813" s="81"/>
      <c r="L813" s="69" t="s">
        <v>50</v>
      </c>
      <c r="M813" s="69"/>
      <c r="N813" s="71" t="s">
        <v>460</v>
      </c>
      <c r="O813" s="72" t="s">
        <v>1800</v>
      </c>
      <c r="P813" s="73" t="s">
        <v>1801</v>
      </c>
      <c r="Q813" s="73">
        <v>210</v>
      </c>
      <c r="R813" s="74" t="s">
        <v>1802</v>
      </c>
      <c r="S813" s="75">
        <v>6212201</v>
      </c>
      <c r="T813" s="76">
        <v>4</v>
      </c>
      <c r="U813" s="76">
        <v>3109966</v>
      </c>
      <c r="V813" s="76">
        <v>0</v>
      </c>
      <c r="W813" s="76"/>
      <c r="X813" s="76"/>
      <c r="Y813" s="76"/>
      <c r="Z813" s="77"/>
      <c r="AA813" s="78">
        <v>1600</v>
      </c>
      <c r="AB813" s="73">
        <v>820</v>
      </c>
      <c r="AC813" s="73">
        <v>9955</v>
      </c>
      <c r="AD813" s="79">
        <v>171</v>
      </c>
      <c r="AE813" s="13" t="str">
        <f>IF(NOT(ISBLANK(AD813)),'Load Unit'!A511,"")</f>
        <v>03B0BEB6</v>
      </c>
    </row>
    <row r="814" ht="63" customHeight="1">
      <c r="A814" s="87">
        <v>6212212</v>
      </c>
      <c r="B814" s="83" t="s">
        <v>28</v>
      </c>
      <c r="C814" s="84" t="s">
        <v>1804</v>
      </c>
      <c r="D814" s="47"/>
      <c r="E814" s="48" t="s">
        <v>2573</v>
      </c>
      <c r="F814" s="49">
        <v>17949110</v>
      </c>
      <c r="G814" s="50" t="s">
        <v>2574</v>
      </c>
      <c r="H814" s="49"/>
      <c r="I814" s="49" t="s">
        <v>2397</v>
      </c>
      <c r="J814" s="52" t="s">
        <v>4446</v>
      </c>
      <c r="K814" s="85"/>
      <c r="L814" s="86" t="s">
        <v>28</v>
      </c>
      <c r="M814" s="86">
        <v>8</v>
      </c>
      <c r="N814" s="71" t="s">
        <v>1805</v>
      </c>
      <c r="O814" s="72">
        <v>1200</v>
      </c>
      <c r="P814" s="73">
        <v>800</v>
      </c>
      <c r="Q814" s="73">
        <v>600</v>
      </c>
      <c r="R814" s="74">
        <v>150</v>
      </c>
      <c r="S814" s="75"/>
      <c r="T814" s="76"/>
      <c r="U814" s="76"/>
      <c r="V814" s="76"/>
      <c r="W814" s="76"/>
      <c r="X814" s="76"/>
      <c r="Y814" s="76"/>
      <c r="Z814" s="77"/>
      <c r="AA814" s="78"/>
      <c r="AB814" s="73"/>
      <c r="AC814" s="73"/>
      <c r="AD814" s="79"/>
      <c r="AE814" s="13" t="str">
        <f>IF(NOT(ISBLANK(AD814)),'Load Unit'!#REF!,"")</f>
      </c>
    </row>
    <row r="815" ht="63" customHeight="1">
      <c r="A815" s="66">
        <v>6212324</v>
      </c>
      <c r="B815" s="67" t="s">
        <v>18</v>
      </c>
      <c r="C815" s="68" t="s">
        <v>1806</v>
      </c>
      <c r="D815" s="68" t="str">
        <f ref="D815:D816" t="shared" si="76">CONCATENATE("V",A815,"A")</f>
        <v>V6212324A</v>
      </c>
      <c r="E815" s="48" t="s">
        <v>2642</v>
      </c>
      <c r="F815" s="49">
        <v>19545510</v>
      </c>
      <c r="G815" s="50" t="s">
        <v>2643</v>
      </c>
      <c r="H815" s="109" t="s">
        <v>2644</v>
      </c>
      <c r="I815" s="49" t="s">
        <v>2276</v>
      </c>
      <c r="J815" s="52" t="s">
        <v>3291</v>
      </c>
      <c r="K815" s="69"/>
      <c r="L815" s="69" t="s">
        <v>22</v>
      </c>
      <c r="M815" s="69"/>
      <c r="N815" s="145" t="s">
        <v>460</v>
      </c>
      <c r="O815" s="72">
        <v>585</v>
      </c>
      <c r="P815" s="73">
        <v>395</v>
      </c>
      <c r="Q815" s="73">
        <v>62</v>
      </c>
      <c r="R815" s="74">
        <v>0.4</v>
      </c>
      <c r="S815" s="75">
        <v>6212324</v>
      </c>
      <c r="T815" s="76">
        <v>8</v>
      </c>
      <c r="U815" s="76">
        <v>3100062</v>
      </c>
      <c r="V815" s="76">
        <v>1</v>
      </c>
      <c r="W815" s="76">
        <v>3101208</v>
      </c>
      <c r="X815" s="76">
        <v>1</v>
      </c>
      <c r="Y815" s="76"/>
      <c r="Z815" s="77"/>
      <c r="AA815" s="78">
        <v>1200</v>
      </c>
      <c r="AB815" s="73">
        <v>800</v>
      </c>
      <c r="AC815" s="73">
        <v>124</v>
      </c>
      <c r="AD815" s="79">
        <v>3.2</v>
      </c>
      <c r="AE815" s="13" t="str">
        <f>IF(NOT(ISBLANK(AD815)),'Load Unit'!A512,"")</f>
        <v>98EE945E</v>
      </c>
    </row>
    <row r="816" ht="63" customHeight="1">
      <c r="A816" s="66">
        <v>6212376</v>
      </c>
      <c r="B816" s="67" t="s">
        <v>18</v>
      </c>
      <c r="C816" s="68" t="s">
        <v>1809</v>
      </c>
      <c r="D816" s="68" t="str">
        <f t="shared" si="76"/>
        <v>V6212376A</v>
      </c>
      <c r="E816" s="48" t="s">
        <v>2312</v>
      </c>
      <c r="F816" s="49">
        <v>10459911</v>
      </c>
      <c r="G816" s="50" t="s">
        <v>2313</v>
      </c>
      <c r="H816" s="109" t="s">
        <v>2314</v>
      </c>
      <c r="I816" s="49" t="s">
        <v>2276</v>
      </c>
      <c r="J816" s="52" t="s">
        <v>3291</v>
      </c>
      <c r="K816" s="69"/>
      <c r="L816" s="69" t="s">
        <v>22</v>
      </c>
      <c r="M816" s="69"/>
      <c r="N816" s="145" t="s">
        <v>1805</v>
      </c>
      <c r="O816" s="72">
        <v>1180</v>
      </c>
      <c r="P816" s="73">
        <v>780</v>
      </c>
      <c r="Q816" s="73">
        <v>123</v>
      </c>
      <c r="R816" s="74">
        <v>2.8</v>
      </c>
      <c r="S816" s="75">
        <v>6212376</v>
      </c>
      <c r="T816" s="76">
        <v>10</v>
      </c>
      <c r="U816" s="76">
        <v>3100410</v>
      </c>
      <c r="V816" s="76">
        <v>1</v>
      </c>
      <c r="W816" s="76"/>
      <c r="X816" s="76"/>
      <c r="Y816" s="76"/>
      <c r="Z816" s="77"/>
      <c r="AA816" s="78">
        <v>1220</v>
      </c>
      <c r="AB816" s="73">
        <v>820</v>
      </c>
      <c r="AC816" s="73">
        <v>990</v>
      </c>
      <c r="AD816" s="79">
        <v>181</v>
      </c>
      <c r="AE816" s="13" t="str">
        <f>IF(NOT(ISBLANK(AD816)),'Load Unit'!A513,"")</f>
        <v>9FE8DDC9</v>
      </c>
    </row>
    <row r="817" ht="63" customHeight="1">
      <c r="A817" s="66">
        <v>6212377</v>
      </c>
      <c r="B817" s="67" t="s">
        <v>18</v>
      </c>
      <c r="C817" s="68" t="s">
        <v>1812</v>
      </c>
      <c r="D817" s="47"/>
      <c r="E817" s="48" t="s">
        <v>2456</v>
      </c>
      <c r="F817" s="49">
        <v>13981113</v>
      </c>
      <c r="G817" s="50" t="s">
        <v>2457</v>
      </c>
      <c r="H817" s="49"/>
      <c r="I817" s="49" t="s">
        <v>2276</v>
      </c>
      <c r="J817" s="52" t="s">
        <v>3291</v>
      </c>
      <c r="K817" s="81"/>
      <c r="L817" s="69" t="s">
        <v>61</v>
      </c>
      <c r="M817" s="69"/>
      <c r="N817" s="145" t="s">
        <v>1805</v>
      </c>
      <c r="O817" s="72">
        <v>1220</v>
      </c>
      <c r="P817" s="73">
        <v>820</v>
      </c>
      <c r="Q817" s="73">
        <v>990</v>
      </c>
      <c r="R817" s="74">
        <v>150</v>
      </c>
      <c r="S817" s="75"/>
      <c r="T817" s="76"/>
      <c r="U817" s="76"/>
      <c r="V817" s="76"/>
      <c r="W817" s="76"/>
      <c r="X817" s="76"/>
      <c r="Y817" s="76"/>
      <c r="Z817" s="77"/>
      <c r="AA817" s="78"/>
      <c r="AB817" s="73"/>
      <c r="AC817" s="73"/>
      <c r="AD817" s="79"/>
      <c r="AE817" s="13" t="str">
        <f>IF(NOT(ISBLANK(AD817)),'Load Unit'!#REF!,"")</f>
      </c>
    </row>
    <row r="818" ht="63" customHeight="1">
      <c r="A818" s="66">
        <v>6212378</v>
      </c>
      <c r="B818" s="67" t="s">
        <v>18</v>
      </c>
      <c r="C818" s="68" t="s">
        <v>1813</v>
      </c>
      <c r="D818" s="47"/>
      <c r="E818" s="48" t="s">
        <v>2456</v>
      </c>
      <c r="F818" s="49">
        <v>13981113</v>
      </c>
      <c r="G818" s="50" t="s">
        <v>2457</v>
      </c>
      <c r="H818" s="49"/>
      <c r="I818" s="49" t="s">
        <v>2276</v>
      </c>
      <c r="J818" s="52" t="s">
        <v>3291</v>
      </c>
      <c r="K818" s="81"/>
      <c r="L818" s="69" t="s">
        <v>61</v>
      </c>
      <c r="M818" s="69"/>
      <c r="N818" s="145" t="s">
        <v>1805</v>
      </c>
      <c r="O818" s="72">
        <v>1220</v>
      </c>
      <c r="P818" s="73">
        <v>825</v>
      </c>
      <c r="Q818" s="73">
        <v>995</v>
      </c>
      <c r="R818" s="74">
        <v>150</v>
      </c>
      <c r="S818" s="75"/>
      <c r="T818" s="76"/>
      <c r="U818" s="76"/>
      <c r="V818" s="76"/>
      <c r="W818" s="76"/>
      <c r="X818" s="76"/>
      <c r="Y818" s="76"/>
      <c r="Z818" s="77"/>
      <c r="AA818" s="78"/>
      <c r="AB818" s="73"/>
      <c r="AC818" s="73"/>
      <c r="AD818" s="79"/>
      <c r="AE818" s="13" t="str">
        <f>IF(NOT(ISBLANK(AD818)),'Load Unit'!#REF!,"")</f>
      </c>
    </row>
    <row r="819" ht="63" customHeight="1">
      <c r="A819" s="112">
        <v>6212379</v>
      </c>
      <c r="B819" s="67" t="s">
        <v>18</v>
      </c>
      <c r="C819" s="68" t="s">
        <v>1814</v>
      </c>
      <c r="D819" s="68" t="str">
        <f>CONCATENATE("V",A819,"A")</f>
        <v>V6212379A</v>
      </c>
      <c r="E819" s="48" t="s">
        <v>2414</v>
      </c>
      <c r="F819" s="49">
        <v>13264013</v>
      </c>
      <c r="G819" s="50" t="s">
        <v>2415</v>
      </c>
      <c r="H819" s="109" t="s">
        <v>2416</v>
      </c>
      <c r="I819" s="49" t="s">
        <v>2397</v>
      </c>
      <c r="J819" s="52" t="s">
        <v>3291</v>
      </c>
      <c r="K819" s="81"/>
      <c r="L819" s="69" t="s">
        <v>68</v>
      </c>
      <c r="M819" s="69"/>
      <c r="N819" s="145" t="s">
        <v>977</v>
      </c>
      <c r="O819" s="72">
        <v>1190</v>
      </c>
      <c r="P819" s="73">
        <v>790</v>
      </c>
      <c r="Q819" s="73">
        <v>280</v>
      </c>
      <c r="R819" s="74">
        <v>5.6</v>
      </c>
      <c r="S819" s="75">
        <v>62123793</v>
      </c>
      <c r="T819" s="76">
        <v>3</v>
      </c>
      <c r="U819" s="76">
        <v>3100062</v>
      </c>
      <c r="V819" s="76">
        <v>1</v>
      </c>
      <c r="W819" s="76">
        <v>3101208</v>
      </c>
      <c r="X819" s="76">
        <v>1</v>
      </c>
      <c r="Y819" s="76"/>
      <c r="Z819" s="77"/>
      <c r="AA819" s="78">
        <v>1200</v>
      </c>
      <c r="AB819" s="73">
        <v>800</v>
      </c>
      <c r="AC819" s="73">
        <v>840</v>
      </c>
      <c r="AD819" s="79">
        <v>42</v>
      </c>
      <c r="AE819" s="13" t="str">
        <f>IF(NOT(ISBLANK(AD819)),'Load Unit'!A514,"")</f>
        <v>38406D5E</v>
      </c>
    </row>
    <row r="820" ht="63" customHeight="1">
      <c r="A820" s="87">
        <v>6212397</v>
      </c>
      <c r="B820" s="83" t="s">
        <v>28</v>
      </c>
      <c r="C820" s="84" t="s">
        <v>1817</v>
      </c>
      <c r="D820" s="47"/>
      <c r="E820" s="48" t="s">
        <v>2505</v>
      </c>
      <c r="F820" s="49">
        <v>15157312</v>
      </c>
      <c r="G820" s="50" t="s">
        <v>2506</v>
      </c>
      <c r="H820" s="49"/>
      <c r="I820" s="49" t="s">
        <v>2276</v>
      </c>
      <c r="J820" s="52" t="s">
        <v>4421</v>
      </c>
      <c r="K820" s="85"/>
      <c r="L820" s="86" t="s">
        <v>28</v>
      </c>
      <c r="M820" s="86">
        <v>11</v>
      </c>
      <c r="N820" s="145" t="s">
        <v>1805</v>
      </c>
      <c r="O820" s="72">
        <v>1500</v>
      </c>
      <c r="P820" s="73">
        <v>1200</v>
      </c>
      <c r="Q820" s="73">
        <v>980</v>
      </c>
      <c r="R820" s="74">
        <v>160</v>
      </c>
      <c r="S820" s="75"/>
      <c r="T820" s="76"/>
      <c r="U820" s="76"/>
      <c r="V820" s="76"/>
      <c r="W820" s="76"/>
      <c r="X820" s="76"/>
      <c r="Y820" s="76"/>
      <c r="Z820" s="77"/>
      <c r="AA820" s="78"/>
      <c r="AB820" s="73"/>
      <c r="AC820" s="73"/>
      <c r="AD820" s="79"/>
      <c r="AE820" s="13" t="str">
        <f>IF(NOT(ISBLANK(AD820)),'Load Unit'!#REF!,"")</f>
      </c>
    </row>
    <row r="821" ht="63" customHeight="1">
      <c r="A821" s="112">
        <v>6212472</v>
      </c>
      <c r="B821" s="67" t="s">
        <v>18</v>
      </c>
      <c r="C821" s="68" t="s">
        <v>1818</v>
      </c>
      <c r="D821" s="68" t="str">
        <f ref="D821:D823" t="shared" si="77">CONCATENATE("V",A821,"A")</f>
        <v>V6212472A</v>
      </c>
      <c r="E821" s="48" t="s">
        <v>2483</v>
      </c>
      <c r="F821" s="49">
        <v>14728210</v>
      </c>
      <c r="G821" s="50" t="s">
        <v>2484</v>
      </c>
      <c r="H821" s="105"/>
      <c r="I821" s="49" t="s">
        <v>2485</v>
      </c>
      <c r="J821" s="52" t="s">
        <v>3291</v>
      </c>
      <c r="K821" s="69"/>
      <c r="L821" s="69" t="s">
        <v>50</v>
      </c>
      <c r="M821" s="69"/>
      <c r="N821" s="145" t="s">
        <v>977</v>
      </c>
      <c r="O821" s="72">
        <v>790</v>
      </c>
      <c r="P821" s="73">
        <v>585</v>
      </c>
      <c r="Q821" s="73">
        <v>143</v>
      </c>
      <c r="R821" s="74">
        <v>2</v>
      </c>
      <c r="S821" s="75">
        <v>6212472</v>
      </c>
      <c r="T821" s="76">
        <v>12</v>
      </c>
      <c r="U821" s="76">
        <v>3100062</v>
      </c>
      <c r="V821" s="76">
        <v>1</v>
      </c>
      <c r="W821" s="76">
        <v>3101208</v>
      </c>
      <c r="X821" s="76">
        <v>1</v>
      </c>
      <c r="Y821" s="76"/>
      <c r="Z821" s="77"/>
      <c r="AA821" s="78">
        <v>1200</v>
      </c>
      <c r="AB821" s="73">
        <v>800</v>
      </c>
      <c r="AC821" s="73">
        <v>858</v>
      </c>
      <c r="AD821" s="79">
        <v>49</v>
      </c>
      <c r="AE821" s="13" t="str">
        <f>IF(NOT(ISBLANK(AD821)),'Load Unit'!A515,"")</f>
        <v>E55178A4</v>
      </c>
    </row>
    <row r="822" ht="63" customHeight="1">
      <c r="A822" s="112">
        <v>6212473</v>
      </c>
      <c r="B822" s="67" t="s">
        <v>18</v>
      </c>
      <c r="C822" s="68" t="s">
        <v>1821</v>
      </c>
      <c r="D822" s="68" t="str">
        <f t="shared" si="77"/>
        <v>V6212473A</v>
      </c>
      <c r="E822" s="48" t="s">
        <v>4429</v>
      </c>
      <c r="F822" s="49">
        <v>20117311</v>
      </c>
      <c r="G822" s="50" t="s">
        <v>2654</v>
      </c>
      <c r="H822" s="120"/>
      <c r="I822" s="49" t="s">
        <v>2473</v>
      </c>
      <c r="J822" s="52" t="s">
        <v>3291</v>
      </c>
      <c r="K822" s="81"/>
      <c r="L822" s="69" t="s">
        <v>68</v>
      </c>
      <c r="M822" s="69"/>
      <c r="N822" s="145" t="s">
        <v>977</v>
      </c>
      <c r="O822" s="72">
        <v>585</v>
      </c>
      <c r="P822" s="73">
        <v>395</v>
      </c>
      <c r="Q822" s="73">
        <v>172</v>
      </c>
      <c r="R822" s="74">
        <v>2</v>
      </c>
      <c r="S822" s="75">
        <v>6212473</v>
      </c>
      <c r="T822" s="76">
        <v>12</v>
      </c>
      <c r="U822" s="76">
        <v>3100062</v>
      </c>
      <c r="V822" s="76">
        <v>1</v>
      </c>
      <c r="W822" s="76">
        <v>3101208</v>
      </c>
      <c r="X822" s="76">
        <v>1</v>
      </c>
      <c r="Y822" s="76"/>
      <c r="Z822" s="77"/>
      <c r="AA822" s="78">
        <v>1200</v>
      </c>
      <c r="AB822" s="73">
        <v>800</v>
      </c>
      <c r="AC822" s="73">
        <v>516</v>
      </c>
      <c r="AD822" s="79">
        <v>50</v>
      </c>
      <c r="AE822" s="13" t="str">
        <f>IF(NOT(ISBLANK(AD822)),'Load Unit'!A516,"")</f>
        <v>F8FAE7D6</v>
      </c>
    </row>
    <row r="823" ht="63" customHeight="1">
      <c r="A823" s="112">
        <v>6212474</v>
      </c>
      <c r="B823" s="67" t="s">
        <v>18</v>
      </c>
      <c r="C823" s="68" t="s">
        <v>1824</v>
      </c>
      <c r="D823" s="68" t="str">
        <f t="shared" si="77"/>
        <v>V6212474A</v>
      </c>
      <c r="E823" s="48" t="s">
        <v>2722</v>
      </c>
      <c r="F823" s="49" t="s">
        <v>3182</v>
      </c>
      <c r="G823" s="50" t="s">
        <v>2723</v>
      </c>
      <c r="H823" s="49"/>
      <c r="I823" s="49" t="s">
        <v>2276</v>
      </c>
      <c r="J823" s="52" t="s">
        <v>3291</v>
      </c>
      <c r="K823" s="81"/>
      <c r="L823" s="69" t="s">
        <v>50</v>
      </c>
      <c r="M823" s="69"/>
      <c r="N823" s="71" t="s">
        <v>977</v>
      </c>
      <c r="O823" s="72">
        <v>800</v>
      </c>
      <c r="P823" s="73">
        <v>600</v>
      </c>
      <c r="Q823" s="73">
        <v>100</v>
      </c>
      <c r="R823" s="74">
        <v>1</v>
      </c>
      <c r="S823" s="75">
        <v>6212474</v>
      </c>
      <c r="T823" s="76">
        <v>12</v>
      </c>
      <c r="U823" s="76">
        <v>3100062</v>
      </c>
      <c r="V823" s="76">
        <v>1</v>
      </c>
      <c r="W823" s="76">
        <v>3101208</v>
      </c>
      <c r="X823" s="76">
        <v>1</v>
      </c>
      <c r="Y823" s="76"/>
      <c r="Z823" s="77"/>
      <c r="AA823" s="78">
        <v>1200</v>
      </c>
      <c r="AB823" s="73">
        <v>800</v>
      </c>
      <c r="AC823" s="73">
        <v>600</v>
      </c>
      <c r="AD823" s="79">
        <v>37</v>
      </c>
      <c r="AE823" s="13" t="str">
        <f>IF(NOT(ISBLANK(AD823)),'Load Unit'!A517,"")</f>
        <v>B4680EAE</v>
      </c>
    </row>
    <row r="824" ht="63" customHeight="1">
      <c r="A824" s="66">
        <v>6212475</v>
      </c>
      <c r="B824" s="67" t="s">
        <v>18</v>
      </c>
      <c r="C824" s="68" t="s">
        <v>1827</v>
      </c>
      <c r="D824" s="47"/>
      <c r="E824" s="48" t="s">
        <v>2622</v>
      </c>
      <c r="F824" s="49">
        <v>19227610</v>
      </c>
      <c r="G824" s="50" t="s">
        <v>2623</v>
      </c>
      <c r="H824" s="49"/>
      <c r="I824" s="49" t="s">
        <v>2429</v>
      </c>
      <c r="J824" s="52" t="s">
        <v>3291</v>
      </c>
      <c r="K824" s="81"/>
      <c r="L824" s="69" t="s">
        <v>61</v>
      </c>
      <c r="M824" s="69"/>
      <c r="N824" s="71" t="s">
        <v>460</v>
      </c>
      <c r="O824" s="72">
        <v>1600</v>
      </c>
      <c r="P824" s="73">
        <v>820</v>
      </c>
      <c r="Q824" s="73">
        <v>995</v>
      </c>
      <c r="R824" s="74">
        <v>100</v>
      </c>
      <c r="S824" s="75"/>
      <c r="T824" s="76"/>
      <c r="U824" s="76"/>
      <c r="V824" s="76"/>
      <c r="W824" s="76"/>
      <c r="X824" s="76"/>
      <c r="Y824" s="76"/>
      <c r="Z824" s="77"/>
      <c r="AA824" s="78"/>
      <c r="AB824" s="73"/>
      <c r="AC824" s="73"/>
      <c r="AD824" s="79"/>
      <c r="AE824" s="13" t="str">
        <f>IF(NOT(ISBLANK(AD824)),'Load Unit'!#REF!,"")</f>
      </c>
    </row>
    <row r="825" ht="63" customHeight="1">
      <c r="A825" s="112">
        <v>6212478</v>
      </c>
      <c r="B825" s="67" t="s">
        <v>18</v>
      </c>
      <c r="C825" s="68" t="s">
        <v>1828</v>
      </c>
      <c r="D825" s="68" t="str">
        <f ref="D825:D833" t="shared" si="78">CONCATENATE("V",A825,"A")</f>
        <v>V6212478A</v>
      </c>
      <c r="E825" s="48" t="s">
        <v>2725</v>
      </c>
      <c r="F825" s="49">
        <v>22571011</v>
      </c>
      <c r="G825" s="50" t="s">
        <v>2726</v>
      </c>
      <c r="H825" s="109" t="s">
        <v>2727</v>
      </c>
      <c r="I825" s="49" t="s">
        <v>2280</v>
      </c>
      <c r="J825" s="52" t="s">
        <v>3291</v>
      </c>
      <c r="K825" s="81"/>
      <c r="L825" s="69" t="s">
        <v>50</v>
      </c>
      <c r="M825" s="69"/>
      <c r="N825" s="71" t="s">
        <v>977</v>
      </c>
      <c r="O825" s="72">
        <v>600</v>
      </c>
      <c r="P825" s="73">
        <v>400</v>
      </c>
      <c r="Q825" s="73">
        <v>280</v>
      </c>
      <c r="R825" s="74">
        <v>1.5</v>
      </c>
      <c r="S825" s="75">
        <v>6212478</v>
      </c>
      <c r="T825" s="76">
        <v>12</v>
      </c>
      <c r="U825" s="76">
        <v>3101860</v>
      </c>
      <c r="V825" s="76">
        <v>1</v>
      </c>
      <c r="W825" s="76"/>
      <c r="X825" s="76"/>
      <c r="Y825" s="76"/>
      <c r="Z825" s="77"/>
      <c r="AA825" s="78">
        <v>1210</v>
      </c>
      <c r="AB825" s="73">
        <v>810</v>
      </c>
      <c r="AC825" s="73">
        <v>840</v>
      </c>
      <c r="AD825" s="79">
        <v>43</v>
      </c>
      <c r="AE825" s="13" t="str">
        <f>IF(NOT(ISBLANK(AD825)),'Load Unit'!A518,"")</f>
        <v>A2248151</v>
      </c>
    </row>
    <row r="826" ht="63" customHeight="1">
      <c r="A826" s="112">
        <v>6212484</v>
      </c>
      <c r="B826" s="67" t="s">
        <v>18</v>
      </c>
      <c r="C826" s="68" t="s">
        <v>1831</v>
      </c>
      <c r="D826" s="68" t="str">
        <f t="shared" si="78"/>
        <v>V6212484A</v>
      </c>
      <c r="E826" s="48" t="s">
        <v>2701</v>
      </c>
      <c r="F826" s="49">
        <v>21932710</v>
      </c>
      <c r="G826" s="50" t="s">
        <v>2702</v>
      </c>
      <c r="H826" s="49"/>
      <c r="I826" s="49" t="s">
        <v>2276</v>
      </c>
      <c r="J826" s="52" t="s">
        <v>3291</v>
      </c>
      <c r="K826" s="81"/>
      <c r="L826" s="69" t="s">
        <v>61</v>
      </c>
      <c r="M826" s="69"/>
      <c r="N826" s="71" t="s">
        <v>977</v>
      </c>
      <c r="O826" s="72">
        <v>1170</v>
      </c>
      <c r="P826" s="73">
        <v>780</v>
      </c>
      <c r="Q826" s="73">
        <v>80</v>
      </c>
      <c r="R826" s="74">
        <v>2.6</v>
      </c>
      <c r="S826" s="75">
        <v>6212484</v>
      </c>
      <c r="T826" s="76">
        <v>11</v>
      </c>
      <c r="U826" s="76">
        <v>3100062</v>
      </c>
      <c r="V826" s="76">
        <v>1</v>
      </c>
      <c r="W826" s="76">
        <v>3101208</v>
      </c>
      <c r="X826" s="76">
        <v>1</v>
      </c>
      <c r="Y826" s="76"/>
      <c r="Z826" s="77"/>
      <c r="AA826" s="78">
        <v>1200</v>
      </c>
      <c r="AB826" s="73">
        <v>800</v>
      </c>
      <c r="AC826" s="73">
        <v>880</v>
      </c>
      <c r="AD826" s="79">
        <v>139.4</v>
      </c>
      <c r="AE826" s="13" t="str">
        <f>IF(NOT(ISBLANK(AD826)),'Load Unit'!A519,"")</f>
        <v>FED37FF4</v>
      </c>
    </row>
    <row r="827" ht="63" customHeight="1">
      <c r="A827" s="112">
        <v>6212491</v>
      </c>
      <c r="B827" s="67" t="s">
        <v>18</v>
      </c>
      <c r="C827" s="68" t="s">
        <v>1834</v>
      </c>
      <c r="D827" s="68" t="str">
        <f t="shared" si="78"/>
        <v>V6212491A</v>
      </c>
      <c r="E827" s="48" t="s">
        <v>2716</v>
      </c>
      <c r="F827" s="49">
        <v>22516611</v>
      </c>
      <c r="G827" s="50" t="s">
        <v>2717</v>
      </c>
      <c r="H827" s="49"/>
      <c r="I827" s="49" t="s">
        <v>2276</v>
      </c>
      <c r="J827" s="52" t="s">
        <v>3291</v>
      </c>
      <c r="K827" s="81"/>
      <c r="L827" s="69" t="s">
        <v>22</v>
      </c>
      <c r="M827" s="69"/>
      <c r="N827" s="71" t="s">
        <v>1836</v>
      </c>
      <c r="O827" s="72">
        <v>1170</v>
      </c>
      <c r="P827" s="73">
        <v>395</v>
      </c>
      <c r="Q827" s="73">
        <v>82</v>
      </c>
      <c r="R827" s="74">
        <v>3</v>
      </c>
      <c r="S827" s="75">
        <v>6212491</v>
      </c>
      <c r="T827" s="76">
        <v>14</v>
      </c>
      <c r="U827" s="76">
        <v>3100062</v>
      </c>
      <c r="V827" s="76">
        <v>1</v>
      </c>
      <c r="W827" s="76">
        <v>3101208</v>
      </c>
      <c r="X827" s="76">
        <v>1</v>
      </c>
      <c r="Y827" s="76"/>
      <c r="Z827" s="77"/>
      <c r="AA827" s="78">
        <v>1200</v>
      </c>
      <c r="AB827" s="73">
        <v>800</v>
      </c>
      <c r="AC827" s="73">
        <v>625</v>
      </c>
      <c r="AD827" s="79">
        <v>67</v>
      </c>
      <c r="AE827" s="13" t="str">
        <f>IF(NOT(ISBLANK(AD827)),'Load Unit'!A520,"")</f>
        <v>466B37DF</v>
      </c>
    </row>
    <row r="828" ht="63" customHeight="1">
      <c r="A828" s="112">
        <v>6212492</v>
      </c>
      <c r="B828" s="67" t="s">
        <v>18</v>
      </c>
      <c r="C828" s="68" t="s">
        <v>1838</v>
      </c>
      <c r="D828" s="68" t="str">
        <f t="shared" si="78"/>
        <v>V6212492A</v>
      </c>
      <c r="E828" s="48" t="s">
        <v>2716</v>
      </c>
      <c r="F828" s="49">
        <v>22516611</v>
      </c>
      <c r="G828" s="50" t="s">
        <v>2717</v>
      </c>
      <c r="H828" s="49"/>
      <c r="I828" s="49" t="s">
        <v>2276</v>
      </c>
      <c r="J828" s="52" t="s">
        <v>3291</v>
      </c>
      <c r="K828" s="81"/>
      <c r="L828" s="69" t="s">
        <v>22</v>
      </c>
      <c r="M828" s="69"/>
      <c r="N828" s="71" t="s">
        <v>1840</v>
      </c>
      <c r="O828" s="72">
        <v>1170</v>
      </c>
      <c r="P828" s="73">
        <v>395</v>
      </c>
      <c r="Q828" s="73">
        <v>82</v>
      </c>
      <c r="R828" s="74">
        <v>3</v>
      </c>
      <c r="S828" s="75">
        <v>6212492</v>
      </c>
      <c r="T828" s="76">
        <v>14</v>
      </c>
      <c r="U828" s="76">
        <v>3100062</v>
      </c>
      <c r="V828" s="76">
        <v>1</v>
      </c>
      <c r="W828" s="76">
        <v>3101208</v>
      </c>
      <c r="X828" s="76">
        <v>1</v>
      </c>
      <c r="Y828" s="76"/>
      <c r="Z828" s="77"/>
      <c r="AA828" s="78">
        <v>1200</v>
      </c>
      <c r="AB828" s="73">
        <v>800</v>
      </c>
      <c r="AC828" s="73">
        <v>625</v>
      </c>
      <c r="AD828" s="79">
        <v>67</v>
      </c>
      <c r="AE828" s="13" t="str">
        <f>IF(NOT(ISBLANK(AD828)),'Load Unit'!A521,"")</f>
        <v>E34B8589</v>
      </c>
    </row>
    <row r="829" ht="63" customHeight="1">
      <c r="A829" s="112">
        <v>6212493</v>
      </c>
      <c r="B829" s="67" t="s">
        <v>18</v>
      </c>
      <c r="C829" s="68" t="s">
        <v>1842</v>
      </c>
      <c r="D829" s="68" t="str">
        <f t="shared" si="78"/>
        <v>V6212493A</v>
      </c>
      <c r="E829" s="48" t="s">
        <v>2701</v>
      </c>
      <c r="F829" s="49">
        <v>21932710</v>
      </c>
      <c r="G829" s="50" t="s">
        <v>2702</v>
      </c>
      <c r="H829" s="49"/>
      <c r="I829" s="49" t="s">
        <v>2276</v>
      </c>
      <c r="J829" s="52" t="s">
        <v>3291</v>
      </c>
      <c r="K829" s="81"/>
      <c r="L829" s="69" t="s">
        <v>61</v>
      </c>
      <c r="M829" s="69"/>
      <c r="N829" s="71" t="s">
        <v>977</v>
      </c>
      <c r="O829" s="72">
        <v>1170</v>
      </c>
      <c r="P829" s="73">
        <v>1170</v>
      </c>
      <c r="Q829" s="73">
        <v>98</v>
      </c>
      <c r="R829" s="74">
        <v>3.8</v>
      </c>
      <c r="S829" s="75">
        <v>6212493</v>
      </c>
      <c r="T829" s="76">
        <v>6</v>
      </c>
      <c r="U829" s="76">
        <v>3101400</v>
      </c>
      <c r="V829" s="76">
        <v>1</v>
      </c>
      <c r="W829" s="76"/>
      <c r="X829" s="76"/>
      <c r="Y829" s="76"/>
      <c r="Z829" s="77"/>
      <c r="AA829" s="78">
        <v>1200</v>
      </c>
      <c r="AB829" s="73">
        <v>1200</v>
      </c>
      <c r="AC829" s="73">
        <v>588</v>
      </c>
      <c r="AD829" s="79">
        <v>185</v>
      </c>
      <c r="AE829" s="13" t="str">
        <f>IF(NOT(ISBLANK(AD829)),'Load Unit'!A522,"")</f>
        <v>0C70BA09</v>
      </c>
    </row>
    <row r="830" ht="63" customHeight="1">
      <c r="A830" s="112">
        <v>6212497</v>
      </c>
      <c r="B830" s="67" t="s">
        <v>18</v>
      </c>
      <c r="C830" s="68" t="s">
        <v>1845</v>
      </c>
      <c r="D830" s="68" t="str">
        <f t="shared" si="78"/>
        <v>V6212497A</v>
      </c>
      <c r="E830" s="48" t="s">
        <v>2671</v>
      </c>
      <c r="F830" s="49">
        <v>21096610</v>
      </c>
      <c r="G830" s="50" t="s">
        <v>2672</v>
      </c>
      <c r="H830" s="51" t="s">
        <v>2673</v>
      </c>
      <c r="I830" s="49" t="s">
        <v>2353</v>
      </c>
      <c r="J830" s="52" t="s">
        <v>3291</v>
      </c>
      <c r="K830" s="81"/>
      <c r="L830" s="69" t="s">
        <v>50</v>
      </c>
      <c r="M830" s="69"/>
      <c r="N830" s="71" t="s">
        <v>977</v>
      </c>
      <c r="O830" s="72">
        <v>590</v>
      </c>
      <c r="P830" s="73">
        <v>395</v>
      </c>
      <c r="Q830" s="73">
        <v>80</v>
      </c>
      <c r="R830" s="74">
        <v>1</v>
      </c>
      <c r="S830" s="75">
        <v>6212497</v>
      </c>
      <c r="T830" s="76">
        <v>32</v>
      </c>
      <c r="U830" s="76">
        <v>3100062</v>
      </c>
      <c r="V830" s="76">
        <v>1</v>
      </c>
      <c r="W830" s="76">
        <v>3101208</v>
      </c>
      <c r="X830" s="76">
        <v>1</v>
      </c>
      <c r="Y830" s="76"/>
      <c r="Z830" s="77"/>
      <c r="AA830" s="78">
        <v>1200</v>
      </c>
      <c r="AB830" s="73">
        <v>800</v>
      </c>
      <c r="AC830" s="73">
        <v>640</v>
      </c>
      <c r="AD830" s="79">
        <v>57</v>
      </c>
      <c r="AE830" s="13" t="str">
        <f>IF(NOT(ISBLANK(AD830)),'Load Unit'!A523,"")</f>
        <v>BDF5D2CA</v>
      </c>
    </row>
    <row r="831" ht="63" customHeight="1">
      <c r="A831" s="112">
        <v>6212503</v>
      </c>
      <c r="B831" s="67" t="s">
        <v>18</v>
      </c>
      <c r="C831" s="68" t="s">
        <v>1848</v>
      </c>
      <c r="D831" s="68" t="str">
        <f t="shared" si="78"/>
        <v>V6212503A</v>
      </c>
      <c r="E831" s="48" t="s">
        <v>2725</v>
      </c>
      <c r="F831" s="49">
        <v>22571011</v>
      </c>
      <c r="G831" s="50" t="s">
        <v>2726</v>
      </c>
      <c r="H831" s="109" t="s">
        <v>2727</v>
      </c>
      <c r="I831" s="49" t="s">
        <v>2280</v>
      </c>
      <c r="J831" s="52" t="s">
        <v>3291</v>
      </c>
      <c r="K831" s="81"/>
      <c r="L831" s="69" t="s">
        <v>50</v>
      </c>
      <c r="M831" s="69"/>
      <c r="N831" s="71" t="s">
        <v>977</v>
      </c>
      <c r="O831" s="72">
        <v>594</v>
      </c>
      <c r="P831" s="73">
        <v>396</v>
      </c>
      <c r="Q831" s="73">
        <v>147</v>
      </c>
      <c r="R831" s="74">
        <v>2</v>
      </c>
      <c r="S831" s="75">
        <v>6212503</v>
      </c>
      <c r="T831" s="76">
        <v>20</v>
      </c>
      <c r="U831" s="76">
        <v>3101860</v>
      </c>
      <c r="V831" s="76">
        <v>1</v>
      </c>
      <c r="W831" s="76"/>
      <c r="X831" s="76"/>
      <c r="Y831" s="76"/>
      <c r="Z831" s="77"/>
      <c r="AA831" s="78">
        <v>1200</v>
      </c>
      <c r="AB831" s="73">
        <v>800</v>
      </c>
      <c r="AC831" s="73">
        <v>882</v>
      </c>
      <c r="AD831" s="79">
        <v>73</v>
      </c>
      <c r="AE831" s="13" t="str">
        <f>IF(NOT(ISBLANK(AD831)),'Load Unit'!A524,"")</f>
        <v>6A84781D</v>
      </c>
    </row>
    <row r="832" ht="63" customHeight="1">
      <c r="A832" s="112">
        <v>6212504</v>
      </c>
      <c r="B832" s="67" t="s">
        <v>18</v>
      </c>
      <c r="C832" s="68" t="s">
        <v>1851</v>
      </c>
      <c r="D832" s="68" t="str">
        <f t="shared" si="78"/>
        <v>V6212504A</v>
      </c>
      <c r="E832" s="48" t="s">
        <v>2725</v>
      </c>
      <c r="F832" s="49">
        <v>22571011</v>
      </c>
      <c r="G832" s="50" t="s">
        <v>2726</v>
      </c>
      <c r="H832" s="109" t="s">
        <v>2727</v>
      </c>
      <c r="I832" s="49" t="s">
        <v>2280</v>
      </c>
      <c r="J832" s="52" t="s">
        <v>3291</v>
      </c>
      <c r="K832" s="81"/>
      <c r="L832" s="69" t="s">
        <v>50</v>
      </c>
      <c r="M832" s="69"/>
      <c r="N832" s="71" t="s">
        <v>977</v>
      </c>
      <c r="O832" s="72">
        <v>594</v>
      </c>
      <c r="P832" s="73">
        <v>396</v>
      </c>
      <c r="Q832" s="73">
        <v>280</v>
      </c>
      <c r="R832" s="74">
        <v>3.5</v>
      </c>
      <c r="S832" s="75">
        <v>6212504</v>
      </c>
      <c r="T832" s="76">
        <v>12</v>
      </c>
      <c r="U832" s="76">
        <v>3101860</v>
      </c>
      <c r="V832" s="76">
        <v>1</v>
      </c>
      <c r="W832" s="76"/>
      <c r="X832" s="76"/>
      <c r="Y832" s="76"/>
      <c r="Z832" s="77"/>
      <c r="AA832" s="78">
        <v>1200</v>
      </c>
      <c r="AB832" s="73">
        <v>800</v>
      </c>
      <c r="AC832" s="73">
        <v>840</v>
      </c>
      <c r="AD832" s="79">
        <v>67</v>
      </c>
      <c r="AE832" s="13" t="str">
        <f>IF(NOT(ISBLANK(AD832)),'Load Unit'!A525,"")</f>
        <v>5F0BBCED</v>
      </c>
    </row>
    <row r="833" ht="63" customHeight="1">
      <c r="A833" s="112">
        <v>6212505</v>
      </c>
      <c r="B833" s="67" t="s">
        <v>18</v>
      </c>
      <c r="C833" s="68" t="s">
        <v>1854</v>
      </c>
      <c r="D833" s="68" t="str">
        <f t="shared" si="78"/>
        <v>V6212505A</v>
      </c>
      <c r="E833" s="48" t="s">
        <v>2722</v>
      </c>
      <c r="F833" s="49" t="s">
        <v>3182</v>
      </c>
      <c r="G833" s="50" t="s">
        <v>2723</v>
      </c>
      <c r="H833" s="49"/>
      <c r="I833" s="49" t="s">
        <v>2276</v>
      </c>
      <c r="J833" s="52" t="s">
        <v>3291</v>
      </c>
      <c r="K833" s="81"/>
      <c r="L833" s="69" t="s">
        <v>50</v>
      </c>
      <c r="M833" s="69"/>
      <c r="N833" s="71" t="s">
        <v>977</v>
      </c>
      <c r="O833" s="72">
        <v>590</v>
      </c>
      <c r="P833" s="73">
        <v>395</v>
      </c>
      <c r="Q833" s="73">
        <v>170</v>
      </c>
      <c r="R833" s="74">
        <v>2.5</v>
      </c>
      <c r="S833" s="75">
        <v>6212505</v>
      </c>
      <c r="T833" s="76">
        <v>16</v>
      </c>
      <c r="U833" s="76">
        <v>3100062</v>
      </c>
      <c r="V833" s="76">
        <v>1</v>
      </c>
      <c r="W833" s="76">
        <v>3101208</v>
      </c>
      <c r="X833" s="76">
        <v>1</v>
      </c>
      <c r="Y833" s="76"/>
      <c r="Z833" s="77"/>
      <c r="AA833" s="78">
        <v>1200</v>
      </c>
      <c r="AB833" s="73">
        <v>800</v>
      </c>
      <c r="AC833" s="73">
        <v>680</v>
      </c>
      <c r="AD833" s="79">
        <v>65</v>
      </c>
      <c r="AE833" s="13" t="str">
        <f>IF(NOT(ISBLANK(AD833)),'Load Unit'!A526,"")</f>
        <v>E1649700</v>
      </c>
    </row>
    <row r="834" ht="63" customHeight="1">
      <c r="A834" s="112">
        <v>6212509</v>
      </c>
      <c r="B834" s="67" t="s">
        <v>18</v>
      </c>
      <c r="C834" s="68" t="s">
        <v>1857</v>
      </c>
      <c r="D834" s="47"/>
      <c r="E834" s="48" t="s">
        <v>2824</v>
      </c>
      <c r="F834" s="49">
        <v>66473013</v>
      </c>
      <c r="G834" s="50" t="s">
        <v>2828</v>
      </c>
      <c r="H834" s="109" t="s">
        <v>2829</v>
      </c>
      <c r="I834" s="49" t="s">
        <v>2276</v>
      </c>
      <c r="J834" s="52" t="s">
        <v>3291</v>
      </c>
      <c r="K834" s="81"/>
      <c r="L834" s="69" t="s">
        <v>22</v>
      </c>
      <c r="M834" s="69"/>
      <c r="N834" s="71" t="s">
        <v>1840</v>
      </c>
      <c r="O834" s="72">
        <v>1235</v>
      </c>
      <c r="P834" s="73">
        <v>835</v>
      </c>
      <c r="Q834" s="73">
        <v>967</v>
      </c>
      <c r="R834" s="74">
        <v>43.5</v>
      </c>
      <c r="S834" s="165"/>
      <c r="T834" s="76"/>
      <c r="U834" s="76"/>
      <c r="V834" s="76"/>
      <c r="W834" s="76"/>
      <c r="X834" s="76"/>
      <c r="Y834" s="76"/>
      <c r="Z834" s="77"/>
      <c r="AA834" s="78"/>
      <c r="AB834" s="73"/>
      <c r="AC834" s="73"/>
      <c r="AD834" s="79"/>
      <c r="AE834" s="13" t="str">
        <f>IF(NOT(ISBLANK(AD834)),'Load Unit'!#REF!,"")</f>
      </c>
    </row>
    <row r="835" ht="63" customHeight="1">
      <c r="A835" s="112">
        <v>6212510</v>
      </c>
      <c r="B835" s="67" t="s">
        <v>18</v>
      </c>
      <c r="C835" s="68" t="s">
        <v>1858</v>
      </c>
      <c r="D835" s="68" t="str">
        <f ref="D835:D838" t="shared" si="79">CONCATENATE("V",A835,"A")</f>
        <v>V6212510A</v>
      </c>
      <c r="E835" s="48" t="s">
        <v>2433</v>
      </c>
      <c r="F835" s="49" t="s">
        <v>2953</v>
      </c>
      <c r="G835" s="50" t="s">
        <v>2954</v>
      </c>
      <c r="H835" s="49"/>
      <c r="I835" s="49" t="s">
        <v>2276</v>
      </c>
      <c r="J835" s="52" t="s">
        <v>3291</v>
      </c>
      <c r="K835" s="81"/>
      <c r="L835" s="69" t="s">
        <v>22</v>
      </c>
      <c r="M835" s="69"/>
      <c r="N835" s="71" t="s">
        <v>977</v>
      </c>
      <c r="O835" s="72">
        <v>1170</v>
      </c>
      <c r="P835" s="73">
        <v>795</v>
      </c>
      <c r="Q835" s="73">
        <v>130</v>
      </c>
      <c r="R835" s="74">
        <v>2.5</v>
      </c>
      <c r="S835" s="75">
        <v>6212510</v>
      </c>
      <c r="T835" s="76">
        <v>6</v>
      </c>
      <c r="U835" s="76">
        <v>3100062</v>
      </c>
      <c r="V835" s="76">
        <v>1</v>
      </c>
      <c r="W835" s="76">
        <v>3101208</v>
      </c>
      <c r="X835" s="76">
        <v>1</v>
      </c>
      <c r="Y835" s="76"/>
      <c r="Z835" s="77"/>
      <c r="AA835" s="78">
        <v>1200</v>
      </c>
      <c r="AB835" s="73">
        <v>800</v>
      </c>
      <c r="AC835" s="73">
        <v>780</v>
      </c>
      <c r="AD835" s="79">
        <v>40</v>
      </c>
      <c r="AE835" s="13" t="str">
        <f>IF(NOT(ISBLANK(AD835)),'Load Unit'!A527,"")</f>
        <v>7CDD44B7</v>
      </c>
    </row>
    <row r="836" ht="63" customHeight="1">
      <c r="A836" s="112">
        <v>6212511</v>
      </c>
      <c r="B836" s="67" t="s">
        <v>18</v>
      </c>
      <c r="C836" s="68" t="s">
        <v>1861</v>
      </c>
      <c r="D836" s="68" t="str">
        <f t="shared" si="79"/>
        <v>V6212511A</v>
      </c>
      <c r="E836" s="48" t="s">
        <v>2785</v>
      </c>
      <c r="F836" s="49">
        <v>57771010</v>
      </c>
      <c r="G836" s="50" t="s">
        <v>2786</v>
      </c>
      <c r="H836" s="105"/>
      <c r="I836" s="49" t="s">
        <v>2402</v>
      </c>
      <c r="J836" s="52" t="s">
        <v>3291</v>
      </c>
      <c r="K836" s="81"/>
      <c r="L836" s="69" t="s">
        <v>50</v>
      </c>
      <c r="M836" s="69"/>
      <c r="N836" s="71" t="s">
        <v>977</v>
      </c>
      <c r="O836" s="72">
        <v>1170</v>
      </c>
      <c r="P836" s="73">
        <v>790</v>
      </c>
      <c r="Q836" s="73">
        <v>210</v>
      </c>
      <c r="R836" s="74">
        <v>3</v>
      </c>
      <c r="S836" s="75">
        <v>6212511</v>
      </c>
      <c r="T836" s="76">
        <v>4</v>
      </c>
      <c r="U836" s="76">
        <v>3100062</v>
      </c>
      <c r="V836" s="76">
        <v>1</v>
      </c>
      <c r="W836" s="76">
        <v>3101208</v>
      </c>
      <c r="X836" s="76">
        <v>1</v>
      </c>
      <c r="Y836" s="76"/>
      <c r="Z836" s="77"/>
      <c r="AA836" s="78">
        <v>1200</v>
      </c>
      <c r="AB836" s="73">
        <v>800</v>
      </c>
      <c r="AC836" s="73">
        <v>980</v>
      </c>
      <c r="AD836" s="79">
        <v>37</v>
      </c>
      <c r="AE836" s="13" t="str">
        <f>IF(NOT(ISBLANK(AD836)),'Load Unit'!A528,"")</f>
        <v>C6571D63</v>
      </c>
    </row>
    <row r="837" ht="63" customHeight="1">
      <c r="A837" s="112">
        <v>6212515</v>
      </c>
      <c r="B837" s="67" t="s">
        <v>18</v>
      </c>
      <c r="C837" s="68" t="s">
        <v>1864</v>
      </c>
      <c r="D837" s="68" t="str">
        <f t="shared" si="79"/>
        <v>V6212515A</v>
      </c>
      <c r="E837" s="48" t="s">
        <v>2820</v>
      </c>
      <c r="F837" s="49">
        <v>65997810</v>
      </c>
      <c r="G837" s="50" t="s">
        <v>2821</v>
      </c>
      <c r="H837" s="51" t="s">
        <v>2822</v>
      </c>
      <c r="I837" s="49" t="s">
        <v>2276</v>
      </c>
      <c r="J837" s="52" t="s">
        <v>3291</v>
      </c>
      <c r="K837" s="81"/>
      <c r="L837" s="69" t="s">
        <v>22</v>
      </c>
      <c r="M837" s="69"/>
      <c r="N837" s="71" t="s">
        <v>977</v>
      </c>
      <c r="O837" s="72">
        <v>595</v>
      </c>
      <c r="P837" s="73">
        <v>395</v>
      </c>
      <c r="Q837" s="73">
        <v>174</v>
      </c>
      <c r="R837" s="74">
        <v>2</v>
      </c>
      <c r="S837" s="75">
        <v>6212515</v>
      </c>
      <c r="T837" s="76">
        <v>8</v>
      </c>
      <c r="U837" s="76">
        <v>3100062</v>
      </c>
      <c r="V837" s="76">
        <v>1</v>
      </c>
      <c r="W837" s="76">
        <v>3101208</v>
      </c>
      <c r="X837" s="76">
        <v>1</v>
      </c>
      <c r="Y837" s="76"/>
      <c r="Z837" s="77"/>
      <c r="AA837" s="78">
        <v>1200</v>
      </c>
      <c r="AB837" s="73">
        <v>800</v>
      </c>
      <c r="AC837" s="73">
        <v>350</v>
      </c>
      <c r="AD837" s="79">
        <v>41</v>
      </c>
      <c r="AE837" s="13" t="str">
        <f>IF(NOT(ISBLANK(AD837)),'Load Unit'!A529,"")</f>
        <v>73A33175</v>
      </c>
    </row>
    <row r="838" ht="63" customHeight="1">
      <c r="A838" s="112">
        <v>6212516</v>
      </c>
      <c r="B838" s="67" t="s">
        <v>18</v>
      </c>
      <c r="C838" s="68" t="s">
        <v>1867</v>
      </c>
      <c r="D838" s="68" t="str">
        <f t="shared" si="79"/>
        <v>V6212516A</v>
      </c>
      <c r="E838" s="48" t="s">
        <v>2785</v>
      </c>
      <c r="F838" s="49">
        <v>57771010</v>
      </c>
      <c r="G838" s="50" t="s">
        <v>2786</v>
      </c>
      <c r="H838" s="105"/>
      <c r="I838" s="49" t="s">
        <v>2402</v>
      </c>
      <c r="J838" s="52" t="s">
        <v>3291</v>
      </c>
      <c r="K838" s="81"/>
      <c r="L838" s="69" t="s">
        <v>50</v>
      </c>
      <c r="M838" s="69"/>
      <c r="N838" s="71" t="s">
        <v>977</v>
      </c>
      <c r="O838" s="72">
        <v>1170</v>
      </c>
      <c r="P838" s="73">
        <v>260</v>
      </c>
      <c r="Q838" s="73">
        <v>123</v>
      </c>
      <c r="R838" s="74">
        <v>0.9</v>
      </c>
      <c r="S838" s="75">
        <v>6212516</v>
      </c>
      <c r="T838" s="76">
        <v>18</v>
      </c>
      <c r="U838" s="76">
        <v>3100062</v>
      </c>
      <c r="V838" s="76">
        <v>1</v>
      </c>
      <c r="W838" s="76">
        <v>3101208</v>
      </c>
      <c r="X838" s="76">
        <v>1</v>
      </c>
      <c r="Y838" s="76"/>
      <c r="Z838" s="77"/>
      <c r="AA838" s="78">
        <v>1200</v>
      </c>
      <c r="AB838" s="73">
        <v>800</v>
      </c>
      <c r="AC838" s="73">
        <v>738</v>
      </c>
      <c r="AD838" s="79">
        <v>50</v>
      </c>
      <c r="AE838" s="13" t="str">
        <f>IF(NOT(ISBLANK(AD838)),'Load Unit'!A530,"")</f>
        <v>9BD17369</v>
      </c>
    </row>
    <row r="839" ht="63" customHeight="1">
      <c r="A839" s="112">
        <v>6212518</v>
      </c>
      <c r="B839" s="67" t="s">
        <v>18</v>
      </c>
      <c r="C839" s="68" t="s">
        <v>1870</v>
      </c>
      <c r="D839" s="47"/>
      <c r="E839" s="48" t="s">
        <v>2682</v>
      </c>
      <c r="F839" s="49">
        <v>21265412</v>
      </c>
      <c r="G839" s="50" t="s">
        <v>2683</v>
      </c>
      <c r="H839" s="51" t="s">
        <v>2684</v>
      </c>
      <c r="I839" s="49" t="s">
        <v>2276</v>
      </c>
      <c r="J839" s="52" t="s">
        <v>3291</v>
      </c>
      <c r="K839" s="81"/>
      <c r="L839" s="69" t="s">
        <v>22</v>
      </c>
      <c r="M839" s="69"/>
      <c r="N839" s="71" t="s">
        <v>977</v>
      </c>
      <c r="O839" s="72">
        <v>1235</v>
      </c>
      <c r="P839" s="73">
        <v>1000</v>
      </c>
      <c r="Q839" s="73">
        <v>967</v>
      </c>
      <c r="R839" s="74">
        <v>12</v>
      </c>
      <c r="S839" s="75"/>
      <c r="T839" s="76"/>
      <c r="U839" s="76"/>
      <c r="V839" s="76"/>
      <c r="W839" s="76"/>
      <c r="X839" s="76"/>
      <c r="Y839" s="76"/>
      <c r="Z839" s="77"/>
      <c r="AA839" s="78"/>
      <c r="AB839" s="73"/>
      <c r="AC839" s="73"/>
      <c r="AD839" s="79"/>
      <c r="AE839" s="13" t="str">
        <f>IF(NOT(ISBLANK(AD839)),'Load Unit'!#REF!,"")</f>
      </c>
    </row>
    <row r="840" ht="63" customHeight="1">
      <c r="A840" s="112">
        <v>6212520</v>
      </c>
      <c r="B840" s="67" t="s">
        <v>18</v>
      </c>
      <c r="C840" s="68" t="s">
        <v>1871</v>
      </c>
      <c r="D840" s="68" t="str">
        <f ref="D840:D841" t="shared" si="80">CONCATENATE("V",A840,"A")</f>
        <v>V6212520A</v>
      </c>
      <c r="E840" s="48" t="s">
        <v>2479</v>
      </c>
      <c r="F840" s="49">
        <v>14622810</v>
      </c>
      <c r="G840" s="50" t="s">
        <v>2476</v>
      </c>
      <c r="H840" s="105"/>
      <c r="I840" s="49" t="s">
        <v>2276</v>
      </c>
      <c r="J840" s="52" t="s">
        <v>3291</v>
      </c>
      <c r="K840" s="81"/>
      <c r="L840" s="69" t="s">
        <v>50</v>
      </c>
      <c r="M840" s="69"/>
      <c r="N840" s="71" t="s">
        <v>977</v>
      </c>
      <c r="O840" s="72">
        <v>1170</v>
      </c>
      <c r="P840" s="73">
        <v>780</v>
      </c>
      <c r="Q840" s="73">
        <v>115</v>
      </c>
      <c r="R840" s="74">
        <v>1.6</v>
      </c>
      <c r="S840" s="75">
        <v>6212520</v>
      </c>
      <c r="T840" s="76">
        <v>7</v>
      </c>
      <c r="U840" s="76">
        <v>3100062</v>
      </c>
      <c r="V840" s="76">
        <v>1</v>
      </c>
      <c r="W840" s="76">
        <v>3101208</v>
      </c>
      <c r="X840" s="76">
        <v>1</v>
      </c>
      <c r="Y840" s="76"/>
      <c r="Z840" s="77"/>
      <c r="AA840" s="78">
        <v>1200</v>
      </c>
      <c r="AB840" s="73">
        <v>800</v>
      </c>
      <c r="AC840" s="73">
        <v>967</v>
      </c>
      <c r="AD840" s="79">
        <v>36.2</v>
      </c>
      <c r="AE840" s="13" t="str">
        <f>IF(NOT(ISBLANK(AD840)),'Load Unit'!A531,"")</f>
        <v>872F417D</v>
      </c>
    </row>
    <row r="841" ht="63" customHeight="1">
      <c r="A841" s="112">
        <v>6212521</v>
      </c>
      <c r="B841" s="67" t="s">
        <v>18</v>
      </c>
      <c r="C841" s="68" t="s">
        <v>1874</v>
      </c>
      <c r="D841" s="68" t="str">
        <f t="shared" si="80"/>
        <v>V6212521A</v>
      </c>
      <c r="E841" s="48" t="s">
        <v>2479</v>
      </c>
      <c r="F841" s="49">
        <v>14622810</v>
      </c>
      <c r="G841" s="50" t="s">
        <v>2476</v>
      </c>
      <c r="H841" s="105"/>
      <c r="I841" s="49" t="s">
        <v>2276</v>
      </c>
      <c r="J841" s="52" t="s">
        <v>3291</v>
      </c>
      <c r="K841" s="81"/>
      <c r="L841" s="69" t="s">
        <v>50</v>
      </c>
      <c r="M841" s="69"/>
      <c r="N841" s="71" t="s">
        <v>977</v>
      </c>
      <c r="O841" s="72">
        <v>1170</v>
      </c>
      <c r="P841" s="73">
        <v>780</v>
      </c>
      <c r="Q841" s="73">
        <v>115</v>
      </c>
      <c r="R841" s="74">
        <v>1.6</v>
      </c>
      <c r="S841" s="75">
        <v>6212521</v>
      </c>
      <c r="T841" s="76">
        <v>7</v>
      </c>
      <c r="U841" s="76">
        <v>3100062</v>
      </c>
      <c r="V841" s="76">
        <v>1</v>
      </c>
      <c r="W841" s="76">
        <v>3101208</v>
      </c>
      <c r="X841" s="76">
        <v>1</v>
      </c>
      <c r="Y841" s="76"/>
      <c r="Z841" s="77"/>
      <c r="AA841" s="78">
        <v>1200</v>
      </c>
      <c r="AB841" s="73">
        <v>800</v>
      </c>
      <c r="AC841" s="73">
        <v>967</v>
      </c>
      <c r="AD841" s="79">
        <v>36.2</v>
      </c>
      <c r="AE841" s="13" t="str">
        <f>IF(NOT(ISBLANK(AD841)),'Load Unit'!A532,"")</f>
        <v>D542A770</v>
      </c>
    </row>
    <row r="842" ht="63" customHeight="1">
      <c r="A842" s="104">
        <v>6212522</v>
      </c>
      <c r="B842" s="104" t="s">
        <v>18</v>
      </c>
      <c r="C842" s="89" t="s">
        <v>1877</v>
      </c>
      <c r="D842" s="89"/>
      <c r="E842" s="90" t="s">
        <v>2701</v>
      </c>
      <c r="F842" s="91">
        <v>21932710</v>
      </c>
      <c r="G842" s="92" t="s">
        <v>2702</v>
      </c>
      <c r="H842" s="118"/>
      <c r="I842" s="91" t="s">
        <v>2276</v>
      </c>
      <c r="J842" s="94"/>
      <c r="K842" s="95"/>
      <c r="L842" s="96" t="s">
        <v>37</v>
      </c>
      <c r="M842" s="97"/>
      <c r="N842" s="91" t="s">
        <v>977</v>
      </c>
      <c r="O842" s="72">
        <v>1180</v>
      </c>
      <c r="P842" s="73">
        <v>1180</v>
      </c>
      <c r="Q842" s="73">
        <v>80</v>
      </c>
      <c r="R842" s="100">
        <v>4</v>
      </c>
      <c r="S842" s="101">
        <v>6212522</v>
      </c>
      <c r="T842" s="102">
        <v>11</v>
      </c>
      <c r="U842" s="102">
        <v>3101400</v>
      </c>
      <c r="V842" s="102">
        <v>1</v>
      </c>
      <c r="W842" s="102"/>
      <c r="X842" s="102"/>
      <c r="Y842" s="102"/>
      <c r="Z842" s="103"/>
      <c r="AA842" s="101">
        <v>1200</v>
      </c>
      <c r="AB842" s="102">
        <v>1200</v>
      </c>
      <c r="AC842" s="102">
        <v>880</v>
      </c>
      <c r="AD842" s="102">
        <v>206</v>
      </c>
      <c r="AE842" s="13" t="str">
        <f>IF(NOT(ISBLANK(AD842)),'Load Unit'!A533,"")</f>
        <v>DC286508</v>
      </c>
    </row>
    <row r="843" ht="63" customHeight="1">
      <c r="A843" s="112">
        <v>6212526</v>
      </c>
      <c r="B843" s="67" t="s">
        <v>18</v>
      </c>
      <c r="C843" s="68" t="s">
        <v>1879</v>
      </c>
      <c r="D843" s="68" t="str">
        <f ref="D843:D855" t="shared" si="81">CONCATENATE("V",A843,"A")</f>
        <v>V6212526A</v>
      </c>
      <c r="E843" s="48" t="s">
        <v>2273</v>
      </c>
      <c r="F843" s="49">
        <v>10031912</v>
      </c>
      <c r="G843" s="50" t="s">
        <v>2274</v>
      </c>
      <c r="H843" s="51" t="s">
        <v>2275</v>
      </c>
      <c r="I843" s="49" t="s">
        <v>2276</v>
      </c>
      <c r="J843" s="52" t="s">
        <v>3291</v>
      </c>
      <c r="K843" s="69"/>
      <c r="L843" s="69" t="s">
        <v>50</v>
      </c>
      <c r="M843" s="69"/>
      <c r="N843" s="71" t="s">
        <v>1836</v>
      </c>
      <c r="O843" s="72">
        <v>790</v>
      </c>
      <c r="P843" s="73">
        <v>585</v>
      </c>
      <c r="Q843" s="73">
        <v>142</v>
      </c>
      <c r="R843" s="74">
        <v>0.9</v>
      </c>
      <c r="S843" s="75">
        <v>6212526</v>
      </c>
      <c r="T843" s="76">
        <v>10</v>
      </c>
      <c r="U843" s="76">
        <v>3100062</v>
      </c>
      <c r="V843" s="76">
        <v>1</v>
      </c>
      <c r="W843" s="76">
        <v>3101208</v>
      </c>
      <c r="X843" s="76">
        <v>1</v>
      </c>
      <c r="Y843" s="76"/>
      <c r="Z843" s="77"/>
      <c r="AA843" s="78">
        <v>790</v>
      </c>
      <c r="AB843" s="73">
        <v>585</v>
      </c>
      <c r="AC843" s="73">
        <v>142</v>
      </c>
      <c r="AD843" s="79">
        <v>34</v>
      </c>
      <c r="AE843" s="13" t="str">
        <f>IF(NOT(ISBLANK(AD843)),'Load Unit'!A534,"")</f>
        <v>0A791021</v>
      </c>
    </row>
    <row r="844" ht="63" customHeight="1">
      <c r="A844" s="112">
        <v>6212528</v>
      </c>
      <c r="B844" s="67" t="s">
        <v>18</v>
      </c>
      <c r="C844" s="68" t="s">
        <v>1882</v>
      </c>
      <c r="D844" s="68" t="str">
        <f t="shared" si="81"/>
        <v>V6212528A</v>
      </c>
      <c r="E844" s="48" t="s">
        <v>2273</v>
      </c>
      <c r="F844" s="49">
        <v>10031912</v>
      </c>
      <c r="G844" s="50" t="s">
        <v>2274</v>
      </c>
      <c r="H844" s="51" t="s">
        <v>2275</v>
      </c>
      <c r="I844" s="49" t="s">
        <v>2276</v>
      </c>
      <c r="J844" s="52" t="s">
        <v>3291</v>
      </c>
      <c r="K844" s="81"/>
      <c r="L844" s="69" t="s">
        <v>50</v>
      </c>
      <c r="M844" s="69"/>
      <c r="N844" s="71" t="s">
        <v>1840</v>
      </c>
      <c r="O844" s="72">
        <v>790</v>
      </c>
      <c r="P844" s="73">
        <v>585</v>
      </c>
      <c r="Q844" s="73">
        <v>105</v>
      </c>
      <c r="R844" s="74">
        <v>1</v>
      </c>
      <c r="S844" s="75">
        <v>6212528</v>
      </c>
      <c r="T844" s="76">
        <v>12</v>
      </c>
      <c r="U844" s="76">
        <v>3100062</v>
      </c>
      <c r="V844" s="76">
        <v>1</v>
      </c>
      <c r="W844" s="76">
        <v>3101208</v>
      </c>
      <c r="X844" s="76">
        <v>1</v>
      </c>
      <c r="Y844" s="76"/>
      <c r="Z844" s="77"/>
      <c r="AA844" s="78">
        <v>1200</v>
      </c>
      <c r="AB844" s="73">
        <v>800</v>
      </c>
      <c r="AC844" s="73">
        <v>144</v>
      </c>
      <c r="AD844" s="79">
        <v>37</v>
      </c>
      <c r="AE844" s="13" t="str">
        <f>IF(NOT(ISBLANK(AD844)),'Load Unit'!A535,"")</f>
        <v>D51EC8D1</v>
      </c>
    </row>
    <row r="845" ht="63" customHeight="1">
      <c r="A845" s="112">
        <v>6212536</v>
      </c>
      <c r="B845" s="67" t="s">
        <v>18</v>
      </c>
      <c r="C845" s="68" t="s">
        <v>1885</v>
      </c>
      <c r="D845" s="68" t="str">
        <f t="shared" si="81"/>
        <v>V6212536A</v>
      </c>
      <c r="E845" s="48" t="s">
        <v>2741</v>
      </c>
      <c r="F845" s="49">
        <v>23186211</v>
      </c>
      <c r="G845" s="50" t="s">
        <v>2742</v>
      </c>
      <c r="H845" s="109" t="s">
        <v>2743</v>
      </c>
      <c r="I845" s="49" t="s">
        <v>2280</v>
      </c>
      <c r="J845" s="52" t="s">
        <v>3291</v>
      </c>
      <c r="K845" s="81"/>
      <c r="L845" s="69" t="s">
        <v>50</v>
      </c>
      <c r="M845" s="69"/>
      <c r="N845" s="71" t="s">
        <v>977</v>
      </c>
      <c r="O845" s="72">
        <v>1560</v>
      </c>
      <c r="P845" s="73">
        <v>790</v>
      </c>
      <c r="Q845" s="73">
        <v>140</v>
      </c>
      <c r="R845" s="74">
        <v>5</v>
      </c>
      <c r="S845" s="165">
        <v>6212536</v>
      </c>
      <c r="T845" s="76">
        <v>4</v>
      </c>
      <c r="U845" s="76">
        <v>3109966</v>
      </c>
      <c r="V845" s="76">
        <v>1</v>
      </c>
      <c r="W845" s="76"/>
      <c r="X845" s="76"/>
      <c r="Y845" s="76"/>
      <c r="Z845" s="77"/>
      <c r="AA845" s="78">
        <v>1600</v>
      </c>
      <c r="AB845" s="73">
        <v>820</v>
      </c>
      <c r="AC845" s="73">
        <v>995</v>
      </c>
      <c r="AD845" s="79">
        <v>179</v>
      </c>
      <c r="AE845" s="13" t="str">
        <f>IF(NOT(ISBLANK(AD845)),'Load Unit'!A536,"")</f>
        <v>75A271B4</v>
      </c>
    </row>
    <row r="846" ht="63" customHeight="1">
      <c r="A846" s="112">
        <v>6212538</v>
      </c>
      <c r="B846" s="67" t="s">
        <v>18</v>
      </c>
      <c r="C846" s="68" t="s">
        <v>1888</v>
      </c>
      <c r="D846" s="68" t="str">
        <f t="shared" si="81"/>
        <v>V6212538A</v>
      </c>
      <c r="E846" s="48" t="s">
        <v>2701</v>
      </c>
      <c r="F846" s="49">
        <v>21932710</v>
      </c>
      <c r="G846" s="50" t="s">
        <v>2702</v>
      </c>
      <c r="H846" s="49"/>
      <c r="I846" s="49" t="s">
        <v>2276</v>
      </c>
      <c r="J846" s="52" t="s">
        <v>3291</v>
      </c>
      <c r="K846" s="81"/>
      <c r="L846" s="69" t="s">
        <v>61</v>
      </c>
      <c r="M846" s="69"/>
      <c r="N846" s="71" t="s">
        <v>977</v>
      </c>
      <c r="O846" s="72">
        <v>1170</v>
      </c>
      <c r="P846" s="73">
        <v>780</v>
      </c>
      <c r="Q846" s="73">
        <v>80</v>
      </c>
      <c r="R846" s="74">
        <v>2.7</v>
      </c>
      <c r="S846" s="75">
        <v>6212538</v>
      </c>
      <c r="T846" s="76">
        <v>11</v>
      </c>
      <c r="U846" s="76">
        <v>3100062</v>
      </c>
      <c r="V846" s="76">
        <v>1</v>
      </c>
      <c r="W846" s="76">
        <v>3101208</v>
      </c>
      <c r="X846" s="76">
        <v>1</v>
      </c>
      <c r="Y846" s="76"/>
      <c r="Z846" s="77"/>
      <c r="AA846" s="78">
        <v>1200</v>
      </c>
      <c r="AB846" s="73">
        <v>800</v>
      </c>
      <c r="AC846" s="73">
        <v>880</v>
      </c>
      <c r="AD846" s="79">
        <v>85</v>
      </c>
      <c r="AE846" s="13" t="str">
        <f>IF(NOT(ISBLANK(AD846)),'Load Unit'!A537,"")</f>
        <v>2FE046F9</v>
      </c>
    </row>
    <row r="847" ht="63" customHeight="1">
      <c r="A847" s="112">
        <v>6212539</v>
      </c>
      <c r="B847" s="67" t="s">
        <v>18</v>
      </c>
      <c r="C847" s="68" t="s">
        <v>1891</v>
      </c>
      <c r="D847" s="68" t="str">
        <f t="shared" si="81"/>
        <v>V6212539A</v>
      </c>
      <c r="E847" s="48" t="s">
        <v>3012</v>
      </c>
      <c r="F847" s="49" t="s">
        <v>3011</v>
      </c>
      <c r="G847" s="50" t="s">
        <v>3013</v>
      </c>
      <c r="H847" s="49"/>
      <c r="I847" s="49" t="s">
        <v>2276</v>
      </c>
      <c r="J847" s="52" t="s">
        <v>3291</v>
      </c>
      <c r="K847" s="69"/>
      <c r="L847" s="69" t="s">
        <v>68</v>
      </c>
      <c r="M847" s="69"/>
      <c r="N847" s="71" t="s">
        <v>761</v>
      </c>
      <c r="O847" s="72">
        <v>297</v>
      </c>
      <c r="P847" s="73">
        <v>198</v>
      </c>
      <c r="Q847" s="73">
        <v>125</v>
      </c>
      <c r="R847" s="74">
        <v>2</v>
      </c>
      <c r="S847" s="75">
        <v>6212539</v>
      </c>
      <c r="T847" s="76">
        <v>64</v>
      </c>
      <c r="U847" s="76">
        <v>3100062</v>
      </c>
      <c r="V847" s="76">
        <v>1</v>
      </c>
      <c r="W847" s="76">
        <v>3101208</v>
      </c>
      <c r="X847" s="76">
        <v>1</v>
      </c>
      <c r="Y847" s="76"/>
      <c r="Z847" s="77"/>
      <c r="AA847" s="78">
        <v>1200</v>
      </c>
      <c r="AB847" s="73">
        <v>800</v>
      </c>
      <c r="AC847" s="73">
        <v>500</v>
      </c>
      <c r="AD847" s="79">
        <v>153</v>
      </c>
      <c r="AE847" s="13" t="str">
        <f>IF(NOT(ISBLANK(AD847)),'Load Unit'!A538,"")</f>
        <v>B07786FB</v>
      </c>
    </row>
    <row r="848" ht="63" customHeight="1">
      <c r="A848" s="112">
        <v>6212541</v>
      </c>
      <c r="B848" s="67" t="s">
        <v>18</v>
      </c>
      <c r="C848" s="68" t="s">
        <v>1894</v>
      </c>
      <c r="D848" s="68" t="str">
        <f t="shared" si="81"/>
        <v>V6212541A</v>
      </c>
      <c r="E848" s="48" t="s">
        <v>2701</v>
      </c>
      <c r="F848" s="49">
        <v>21932710</v>
      </c>
      <c r="G848" s="50" t="s">
        <v>2702</v>
      </c>
      <c r="H848" s="49"/>
      <c r="I848" s="49" t="s">
        <v>2276</v>
      </c>
      <c r="J848" s="52" t="s">
        <v>3291</v>
      </c>
      <c r="K848" s="81"/>
      <c r="L848" s="69" t="s">
        <v>61</v>
      </c>
      <c r="M848" s="69"/>
      <c r="N848" s="71" t="s">
        <v>977</v>
      </c>
      <c r="O848" s="72">
        <v>1170</v>
      </c>
      <c r="P848" s="73">
        <v>780</v>
      </c>
      <c r="Q848" s="73">
        <v>80</v>
      </c>
      <c r="R848" s="74">
        <v>2.7</v>
      </c>
      <c r="S848" s="75">
        <v>6212541</v>
      </c>
      <c r="T848" s="76">
        <v>11</v>
      </c>
      <c r="U848" s="76">
        <v>3100062</v>
      </c>
      <c r="V848" s="76">
        <v>1</v>
      </c>
      <c r="W848" s="76">
        <v>3101208</v>
      </c>
      <c r="X848" s="76">
        <v>1</v>
      </c>
      <c r="Y848" s="76"/>
      <c r="Z848" s="77"/>
      <c r="AA848" s="78">
        <v>1200</v>
      </c>
      <c r="AB848" s="73">
        <v>800</v>
      </c>
      <c r="AC848" s="73">
        <f>Q848*T848</f>
        <v>880</v>
      </c>
      <c r="AD848" s="79">
        <v>85</v>
      </c>
      <c r="AE848" s="13" t="str">
        <f>IF(NOT(ISBLANK(AD848)),'Load Unit'!A539,"")</f>
        <v>87876004</v>
      </c>
    </row>
    <row r="849" ht="63" customHeight="1">
      <c r="A849" s="112">
        <v>6212542</v>
      </c>
      <c r="B849" s="67" t="s">
        <v>18</v>
      </c>
      <c r="C849" s="68" t="s">
        <v>1897</v>
      </c>
      <c r="D849" s="68" t="str">
        <f t="shared" si="81"/>
        <v>V6212542A</v>
      </c>
      <c r="E849" s="48" t="s">
        <v>2741</v>
      </c>
      <c r="F849" s="49">
        <v>23186211</v>
      </c>
      <c r="G849" s="50" t="s">
        <v>2742</v>
      </c>
      <c r="H849" s="109" t="s">
        <v>2743</v>
      </c>
      <c r="I849" s="49" t="s">
        <v>2280</v>
      </c>
      <c r="J849" s="52" t="s">
        <v>3291</v>
      </c>
      <c r="K849" s="69"/>
      <c r="L849" s="69" t="s">
        <v>50</v>
      </c>
      <c r="M849" s="69"/>
      <c r="N849" s="71" t="s">
        <v>977</v>
      </c>
      <c r="O849" s="72">
        <v>585</v>
      </c>
      <c r="P849" s="73">
        <v>394</v>
      </c>
      <c r="Q849" s="73">
        <v>147</v>
      </c>
      <c r="R849" s="74">
        <v>2</v>
      </c>
      <c r="S849" s="75">
        <v>6212542</v>
      </c>
      <c r="T849" s="76">
        <v>24</v>
      </c>
      <c r="U849" s="76">
        <v>3100062</v>
      </c>
      <c r="V849" s="76">
        <v>1</v>
      </c>
      <c r="W849" s="76">
        <v>3101208</v>
      </c>
      <c r="X849" s="76">
        <v>1</v>
      </c>
      <c r="Y849" s="76"/>
      <c r="Z849" s="77"/>
      <c r="AA849" s="78">
        <v>1200</v>
      </c>
      <c r="AB849" s="73">
        <v>800</v>
      </c>
      <c r="AC849" s="73">
        <v>900</v>
      </c>
      <c r="AD849" s="79">
        <v>50</v>
      </c>
      <c r="AE849" s="13" t="str">
        <f>IF(NOT(ISBLANK(AD849)),'Load Unit'!A540,"")</f>
        <v>39FA5F79</v>
      </c>
    </row>
    <row r="850" ht="63" customHeight="1">
      <c r="A850" s="112">
        <v>6212544</v>
      </c>
      <c r="B850" s="67" t="s">
        <v>18</v>
      </c>
      <c r="C850" s="68" t="s">
        <v>1900</v>
      </c>
      <c r="D850" s="68" t="str">
        <f t="shared" si="81"/>
        <v>V6212544A</v>
      </c>
      <c r="E850" s="48" t="s">
        <v>2741</v>
      </c>
      <c r="F850" s="49">
        <v>23186211</v>
      </c>
      <c r="G850" s="50" t="s">
        <v>2742</v>
      </c>
      <c r="H850" s="109" t="s">
        <v>2743</v>
      </c>
      <c r="I850" s="49" t="s">
        <v>2280</v>
      </c>
      <c r="J850" s="52" t="s">
        <v>3291</v>
      </c>
      <c r="K850" s="69"/>
      <c r="L850" s="69" t="s">
        <v>50</v>
      </c>
      <c r="M850" s="69"/>
      <c r="N850" s="71" t="s">
        <v>977</v>
      </c>
      <c r="O850" s="72">
        <v>1170</v>
      </c>
      <c r="P850" s="73">
        <v>395</v>
      </c>
      <c r="Q850" s="73">
        <v>365</v>
      </c>
      <c r="R850" s="74">
        <v>10</v>
      </c>
      <c r="S850" s="75">
        <v>6212544</v>
      </c>
      <c r="T850" s="76">
        <v>4</v>
      </c>
      <c r="U850" s="76">
        <v>3100062</v>
      </c>
      <c r="V850" s="76">
        <v>1</v>
      </c>
      <c r="W850" s="76">
        <v>3101208</v>
      </c>
      <c r="X850" s="76">
        <v>1</v>
      </c>
      <c r="Y850" s="76"/>
      <c r="Z850" s="77"/>
      <c r="AA850" s="78">
        <v>1200</v>
      </c>
      <c r="AB850" s="73">
        <v>800</v>
      </c>
      <c r="AC850" s="73">
        <v>730</v>
      </c>
      <c r="AD850" s="79">
        <v>40</v>
      </c>
      <c r="AE850" s="13" t="str">
        <f>IF(NOT(ISBLANK(AD850)),'Load Unit'!A541,"")</f>
        <v>17D458DA</v>
      </c>
    </row>
    <row r="851" ht="63" customHeight="1">
      <c r="A851" s="112">
        <v>6212551</v>
      </c>
      <c r="B851" s="67" t="s">
        <v>18</v>
      </c>
      <c r="C851" s="68" t="s">
        <v>1903</v>
      </c>
      <c r="D851" s="68" t="str">
        <f t="shared" si="81"/>
        <v>V6212551A</v>
      </c>
      <c r="E851" s="48" t="s">
        <v>2741</v>
      </c>
      <c r="F851" s="49">
        <v>23186211</v>
      </c>
      <c r="G851" s="50" t="s">
        <v>2742</v>
      </c>
      <c r="H851" s="109" t="s">
        <v>2743</v>
      </c>
      <c r="I851" s="49" t="s">
        <v>2280</v>
      </c>
      <c r="J851" s="52" t="s">
        <v>3291</v>
      </c>
      <c r="K851" s="81"/>
      <c r="L851" s="69" t="s">
        <v>50</v>
      </c>
      <c r="M851" s="69"/>
      <c r="N851" s="71" t="s">
        <v>977</v>
      </c>
      <c r="O851" s="72">
        <v>400</v>
      </c>
      <c r="P851" s="73">
        <v>300</v>
      </c>
      <c r="Q851" s="73">
        <v>100</v>
      </c>
      <c r="R851" s="74">
        <v>0.5</v>
      </c>
      <c r="S851" s="75">
        <v>6212551</v>
      </c>
      <c r="T851" s="76">
        <v>40</v>
      </c>
      <c r="U851" s="76">
        <v>3100062</v>
      </c>
      <c r="V851" s="76">
        <v>1</v>
      </c>
      <c r="W851" s="76">
        <v>3101208</v>
      </c>
      <c r="X851" s="76">
        <v>1</v>
      </c>
      <c r="Y851" s="76"/>
      <c r="Z851" s="77"/>
      <c r="AA851" s="78">
        <v>1200</v>
      </c>
      <c r="AB851" s="73">
        <v>800</v>
      </c>
      <c r="AC851" s="73">
        <v>500</v>
      </c>
      <c r="AD851" s="79">
        <v>45</v>
      </c>
      <c r="AE851" s="13" t="str">
        <f>IF(NOT(ISBLANK(AD851)),'Load Unit'!A542,"")</f>
        <v>87E2F0AD</v>
      </c>
    </row>
    <row r="852" ht="63" customHeight="1">
      <c r="A852" s="112">
        <v>6212555</v>
      </c>
      <c r="B852" s="67" t="s">
        <v>18</v>
      </c>
      <c r="C852" s="68" t="s">
        <v>1906</v>
      </c>
      <c r="D852" s="68" t="str">
        <f t="shared" si="81"/>
        <v>V6212555A</v>
      </c>
      <c r="E852" s="48" t="s">
        <v>2741</v>
      </c>
      <c r="F852" s="49">
        <v>23186211</v>
      </c>
      <c r="G852" s="50" t="s">
        <v>2742</v>
      </c>
      <c r="H852" s="109" t="s">
        <v>2743</v>
      </c>
      <c r="I852" s="49" t="s">
        <v>2280</v>
      </c>
      <c r="J852" s="52" t="s">
        <v>3291</v>
      </c>
      <c r="K852" s="81"/>
      <c r="L852" s="69" t="s">
        <v>50</v>
      </c>
      <c r="M852" s="69"/>
      <c r="N852" s="71" t="s">
        <v>977</v>
      </c>
      <c r="O852" s="72">
        <v>585</v>
      </c>
      <c r="P852" s="73">
        <v>395</v>
      </c>
      <c r="Q852" s="73">
        <v>82</v>
      </c>
      <c r="R852" s="74">
        <v>0.7</v>
      </c>
      <c r="S852" s="75">
        <v>6212555</v>
      </c>
      <c r="T852" s="76">
        <v>16</v>
      </c>
      <c r="U852" s="76">
        <v>3100062</v>
      </c>
      <c r="V852" s="76">
        <v>1</v>
      </c>
      <c r="W852" s="76">
        <v>3101208</v>
      </c>
      <c r="X852" s="76">
        <v>1</v>
      </c>
      <c r="Y852" s="76"/>
      <c r="Z852" s="77"/>
      <c r="AA852" s="78">
        <v>1200</v>
      </c>
      <c r="AB852" s="73">
        <v>800</v>
      </c>
      <c r="AC852" s="73">
        <v>328</v>
      </c>
      <c r="AD852" s="79">
        <v>35</v>
      </c>
      <c r="AE852" s="13" t="str">
        <f>IF(NOT(ISBLANK(AD852)),'Load Unit'!A543,"")</f>
        <v>E5E03935</v>
      </c>
    </row>
    <row r="853" ht="63" customHeight="1">
      <c r="A853" s="66">
        <v>6212557</v>
      </c>
      <c r="B853" s="67" t="s">
        <v>18</v>
      </c>
      <c r="C853" s="68" t="s">
        <v>1909</v>
      </c>
      <c r="D853" s="68" t="str">
        <f t="shared" si="81"/>
        <v>V6212557A</v>
      </c>
      <c r="E853" s="48" t="s">
        <v>2741</v>
      </c>
      <c r="F853" s="49">
        <v>23186211</v>
      </c>
      <c r="G853" s="50" t="s">
        <v>2742</v>
      </c>
      <c r="H853" s="109" t="s">
        <v>2743</v>
      </c>
      <c r="I853" s="49" t="s">
        <v>2280</v>
      </c>
      <c r="J853" s="52" t="s">
        <v>3291</v>
      </c>
      <c r="K853" s="81"/>
      <c r="L853" s="69" t="s">
        <v>50</v>
      </c>
      <c r="M853" s="69"/>
      <c r="N853" s="71" t="s">
        <v>977</v>
      </c>
      <c r="O853" s="72">
        <v>790</v>
      </c>
      <c r="P853" s="73">
        <v>585</v>
      </c>
      <c r="Q853" s="73">
        <v>220</v>
      </c>
      <c r="R853" s="74">
        <v>3</v>
      </c>
      <c r="S853" s="75">
        <v>6212557</v>
      </c>
      <c r="T853" s="76">
        <v>8</v>
      </c>
      <c r="U853" s="76">
        <v>3100062</v>
      </c>
      <c r="V853" s="76">
        <v>1</v>
      </c>
      <c r="W853" s="76">
        <v>3101208</v>
      </c>
      <c r="X853" s="76">
        <v>1</v>
      </c>
      <c r="Y853" s="76"/>
      <c r="Z853" s="77"/>
      <c r="AA853" s="78">
        <v>800</v>
      </c>
      <c r="AB853" s="73">
        <v>1200</v>
      </c>
      <c r="AC853" s="73">
        <v>880</v>
      </c>
      <c r="AD853" s="79">
        <v>50</v>
      </c>
      <c r="AE853" s="13" t="str">
        <f>IF(NOT(ISBLANK(AD853)),'Load Unit'!A544,"")</f>
        <v>F88B87BC</v>
      </c>
    </row>
    <row r="854" ht="63" customHeight="1">
      <c r="A854" s="112">
        <v>6212559</v>
      </c>
      <c r="B854" s="67" t="s">
        <v>18</v>
      </c>
      <c r="C854" s="68" t="s">
        <v>1912</v>
      </c>
      <c r="D854" s="68" t="str">
        <f t="shared" si="81"/>
        <v>V6212559A</v>
      </c>
      <c r="E854" s="48" t="s">
        <v>2741</v>
      </c>
      <c r="F854" s="49">
        <v>23186211</v>
      </c>
      <c r="G854" s="50" t="s">
        <v>2742</v>
      </c>
      <c r="H854" s="109" t="s">
        <v>2743</v>
      </c>
      <c r="I854" s="49" t="s">
        <v>2280</v>
      </c>
      <c r="J854" s="52" t="s">
        <v>3291</v>
      </c>
      <c r="K854" s="81"/>
      <c r="L854" s="69" t="s">
        <v>50</v>
      </c>
      <c r="M854" s="69"/>
      <c r="N854" s="71" t="s">
        <v>977</v>
      </c>
      <c r="O854" s="72">
        <v>585</v>
      </c>
      <c r="P854" s="73">
        <v>795</v>
      </c>
      <c r="Q854" s="73">
        <v>210</v>
      </c>
      <c r="R854" s="74">
        <v>2</v>
      </c>
      <c r="S854" s="75">
        <v>6212559</v>
      </c>
      <c r="T854" s="76">
        <v>6</v>
      </c>
      <c r="U854" s="76">
        <v>3100062</v>
      </c>
      <c r="V854" s="76">
        <v>1</v>
      </c>
      <c r="W854" s="76">
        <v>3101208</v>
      </c>
      <c r="X854" s="76">
        <v>1</v>
      </c>
      <c r="Y854" s="76"/>
      <c r="Z854" s="77"/>
      <c r="AA854" s="78">
        <v>1200</v>
      </c>
      <c r="AB854" s="73">
        <v>800</v>
      </c>
      <c r="AC854" s="73">
        <v>630</v>
      </c>
      <c r="AD854" s="79">
        <v>37</v>
      </c>
      <c r="AE854" s="13" t="str">
        <f>IF(NOT(ISBLANK(AD854)),'Load Unit'!A545,"")</f>
        <v>79F3B3D8</v>
      </c>
    </row>
    <row r="855" ht="63" customHeight="1">
      <c r="A855" s="112">
        <v>6212560</v>
      </c>
      <c r="B855" s="67" t="s">
        <v>18</v>
      </c>
      <c r="C855" s="68" t="s">
        <v>1915</v>
      </c>
      <c r="D855" s="68" t="str">
        <f t="shared" si="81"/>
        <v>V6212560A</v>
      </c>
      <c r="E855" s="48" t="s">
        <v>2682</v>
      </c>
      <c r="F855" s="49">
        <v>21265412</v>
      </c>
      <c r="G855" s="50" t="s">
        <v>2683</v>
      </c>
      <c r="H855" s="51" t="s">
        <v>2684</v>
      </c>
      <c r="I855" s="49" t="s">
        <v>2276</v>
      </c>
      <c r="J855" s="52" t="s">
        <v>3291</v>
      </c>
      <c r="K855" s="81"/>
      <c r="L855" s="69" t="s">
        <v>22</v>
      </c>
      <c r="M855" s="69"/>
      <c r="N855" s="71" t="s">
        <v>977</v>
      </c>
      <c r="O855" s="72">
        <v>395</v>
      </c>
      <c r="P855" s="73">
        <v>296</v>
      </c>
      <c r="Q855" s="73">
        <v>150</v>
      </c>
      <c r="R855" s="74">
        <v>0.5</v>
      </c>
      <c r="S855" s="75">
        <v>6212560</v>
      </c>
      <c r="T855" s="76">
        <v>48</v>
      </c>
      <c r="U855" s="76">
        <v>3100062</v>
      </c>
      <c r="V855" s="76">
        <v>1</v>
      </c>
      <c r="W855" s="76">
        <v>3101208</v>
      </c>
      <c r="X855" s="76">
        <v>1</v>
      </c>
      <c r="Y855" s="76"/>
      <c r="Z855" s="77"/>
      <c r="AA855" s="78">
        <v>800</v>
      </c>
      <c r="AB855" s="73">
        <v>1200</v>
      </c>
      <c r="AC855" s="73">
        <v>900</v>
      </c>
      <c r="AD855" s="79">
        <v>50</v>
      </c>
      <c r="AE855" s="13" t="str">
        <f>IF(NOT(ISBLANK(AD855)),'Load Unit'!A546,"")</f>
        <v>3E9F3CA3</v>
      </c>
    </row>
    <row r="856" ht="63" customHeight="1">
      <c r="A856" s="66">
        <v>6212562</v>
      </c>
      <c r="B856" s="67" t="s">
        <v>18</v>
      </c>
      <c r="C856" s="68" t="s">
        <v>1918</v>
      </c>
      <c r="D856" s="47"/>
      <c r="E856" s="48" t="s">
        <v>2729</v>
      </c>
      <c r="F856" s="49">
        <v>22648210</v>
      </c>
      <c r="G856" s="50" t="s">
        <v>2730</v>
      </c>
      <c r="H856" s="49"/>
      <c r="I856" s="49" t="s">
        <v>2276</v>
      </c>
      <c r="J856" s="52" t="s">
        <v>3291</v>
      </c>
      <c r="K856" s="81"/>
      <c r="L856" s="69" t="s">
        <v>61</v>
      </c>
      <c r="M856" s="69"/>
      <c r="N856" s="71" t="s">
        <v>1805</v>
      </c>
      <c r="O856" s="72">
        <v>1800</v>
      </c>
      <c r="P856" s="73">
        <v>820</v>
      </c>
      <c r="Q856" s="73">
        <v>1150</v>
      </c>
      <c r="R856" s="74">
        <v>220</v>
      </c>
      <c r="S856" s="75"/>
      <c r="T856" s="76"/>
      <c r="U856" s="76"/>
      <c r="V856" s="76"/>
      <c r="W856" s="76"/>
      <c r="X856" s="76"/>
      <c r="Y856" s="76"/>
      <c r="Z856" s="77"/>
      <c r="AA856" s="78"/>
      <c r="AB856" s="73"/>
      <c r="AC856" s="73"/>
      <c r="AD856" s="79"/>
      <c r="AE856" s="13" t="str">
        <f>IF(NOT(ISBLANK(AD856)),'Load Unit'!#REF!,"")</f>
      </c>
    </row>
    <row r="857" ht="63" customHeight="1">
      <c r="A857" s="112">
        <v>6212566</v>
      </c>
      <c r="B857" s="67" t="s">
        <v>18</v>
      </c>
      <c r="C857" s="68" t="s">
        <v>1919</v>
      </c>
      <c r="D857" s="68" t="str">
        <f ref="D857:D861" t="shared" si="82">CONCATENATE("V",A857,"A")</f>
        <v>V6212566A</v>
      </c>
      <c r="E857" s="48" t="s">
        <v>2350</v>
      </c>
      <c r="F857" s="49">
        <v>11503010</v>
      </c>
      <c r="G857" s="50" t="s">
        <v>2351</v>
      </c>
      <c r="H857" s="51" t="s">
        <v>2352</v>
      </c>
      <c r="I857" s="49" t="s">
        <v>2353</v>
      </c>
      <c r="J857" s="52" t="s">
        <v>3291</v>
      </c>
      <c r="K857" s="81"/>
      <c r="L857" s="69" t="s">
        <v>68</v>
      </c>
      <c r="M857" s="69"/>
      <c r="N857" s="71" t="s">
        <v>977</v>
      </c>
      <c r="O857" s="72">
        <v>600</v>
      </c>
      <c r="P857" s="73">
        <v>400</v>
      </c>
      <c r="Q857" s="73">
        <v>445</v>
      </c>
      <c r="R857" s="74">
        <v>3</v>
      </c>
      <c r="S857" s="75">
        <v>6212566</v>
      </c>
      <c r="T857" s="76">
        <v>4</v>
      </c>
      <c r="U857" s="76">
        <v>3100062</v>
      </c>
      <c r="V857" s="76">
        <v>1</v>
      </c>
      <c r="W857" s="76">
        <v>3101208</v>
      </c>
      <c r="X857" s="76">
        <v>1</v>
      </c>
      <c r="Y857" s="76"/>
      <c r="Z857" s="77"/>
      <c r="AA857" s="78">
        <v>1200</v>
      </c>
      <c r="AB857" s="73">
        <v>800</v>
      </c>
      <c r="AC857" s="73">
        <v>890</v>
      </c>
      <c r="AD857" s="79">
        <v>37</v>
      </c>
      <c r="AE857" s="13" t="str">
        <f>IF(NOT(ISBLANK(AD857)),'Load Unit'!A547,"")</f>
        <v>AC8BD13B</v>
      </c>
    </row>
    <row r="858" ht="63" customHeight="1">
      <c r="A858" s="112">
        <v>6212585</v>
      </c>
      <c r="B858" s="67" t="s">
        <v>18</v>
      </c>
      <c r="C858" s="68" t="s">
        <v>1922</v>
      </c>
      <c r="D858" s="68" t="str">
        <f t="shared" si="82"/>
        <v>V6212585A</v>
      </c>
      <c r="E858" s="48" t="s">
        <v>2741</v>
      </c>
      <c r="F858" s="49">
        <v>23186211</v>
      </c>
      <c r="G858" s="50" t="s">
        <v>2742</v>
      </c>
      <c r="H858" s="109" t="s">
        <v>2743</v>
      </c>
      <c r="I858" s="49" t="s">
        <v>2280</v>
      </c>
      <c r="J858" s="52" t="s">
        <v>3291</v>
      </c>
      <c r="K858" s="81"/>
      <c r="L858" s="69" t="s">
        <v>50</v>
      </c>
      <c r="M858" s="69"/>
      <c r="N858" s="71" t="s">
        <v>977</v>
      </c>
      <c r="O858" s="72">
        <v>400</v>
      </c>
      <c r="P858" s="73">
        <v>300</v>
      </c>
      <c r="Q858" s="73">
        <v>98</v>
      </c>
      <c r="R858" s="74">
        <v>2.5</v>
      </c>
      <c r="S858" s="75">
        <v>6212585</v>
      </c>
      <c r="T858" s="76">
        <v>40</v>
      </c>
      <c r="U858" s="76">
        <v>3100062</v>
      </c>
      <c r="V858" s="76">
        <v>1</v>
      </c>
      <c r="W858" s="76">
        <v>3101208</v>
      </c>
      <c r="X858" s="76">
        <v>1</v>
      </c>
      <c r="Y858" s="76"/>
      <c r="Z858" s="77"/>
      <c r="AA858" s="78">
        <v>1200</v>
      </c>
      <c r="AB858" s="73">
        <v>800</v>
      </c>
      <c r="AC858" s="73">
        <v>500</v>
      </c>
      <c r="AD858" s="79">
        <v>125</v>
      </c>
      <c r="AE858" s="13" t="str">
        <f>IF(NOT(ISBLANK(AD858)),'Load Unit'!A548,"")</f>
        <v>E60B3475</v>
      </c>
    </row>
    <row r="859" ht="63" customHeight="1">
      <c r="A859" s="112">
        <v>6212587</v>
      </c>
      <c r="B859" s="67" t="s">
        <v>18</v>
      </c>
      <c r="C859" s="68" t="s">
        <v>1925</v>
      </c>
      <c r="D859" s="68" t="str">
        <f t="shared" si="82"/>
        <v>V6212587A</v>
      </c>
      <c r="E859" s="48" t="s">
        <v>2788</v>
      </c>
      <c r="F859" s="49">
        <v>59280110</v>
      </c>
      <c r="G859" s="50" t="s">
        <v>2789</v>
      </c>
      <c r="H859" s="109" t="s">
        <v>2790</v>
      </c>
      <c r="I859" s="49" t="s">
        <v>2353</v>
      </c>
      <c r="J859" s="52" t="s">
        <v>3291</v>
      </c>
      <c r="K859" s="81"/>
      <c r="L859" s="69" t="s">
        <v>68</v>
      </c>
      <c r="M859" s="69"/>
      <c r="N859" s="71" t="s">
        <v>977</v>
      </c>
      <c r="O859" s="72">
        <v>1160</v>
      </c>
      <c r="P859" s="73">
        <v>395</v>
      </c>
      <c r="Q859" s="73">
        <v>150</v>
      </c>
      <c r="R859" s="74">
        <v>3.5</v>
      </c>
      <c r="S859" s="75">
        <v>6212587</v>
      </c>
      <c r="T859" s="76">
        <v>12</v>
      </c>
      <c r="U859" s="76">
        <v>3100062</v>
      </c>
      <c r="V859" s="76">
        <v>1</v>
      </c>
      <c r="W859" s="76">
        <v>3101208</v>
      </c>
      <c r="X859" s="76">
        <v>1</v>
      </c>
      <c r="Y859" s="76"/>
      <c r="Z859" s="77"/>
      <c r="AA859" s="78">
        <v>1200</v>
      </c>
      <c r="AB859" s="73">
        <v>800</v>
      </c>
      <c r="AC859" s="73">
        <v>9</v>
      </c>
      <c r="AD859" s="79">
        <v>39</v>
      </c>
      <c r="AE859" s="13" t="str">
        <f>IF(NOT(ISBLANK(AD859)),'Load Unit'!A549,"")</f>
        <v>F631ACBC</v>
      </c>
    </row>
    <row r="860" ht="63" customHeight="1">
      <c r="A860" s="66">
        <v>6212626</v>
      </c>
      <c r="B860" s="67" t="s">
        <v>18</v>
      </c>
      <c r="C860" s="68" t="s">
        <v>1928</v>
      </c>
      <c r="D860" s="68" t="str">
        <f t="shared" si="82"/>
        <v>V6212626A</v>
      </c>
      <c r="E860" s="48" t="s">
        <v>2479</v>
      </c>
      <c r="F860" s="49">
        <v>14622812</v>
      </c>
      <c r="G860" s="50" t="s">
        <v>2480</v>
      </c>
      <c r="H860" s="109" t="s">
        <v>2481</v>
      </c>
      <c r="I860" s="49" t="s">
        <v>2276</v>
      </c>
      <c r="J860" s="52" t="s">
        <v>3291</v>
      </c>
      <c r="K860" s="81"/>
      <c r="L860" s="69" t="s">
        <v>50</v>
      </c>
      <c r="M860" s="69"/>
      <c r="N860" s="71" t="s">
        <v>460</v>
      </c>
      <c r="O860" s="72">
        <v>1235</v>
      </c>
      <c r="P860" s="73">
        <v>835</v>
      </c>
      <c r="Q860" s="73">
        <v>967</v>
      </c>
      <c r="R860" s="74">
        <v>45</v>
      </c>
      <c r="S860" s="75">
        <v>6212626</v>
      </c>
      <c r="T860" s="76">
        <v>7</v>
      </c>
      <c r="U860" s="76">
        <v>3103210</v>
      </c>
      <c r="V860" s="76">
        <v>1</v>
      </c>
      <c r="W860" s="76"/>
      <c r="X860" s="76"/>
      <c r="Y860" s="76"/>
      <c r="Z860" s="77"/>
      <c r="AA860" s="78">
        <v>1235</v>
      </c>
      <c r="AB860" s="73">
        <v>835</v>
      </c>
      <c r="AC860" s="73">
        <v>967</v>
      </c>
      <c r="AD860" s="79">
        <v>38</v>
      </c>
      <c r="AE860" s="13" t="str">
        <f>IF(NOT(ISBLANK(AD860)),'Load Unit'!A550,"")</f>
        <v>41B23E30</v>
      </c>
    </row>
    <row r="861" ht="63" customHeight="1">
      <c r="A861" s="66">
        <v>6212627</v>
      </c>
      <c r="B861" s="67" t="s">
        <v>18</v>
      </c>
      <c r="C861" s="68" t="s">
        <v>1931</v>
      </c>
      <c r="D861" s="68" t="str">
        <f t="shared" si="82"/>
        <v>V6212627A</v>
      </c>
      <c r="E861" s="48" t="s">
        <v>2479</v>
      </c>
      <c r="F861" s="49">
        <v>14622812</v>
      </c>
      <c r="G861" s="50" t="s">
        <v>2480</v>
      </c>
      <c r="H861" s="109" t="s">
        <v>2481</v>
      </c>
      <c r="I861" s="49" t="s">
        <v>2276</v>
      </c>
      <c r="J861" s="52" t="s">
        <v>3291</v>
      </c>
      <c r="K861" s="81"/>
      <c r="L861" s="69" t="s">
        <v>50</v>
      </c>
      <c r="M861" s="69"/>
      <c r="N861" s="71" t="s">
        <v>460</v>
      </c>
      <c r="O861" s="72">
        <v>1235</v>
      </c>
      <c r="P861" s="73">
        <v>835</v>
      </c>
      <c r="Q861" s="73">
        <v>967</v>
      </c>
      <c r="R861" s="74">
        <v>32</v>
      </c>
      <c r="S861" s="75">
        <v>6212627</v>
      </c>
      <c r="T861" s="76">
        <v>1</v>
      </c>
      <c r="U861" s="76">
        <v>3103210</v>
      </c>
      <c r="V861" s="76">
        <v>1</v>
      </c>
      <c r="W861" s="76"/>
      <c r="X861" s="76"/>
      <c r="Y861" s="76"/>
      <c r="Z861" s="77"/>
      <c r="AA861" s="78">
        <v>1235</v>
      </c>
      <c r="AB861" s="73">
        <v>835</v>
      </c>
      <c r="AC861" s="73">
        <v>967</v>
      </c>
      <c r="AD861" s="79">
        <v>38</v>
      </c>
      <c r="AE861" s="13" t="str">
        <f>IF(NOT(ISBLANK(AD861)),'Load Unit'!A551,"")</f>
        <v>A8727731</v>
      </c>
    </row>
    <row r="862" ht="63" customHeight="1">
      <c r="A862" s="66">
        <v>6212657</v>
      </c>
      <c r="B862" s="67" t="s">
        <v>18</v>
      </c>
      <c r="C862" s="68" t="s">
        <v>1934</v>
      </c>
      <c r="D862" s="47"/>
      <c r="E862" s="48" t="s">
        <v>2824</v>
      </c>
      <c r="F862" s="49">
        <v>66473013</v>
      </c>
      <c r="G862" s="50" t="s">
        <v>2828</v>
      </c>
      <c r="H862" s="109" t="s">
        <v>2829</v>
      </c>
      <c r="I862" s="49" t="s">
        <v>2276</v>
      </c>
      <c r="J862" s="52" t="s">
        <v>3291</v>
      </c>
      <c r="K862" s="81"/>
      <c r="L862" s="69" t="s">
        <v>22</v>
      </c>
      <c r="M862" s="69"/>
      <c r="N862" s="71" t="s">
        <v>460</v>
      </c>
      <c r="O862" s="72">
        <v>1235</v>
      </c>
      <c r="P862" s="73">
        <v>835</v>
      </c>
      <c r="Q862" s="73">
        <v>967</v>
      </c>
      <c r="R862" s="74">
        <v>45</v>
      </c>
      <c r="S862" s="75"/>
      <c r="T862" s="76"/>
      <c r="U862" s="76"/>
      <c r="V862" s="76"/>
      <c r="W862" s="76"/>
      <c r="X862" s="76"/>
      <c r="Y862" s="76"/>
      <c r="Z862" s="77"/>
      <c r="AA862" s="78"/>
      <c r="AB862" s="73"/>
      <c r="AC862" s="73"/>
      <c r="AD862" s="79"/>
      <c r="AE862" s="13" t="str">
        <f>IF(NOT(ISBLANK(AD862)),'Load Unit'!#REF!,"")</f>
      </c>
    </row>
    <row r="863" ht="63" customHeight="1">
      <c r="A863" s="66">
        <v>6212658</v>
      </c>
      <c r="B863" s="67" t="s">
        <v>18</v>
      </c>
      <c r="C863" s="68" t="s">
        <v>1935</v>
      </c>
      <c r="D863" s="47"/>
      <c r="E863" s="48" t="s">
        <v>2824</v>
      </c>
      <c r="F863" s="49">
        <v>66473013</v>
      </c>
      <c r="G863" s="50" t="s">
        <v>2828</v>
      </c>
      <c r="H863" s="109" t="s">
        <v>2829</v>
      </c>
      <c r="I863" s="49" t="s">
        <v>2276</v>
      </c>
      <c r="J863" s="52" t="s">
        <v>3291</v>
      </c>
      <c r="K863" s="81"/>
      <c r="L863" s="69" t="s">
        <v>22</v>
      </c>
      <c r="M863" s="69"/>
      <c r="N863" s="71" t="s">
        <v>460</v>
      </c>
      <c r="O863" s="72">
        <v>1235</v>
      </c>
      <c r="P863" s="73">
        <v>835</v>
      </c>
      <c r="Q863" s="73">
        <v>967</v>
      </c>
      <c r="R863" s="74">
        <v>45</v>
      </c>
      <c r="S863" s="75"/>
      <c r="T863" s="76"/>
      <c r="U863" s="76"/>
      <c r="V863" s="76"/>
      <c r="W863" s="76"/>
      <c r="X863" s="76"/>
      <c r="Y863" s="76"/>
      <c r="Z863" s="77"/>
      <c r="AA863" s="78"/>
      <c r="AB863" s="73"/>
      <c r="AC863" s="73"/>
      <c r="AD863" s="79"/>
      <c r="AE863" s="13" t="str">
        <f>IF(NOT(ISBLANK(AD863)),'Load Unit'!#REF!,"")</f>
      </c>
    </row>
    <row r="864" ht="63" customHeight="1">
      <c r="A864" s="66">
        <v>6212683</v>
      </c>
      <c r="B864" s="67" t="s">
        <v>18</v>
      </c>
      <c r="C864" s="68" t="s">
        <v>1936</v>
      </c>
      <c r="D864" s="47"/>
      <c r="E864" s="48" t="s">
        <v>2671</v>
      </c>
      <c r="F864" s="49">
        <v>21096610</v>
      </c>
      <c r="G864" s="50" t="s">
        <v>2672</v>
      </c>
      <c r="H864" s="51" t="s">
        <v>2673</v>
      </c>
      <c r="I864" s="49" t="s">
        <v>2353</v>
      </c>
      <c r="J864" s="52" t="s">
        <v>3291</v>
      </c>
      <c r="K864" s="81"/>
      <c r="L864" s="69" t="s">
        <v>50</v>
      </c>
      <c r="M864" s="69"/>
      <c r="N864" s="71" t="s">
        <v>623</v>
      </c>
      <c r="O864" s="72">
        <v>2100</v>
      </c>
      <c r="P864" s="73">
        <v>1035</v>
      </c>
      <c r="Q864" s="73">
        <v>995</v>
      </c>
      <c r="R864" s="74">
        <v>230</v>
      </c>
      <c r="S864" s="75"/>
      <c r="T864" s="76"/>
      <c r="U864" s="76"/>
      <c r="V864" s="76"/>
      <c r="W864" s="76"/>
      <c r="X864" s="76"/>
      <c r="Y864" s="76"/>
      <c r="Z864" s="77"/>
      <c r="AA864" s="78"/>
      <c r="AB864" s="73"/>
      <c r="AC864" s="73"/>
      <c r="AD864" s="79"/>
      <c r="AE864" s="13" t="str">
        <f>IF(NOT(ISBLANK(AD864)),'Load Unit'!#REF!,"")</f>
      </c>
    </row>
    <row r="865" ht="63" customHeight="1">
      <c r="A865" s="112">
        <v>6212686</v>
      </c>
      <c r="B865" s="67" t="s">
        <v>18</v>
      </c>
      <c r="C865" s="68" t="s">
        <v>1937</v>
      </c>
      <c r="D865" s="68" t="str">
        <f>CONCATENATE("V",A865,"A")</f>
        <v>V6212686A</v>
      </c>
      <c r="E865" s="48" t="s">
        <v>2722</v>
      </c>
      <c r="F865" s="49" t="s">
        <v>3182</v>
      </c>
      <c r="G865" s="50" t="s">
        <v>2723</v>
      </c>
      <c r="H865" s="49"/>
      <c r="I865" s="49" t="s">
        <v>2276</v>
      </c>
      <c r="J865" s="52" t="s">
        <v>3291</v>
      </c>
      <c r="K865" s="81"/>
      <c r="L865" s="69" t="s">
        <v>50</v>
      </c>
      <c r="M865" s="69"/>
      <c r="N865" s="71" t="s">
        <v>977</v>
      </c>
      <c r="O865" s="72">
        <v>300</v>
      </c>
      <c r="P865" s="73">
        <v>200</v>
      </c>
      <c r="Q865" s="73">
        <v>89</v>
      </c>
      <c r="R865" s="74">
        <v>0.5</v>
      </c>
      <c r="S865" s="75">
        <v>6212686</v>
      </c>
      <c r="T865" s="76">
        <v>80</v>
      </c>
      <c r="U865" s="76">
        <v>3100062</v>
      </c>
      <c r="V865" s="76">
        <v>1</v>
      </c>
      <c r="W865" s="76">
        <v>3101208</v>
      </c>
      <c r="X865" s="76">
        <v>1</v>
      </c>
      <c r="Y865" s="76"/>
      <c r="Z865" s="77"/>
      <c r="AA865" s="78">
        <v>1200</v>
      </c>
      <c r="AB865" s="73">
        <v>800</v>
      </c>
      <c r="AC865" s="73">
        <v>445</v>
      </c>
      <c r="AD865" s="79">
        <v>65</v>
      </c>
      <c r="AE865" s="13" t="str">
        <f>IF(NOT(ISBLANK(AD865)),'Load Unit'!A552,"")</f>
        <v>18E0BA5B</v>
      </c>
    </row>
    <row r="866" ht="63" customHeight="1">
      <c r="A866" s="104">
        <v>6212692</v>
      </c>
      <c r="B866" s="104" t="s">
        <v>18</v>
      </c>
      <c r="C866" s="89" t="s">
        <v>1940</v>
      </c>
      <c r="D866" s="89"/>
      <c r="E866" s="90" t="s">
        <v>2741</v>
      </c>
      <c r="F866" s="91">
        <v>23186211</v>
      </c>
      <c r="G866" s="92" t="s">
        <v>2742</v>
      </c>
      <c r="H866" s="93" t="s">
        <v>2743</v>
      </c>
      <c r="I866" s="91" t="s">
        <v>2280</v>
      </c>
      <c r="J866" s="94"/>
      <c r="K866" s="95"/>
      <c r="L866" s="96" t="s">
        <v>37</v>
      </c>
      <c r="M866" s="97"/>
      <c r="N866" s="91" t="s">
        <v>977</v>
      </c>
      <c r="O866" s="72">
        <v>395</v>
      </c>
      <c r="P866" s="73">
        <v>296</v>
      </c>
      <c r="Q866" s="73">
        <v>150</v>
      </c>
      <c r="R866" s="100">
        <v>0.4</v>
      </c>
      <c r="S866" s="101">
        <v>6212692</v>
      </c>
      <c r="T866" s="102">
        <v>32</v>
      </c>
      <c r="U866" s="102">
        <v>3100062</v>
      </c>
      <c r="V866" s="102">
        <v>1</v>
      </c>
      <c r="W866" s="102">
        <v>3101208</v>
      </c>
      <c r="X866" s="102">
        <v>1</v>
      </c>
      <c r="Y866" s="102"/>
      <c r="Z866" s="103"/>
      <c r="AA866" s="101">
        <v>1200</v>
      </c>
      <c r="AB866" s="102">
        <v>800</v>
      </c>
      <c r="AC866" s="102">
        <v>600</v>
      </c>
      <c r="AD866" s="102">
        <v>37.8</v>
      </c>
      <c r="AE866" s="13" t="str">
        <f>IF(NOT(ISBLANK(AD866)),'Load Unit'!A553,"")</f>
        <v>4B9906A9</v>
      </c>
    </row>
    <row r="867" ht="63" customHeight="1">
      <c r="A867" s="66">
        <v>6212697</v>
      </c>
      <c r="B867" s="67" t="s">
        <v>18</v>
      </c>
      <c r="C867" s="68" t="s">
        <v>1942</v>
      </c>
      <c r="D867" s="47"/>
      <c r="E867" s="48" t="s">
        <v>2682</v>
      </c>
      <c r="F867" s="49">
        <v>21265412</v>
      </c>
      <c r="G867" s="50" t="s">
        <v>2683</v>
      </c>
      <c r="H867" s="51" t="s">
        <v>2684</v>
      </c>
      <c r="I867" s="49" t="s">
        <v>2276</v>
      </c>
      <c r="J867" s="52" t="s">
        <v>3291</v>
      </c>
      <c r="K867" s="69"/>
      <c r="L867" s="69" t="s">
        <v>22</v>
      </c>
      <c r="M867" s="69"/>
      <c r="N867" s="145" t="s">
        <v>1805</v>
      </c>
      <c r="O867" s="72">
        <v>1800</v>
      </c>
      <c r="P867" s="73">
        <v>840</v>
      </c>
      <c r="Q867" s="73">
        <v>1450</v>
      </c>
      <c r="R867" s="74">
        <v>70</v>
      </c>
      <c r="S867" s="75"/>
      <c r="T867" s="76"/>
      <c r="U867" s="76"/>
      <c r="V867" s="76"/>
      <c r="W867" s="76"/>
      <c r="X867" s="76"/>
      <c r="Y867" s="76"/>
      <c r="Z867" s="77"/>
      <c r="AA867" s="78"/>
      <c r="AB867" s="73"/>
      <c r="AC867" s="73"/>
      <c r="AD867" s="79"/>
      <c r="AE867" s="13" t="str">
        <f>IF(NOT(ISBLANK(AD867)),'Load Unit'!#REF!,"")</f>
      </c>
    </row>
    <row r="868" ht="63" customHeight="1">
      <c r="A868" s="66">
        <v>6212756</v>
      </c>
      <c r="B868" s="67" t="s">
        <v>18</v>
      </c>
      <c r="C868" s="68" t="s">
        <v>1943</v>
      </c>
      <c r="D868" s="68" t="str">
        <f>CONCATENATE("V",A868,"A")</f>
        <v>V6212756A</v>
      </c>
      <c r="E868" s="48" t="s">
        <v>2722</v>
      </c>
      <c r="F868" s="49">
        <v>22535510</v>
      </c>
      <c r="G868" s="50" t="s">
        <v>2723</v>
      </c>
      <c r="H868" s="49"/>
      <c r="I868" s="49" t="s">
        <v>2276</v>
      </c>
      <c r="J868" s="52" t="s">
        <v>3291</v>
      </c>
      <c r="K868" s="81"/>
      <c r="L868" s="69" t="s">
        <v>50</v>
      </c>
      <c r="M868" s="69"/>
      <c r="N868" s="71" t="s">
        <v>460</v>
      </c>
      <c r="O868" s="72">
        <v>585</v>
      </c>
      <c r="P868" s="73">
        <v>395</v>
      </c>
      <c r="Q868" s="73">
        <v>208</v>
      </c>
      <c r="R868" s="74">
        <v>0.9</v>
      </c>
      <c r="S868" s="75">
        <v>6212756</v>
      </c>
      <c r="T868" s="76">
        <v>8</v>
      </c>
      <c r="U868" s="76">
        <v>3100062</v>
      </c>
      <c r="V868" s="76">
        <v>1</v>
      </c>
      <c r="W868" s="76">
        <v>3101208</v>
      </c>
      <c r="X868" s="76">
        <v>1</v>
      </c>
      <c r="Y868" s="76"/>
      <c r="Z868" s="77"/>
      <c r="AA868" s="78">
        <v>1200</v>
      </c>
      <c r="AB868" s="73">
        <v>800</v>
      </c>
      <c r="AC868" s="73">
        <v>416</v>
      </c>
      <c r="AD868" s="79">
        <v>7.2</v>
      </c>
      <c r="AE868" s="13" t="str">
        <f>IF(NOT(ISBLANK(AD868)),'Load Unit'!A554,"")</f>
        <v>196398B9</v>
      </c>
    </row>
    <row r="869" ht="63" customHeight="1">
      <c r="A869" s="88">
        <v>6212798</v>
      </c>
      <c r="B869" s="104" t="s">
        <v>28</v>
      </c>
      <c r="C869" s="89" t="s">
        <v>1946</v>
      </c>
      <c r="D869" s="89"/>
      <c r="E869" s="90" t="s">
        <v>2820</v>
      </c>
      <c r="F869" s="91">
        <v>65997810</v>
      </c>
      <c r="G869" s="92" t="s">
        <v>3239</v>
      </c>
      <c r="H869" s="117" t="s">
        <v>2822</v>
      </c>
      <c r="I869" s="91" t="s">
        <v>2276</v>
      </c>
      <c r="J869" s="94"/>
      <c r="K869" s="95"/>
      <c r="L869" s="96" t="s">
        <v>37</v>
      </c>
      <c r="M869" s="96"/>
      <c r="N869" s="91" t="s">
        <v>460</v>
      </c>
      <c r="O869" s="72">
        <v>1170</v>
      </c>
      <c r="P869" s="73">
        <v>160</v>
      </c>
      <c r="Q869" s="73">
        <v>104</v>
      </c>
      <c r="R869" s="100">
        <v>3.5</v>
      </c>
      <c r="S869" s="101"/>
      <c r="T869" s="102"/>
      <c r="U869" s="102"/>
      <c r="V869" s="102"/>
      <c r="W869" s="102"/>
      <c r="X869" s="102"/>
      <c r="Y869" s="102"/>
      <c r="Z869" s="103"/>
      <c r="AA869" s="101"/>
      <c r="AB869" s="102"/>
      <c r="AC869" s="102"/>
      <c r="AD869" s="102"/>
      <c r="AE869" s="13" t="str">
        <f>IF(NOT(ISBLANK(AD869)),'Load Unit'!#REF!,"")</f>
      </c>
    </row>
    <row r="870" ht="63" customHeight="1">
      <c r="A870" s="112">
        <v>6212818</v>
      </c>
      <c r="B870" s="67" t="s">
        <v>18</v>
      </c>
      <c r="C870" s="68" t="s">
        <v>1947</v>
      </c>
      <c r="D870" s="68" t="str">
        <f ref="D870:D887" t="shared" si="83">CONCATENATE("V",A870,"A")</f>
        <v>V6212818A</v>
      </c>
      <c r="E870" s="48" t="s">
        <v>2759</v>
      </c>
      <c r="F870" s="49">
        <v>24131810</v>
      </c>
      <c r="G870" s="50" t="s">
        <v>2760</v>
      </c>
      <c r="H870" s="49"/>
      <c r="I870" s="49" t="s">
        <v>2353</v>
      </c>
      <c r="J870" s="52" t="s">
        <v>3291</v>
      </c>
      <c r="K870" s="81"/>
      <c r="L870" s="69" t="s">
        <v>68</v>
      </c>
      <c r="M870" s="69"/>
      <c r="N870" s="71" t="s">
        <v>563</v>
      </c>
      <c r="O870" s="72">
        <v>600</v>
      </c>
      <c r="P870" s="73">
        <v>400</v>
      </c>
      <c r="Q870" s="73">
        <v>147</v>
      </c>
      <c r="R870" s="74">
        <v>0.7</v>
      </c>
      <c r="S870" s="75">
        <v>6212818</v>
      </c>
      <c r="T870" s="76">
        <v>12</v>
      </c>
      <c r="U870" s="76">
        <v>3100062</v>
      </c>
      <c r="V870" s="76">
        <v>1</v>
      </c>
      <c r="W870" s="76">
        <v>3101208</v>
      </c>
      <c r="X870" s="76">
        <v>1</v>
      </c>
      <c r="Y870" s="76"/>
      <c r="Z870" s="77"/>
      <c r="AA870" s="78">
        <v>1200</v>
      </c>
      <c r="AB870" s="73">
        <v>800</v>
      </c>
      <c r="AC870" s="73">
        <v>441</v>
      </c>
      <c r="AD870" s="79">
        <v>8.4</v>
      </c>
      <c r="AE870" s="13" t="str">
        <f>IF(NOT(ISBLANK(AD870)),'Load Unit'!A555,"")</f>
        <v>3B8AC51C</v>
      </c>
    </row>
    <row r="871" ht="63" customHeight="1">
      <c r="A871" s="112">
        <v>6212898</v>
      </c>
      <c r="B871" s="67" t="s">
        <v>18</v>
      </c>
      <c r="C871" s="68" t="s">
        <v>1950</v>
      </c>
      <c r="D871" s="68" t="str">
        <f t="shared" si="83"/>
        <v>V6212898A</v>
      </c>
      <c r="E871" s="48" t="s">
        <v>2820</v>
      </c>
      <c r="F871" s="49">
        <v>65997810</v>
      </c>
      <c r="G871" s="50" t="s">
        <v>3239</v>
      </c>
      <c r="H871" s="51" t="s">
        <v>2822</v>
      </c>
      <c r="I871" s="49" t="s">
        <v>2276</v>
      </c>
      <c r="J871" s="52" t="s">
        <v>3291</v>
      </c>
      <c r="K871" s="81"/>
      <c r="L871" s="69" t="s">
        <v>22</v>
      </c>
      <c r="M871" s="69"/>
      <c r="N871" s="71" t="s">
        <v>460</v>
      </c>
      <c r="O871" s="72">
        <v>585</v>
      </c>
      <c r="P871" s="73">
        <v>395</v>
      </c>
      <c r="Q871" s="73">
        <v>142</v>
      </c>
      <c r="R871" s="74">
        <v>0.5</v>
      </c>
      <c r="S871" s="75">
        <v>6212898</v>
      </c>
      <c r="T871" s="76">
        <v>16</v>
      </c>
      <c r="U871" s="76">
        <v>3100062</v>
      </c>
      <c r="V871" s="76">
        <v>1</v>
      </c>
      <c r="W871" s="76">
        <v>3101208</v>
      </c>
      <c r="X871" s="76">
        <v>1</v>
      </c>
      <c r="Y871" s="76"/>
      <c r="Z871" s="77"/>
      <c r="AA871" s="78">
        <v>1200</v>
      </c>
      <c r="AB871" s="73">
        <v>800</v>
      </c>
      <c r="AC871" s="73">
        <v>568</v>
      </c>
      <c r="AD871" s="79">
        <v>8</v>
      </c>
      <c r="AE871" s="13" t="str">
        <f>IF(NOT(ISBLANK(AD871)),'Load Unit'!A556,"")</f>
        <v>471EE6DB</v>
      </c>
    </row>
    <row r="872" ht="63" customHeight="1">
      <c r="A872" s="112">
        <v>6212931</v>
      </c>
      <c r="B872" s="67" t="s">
        <v>18</v>
      </c>
      <c r="C872" s="68" t="s">
        <v>1953</v>
      </c>
      <c r="D872" s="68" t="str">
        <f t="shared" si="83"/>
        <v>V6212931A</v>
      </c>
      <c r="E872" s="48" t="s">
        <v>2741</v>
      </c>
      <c r="F872" s="49">
        <v>23186211</v>
      </c>
      <c r="G872" s="50" t="s">
        <v>2742</v>
      </c>
      <c r="H872" s="109" t="s">
        <v>2743</v>
      </c>
      <c r="I872" s="49" t="s">
        <v>2280</v>
      </c>
      <c r="J872" s="52" t="s">
        <v>3291</v>
      </c>
      <c r="K872" s="81"/>
      <c r="L872" s="69" t="s">
        <v>50</v>
      </c>
      <c r="M872" s="69"/>
      <c r="N872" s="71" t="s">
        <v>460</v>
      </c>
      <c r="O872" s="72" t="s">
        <v>1178</v>
      </c>
      <c r="P872" s="73" t="s">
        <v>1179</v>
      </c>
      <c r="Q872" s="73" t="s">
        <v>1955</v>
      </c>
      <c r="R872" s="74" t="s">
        <v>1443</v>
      </c>
      <c r="S872" s="75">
        <v>6212931</v>
      </c>
      <c r="T872" s="76" t="s">
        <v>4452</v>
      </c>
      <c r="U872" s="76">
        <v>3100062</v>
      </c>
      <c r="V872" s="76">
        <v>1</v>
      </c>
      <c r="W872" s="76">
        <v>3101208</v>
      </c>
      <c r="X872" s="76">
        <v>1</v>
      </c>
      <c r="Y872" s="76"/>
      <c r="Z872" s="77"/>
      <c r="AA872" s="78" t="s">
        <v>4449</v>
      </c>
      <c r="AB872" s="73" t="s">
        <v>4450</v>
      </c>
      <c r="AC872" s="73" t="s">
        <v>4489</v>
      </c>
      <c r="AD872" s="79" t="s">
        <v>4462</v>
      </c>
      <c r="AE872" s="13" t="str">
        <f>IF(NOT(ISBLANK(AD872)),'Load Unit'!A557,"")</f>
        <v>109FA374</v>
      </c>
    </row>
    <row r="873" ht="63" customHeight="1">
      <c r="A873" s="112">
        <v>6212932</v>
      </c>
      <c r="B873" s="67" t="s">
        <v>18</v>
      </c>
      <c r="C873" s="68" t="s">
        <v>1957</v>
      </c>
      <c r="D873" s="68" t="str">
        <f t="shared" si="83"/>
        <v>V6212932A</v>
      </c>
      <c r="E873" s="48" t="s">
        <v>2741</v>
      </c>
      <c r="F873" s="49">
        <v>23186211</v>
      </c>
      <c r="G873" s="50" t="s">
        <v>2742</v>
      </c>
      <c r="H873" s="109" t="s">
        <v>2743</v>
      </c>
      <c r="I873" s="49" t="s">
        <v>2280</v>
      </c>
      <c r="J873" s="52" t="s">
        <v>3291</v>
      </c>
      <c r="K873" s="81"/>
      <c r="L873" s="69" t="s">
        <v>50</v>
      </c>
      <c r="M873" s="69"/>
      <c r="N873" s="71" t="s">
        <v>460</v>
      </c>
      <c r="O873" s="72">
        <v>1170</v>
      </c>
      <c r="P873" s="73">
        <v>790</v>
      </c>
      <c r="Q873" s="73">
        <v>405</v>
      </c>
      <c r="R873" s="74">
        <v>2</v>
      </c>
      <c r="S873" s="75">
        <v>6212932</v>
      </c>
      <c r="T873" s="76">
        <v>2</v>
      </c>
      <c r="U873" s="76">
        <v>3100062</v>
      </c>
      <c r="V873" s="76">
        <v>1</v>
      </c>
      <c r="W873" s="76">
        <v>3101208</v>
      </c>
      <c r="X873" s="76">
        <v>1</v>
      </c>
      <c r="Y873" s="76"/>
      <c r="Z873" s="77"/>
      <c r="AA873" s="78">
        <v>1200</v>
      </c>
      <c r="AB873" s="73">
        <v>800</v>
      </c>
      <c r="AC873" s="73">
        <v>810</v>
      </c>
      <c r="AD873" s="79">
        <v>4</v>
      </c>
      <c r="AE873" s="13" t="str">
        <f>IF(NOT(ISBLANK(AD873)),'Load Unit'!A558,"")</f>
        <v>F75365FC</v>
      </c>
    </row>
    <row r="874" ht="63" customHeight="1">
      <c r="A874" s="112">
        <v>6212933</v>
      </c>
      <c r="B874" s="67" t="s">
        <v>18</v>
      </c>
      <c r="C874" s="68" t="s">
        <v>1960</v>
      </c>
      <c r="D874" s="68" t="str">
        <f t="shared" si="83"/>
        <v>V6212933A</v>
      </c>
      <c r="E874" s="48" t="s">
        <v>2741</v>
      </c>
      <c r="F874" s="49">
        <v>23186211</v>
      </c>
      <c r="G874" s="50" t="s">
        <v>2742</v>
      </c>
      <c r="H874" s="109" t="s">
        <v>2743</v>
      </c>
      <c r="I874" s="49" t="s">
        <v>2280</v>
      </c>
      <c r="J874" s="52" t="s">
        <v>3291</v>
      </c>
      <c r="K874" s="81"/>
      <c r="L874" s="69" t="s">
        <v>50</v>
      </c>
      <c r="M874" s="69"/>
      <c r="N874" s="71" t="s">
        <v>460</v>
      </c>
      <c r="O874" s="72" t="s">
        <v>1962</v>
      </c>
      <c r="P874" s="73" t="s">
        <v>1963</v>
      </c>
      <c r="Q874" s="73" t="s">
        <v>1180</v>
      </c>
      <c r="R874" s="74" t="s">
        <v>1964</v>
      </c>
      <c r="S874" s="75" t="s">
        <v>4490</v>
      </c>
      <c r="T874" s="76">
        <v>16</v>
      </c>
      <c r="U874" s="76">
        <v>3100062</v>
      </c>
      <c r="V874" s="76">
        <v>1</v>
      </c>
      <c r="W874" s="76">
        <v>3101208</v>
      </c>
      <c r="X874" s="76">
        <v>1</v>
      </c>
      <c r="Y874" s="76"/>
      <c r="Z874" s="77"/>
      <c r="AA874" s="78" t="s">
        <v>4450</v>
      </c>
      <c r="AB874" s="73" t="s">
        <v>4449</v>
      </c>
      <c r="AC874" s="73">
        <v>300</v>
      </c>
      <c r="AD874" s="79">
        <v>16</v>
      </c>
      <c r="AE874" s="13" t="str">
        <f>IF(NOT(ISBLANK(AD874)),'Load Unit'!A559,"")</f>
        <v>FDC093BA</v>
      </c>
    </row>
    <row r="875" ht="63" customHeight="1">
      <c r="A875" s="112">
        <v>6212934</v>
      </c>
      <c r="B875" s="67" t="s">
        <v>18</v>
      </c>
      <c r="C875" s="68" t="s">
        <v>1966</v>
      </c>
      <c r="D875" s="68" t="str">
        <f t="shared" si="83"/>
        <v>V6212934A</v>
      </c>
      <c r="E875" s="48" t="s">
        <v>2741</v>
      </c>
      <c r="F875" s="49">
        <v>23186211</v>
      </c>
      <c r="G875" s="50" t="s">
        <v>2742</v>
      </c>
      <c r="H875" s="109" t="s">
        <v>2743</v>
      </c>
      <c r="I875" s="49" t="s">
        <v>2280</v>
      </c>
      <c r="J875" s="52" t="s">
        <v>3291</v>
      </c>
      <c r="K875" s="81"/>
      <c r="L875" s="69" t="s">
        <v>50</v>
      </c>
      <c r="M875" s="69"/>
      <c r="N875" s="71" t="s">
        <v>460</v>
      </c>
      <c r="O875" s="72" t="s">
        <v>1178</v>
      </c>
      <c r="P875" s="73" t="s">
        <v>1179</v>
      </c>
      <c r="Q875" s="73" t="s">
        <v>1968</v>
      </c>
      <c r="R875" s="74" t="s">
        <v>1969</v>
      </c>
      <c r="S875" s="75" t="s">
        <v>4491</v>
      </c>
      <c r="T875" s="76" t="s">
        <v>4452</v>
      </c>
      <c r="U875" s="76">
        <v>3100062</v>
      </c>
      <c r="V875" s="76">
        <v>1</v>
      </c>
      <c r="W875" s="76">
        <v>3101208</v>
      </c>
      <c r="X875" s="76">
        <v>1</v>
      </c>
      <c r="Y875" s="76"/>
      <c r="Z875" s="77"/>
      <c r="AA875" s="78" t="s">
        <v>4449</v>
      </c>
      <c r="AB875" s="73" t="s">
        <v>4450</v>
      </c>
      <c r="AC875" s="73" t="s">
        <v>4492</v>
      </c>
      <c r="AD875" s="79" t="s">
        <v>4493</v>
      </c>
      <c r="AE875" s="13" t="str">
        <f>IF(NOT(ISBLANK(AD875)),'Load Unit'!A560,"")</f>
        <v>69F1B9B1</v>
      </c>
    </row>
    <row r="876" ht="63" customHeight="1">
      <c r="A876" s="112">
        <v>6212935</v>
      </c>
      <c r="B876" s="67" t="s">
        <v>18</v>
      </c>
      <c r="C876" s="68" t="s">
        <v>1971</v>
      </c>
      <c r="D876" s="68" t="str">
        <f t="shared" si="83"/>
        <v>V6212935A</v>
      </c>
      <c r="E876" s="48" t="s">
        <v>2741</v>
      </c>
      <c r="F876" s="49">
        <v>23186211</v>
      </c>
      <c r="G876" s="50" t="s">
        <v>2742</v>
      </c>
      <c r="H876" s="109" t="s">
        <v>2743</v>
      </c>
      <c r="I876" s="49" t="s">
        <v>2280</v>
      </c>
      <c r="J876" s="52" t="s">
        <v>3291</v>
      </c>
      <c r="K876" s="81"/>
      <c r="L876" s="69" t="s">
        <v>50</v>
      </c>
      <c r="M876" s="69"/>
      <c r="N876" s="71" t="s">
        <v>460</v>
      </c>
      <c r="O876" s="72">
        <v>585</v>
      </c>
      <c r="P876" s="73">
        <v>790</v>
      </c>
      <c r="Q876" s="73">
        <v>142</v>
      </c>
      <c r="R876" s="74">
        <v>0.9</v>
      </c>
      <c r="S876" s="75">
        <v>6212935</v>
      </c>
      <c r="T876" s="76">
        <v>6</v>
      </c>
      <c r="U876" s="76">
        <v>3100062</v>
      </c>
      <c r="V876" s="76">
        <v>1</v>
      </c>
      <c r="W876" s="76">
        <v>3101208</v>
      </c>
      <c r="X876" s="76">
        <v>1</v>
      </c>
      <c r="Y876" s="76"/>
      <c r="Z876" s="77"/>
      <c r="AA876" s="78">
        <v>1200</v>
      </c>
      <c r="AB876" s="73">
        <v>800</v>
      </c>
      <c r="AC876" s="73">
        <v>450</v>
      </c>
      <c r="AD876" s="79">
        <v>5.4</v>
      </c>
      <c r="AE876" s="13" t="str">
        <f>IF(NOT(ISBLANK(AD876)),'Load Unit'!A561,"")</f>
        <v>1C6950AD</v>
      </c>
    </row>
    <row r="877" ht="63" customHeight="1">
      <c r="A877" s="112">
        <v>6212936</v>
      </c>
      <c r="B877" s="67" t="s">
        <v>18</v>
      </c>
      <c r="C877" s="68" t="s">
        <v>1974</v>
      </c>
      <c r="D877" s="68" t="str">
        <f t="shared" si="83"/>
        <v>V6212936A</v>
      </c>
      <c r="E877" s="48" t="s">
        <v>2741</v>
      </c>
      <c r="F877" s="49">
        <v>23186211</v>
      </c>
      <c r="G877" s="50" t="s">
        <v>2742</v>
      </c>
      <c r="H877" s="109" t="s">
        <v>2743</v>
      </c>
      <c r="I877" s="49" t="s">
        <v>2280</v>
      </c>
      <c r="J877" s="52" t="s">
        <v>3291</v>
      </c>
      <c r="K877" s="81"/>
      <c r="L877" s="69" t="s">
        <v>50</v>
      </c>
      <c r="M877" s="69"/>
      <c r="N877" s="71" t="s">
        <v>460</v>
      </c>
      <c r="O877" s="72" t="s">
        <v>1178</v>
      </c>
      <c r="P877" s="73" t="s">
        <v>1179</v>
      </c>
      <c r="Q877" s="73" t="s">
        <v>1976</v>
      </c>
      <c r="R877" s="74" t="s">
        <v>1793</v>
      </c>
      <c r="S877" s="75" t="s">
        <v>4494</v>
      </c>
      <c r="T877" s="76" t="s">
        <v>4452</v>
      </c>
      <c r="U877" s="76">
        <v>3100062</v>
      </c>
      <c r="V877" s="76">
        <v>1</v>
      </c>
      <c r="W877" s="76">
        <v>3101208</v>
      </c>
      <c r="X877" s="76">
        <v>1</v>
      </c>
      <c r="Y877" s="76"/>
      <c r="Z877" s="77"/>
      <c r="AA877" s="78" t="s">
        <v>4449</v>
      </c>
      <c r="AB877" s="73" t="s">
        <v>4450</v>
      </c>
      <c r="AC877" s="73" t="s">
        <v>1981</v>
      </c>
      <c r="AD877" s="79" t="s">
        <v>4495</v>
      </c>
      <c r="AE877" s="13" t="str">
        <f>IF(NOT(ISBLANK(AD877)),'Load Unit'!A562,"")</f>
        <v>2740495C</v>
      </c>
    </row>
    <row r="878" ht="63" customHeight="1">
      <c r="A878" s="112">
        <v>6212937</v>
      </c>
      <c r="B878" s="67" t="s">
        <v>18</v>
      </c>
      <c r="C878" s="68" t="s">
        <v>1978</v>
      </c>
      <c r="D878" s="68" t="str">
        <f t="shared" si="83"/>
        <v>V6212937A</v>
      </c>
      <c r="E878" s="48" t="s">
        <v>2741</v>
      </c>
      <c r="F878" s="49">
        <v>23186211</v>
      </c>
      <c r="G878" s="50" t="s">
        <v>2742</v>
      </c>
      <c r="H878" s="109" t="s">
        <v>2743</v>
      </c>
      <c r="I878" s="49" t="s">
        <v>2280</v>
      </c>
      <c r="J878" s="52" t="s">
        <v>3291</v>
      </c>
      <c r="K878" s="81"/>
      <c r="L878" s="69" t="s">
        <v>50</v>
      </c>
      <c r="M878" s="69"/>
      <c r="N878" s="71" t="s">
        <v>460</v>
      </c>
      <c r="O878" s="72" t="s">
        <v>1178</v>
      </c>
      <c r="P878" s="73" t="s">
        <v>1980</v>
      </c>
      <c r="Q878" s="73" t="s">
        <v>1981</v>
      </c>
      <c r="R878" s="74" t="s">
        <v>1491</v>
      </c>
      <c r="S878" s="75" t="s">
        <v>4496</v>
      </c>
      <c r="T878" s="76" t="s">
        <v>4452</v>
      </c>
      <c r="U878" s="76">
        <v>3100062</v>
      </c>
      <c r="V878" s="76">
        <v>1</v>
      </c>
      <c r="W878" s="76">
        <v>3101208</v>
      </c>
      <c r="X878" s="76">
        <v>1</v>
      </c>
      <c r="Y878" s="76"/>
      <c r="Z878" s="77"/>
      <c r="AA878" s="78" t="s">
        <v>4449</v>
      </c>
      <c r="AB878" s="73" t="s">
        <v>4450</v>
      </c>
      <c r="AC878" s="73" t="s">
        <v>4497</v>
      </c>
      <c r="AD878" s="79" t="s">
        <v>4498</v>
      </c>
      <c r="AE878" s="13" t="str">
        <f>IF(NOT(ISBLANK(AD878)),'Load Unit'!A563,"")</f>
        <v>58A17EDE</v>
      </c>
    </row>
    <row r="879" ht="63" customHeight="1">
      <c r="A879" s="112">
        <v>6212943</v>
      </c>
      <c r="B879" s="67" t="s">
        <v>18</v>
      </c>
      <c r="C879" s="68" t="s">
        <v>1983</v>
      </c>
      <c r="D879" s="68" t="str">
        <f t="shared" si="83"/>
        <v>V6212943A</v>
      </c>
      <c r="E879" s="48" t="s">
        <v>2853</v>
      </c>
      <c r="F879" s="49">
        <v>99372010</v>
      </c>
      <c r="G879" s="50" t="s">
        <v>2854</v>
      </c>
      <c r="H879" s="109" t="s">
        <v>2855</v>
      </c>
      <c r="I879" s="49" t="s">
        <v>2276</v>
      </c>
      <c r="J879" s="52" t="s">
        <v>3291</v>
      </c>
      <c r="K879" s="81"/>
      <c r="L879" s="69" t="s">
        <v>61</v>
      </c>
      <c r="M879" s="69"/>
      <c r="N879" s="71" t="s">
        <v>977</v>
      </c>
      <c r="O879" s="72">
        <v>595</v>
      </c>
      <c r="P879" s="73">
        <v>395</v>
      </c>
      <c r="Q879" s="73">
        <v>172</v>
      </c>
      <c r="R879" s="74">
        <v>0.85</v>
      </c>
      <c r="S879" s="75">
        <v>6212943</v>
      </c>
      <c r="T879" s="76">
        <v>16</v>
      </c>
      <c r="U879" s="76">
        <v>3100062</v>
      </c>
      <c r="V879" s="76">
        <v>1</v>
      </c>
      <c r="W879" s="76">
        <v>3101208</v>
      </c>
      <c r="X879" s="76">
        <v>1</v>
      </c>
      <c r="Y879" s="76"/>
      <c r="Z879" s="77"/>
      <c r="AA879" s="78">
        <v>1200</v>
      </c>
      <c r="AB879" s="73">
        <v>800</v>
      </c>
      <c r="AC879" s="73">
        <v>688</v>
      </c>
      <c r="AD879" s="79">
        <v>39</v>
      </c>
      <c r="AE879" s="13" t="str">
        <f>IF(NOT(ISBLANK(AD879)),'Load Unit'!A564,"")</f>
        <v>EDE88475</v>
      </c>
    </row>
    <row r="880" ht="63" customHeight="1">
      <c r="A880" s="112">
        <v>6212963</v>
      </c>
      <c r="B880" s="67" t="s">
        <v>18</v>
      </c>
      <c r="C880" s="68" t="s">
        <v>1986</v>
      </c>
      <c r="D880" s="68" t="str">
        <f t="shared" si="83"/>
        <v>V6212963A</v>
      </c>
      <c r="E880" s="48" t="s">
        <v>3114</v>
      </c>
      <c r="F880" s="49" t="s">
        <v>3113</v>
      </c>
      <c r="G880" s="50" t="s">
        <v>3115</v>
      </c>
      <c r="H880" s="51" t="s">
        <v>3116</v>
      </c>
      <c r="I880" s="49" t="s">
        <v>2276</v>
      </c>
      <c r="J880" s="52" t="s">
        <v>3291</v>
      </c>
      <c r="K880" s="69"/>
      <c r="L880" s="69" t="s">
        <v>61</v>
      </c>
      <c r="M880" s="69"/>
      <c r="N880" s="71" t="s">
        <v>460</v>
      </c>
      <c r="O880" s="72" t="s">
        <v>1178</v>
      </c>
      <c r="P880" s="73" t="s">
        <v>1179</v>
      </c>
      <c r="Q880" s="73" t="s">
        <v>1988</v>
      </c>
      <c r="R880" s="74" t="s">
        <v>1443</v>
      </c>
      <c r="S880" s="75" t="s">
        <v>4499</v>
      </c>
      <c r="T880" s="76">
        <v>4</v>
      </c>
      <c r="U880" s="76">
        <v>3100062</v>
      </c>
      <c r="V880" s="76">
        <v>1</v>
      </c>
      <c r="W880" s="76">
        <v>3101208</v>
      </c>
      <c r="X880" s="76">
        <v>1</v>
      </c>
      <c r="Y880" s="76"/>
      <c r="Z880" s="77"/>
      <c r="AA880" s="78" t="s">
        <v>4449</v>
      </c>
      <c r="AB880" s="73" t="s">
        <v>4450</v>
      </c>
      <c r="AC880" s="73">
        <v>1136</v>
      </c>
      <c r="AD880" s="79">
        <v>14</v>
      </c>
      <c r="AE880" s="13" t="str">
        <f>IF(NOT(ISBLANK(AD880)),'Load Unit'!A565,"")</f>
        <v>9452871B</v>
      </c>
    </row>
    <row r="881" ht="63" customHeight="1">
      <c r="A881" s="112">
        <v>6212973</v>
      </c>
      <c r="B881" s="67" t="s">
        <v>18</v>
      </c>
      <c r="C881" s="68" t="s">
        <v>1990</v>
      </c>
      <c r="D881" s="68" t="str">
        <f t="shared" si="83"/>
        <v>V6212973A</v>
      </c>
      <c r="E881" s="48" t="s">
        <v>2766</v>
      </c>
      <c r="F881" s="49">
        <v>24206710</v>
      </c>
      <c r="G881" s="50" t="s">
        <v>2767</v>
      </c>
      <c r="H881" s="109" t="s">
        <v>2406</v>
      </c>
      <c r="I881" s="49" t="s">
        <v>2300</v>
      </c>
      <c r="J881" s="52" t="s">
        <v>3291</v>
      </c>
      <c r="K881" s="69"/>
      <c r="L881" s="69" t="s">
        <v>132</v>
      </c>
      <c r="M881" s="69"/>
      <c r="N881" s="71" t="s">
        <v>460</v>
      </c>
      <c r="O881" s="72">
        <v>400</v>
      </c>
      <c r="P881" s="73">
        <v>400</v>
      </c>
      <c r="Q881" s="73">
        <v>280</v>
      </c>
      <c r="R881" s="74">
        <v>3.5</v>
      </c>
      <c r="S881" s="75">
        <v>6212973</v>
      </c>
      <c r="T881" s="76">
        <v>18</v>
      </c>
      <c r="U881" s="76">
        <v>3100062</v>
      </c>
      <c r="V881" s="76">
        <v>1</v>
      </c>
      <c r="W881" s="76">
        <v>3101208</v>
      </c>
      <c r="X881" s="76">
        <v>1</v>
      </c>
      <c r="Y881" s="76"/>
      <c r="Z881" s="77"/>
      <c r="AA881" s="78">
        <v>1200</v>
      </c>
      <c r="AB881" s="73">
        <v>800</v>
      </c>
      <c r="AC881" s="73">
        <v>840</v>
      </c>
      <c r="AD881" s="79">
        <v>63</v>
      </c>
      <c r="AE881" s="13" t="str">
        <f>IF(NOT(ISBLANK(AD881)),'Load Unit'!A566,"")</f>
        <v>BCF8DD26</v>
      </c>
    </row>
    <row r="882" ht="63" customHeight="1">
      <c r="A882" s="112">
        <v>6212976</v>
      </c>
      <c r="B882" s="67" t="s">
        <v>18</v>
      </c>
      <c r="C882" s="68" t="s">
        <v>1993</v>
      </c>
      <c r="D882" s="68" t="str">
        <f t="shared" si="83"/>
        <v>V6212976A</v>
      </c>
      <c r="E882" s="48" t="s">
        <v>2766</v>
      </c>
      <c r="F882" s="49">
        <v>24206710</v>
      </c>
      <c r="G882" s="50" t="s">
        <v>2767</v>
      </c>
      <c r="H882" s="109" t="s">
        <v>2406</v>
      </c>
      <c r="I882" s="49" t="s">
        <v>2300</v>
      </c>
      <c r="J882" s="52" t="s">
        <v>3291</v>
      </c>
      <c r="K882" s="81"/>
      <c r="L882" s="69" t="s">
        <v>132</v>
      </c>
      <c r="M882" s="69"/>
      <c r="N882" s="71" t="s">
        <v>460</v>
      </c>
      <c r="O882" s="72">
        <v>400</v>
      </c>
      <c r="P882" s="73">
        <v>400</v>
      </c>
      <c r="Q882" s="73">
        <v>280</v>
      </c>
      <c r="R882" s="74">
        <v>3.5</v>
      </c>
      <c r="S882" s="75">
        <v>6212976</v>
      </c>
      <c r="T882" s="76">
        <v>18</v>
      </c>
      <c r="U882" s="76">
        <v>3100062</v>
      </c>
      <c r="V882" s="76">
        <v>1</v>
      </c>
      <c r="W882" s="76">
        <v>3101208</v>
      </c>
      <c r="X882" s="76">
        <v>1</v>
      </c>
      <c r="Y882" s="76"/>
      <c r="Z882" s="77"/>
      <c r="AA882" s="78">
        <v>1200</v>
      </c>
      <c r="AB882" s="73">
        <v>800</v>
      </c>
      <c r="AC882" s="73">
        <v>840</v>
      </c>
      <c r="AD882" s="79">
        <v>63</v>
      </c>
      <c r="AE882" s="13" t="str">
        <f>IF(NOT(ISBLANK(AD882)),'Load Unit'!A567,"")</f>
        <v>D8B9975C</v>
      </c>
    </row>
    <row r="883" ht="63" customHeight="1">
      <c r="A883" s="112">
        <v>6212985</v>
      </c>
      <c r="B883" s="67" t="s">
        <v>18</v>
      </c>
      <c r="C883" s="68" t="s">
        <v>1996</v>
      </c>
      <c r="D883" s="68" t="str">
        <f t="shared" si="83"/>
        <v>V6212985A</v>
      </c>
      <c r="E883" s="48" t="s">
        <v>2302</v>
      </c>
      <c r="F883" s="49">
        <v>10298010</v>
      </c>
      <c r="G883" s="50" t="s">
        <v>4486</v>
      </c>
      <c r="H883" s="49"/>
      <c r="I883" s="49" t="s">
        <v>2276</v>
      </c>
      <c r="J883" s="52" t="s">
        <v>3291</v>
      </c>
      <c r="K883" s="81"/>
      <c r="L883" s="69" t="s">
        <v>50</v>
      </c>
      <c r="M883" s="69"/>
      <c r="N883" s="71" t="s">
        <v>761</v>
      </c>
      <c r="O883" s="72">
        <v>297</v>
      </c>
      <c r="P883" s="73">
        <v>198</v>
      </c>
      <c r="Q883" s="73">
        <v>60</v>
      </c>
      <c r="R883" s="74">
        <v>0.4</v>
      </c>
      <c r="S883" s="75">
        <v>6212985</v>
      </c>
      <c r="T883" s="76">
        <v>32</v>
      </c>
      <c r="U883" s="76">
        <v>3100062</v>
      </c>
      <c r="V883" s="76">
        <v>1</v>
      </c>
      <c r="W883" s="76">
        <v>3101208</v>
      </c>
      <c r="X883" s="76">
        <v>1</v>
      </c>
      <c r="Y883" s="76"/>
      <c r="Z883" s="77"/>
      <c r="AA883" s="78">
        <v>1200</v>
      </c>
      <c r="AB883" s="73">
        <v>800</v>
      </c>
      <c r="AC883" s="73">
        <v>120</v>
      </c>
      <c r="AD883" s="79">
        <v>25.8</v>
      </c>
      <c r="AE883" s="13" t="str">
        <f>IF(NOT(ISBLANK(AD883)),'Load Unit'!A568,"")</f>
        <v>F3F2D672</v>
      </c>
    </row>
    <row r="884" ht="63" customHeight="1">
      <c r="A884" s="112">
        <v>6212989</v>
      </c>
      <c r="B884" s="67" t="s">
        <v>18</v>
      </c>
      <c r="C884" s="68" t="s">
        <v>1999</v>
      </c>
      <c r="D884" s="68" t="str">
        <f t="shared" si="83"/>
        <v>V6212989A</v>
      </c>
      <c r="E884" s="48" t="s">
        <v>2273</v>
      </c>
      <c r="F884" s="49">
        <v>10031912</v>
      </c>
      <c r="G884" s="50" t="s">
        <v>2274</v>
      </c>
      <c r="H884" s="51" t="s">
        <v>2275</v>
      </c>
      <c r="I884" s="49" t="s">
        <v>2276</v>
      </c>
      <c r="J884" s="52" t="s">
        <v>3291</v>
      </c>
      <c r="K884" s="166"/>
      <c r="L884" s="167" t="s">
        <v>50</v>
      </c>
      <c r="M884" s="167"/>
      <c r="N884" s="71" t="s">
        <v>460</v>
      </c>
      <c r="O884" s="72">
        <v>794</v>
      </c>
      <c r="P884" s="73">
        <v>596</v>
      </c>
      <c r="Q884" s="73">
        <v>280</v>
      </c>
      <c r="R884" s="74">
        <v>4</v>
      </c>
      <c r="S884" s="75">
        <v>6212989</v>
      </c>
      <c r="T884" s="76">
        <v>6</v>
      </c>
      <c r="U884" s="76">
        <v>3100062</v>
      </c>
      <c r="V884" s="76">
        <v>1</v>
      </c>
      <c r="W884" s="76">
        <v>3101208</v>
      </c>
      <c r="X884" s="76">
        <v>1</v>
      </c>
      <c r="Y884" s="76"/>
      <c r="Z884" s="77"/>
      <c r="AA884" s="78">
        <v>800</v>
      </c>
      <c r="AB884" s="73">
        <v>1200</v>
      </c>
      <c r="AC884" s="73">
        <v>630</v>
      </c>
      <c r="AD884" s="79">
        <v>24</v>
      </c>
      <c r="AE884" s="13" t="str">
        <f>IF(NOT(ISBLANK(AD884)),'Load Unit'!A569,"")</f>
        <v>9F258BF9</v>
      </c>
    </row>
    <row r="885" ht="63" customHeight="1">
      <c r="A885" s="112">
        <v>6213134</v>
      </c>
      <c r="B885" s="67" t="s">
        <v>18</v>
      </c>
      <c r="C885" s="68" t="s">
        <v>2002</v>
      </c>
      <c r="D885" s="68" t="str">
        <f t="shared" si="83"/>
        <v>V6213134A</v>
      </c>
      <c r="E885" s="48" t="s">
        <v>2433</v>
      </c>
      <c r="F885" s="49" t="s">
        <v>2953</v>
      </c>
      <c r="G885" s="50" t="s">
        <v>2954</v>
      </c>
      <c r="H885" s="49"/>
      <c r="I885" s="49" t="s">
        <v>2276</v>
      </c>
      <c r="J885" s="52" t="s">
        <v>3291</v>
      </c>
      <c r="K885" s="81"/>
      <c r="L885" s="81" t="s">
        <v>22</v>
      </c>
      <c r="M885" s="81"/>
      <c r="N885" s="71" t="s">
        <v>623</v>
      </c>
      <c r="O885" s="72">
        <v>1170</v>
      </c>
      <c r="P885" s="73">
        <v>795</v>
      </c>
      <c r="Q885" s="73">
        <v>130</v>
      </c>
      <c r="R885" s="74">
        <v>2.4</v>
      </c>
      <c r="S885" s="75">
        <v>6213134</v>
      </c>
      <c r="T885" s="76">
        <v>4</v>
      </c>
      <c r="U885" s="76">
        <v>3100062</v>
      </c>
      <c r="V885" s="76">
        <v>1</v>
      </c>
      <c r="W885" s="76">
        <v>3101208</v>
      </c>
      <c r="X885" s="76">
        <v>1</v>
      </c>
      <c r="Y885" s="76"/>
      <c r="Z885" s="77"/>
      <c r="AA885" s="78">
        <v>1200</v>
      </c>
      <c r="AB885" s="73">
        <v>800</v>
      </c>
      <c r="AC885" s="73">
        <v>520</v>
      </c>
      <c r="AD885" s="79">
        <v>9.6</v>
      </c>
      <c r="AE885" s="13" t="str">
        <f>IF(NOT(ISBLANK(AD885)),'Load Unit'!A570,"")</f>
        <v>050C0123</v>
      </c>
    </row>
    <row r="886" ht="63" customHeight="1">
      <c r="A886" s="112">
        <v>6213169</v>
      </c>
      <c r="B886" s="67" t="s">
        <v>18</v>
      </c>
      <c r="C886" s="68" t="s">
        <v>1479</v>
      </c>
      <c r="D886" s="68" t="str">
        <f t="shared" si="83"/>
        <v>V6213169A</v>
      </c>
      <c r="E886" s="48" t="s">
        <v>2479</v>
      </c>
      <c r="F886" s="49">
        <v>14622812</v>
      </c>
      <c r="G886" s="50" t="s">
        <v>2480</v>
      </c>
      <c r="H886" s="109" t="s">
        <v>2481</v>
      </c>
      <c r="I886" s="49" t="s">
        <v>2276</v>
      </c>
      <c r="J886" s="52" t="s">
        <v>3291</v>
      </c>
      <c r="K886" s="81"/>
      <c r="L886" s="69" t="s">
        <v>50</v>
      </c>
      <c r="M886" s="69"/>
      <c r="N886" s="71" t="s">
        <v>460</v>
      </c>
      <c r="O886" s="72">
        <v>1235</v>
      </c>
      <c r="P886" s="73">
        <v>835</v>
      </c>
      <c r="Q886" s="73">
        <v>967</v>
      </c>
      <c r="R886" s="74">
        <v>45</v>
      </c>
      <c r="S886" s="75">
        <v>6213169</v>
      </c>
      <c r="T886" s="76">
        <v>1</v>
      </c>
      <c r="U886" s="76">
        <v>3103210</v>
      </c>
      <c r="V886" s="76">
        <v>1</v>
      </c>
      <c r="W886" s="76"/>
      <c r="X886" s="76"/>
      <c r="Y886" s="76"/>
      <c r="Z886" s="77"/>
      <c r="AA886" s="78">
        <v>1235</v>
      </c>
      <c r="AB886" s="73">
        <v>835</v>
      </c>
      <c r="AC886" s="73">
        <v>967</v>
      </c>
      <c r="AD886" s="79">
        <v>38</v>
      </c>
      <c r="AE886" s="13" t="str">
        <f>IF(NOT(ISBLANK(AD886)),'Load Unit'!A571,"")</f>
        <v>04A25524</v>
      </c>
    </row>
    <row r="887" ht="63" customHeight="1">
      <c r="A887" s="112">
        <v>6213170</v>
      </c>
      <c r="B887" s="67" t="s">
        <v>18</v>
      </c>
      <c r="C887" s="68" t="s">
        <v>2007</v>
      </c>
      <c r="D887" s="68" t="str">
        <f t="shared" si="83"/>
        <v>V6213170A</v>
      </c>
      <c r="E887" s="48" t="s">
        <v>2479</v>
      </c>
      <c r="F887" s="49">
        <v>14622812</v>
      </c>
      <c r="G887" s="50" t="s">
        <v>2480</v>
      </c>
      <c r="H887" s="109" t="s">
        <v>2481</v>
      </c>
      <c r="I887" s="49" t="s">
        <v>2276</v>
      </c>
      <c r="J887" s="52" t="s">
        <v>3291</v>
      </c>
      <c r="K887" s="81"/>
      <c r="L887" s="69" t="s">
        <v>50</v>
      </c>
      <c r="M887" s="69"/>
      <c r="N887" s="71" t="s">
        <v>460</v>
      </c>
      <c r="O887" s="72">
        <v>1235</v>
      </c>
      <c r="P887" s="73">
        <v>835</v>
      </c>
      <c r="Q887" s="73">
        <v>967</v>
      </c>
      <c r="R887" s="74">
        <v>45</v>
      </c>
      <c r="S887" s="75">
        <v>6213170</v>
      </c>
      <c r="T887" s="76">
        <v>1</v>
      </c>
      <c r="U887" s="76">
        <v>3103210</v>
      </c>
      <c r="V887" s="76">
        <v>1</v>
      </c>
      <c r="W887" s="76"/>
      <c r="X887" s="76"/>
      <c r="Y887" s="76"/>
      <c r="Z887" s="77"/>
      <c r="AA887" s="78">
        <v>1235</v>
      </c>
      <c r="AB887" s="73">
        <v>835</v>
      </c>
      <c r="AC887" s="73">
        <v>967</v>
      </c>
      <c r="AD887" s="79">
        <v>38</v>
      </c>
      <c r="AE887" s="13" t="str">
        <f>IF(NOT(ISBLANK(AD887)),'Load Unit'!A572,"")</f>
        <v>7E12CCD9</v>
      </c>
    </row>
    <row r="888" ht="63" customHeight="1">
      <c r="A888" s="87">
        <v>6213224</v>
      </c>
      <c r="B888" s="83" t="s">
        <v>28</v>
      </c>
      <c r="C888" s="84" t="s">
        <v>2010</v>
      </c>
      <c r="D888" s="47"/>
      <c r="E888" s="48" t="s">
        <v>2380</v>
      </c>
      <c r="F888" s="49">
        <v>12400810</v>
      </c>
      <c r="G888" s="50" t="s">
        <v>2381</v>
      </c>
      <c r="H888" s="49"/>
      <c r="I888" s="49" t="s">
        <v>2300</v>
      </c>
      <c r="J888" s="52" t="s">
        <v>4422</v>
      </c>
      <c r="K888" s="85"/>
      <c r="L888" s="86" t="s">
        <v>28</v>
      </c>
      <c r="M888" s="86">
        <v>2</v>
      </c>
      <c r="N888" s="71" t="s">
        <v>460</v>
      </c>
      <c r="O888" s="72">
        <v>1300</v>
      </c>
      <c r="P888" s="73">
        <v>1200</v>
      </c>
      <c r="Q888" s="73">
        <v>800</v>
      </c>
      <c r="R888" s="74">
        <v>100</v>
      </c>
      <c r="S888" s="75"/>
      <c r="T888" s="76"/>
      <c r="U888" s="76"/>
      <c r="V888" s="76"/>
      <c r="W888" s="76"/>
      <c r="X888" s="76"/>
      <c r="Y888" s="76"/>
      <c r="Z888" s="77"/>
      <c r="AA888" s="78"/>
      <c r="AB888" s="73"/>
      <c r="AC888" s="73"/>
      <c r="AD888" s="79"/>
      <c r="AE888" s="13" t="str">
        <f>IF(NOT(ISBLANK(AD888)),'Load Unit'!#REF!,"")</f>
      </c>
    </row>
    <row r="889" ht="63" customHeight="1">
      <c r="A889" s="104">
        <v>6213259</v>
      </c>
      <c r="B889" s="104" t="s">
        <v>18</v>
      </c>
      <c r="C889" s="89" t="s">
        <v>2011</v>
      </c>
      <c r="D889" s="89"/>
      <c r="E889" s="90" t="s">
        <v>2479</v>
      </c>
      <c r="F889" s="91">
        <v>14622812</v>
      </c>
      <c r="G889" s="92" t="s">
        <v>2480</v>
      </c>
      <c r="H889" s="93" t="s">
        <v>2481</v>
      </c>
      <c r="I889" s="91" t="s">
        <v>2276</v>
      </c>
      <c r="J889" s="94"/>
      <c r="K889" s="95"/>
      <c r="L889" s="96" t="s">
        <v>37</v>
      </c>
      <c r="M889" s="97"/>
      <c r="N889" s="91" t="s">
        <v>1209</v>
      </c>
      <c r="O889" s="72">
        <v>1235</v>
      </c>
      <c r="P889" s="73">
        <v>835</v>
      </c>
      <c r="Q889" s="73">
        <v>967</v>
      </c>
      <c r="R889" s="100">
        <v>35</v>
      </c>
      <c r="S889" s="101"/>
      <c r="T889" s="102"/>
      <c r="U889" s="102"/>
      <c r="V889" s="102"/>
      <c r="W889" s="102"/>
      <c r="X889" s="102"/>
      <c r="Y889" s="102"/>
      <c r="Z889" s="103"/>
      <c r="AA889" s="101"/>
      <c r="AB889" s="102"/>
      <c r="AC889" s="102"/>
      <c r="AD889" s="102"/>
      <c r="AE889" s="13" t="str">
        <f>IF(NOT(ISBLANK(AD889)),'Load Unit'!#REF!,"")</f>
      </c>
    </row>
    <row r="890" ht="63" customHeight="1">
      <c r="A890" s="44">
        <v>6213279</v>
      </c>
      <c r="B890" s="45" t="s">
        <v>14</v>
      </c>
      <c r="C890" s="46" t="s">
        <v>2012</v>
      </c>
      <c r="D890" s="47"/>
      <c r="E890" s="48" t="s">
        <v>2803</v>
      </c>
      <c r="F890" s="49">
        <v>62515225</v>
      </c>
      <c r="G890" s="50" t="s">
        <v>2804</v>
      </c>
      <c r="H890" s="51" t="s">
        <v>2805</v>
      </c>
      <c r="I890" s="49" t="s">
        <v>2276</v>
      </c>
      <c r="J890" s="52" t="s">
        <v>3291</v>
      </c>
      <c r="K890" s="81"/>
      <c r="L890" s="69"/>
      <c r="M890" s="69"/>
      <c r="N890" s="71" t="s">
        <v>977</v>
      </c>
      <c r="O890" s="72">
        <v>2400</v>
      </c>
      <c r="P890" s="73">
        <v>1600</v>
      </c>
      <c r="Q890" s="73">
        <v>1260</v>
      </c>
      <c r="R890" s="74">
        <v>384</v>
      </c>
      <c r="S890" s="75"/>
      <c r="T890" s="76"/>
      <c r="U890" s="76"/>
      <c r="V890" s="76"/>
      <c r="W890" s="76"/>
      <c r="X890" s="76"/>
      <c r="Y890" s="76"/>
      <c r="Z890" s="71"/>
      <c r="AA890" s="72"/>
      <c r="AB890" s="73"/>
      <c r="AC890" s="73"/>
      <c r="AD890" s="74"/>
      <c r="AE890" s="13" t="str">
        <f>IF(NOT(ISBLANK(AD890)),'Load Unit'!#REF!,"")</f>
      </c>
    </row>
    <row r="891" ht="63" customHeight="1">
      <c r="A891" s="44">
        <v>6213280</v>
      </c>
      <c r="B891" s="45" t="s">
        <v>14</v>
      </c>
      <c r="C891" s="46" t="s">
        <v>2013</v>
      </c>
      <c r="D891" s="47"/>
      <c r="E891" s="48" t="s">
        <v>2803</v>
      </c>
      <c r="F891" s="49">
        <v>62515225</v>
      </c>
      <c r="G891" s="50" t="s">
        <v>2804</v>
      </c>
      <c r="H891" s="51" t="s">
        <v>2805</v>
      </c>
      <c r="I891" s="49" t="s">
        <v>2276</v>
      </c>
      <c r="J891" s="52" t="s">
        <v>3291</v>
      </c>
      <c r="K891" s="81"/>
      <c r="L891" s="69"/>
      <c r="M891" s="69"/>
      <c r="N891" s="71" t="s">
        <v>977</v>
      </c>
      <c r="O891" s="72">
        <v>2400</v>
      </c>
      <c r="P891" s="73">
        <v>1600</v>
      </c>
      <c r="Q891" s="73">
        <v>1260</v>
      </c>
      <c r="R891" s="74">
        <v>384</v>
      </c>
      <c r="S891" s="75"/>
      <c r="T891" s="76"/>
      <c r="U891" s="76"/>
      <c r="V891" s="76"/>
      <c r="W891" s="76"/>
      <c r="X891" s="76"/>
      <c r="Y891" s="76"/>
      <c r="Z891" s="71"/>
      <c r="AA891" s="72"/>
      <c r="AB891" s="73"/>
      <c r="AC891" s="73"/>
      <c r="AD891" s="74"/>
      <c r="AE891" s="13" t="str">
        <f>IF(NOT(ISBLANK(AD891)),'Load Unit'!#REF!,"")</f>
      </c>
    </row>
    <row r="892" ht="63" customHeight="1">
      <c r="A892" s="44">
        <v>6213293</v>
      </c>
      <c r="B892" s="45" t="s">
        <v>14</v>
      </c>
      <c r="C892" s="46" t="s">
        <v>2014</v>
      </c>
      <c r="D892" s="47"/>
      <c r="E892" s="48" t="s">
        <v>2803</v>
      </c>
      <c r="F892" s="49">
        <v>62515225</v>
      </c>
      <c r="G892" s="50" t="s">
        <v>2804</v>
      </c>
      <c r="H892" s="51" t="s">
        <v>2805</v>
      </c>
      <c r="I892" s="49" t="s">
        <v>2276</v>
      </c>
      <c r="J892" s="52" t="s">
        <v>3291</v>
      </c>
      <c r="K892" s="81"/>
      <c r="L892" s="69"/>
      <c r="M892" s="69"/>
      <c r="N892" s="71" t="s">
        <v>977</v>
      </c>
      <c r="O892" s="72">
        <v>2000</v>
      </c>
      <c r="P892" s="73">
        <v>1200</v>
      </c>
      <c r="Q892" s="73">
        <v>2160</v>
      </c>
      <c r="R892" s="74">
        <v>297</v>
      </c>
      <c r="S892" s="75"/>
      <c r="T892" s="76"/>
      <c r="U892" s="76"/>
      <c r="V892" s="76"/>
      <c r="W892" s="76"/>
      <c r="X892" s="76"/>
      <c r="Y892" s="76"/>
      <c r="Z892" s="71"/>
      <c r="AA892" s="72"/>
      <c r="AB892" s="73"/>
      <c r="AC892" s="73"/>
      <c r="AD892" s="74"/>
      <c r="AE892" s="13" t="str">
        <f>IF(NOT(ISBLANK(AD892)),'Load Unit'!#REF!,"")</f>
      </c>
    </row>
    <row r="893" ht="63" customHeight="1">
      <c r="A893" s="88">
        <v>6213294</v>
      </c>
      <c r="B893" s="104" t="s">
        <v>18</v>
      </c>
      <c r="C893" s="89" t="s">
        <v>2015</v>
      </c>
      <c r="D893" s="89"/>
      <c r="E893" s="90" t="s">
        <v>2820</v>
      </c>
      <c r="F893" s="91">
        <v>65997810</v>
      </c>
      <c r="G893" s="92" t="s">
        <v>3239</v>
      </c>
      <c r="H893" s="117" t="s">
        <v>2822</v>
      </c>
      <c r="I893" s="91" t="s">
        <v>2276</v>
      </c>
      <c r="J893" s="94"/>
      <c r="K893" s="95"/>
      <c r="L893" s="96" t="s">
        <v>37</v>
      </c>
      <c r="M893" s="96"/>
      <c r="N893" s="99" t="s">
        <v>1805</v>
      </c>
      <c r="O893" s="72">
        <v>1500</v>
      </c>
      <c r="P893" s="73">
        <v>1105</v>
      </c>
      <c r="Q893" s="73">
        <v>220</v>
      </c>
      <c r="R893" s="100">
        <v>15</v>
      </c>
      <c r="S893" s="101"/>
      <c r="T893" s="102"/>
      <c r="U893" s="102"/>
      <c r="V893" s="102"/>
      <c r="W893" s="102"/>
      <c r="X893" s="102"/>
      <c r="Y893" s="102"/>
      <c r="Z893" s="103"/>
      <c r="AA893" s="101"/>
      <c r="AB893" s="102"/>
      <c r="AC893" s="102"/>
      <c r="AD893" s="102"/>
      <c r="AE893" s="13" t="str">
        <f>IF(NOT(ISBLANK(AD893)),'Load Unit'!#REF!,"")</f>
      </c>
    </row>
    <row r="894" ht="63" customHeight="1">
      <c r="A894" s="112">
        <v>6213300</v>
      </c>
      <c r="B894" s="67" t="s">
        <v>18</v>
      </c>
      <c r="C894" s="68" t="s">
        <v>2016</v>
      </c>
      <c r="D894" s="68" t="str">
        <f ref="D894:D908" t="shared" si="84">CONCATENATE("V",A894,"A")</f>
        <v>V6213300A</v>
      </c>
      <c r="E894" s="48" t="s">
        <v>2546</v>
      </c>
      <c r="F894" s="49">
        <v>16844210</v>
      </c>
      <c r="G894" s="50" t="s">
        <v>2547</v>
      </c>
      <c r="H894" s="49"/>
      <c r="I894" s="49" t="s">
        <v>2276</v>
      </c>
      <c r="J894" s="52" t="s">
        <v>3291</v>
      </c>
      <c r="K894" s="81"/>
      <c r="L894" s="69" t="s">
        <v>22</v>
      </c>
      <c r="M894" s="69"/>
      <c r="N894" s="71" t="s">
        <v>460</v>
      </c>
      <c r="O894" s="72">
        <v>585</v>
      </c>
      <c r="P894" s="73">
        <v>395</v>
      </c>
      <c r="Q894" s="73">
        <v>71</v>
      </c>
      <c r="R894" s="74">
        <v>0.4</v>
      </c>
      <c r="S894" s="75">
        <v>6213300</v>
      </c>
      <c r="T894" s="76">
        <v>8</v>
      </c>
      <c r="U894" s="76">
        <v>3100062</v>
      </c>
      <c r="V894" s="76">
        <v>1</v>
      </c>
      <c r="W894" s="76">
        <v>3101208</v>
      </c>
      <c r="X894" s="76">
        <v>1</v>
      </c>
      <c r="Y894" s="76"/>
      <c r="Z894" s="77"/>
      <c r="AA894" s="78">
        <v>1200</v>
      </c>
      <c r="AB894" s="73">
        <v>800</v>
      </c>
      <c r="AC894" s="73">
        <v>142</v>
      </c>
      <c r="AD894" s="79">
        <v>3.2</v>
      </c>
      <c r="AE894" s="13" t="str">
        <f>IF(NOT(ISBLANK(AD894)),'Load Unit'!A573,"")</f>
        <v>6EF94871</v>
      </c>
    </row>
    <row r="895" ht="63" customHeight="1">
      <c r="A895" s="112">
        <v>6213301</v>
      </c>
      <c r="B895" s="67" t="s">
        <v>18</v>
      </c>
      <c r="C895" s="68" t="s">
        <v>2019</v>
      </c>
      <c r="D895" s="68" t="str">
        <f t="shared" si="84"/>
        <v>V6213301A</v>
      </c>
      <c r="E895" s="48" t="s">
        <v>4500</v>
      </c>
      <c r="F895" s="49">
        <v>16844210</v>
      </c>
      <c r="G895" s="50" t="s">
        <v>4501</v>
      </c>
      <c r="H895" s="49"/>
      <c r="I895" s="49" t="s">
        <v>2485</v>
      </c>
      <c r="J895" s="52" t="s">
        <v>3291</v>
      </c>
      <c r="K895" s="81"/>
      <c r="L895" s="69" t="s">
        <v>61</v>
      </c>
      <c r="M895" s="69"/>
      <c r="N895" s="71" t="s">
        <v>460</v>
      </c>
      <c r="O895" s="72">
        <v>585</v>
      </c>
      <c r="P895" s="73">
        <v>395</v>
      </c>
      <c r="Q895" s="73">
        <v>71</v>
      </c>
      <c r="R895" s="74">
        <v>0.4</v>
      </c>
      <c r="S895" s="75">
        <v>6213301</v>
      </c>
      <c r="T895" s="76">
        <v>8</v>
      </c>
      <c r="U895" s="76">
        <v>3100062</v>
      </c>
      <c r="V895" s="76">
        <v>1</v>
      </c>
      <c r="W895" s="76">
        <v>3101208</v>
      </c>
      <c r="X895" s="76">
        <v>1</v>
      </c>
      <c r="Y895" s="76"/>
      <c r="Z895" s="77"/>
      <c r="AA895" s="78">
        <v>1200</v>
      </c>
      <c r="AB895" s="73">
        <v>800</v>
      </c>
      <c r="AC895" s="73">
        <v>142</v>
      </c>
      <c r="AD895" s="79">
        <v>3.6</v>
      </c>
      <c r="AE895" s="13" t="str">
        <f>IF(NOT(ISBLANK(AD895)),'Load Unit'!A574,"")</f>
        <v>44C318A3</v>
      </c>
    </row>
    <row r="896" ht="63" customHeight="1">
      <c r="A896" s="112">
        <v>6213302</v>
      </c>
      <c r="B896" s="67" t="s">
        <v>18</v>
      </c>
      <c r="C896" s="68" t="s">
        <v>2022</v>
      </c>
      <c r="D896" s="68" t="str">
        <f t="shared" si="84"/>
        <v>V6213302A</v>
      </c>
      <c r="E896" s="48" t="s">
        <v>2546</v>
      </c>
      <c r="F896" s="49">
        <v>16844210</v>
      </c>
      <c r="G896" s="50" t="s">
        <v>2547</v>
      </c>
      <c r="H896" s="49"/>
      <c r="I896" s="49" t="s">
        <v>2276</v>
      </c>
      <c r="J896" s="52" t="s">
        <v>3291</v>
      </c>
      <c r="K896" s="81"/>
      <c r="L896" s="69" t="s">
        <v>22</v>
      </c>
      <c r="M896" s="69"/>
      <c r="N896" s="71" t="s">
        <v>460</v>
      </c>
      <c r="O896" s="72">
        <v>585</v>
      </c>
      <c r="P896" s="73">
        <v>395</v>
      </c>
      <c r="Q896" s="73">
        <v>71</v>
      </c>
      <c r="R896" s="74">
        <v>0.4</v>
      </c>
      <c r="S896" s="75">
        <v>6213302</v>
      </c>
      <c r="T896" s="76">
        <v>8</v>
      </c>
      <c r="U896" s="76">
        <v>3101208</v>
      </c>
      <c r="V896" s="76">
        <v>1</v>
      </c>
      <c r="W896" s="76">
        <v>3100062</v>
      </c>
      <c r="X896" s="76">
        <v>1</v>
      </c>
      <c r="Y896" s="76"/>
      <c r="Z896" s="77"/>
      <c r="AA896" s="78">
        <v>1200</v>
      </c>
      <c r="AB896" s="73">
        <v>800</v>
      </c>
      <c r="AC896" s="73">
        <v>142</v>
      </c>
      <c r="AD896" s="79">
        <v>3.2</v>
      </c>
      <c r="AE896" s="13" t="str">
        <f>IF(NOT(ISBLANK(AD896)),'Load Unit'!A575,"")</f>
        <v>99617C97</v>
      </c>
    </row>
    <row r="897" ht="63" customHeight="1">
      <c r="A897" s="112">
        <v>6213303</v>
      </c>
      <c r="B897" s="67" t="s">
        <v>18</v>
      </c>
      <c r="C897" s="68" t="s">
        <v>2025</v>
      </c>
      <c r="D897" s="68" t="str">
        <f t="shared" si="84"/>
        <v>V6213303A</v>
      </c>
      <c r="E897" s="48" t="s">
        <v>2546</v>
      </c>
      <c r="F897" s="49">
        <v>16844210</v>
      </c>
      <c r="G897" s="50" t="s">
        <v>2547</v>
      </c>
      <c r="H897" s="49"/>
      <c r="I897" s="49" t="s">
        <v>2276</v>
      </c>
      <c r="J897" s="52" t="s">
        <v>3291</v>
      </c>
      <c r="K897" s="81"/>
      <c r="L897" s="69" t="s">
        <v>22</v>
      </c>
      <c r="M897" s="69"/>
      <c r="N897" s="71" t="s">
        <v>460</v>
      </c>
      <c r="O897" s="72">
        <v>585</v>
      </c>
      <c r="P897" s="73">
        <v>395</v>
      </c>
      <c r="Q897" s="73">
        <v>109</v>
      </c>
      <c r="R897" s="74">
        <v>0.5</v>
      </c>
      <c r="S897" s="75">
        <v>6213303</v>
      </c>
      <c r="T897" s="76">
        <v>8</v>
      </c>
      <c r="U897" s="76">
        <v>3100062</v>
      </c>
      <c r="V897" s="76">
        <v>1</v>
      </c>
      <c r="W897" s="76">
        <v>3101208</v>
      </c>
      <c r="X897" s="76">
        <v>1</v>
      </c>
      <c r="Y897" s="76"/>
      <c r="Z897" s="77"/>
      <c r="AA897" s="78">
        <v>1200</v>
      </c>
      <c r="AB897" s="73">
        <v>800</v>
      </c>
      <c r="AC897" s="73">
        <v>218</v>
      </c>
      <c r="AD897" s="79">
        <v>4</v>
      </c>
      <c r="AE897" s="13" t="str">
        <f>IF(NOT(ISBLANK(AD897)),'Load Unit'!A576,"")</f>
        <v>088B34E7</v>
      </c>
    </row>
    <row r="898" ht="63" customHeight="1">
      <c r="A898" s="112">
        <v>6213351</v>
      </c>
      <c r="B898" s="67" t="s">
        <v>18</v>
      </c>
      <c r="C898" s="68" t="s">
        <v>2028</v>
      </c>
      <c r="D898" s="68" t="str">
        <f t="shared" si="84"/>
        <v>V6213351A</v>
      </c>
      <c r="E898" s="48" t="s">
        <v>2741</v>
      </c>
      <c r="F898" s="49">
        <v>23186211</v>
      </c>
      <c r="G898" s="50" t="s">
        <v>2742</v>
      </c>
      <c r="H898" s="109" t="s">
        <v>2743</v>
      </c>
      <c r="I898" s="49" t="s">
        <v>2280</v>
      </c>
      <c r="J898" s="52" t="s">
        <v>3291</v>
      </c>
      <c r="K898" s="81"/>
      <c r="L898" s="69" t="s">
        <v>50</v>
      </c>
      <c r="M898" s="69"/>
      <c r="N898" s="71" t="s">
        <v>977</v>
      </c>
      <c r="O898" s="72">
        <v>595</v>
      </c>
      <c r="P898" s="73">
        <v>395</v>
      </c>
      <c r="Q898" s="73">
        <v>147</v>
      </c>
      <c r="R898" s="74">
        <v>1</v>
      </c>
      <c r="S898" s="75">
        <v>6213351</v>
      </c>
      <c r="T898" s="76">
        <v>20</v>
      </c>
      <c r="U898" s="76">
        <v>3100062</v>
      </c>
      <c r="V898" s="76">
        <v>1</v>
      </c>
      <c r="W898" s="76">
        <v>3101208</v>
      </c>
      <c r="X898" s="76">
        <v>1</v>
      </c>
      <c r="Y898" s="76"/>
      <c r="Z898" s="77"/>
      <c r="AA898" s="78">
        <v>1200</v>
      </c>
      <c r="AB898" s="73">
        <v>800</v>
      </c>
      <c r="AC898" s="73">
        <v>735</v>
      </c>
      <c r="AD898" s="79">
        <v>45</v>
      </c>
      <c r="AE898" s="162" t="str">
        <f>IF(NOT(ISBLANK(AD898)),'Load Unit'!A577,"")</f>
        <v>D8B0A54A</v>
      </c>
    </row>
    <row r="899" ht="63" customHeight="1">
      <c r="A899" s="112">
        <v>6213463</v>
      </c>
      <c r="B899" s="67" t="s">
        <v>18</v>
      </c>
      <c r="C899" s="68" t="s">
        <v>2031</v>
      </c>
      <c r="D899" s="68" t="str">
        <f t="shared" si="84"/>
        <v>V6213463A</v>
      </c>
      <c r="E899" s="48" t="s">
        <v>2297</v>
      </c>
      <c r="F899" s="49">
        <v>10295811</v>
      </c>
      <c r="G899" s="50" t="s">
        <v>2298</v>
      </c>
      <c r="H899" s="109" t="s">
        <v>2299</v>
      </c>
      <c r="I899" s="49" t="s">
        <v>2300</v>
      </c>
      <c r="J899" s="52" t="s">
        <v>3291</v>
      </c>
      <c r="K899" s="81"/>
      <c r="L899" s="69" t="s">
        <v>132</v>
      </c>
      <c r="M899" s="69"/>
      <c r="N899" s="71" t="s">
        <v>977</v>
      </c>
      <c r="O899" s="72">
        <v>595</v>
      </c>
      <c r="P899" s="73">
        <v>395</v>
      </c>
      <c r="Q899" s="73">
        <v>80</v>
      </c>
      <c r="R899" s="74">
        <v>2</v>
      </c>
      <c r="S899" s="75">
        <v>6213463</v>
      </c>
      <c r="T899" s="76">
        <v>24</v>
      </c>
      <c r="U899" s="76">
        <v>3100062</v>
      </c>
      <c r="V899" s="76">
        <v>1</v>
      </c>
      <c r="W899" s="76">
        <v>3101208</v>
      </c>
      <c r="X899" s="76">
        <v>1</v>
      </c>
      <c r="Y899" s="76"/>
      <c r="Z899" s="77"/>
      <c r="AA899" s="78">
        <v>1200</v>
      </c>
      <c r="AB899" s="73">
        <v>800</v>
      </c>
      <c r="AC899" s="73">
        <v>480</v>
      </c>
      <c r="AD899" s="79">
        <v>73</v>
      </c>
      <c r="AE899" s="13" t="str">
        <f>IF(NOT(ISBLANK(AD899)),'Load Unit'!A578,"")</f>
        <v>76AE7B58</v>
      </c>
    </row>
    <row r="900" ht="63" customHeight="1">
      <c r="A900" s="112">
        <v>6213464</v>
      </c>
      <c r="B900" s="67" t="s">
        <v>18</v>
      </c>
      <c r="C900" s="68" t="s">
        <v>2034</v>
      </c>
      <c r="D900" s="68" t="str">
        <f t="shared" si="84"/>
        <v>V6213464A</v>
      </c>
      <c r="E900" s="48" t="s">
        <v>2297</v>
      </c>
      <c r="F900" s="49">
        <v>10295811</v>
      </c>
      <c r="G900" s="50" t="s">
        <v>2298</v>
      </c>
      <c r="H900" s="109" t="s">
        <v>2299</v>
      </c>
      <c r="I900" s="49" t="s">
        <v>2300</v>
      </c>
      <c r="J900" s="52" t="s">
        <v>3291</v>
      </c>
      <c r="K900" s="81"/>
      <c r="L900" s="69" t="s">
        <v>132</v>
      </c>
      <c r="M900" s="69"/>
      <c r="N900" s="71" t="s">
        <v>977</v>
      </c>
      <c r="O900" s="72">
        <v>595</v>
      </c>
      <c r="P900" s="73">
        <v>395</v>
      </c>
      <c r="Q900" s="73">
        <v>80</v>
      </c>
      <c r="R900" s="74">
        <v>0.55</v>
      </c>
      <c r="S900" s="75">
        <v>6213464</v>
      </c>
      <c r="T900" s="76">
        <v>28</v>
      </c>
      <c r="U900" s="76">
        <v>3100062</v>
      </c>
      <c r="V900" s="76">
        <v>1</v>
      </c>
      <c r="W900" s="76">
        <v>3101208</v>
      </c>
      <c r="X900" s="76">
        <v>1</v>
      </c>
      <c r="Y900" s="76"/>
      <c r="Z900" s="77"/>
      <c r="AA900" s="78">
        <v>1200</v>
      </c>
      <c r="AB900" s="73">
        <v>800</v>
      </c>
      <c r="AC900" s="73">
        <v>560</v>
      </c>
      <c r="AD900" s="79">
        <v>40</v>
      </c>
      <c r="AE900" s="13" t="str">
        <f>IF(NOT(ISBLANK(AD900)),'Load Unit'!A579,"")</f>
        <v>EA93632C</v>
      </c>
    </row>
    <row r="901" ht="63" customHeight="1">
      <c r="A901" s="112">
        <v>6213465</v>
      </c>
      <c r="B901" s="67" t="s">
        <v>18</v>
      </c>
      <c r="C901" s="68" t="s">
        <v>2037</v>
      </c>
      <c r="D901" s="68" t="str">
        <f t="shared" si="84"/>
        <v>V6213465A</v>
      </c>
      <c r="E901" s="48" t="s">
        <v>2297</v>
      </c>
      <c r="F901" s="49">
        <v>10295811</v>
      </c>
      <c r="G901" s="50" t="s">
        <v>2298</v>
      </c>
      <c r="H901" s="109" t="s">
        <v>2299</v>
      </c>
      <c r="I901" s="49" t="s">
        <v>2300</v>
      </c>
      <c r="J901" s="52" t="s">
        <v>3291</v>
      </c>
      <c r="K901" s="81"/>
      <c r="L901" s="69" t="s">
        <v>132</v>
      </c>
      <c r="M901" s="69"/>
      <c r="N901" s="71" t="s">
        <v>977</v>
      </c>
      <c r="O901" s="72">
        <v>795</v>
      </c>
      <c r="P901" s="73">
        <v>595</v>
      </c>
      <c r="Q901" s="73">
        <v>130</v>
      </c>
      <c r="R901" s="74">
        <v>1.4</v>
      </c>
      <c r="S901" s="75">
        <v>6213465</v>
      </c>
      <c r="T901" s="76">
        <v>8</v>
      </c>
      <c r="U901" s="76">
        <v>3100062</v>
      </c>
      <c r="V901" s="76">
        <v>1</v>
      </c>
      <c r="W901" s="76">
        <v>3101208</v>
      </c>
      <c r="X901" s="76">
        <v>1</v>
      </c>
      <c r="Y901" s="76"/>
      <c r="Z901" s="77"/>
      <c r="AA901" s="78">
        <v>1200</v>
      </c>
      <c r="AB901" s="73">
        <v>800</v>
      </c>
      <c r="AC901" s="73">
        <v>520</v>
      </c>
      <c r="AD901" s="79">
        <v>36</v>
      </c>
      <c r="AE901" s="13" t="str">
        <f>IF(NOT(ISBLANK(AD901)),'Load Unit'!A580,"")</f>
        <v>65255C36</v>
      </c>
    </row>
    <row r="902" ht="63" customHeight="1">
      <c r="A902" s="112">
        <v>6213466</v>
      </c>
      <c r="B902" s="67" t="s">
        <v>18</v>
      </c>
      <c r="C902" s="68" t="s">
        <v>2040</v>
      </c>
      <c r="D902" s="68" t="str">
        <f t="shared" si="84"/>
        <v>V6213466A</v>
      </c>
      <c r="E902" s="48" t="s">
        <v>2297</v>
      </c>
      <c r="F902" s="49">
        <v>10295811</v>
      </c>
      <c r="G902" s="50" t="s">
        <v>2298</v>
      </c>
      <c r="H902" s="109" t="s">
        <v>2299</v>
      </c>
      <c r="I902" s="49" t="s">
        <v>2300</v>
      </c>
      <c r="J902" s="52" t="s">
        <v>3291</v>
      </c>
      <c r="K902" s="81"/>
      <c r="L902" s="69" t="s">
        <v>132</v>
      </c>
      <c r="M902" s="69"/>
      <c r="N902" s="71" t="s">
        <v>977</v>
      </c>
      <c r="O902" s="72">
        <v>790</v>
      </c>
      <c r="P902" s="73">
        <v>585</v>
      </c>
      <c r="Q902" s="73">
        <v>130</v>
      </c>
      <c r="R902" s="74">
        <v>2</v>
      </c>
      <c r="S902" s="75">
        <v>6213466</v>
      </c>
      <c r="T902" s="76">
        <v>12</v>
      </c>
      <c r="U902" s="76">
        <v>3100062</v>
      </c>
      <c r="V902" s="76">
        <v>1</v>
      </c>
      <c r="W902" s="76">
        <v>3101208</v>
      </c>
      <c r="X902" s="76">
        <v>1</v>
      </c>
      <c r="Y902" s="76"/>
      <c r="Z902" s="77"/>
      <c r="AA902" s="78">
        <v>1200</v>
      </c>
      <c r="AB902" s="73">
        <v>800</v>
      </c>
      <c r="AC902" s="73">
        <v>780</v>
      </c>
      <c r="AD902" s="79">
        <v>49</v>
      </c>
      <c r="AE902" s="13" t="str">
        <f>IF(NOT(ISBLANK(AD902)),'Load Unit'!A581,"")</f>
        <v>AD50A427</v>
      </c>
    </row>
    <row r="903" ht="63" customHeight="1">
      <c r="A903" s="112">
        <v>6213467</v>
      </c>
      <c r="B903" s="67" t="s">
        <v>18</v>
      </c>
      <c r="C903" s="68" t="s">
        <v>2043</v>
      </c>
      <c r="D903" s="68" t="str">
        <f t="shared" si="84"/>
        <v>V6213467A</v>
      </c>
      <c r="E903" s="48" t="s">
        <v>2297</v>
      </c>
      <c r="F903" s="49">
        <v>10295811</v>
      </c>
      <c r="G903" s="50" t="s">
        <v>2298</v>
      </c>
      <c r="H903" s="109" t="s">
        <v>2299</v>
      </c>
      <c r="I903" s="49" t="s">
        <v>2300</v>
      </c>
      <c r="J903" s="52" t="s">
        <v>3291</v>
      </c>
      <c r="K903" s="81"/>
      <c r="L903" s="69" t="s">
        <v>132</v>
      </c>
      <c r="M903" s="69"/>
      <c r="N903" s="71" t="s">
        <v>977</v>
      </c>
      <c r="O903" s="72">
        <v>790</v>
      </c>
      <c r="P903" s="73">
        <v>595</v>
      </c>
      <c r="Q903" s="73">
        <v>130</v>
      </c>
      <c r="R903" s="74">
        <v>2</v>
      </c>
      <c r="S903" s="75">
        <v>6213467</v>
      </c>
      <c r="T903" s="76">
        <v>12</v>
      </c>
      <c r="U903" s="76">
        <v>3100062</v>
      </c>
      <c r="V903" s="76">
        <v>1</v>
      </c>
      <c r="W903" s="76">
        <v>3101208</v>
      </c>
      <c r="X903" s="76">
        <v>1</v>
      </c>
      <c r="Y903" s="76"/>
      <c r="Z903" s="77"/>
      <c r="AA903" s="78">
        <v>1200</v>
      </c>
      <c r="AB903" s="73">
        <v>800</v>
      </c>
      <c r="AC903" s="73">
        <v>780</v>
      </c>
      <c r="AD903" s="79">
        <v>49</v>
      </c>
      <c r="AE903" s="13" t="str">
        <f>IF(NOT(ISBLANK(AD903)),'Load Unit'!A582,"")</f>
        <v>1DF2A78B</v>
      </c>
    </row>
    <row r="904" ht="63" customHeight="1">
      <c r="A904" s="112">
        <v>6213468</v>
      </c>
      <c r="B904" s="67" t="s">
        <v>18</v>
      </c>
      <c r="C904" s="68" t="s">
        <v>2046</v>
      </c>
      <c r="D904" s="68" t="str">
        <f t="shared" si="84"/>
        <v>V6213468A</v>
      </c>
      <c r="E904" s="48" t="s">
        <v>2297</v>
      </c>
      <c r="F904" s="49">
        <v>10295811</v>
      </c>
      <c r="G904" s="50" t="s">
        <v>2298</v>
      </c>
      <c r="H904" s="109" t="s">
        <v>2299</v>
      </c>
      <c r="I904" s="49" t="s">
        <v>2300</v>
      </c>
      <c r="J904" s="52" t="s">
        <v>3291</v>
      </c>
      <c r="K904" s="81"/>
      <c r="L904" s="69" t="s">
        <v>132</v>
      </c>
      <c r="M904" s="69"/>
      <c r="N904" s="71" t="s">
        <v>977</v>
      </c>
      <c r="O904" s="72">
        <v>1350</v>
      </c>
      <c r="P904" s="73">
        <v>395</v>
      </c>
      <c r="Q904" s="73">
        <v>80</v>
      </c>
      <c r="R904" s="74">
        <v>1.1</v>
      </c>
      <c r="S904" s="75">
        <v>6213468</v>
      </c>
      <c r="T904" s="76">
        <v>8</v>
      </c>
      <c r="U904" s="76">
        <v>3109945</v>
      </c>
      <c r="V904" s="76">
        <v>1</v>
      </c>
      <c r="W904" s="76"/>
      <c r="X904" s="76"/>
      <c r="Y904" s="76"/>
      <c r="Z904" s="77"/>
      <c r="AA904" s="78">
        <v>1400</v>
      </c>
      <c r="AB904" s="73">
        <v>820</v>
      </c>
      <c r="AC904" s="73">
        <v>500</v>
      </c>
      <c r="AD904" s="79">
        <v>109</v>
      </c>
      <c r="AE904" s="13" t="str">
        <f>IF(NOT(ISBLANK(AD904)),'Load Unit'!A583,"")</f>
        <v>852CAD51</v>
      </c>
    </row>
    <row r="905" ht="63" customHeight="1">
      <c r="A905" s="112">
        <v>6213469</v>
      </c>
      <c r="B905" s="67" t="s">
        <v>18</v>
      </c>
      <c r="C905" s="68" t="s">
        <v>2049</v>
      </c>
      <c r="D905" s="68" t="str">
        <f t="shared" si="84"/>
        <v>V6213469A</v>
      </c>
      <c r="E905" s="48" t="s">
        <v>2297</v>
      </c>
      <c r="F905" s="49">
        <v>10295811</v>
      </c>
      <c r="G905" s="50" t="s">
        <v>2298</v>
      </c>
      <c r="H905" s="109" t="s">
        <v>2299</v>
      </c>
      <c r="I905" s="49" t="s">
        <v>2300</v>
      </c>
      <c r="J905" s="52" t="s">
        <v>3291</v>
      </c>
      <c r="K905" s="81"/>
      <c r="L905" s="69" t="s">
        <v>132</v>
      </c>
      <c r="M905" s="69"/>
      <c r="N905" s="71" t="s">
        <v>1840</v>
      </c>
      <c r="O905" s="72">
        <v>795</v>
      </c>
      <c r="P905" s="73">
        <v>595</v>
      </c>
      <c r="Q905" s="73">
        <v>80</v>
      </c>
      <c r="R905" s="74">
        <v>1.1</v>
      </c>
      <c r="S905" s="75">
        <v>6213469</v>
      </c>
      <c r="T905" s="76">
        <v>12</v>
      </c>
      <c r="U905" s="76">
        <v>3100062</v>
      </c>
      <c r="V905" s="76">
        <v>1</v>
      </c>
      <c r="W905" s="76">
        <v>3101208</v>
      </c>
      <c r="X905" s="76">
        <v>1</v>
      </c>
      <c r="Y905" s="76"/>
      <c r="Z905" s="77"/>
      <c r="AA905" s="78">
        <v>1200</v>
      </c>
      <c r="AB905" s="73">
        <v>800</v>
      </c>
      <c r="AC905" s="73">
        <v>480</v>
      </c>
      <c r="AD905" s="79">
        <v>38</v>
      </c>
      <c r="AE905" s="13" t="str">
        <f>IF(NOT(ISBLANK(AD905)),'Load Unit'!A584,"")</f>
        <v>8E777FFC</v>
      </c>
    </row>
    <row r="906" ht="63" customHeight="1">
      <c r="A906" s="112">
        <v>6213470</v>
      </c>
      <c r="B906" s="67" t="s">
        <v>18</v>
      </c>
      <c r="C906" s="68" t="s">
        <v>2052</v>
      </c>
      <c r="D906" s="68" t="str">
        <f t="shared" si="84"/>
        <v>V6213470A</v>
      </c>
      <c r="E906" s="48" t="s">
        <v>2297</v>
      </c>
      <c r="F906" s="49">
        <v>10295811</v>
      </c>
      <c r="G906" s="50" t="s">
        <v>2298</v>
      </c>
      <c r="H906" s="109" t="s">
        <v>2299</v>
      </c>
      <c r="I906" s="49" t="s">
        <v>2300</v>
      </c>
      <c r="J906" s="52" t="s">
        <v>3291</v>
      </c>
      <c r="K906" s="81"/>
      <c r="L906" s="69" t="s">
        <v>132</v>
      </c>
      <c r="M906" s="69"/>
      <c r="N906" s="71" t="s">
        <v>1836</v>
      </c>
      <c r="O906" s="72">
        <v>795</v>
      </c>
      <c r="P906" s="73">
        <v>595</v>
      </c>
      <c r="Q906" s="73">
        <v>80</v>
      </c>
      <c r="R906" s="74">
        <v>1.1</v>
      </c>
      <c r="S906" s="75">
        <v>6213470</v>
      </c>
      <c r="T906" s="76">
        <v>12</v>
      </c>
      <c r="U906" s="76">
        <v>3100062</v>
      </c>
      <c r="V906" s="76">
        <v>1</v>
      </c>
      <c r="W906" s="76">
        <v>3101208</v>
      </c>
      <c r="X906" s="76">
        <v>1</v>
      </c>
      <c r="Y906" s="76"/>
      <c r="Z906" s="77"/>
      <c r="AA906" s="78">
        <v>1200</v>
      </c>
      <c r="AB906" s="73">
        <v>800</v>
      </c>
      <c r="AC906" s="73">
        <v>480</v>
      </c>
      <c r="AD906" s="79">
        <v>38</v>
      </c>
      <c r="AE906" s="13" t="str">
        <f>IF(NOT(ISBLANK(AD906)),'Load Unit'!A585,"")</f>
        <v>700AF7C9</v>
      </c>
    </row>
    <row r="907" ht="63" customHeight="1">
      <c r="A907" s="112">
        <v>6213471</v>
      </c>
      <c r="B907" s="67" t="s">
        <v>18</v>
      </c>
      <c r="C907" s="68" t="s">
        <v>2055</v>
      </c>
      <c r="D907" s="68" t="str">
        <f t="shared" si="84"/>
        <v>V6213471A</v>
      </c>
      <c r="E907" s="48" t="s">
        <v>2297</v>
      </c>
      <c r="F907" s="49">
        <v>10295811</v>
      </c>
      <c r="G907" s="50" t="s">
        <v>2298</v>
      </c>
      <c r="H907" s="109" t="s">
        <v>2299</v>
      </c>
      <c r="I907" s="49" t="s">
        <v>2300</v>
      </c>
      <c r="J907" s="52" t="s">
        <v>3291</v>
      </c>
      <c r="K907" s="81"/>
      <c r="L907" s="69" t="s">
        <v>132</v>
      </c>
      <c r="M907" s="69"/>
      <c r="N907" s="71" t="s">
        <v>977</v>
      </c>
      <c r="O907" s="72">
        <v>795</v>
      </c>
      <c r="P907" s="73">
        <v>595</v>
      </c>
      <c r="Q907" s="73">
        <v>90</v>
      </c>
      <c r="R907" s="74">
        <v>1.1</v>
      </c>
      <c r="S907" s="75">
        <v>6213471</v>
      </c>
      <c r="T907" s="76">
        <v>14</v>
      </c>
      <c r="U907" s="76">
        <v>3100062</v>
      </c>
      <c r="V907" s="76">
        <v>1</v>
      </c>
      <c r="W907" s="76">
        <v>3101208</v>
      </c>
      <c r="X907" s="76">
        <v>1</v>
      </c>
      <c r="Y907" s="76"/>
      <c r="Z907" s="77"/>
      <c r="AA907" s="78">
        <v>1200</v>
      </c>
      <c r="AB907" s="73">
        <v>800</v>
      </c>
      <c r="AC907" s="73">
        <v>630</v>
      </c>
      <c r="AD907" s="79">
        <v>40</v>
      </c>
      <c r="AE907" s="13" t="str">
        <f>IF(NOT(ISBLANK(AD907)),'Load Unit'!A586,"")</f>
        <v>EF5A6BE5</v>
      </c>
    </row>
    <row r="908" ht="63" customHeight="1">
      <c r="A908" s="112">
        <v>6213473</v>
      </c>
      <c r="B908" s="67" t="s">
        <v>18</v>
      </c>
      <c r="C908" s="68" t="s">
        <v>2058</v>
      </c>
      <c r="D908" s="68" t="str">
        <f t="shared" si="84"/>
        <v>V6213473A</v>
      </c>
      <c r="E908" s="48" t="s">
        <v>2297</v>
      </c>
      <c r="F908" s="49">
        <v>10295811</v>
      </c>
      <c r="G908" s="50" t="s">
        <v>2298</v>
      </c>
      <c r="H908" s="109" t="s">
        <v>2299</v>
      </c>
      <c r="I908" s="49" t="s">
        <v>2300</v>
      </c>
      <c r="J908" s="52" t="s">
        <v>3291</v>
      </c>
      <c r="K908" s="81"/>
      <c r="L908" s="69" t="s">
        <v>132</v>
      </c>
      <c r="M908" s="69"/>
      <c r="N908" s="71" t="s">
        <v>977</v>
      </c>
      <c r="O908" s="72">
        <v>595</v>
      </c>
      <c r="P908" s="73">
        <v>395</v>
      </c>
      <c r="Q908" s="73">
        <v>80</v>
      </c>
      <c r="R908" s="74">
        <v>0.6</v>
      </c>
      <c r="S908" s="75">
        <v>6213473</v>
      </c>
      <c r="T908" s="76">
        <v>24</v>
      </c>
      <c r="U908" s="76">
        <v>3100062</v>
      </c>
      <c r="V908" s="76">
        <v>1</v>
      </c>
      <c r="W908" s="76">
        <v>3101208</v>
      </c>
      <c r="X908" s="76">
        <v>1</v>
      </c>
      <c r="Y908" s="76"/>
      <c r="Z908" s="77"/>
      <c r="AA908" s="78">
        <v>1200</v>
      </c>
      <c r="AB908" s="73">
        <v>800</v>
      </c>
      <c r="AC908" s="73">
        <v>480</v>
      </c>
      <c r="AD908" s="79">
        <v>40</v>
      </c>
      <c r="AE908" s="13" t="str">
        <f>IF(NOT(ISBLANK(AD908)),'Load Unit'!A587,"")</f>
        <v>ACCD2A79</v>
      </c>
    </row>
    <row r="909" ht="63" customHeight="1">
      <c r="A909" s="88">
        <v>6213509</v>
      </c>
      <c r="B909" s="104" t="s">
        <v>18</v>
      </c>
      <c r="C909" s="89" t="s">
        <v>2061</v>
      </c>
      <c r="D909" s="89"/>
      <c r="E909" s="90" t="s">
        <v>2820</v>
      </c>
      <c r="F909" s="91">
        <v>65997810</v>
      </c>
      <c r="G909" s="92" t="s">
        <v>3239</v>
      </c>
      <c r="H909" s="117" t="s">
        <v>2822</v>
      </c>
      <c r="I909" s="91" t="s">
        <v>2276</v>
      </c>
      <c r="J909" s="94"/>
      <c r="K909" s="95"/>
      <c r="L909" s="96" t="s">
        <v>37</v>
      </c>
      <c r="M909" s="96"/>
      <c r="N909" s="99" t="s">
        <v>1805</v>
      </c>
      <c r="O909" s="72">
        <v>1518</v>
      </c>
      <c r="P909" s="73">
        <v>1125</v>
      </c>
      <c r="Q909" s="73">
        <v>148</v>
      </c>
      <c r="R909" s="100">
        <v>8</v>
      </c>
      <c r="S909" s="101"/>
      <c r="T909" s="102"/>
      <c r="U909" s="102"/>
      <c r="V909" s="102"/>
      <c r="W909" s="102"/>
      <c r="X909" s="102"/>
      <c r="Y909" s="102"/>
      <c r="Z909" s="103"/>
      <c r="AA909" s="101"/>
      <c r="AB909" s="102"/>
      <c r="AC909" s="102"/>
      <c r="AD909" s="102"/>
      <c r="AE909" s="13" t="str">
        <f>IF(NOT(ISBLANK(AD909)),'Load Unit'!#REF!,"")</f>
      </c>
    </row>
    <row r="910" ht="63" customHeight="1">
      <c r="A910" s="88">
        <v>6213510</v>
      </c>
      <c r="B910" s="104" t="s">
        <v>18</v>
      </c>
      <c r="C910" s="89" t="s">
        <v>2062</v>
      </c>
      <c r="D910" s="89"/>
      <c r="E910" s="90" t="s">
        <v>2820</v>
      </c>
      <c r="F910" s="91">
        <v>65997810</v>
      </c>
      <c r="G910" s="92" t="s">
        <v>3239</v>
      </c>
      <c r="H910" s="117" t="s">
        <v>2822</v>
      </c>
      <c r="I910" s="91" t="s">
        <v>2276</v>
      </c>
      <c r="J910" s="94"/>
      <c r="K910" s="95"/>
      <c r="L910" s="96" t="s">
        <v>37</v>
      </c>
      <c r="M910" s="96"/>
      <c r="N910" s="99" t="s">
        <v>1805</v>
      </c>
      <c r="O910" s="72">
        <v>1560</v>
      </c>
      <c r="P910" s="73">
        <v>1200</v>
      </c>
      <c r="Q910" s="73">
        <v>190</v>
      </c>
      <c r="R910" s="100">
        <v>135</v>
      </c>
      <c r="S910" s="101"/>
      <c r="T910" s="102"/>
      <c r="U910" s="102"/>
      <c r="V910" s="102"/>
      <c r="W910" s="102"/>
      <c r="X910" s="102"/>
      <c r="Y910" s="102"/>
      <c r="Z910" s="103"/>
      <c r="AA910" s="101"/>
      <c r="AB910" s="102"/>
      <c r="AC910" s="102"/>
      <c r="AD910" s="102"/>
      <c r="AE910" s="13" t="str">
        <f>IF(NOT(ISBLANK(AD910)),'Load Unit'!#REF!,"")</f>
      </c>
    </row>
    <row r="911" ht="63" customHeight="1">
      <c r="A911" s="88">
        <v>6213611</v>
      </c>
      <c r="B911" s="104" t="s">
        <v>18</v>
      </c>
      <c r="C911" s="89" t="s">
        <v>2063</v>
      </c>
      <c r="D911" s="89"/>
      <c r="E911" s="90" t="s">
        <v>2686</v>
      </c>
      <c r="F911" s="91">
        <v>21498610</v>
      </c>
      <c r="G911" s="92" t="s">
        <v>2687</v>
      </c>
      <c r="H911" s="118"/>
      <c r="I911" s="91" t="s">
        <v>2280</v>
      </c>
      <c r="J911" s="94"/>
      <c r="K911" s="95"/>
      <c r="L911" s="96" t="s">
        <v>37</v>
      </c>
      <c r="M911" s="96"/>
      <c r="N911" s="99" t="s">
        <v>31</v>
      </c>
      <c r="O911" s="72">
        <v>1173</v>
      </c>
      <c r="P911" s="73">
        <v>411</v>
      </c>
      <c r="Q911" s="73">
        <v>50</v>
      </c>
      <c r="R911" s="100">
        <v>2</v>
      </c>
      <c r="S911" s="101"/>
      <c r="T911" s="102"/>
      <c r="U911" s="102"/>
      <c r="V911" s="102"/>
      <c r="W911" s="102"/>
      <c r="X911" s="102"/>
      <c r="Y911" s="102"/>
      <c r="Z911" s="103"/>
      <c r="AA911" s="101"/>
      <c r="AB911" s="102"/>
      <c r="AC911" s="102"/>
      <c r="AD911" s="102"/>
      <c r="AE911" s="13" t="str">
        <f>IF(NOT(ISBLANK(AD911)),'Load Unit'!#REF!,"")</f>
      </c>
    </row>
    <row r="912" ht="63" customHeight="1">
      <c r="A912" s="66">
        <v>6213715</v>
      </c>
      <c r="B912" s="67" t="s">
        <v>18</v>
      </c>
      <c r="C912" s="68" t="s">
        <v>2064</v>
      </c>
      <c r="D912" s="68" t="str">
        <f>CONCATENATE("V",A912,"A")</f>
        <v>V6213715A</v>
      </c>
      <c r="E912" s="48" t="s">
        <v>2622</v>
      </c>
      <c r="F912" s="49">
        <v>19227610</v>
      </c>
      <c r="G912" s="50" t="s">
        <v>2623</v>
      </c>
      <c r="H912" s="49"/>
      <c r="I912" s="49" t="s">
        <v>2429</v>
      </c>
      <c r="J912" s="52" t="s">
        <v>3291</v>
      </c>
      <c r="K912" s="81"/>
      <c r="L912" s="69" t="s">
        <v>61</v>
      </c>
      <c r="M912" s="69"/>
      <c r="N912" s="71" t="s">
        <v>460</v>
      </c>
      <c r="O912" s="72">
        <v>1200</v>
      </c>
      <c r="P912" s="73">
        <v>795</v>
      </c>
      <c r="Q912" s="73">
        <v>71</v>
      </c>
      <c r="R912" s="74">
        <v>3</v>
      </c>
      <c r="S912" s="75">
        <v>6213715</v>
      </c>
      <c r="T912" s="76">
        <v>4</v>
      </c>
      <c r="U912" s="76">
        <v>3100062</v>
      </c>
      <c r="V912" s="76">
        <v>1</v>
      </c>
      <c r="W912" s="76">
        <v>3101208</v>
      </c>
      <c r="X912" s="76">
        <v>1</v>
      </c>
      <c r="Y912" s="76"/>
      <c r="Z912" s="77"/>
      <c r="AA912" s="78">
        <v>1200</v>
      </c>
      <c r="AB912" s="73">
        <v>800</v>
      </c>
      <c r="AC912" s="73">
        <v>284</v>
      </c>
      <c r="AD912" s="79">
        <v>12</v>
      </c>
      <c r="AE912" s="13" t="str">
        <f>IF(NOT(ISBLANK(AD912)),'Load Unit'!A588,"")</f>
        <v>55163176</v>
      </c>
    </row>
    <row r="913" ht="63" customHeight="1">
      <c r="A913" s="87">
        <v>6213751</v>
      </c>
      <c r="B913" s="83" t="s">
        <v>28</v>
      </c>
      <c r="C913" s="84" t="s">
        <v>2067</v>
      </c>
      <c r="D913" s="47"/>
      <c r="E913" s="48" t="s">
        <v>2671</v>
      </c>
      <c r="F913" s="49">
        <v>21096610</v>
      </c>
      <c r="G913" s="50" t="s">
        <v>2672</v>
      </c>
      <c r="H913" s="51" t="s">
        <v>2673</v>
      </c>
      <c r="I913" s="49" t="s">
        <v>2353</v>
      </c>
      <c r="J913" s="52" t="s">
        <v>4464</v>
      </c>
      <c r="K913" s="85"/>
      <c r="L913" s="86" t="s">
        <v>28</v>
      </c>
      <c r="M913" s="86">
        <v>5</v>
      </c>
      <c r="N913" s="71" t="s">
        <v>1805</v>
      </c>
      <c r="O913" s="72">
        <v>1600</v>
      </c>
      <c r="P913" s="73">
        <v>1200</v>
      </c>
      <c r="Q913" s="73">
        <v>1200</v>
      </c>
      <c r="R913" s="74">
        <v>130</v>
      </c>
      <c r="S913" s="75"/>
      <c r="T913" s="76"/>
      <c r="U913" s="76"/>
      <c r="V913" s="76"/>
      <c r="W913" s="76"/>
      <c r="X913" s="76"/>
      <c r="Y913" s="76"/>
      <c r="Z913" s="77"/>
      <c r="AA913" s="78"/>
      <c r="AB913" s="73"/>
      <c r="AC913" s="73"/>
      <c r="AD913" s="79"/>
      <c r="AE913" s="13" t="str">
        <f>IF(NOT(ISBLANK(AD913)),'Load Unit'!#REF!,"")</f>
      </c>
    </row>
    <row r="914" ht="63" customHeight="1">
      <c r="A914" s="87">
        <v>6213752</v>
      </c>
      <c r="B914" s="83" t="s">
        <v>28</v>
      </c>
      <c r="C914" s="84" t="s">
        <v>2068</v>
      </c>
      <c r="D914" s="47"/>
      <c r="E914" s="48" t="s">
        <v>2671</v>
      </c>
      <c r="F914" s="49">
        <v>21096610</v>
      </c>
      <c r="G914" s="50" t="s">
        <v>2672</v>
      </c>
      <c r="H914" s="51" t="s">
        <v>2673</v>
      </c>
      <c r="I914" s="49" t="s">
        <v>2353</v>
      </c>
      <c r="J914" s="52" t="s">
        <v>4464</v>
      </c>
      <c r="K914" s="85"/>
      <c r="L914" s="86" t="s">
        <v>28</v>
      </c>
      <c r="M914" s="86">
        <v>5</v>
      </c>
      <c r="N914" s="71" t="s">
        <v>1805</v>
      </c>
      <c r="O914" s="72">
        <v>1500</v>
      </c>
      <c r="P914" s="73">
        <v>800</v>
      </c>
      <c r="Q914" s="73">
        <v>1450</v>
      </c>
      <c r="R914" s="74">
        <v>130</v>
      </c>
      <c r="S914" s="75"/>
      <c r="T914" s="76"/>
      <c r="U914" s="76"/>
      <c r="V914" s="76"/>
      <c r="W914" s="76"/>
      <c r="X914" s="76"/>
      <c r="Y914" s="76"/>
      <c r="Z914" s="77"/>
      <c r="AA914" s="78"/>
      <c r="AB914" s="73"/>
      <c r="AC914" s="73"/>
      <c r="AD914" s="79"/>
      <c r="AE914" s="13" t="str">
        <f>IF(NOT(ISBLANK(AD914)),'Load Unit'!#REF!,"")</f>
      </c>
    </row>
    <row r="915" ht="63" customHeight="1">
      <c r="A915" s="66">
        <v>6213775</v>
      </c>
      <c r="B915" s="67" t="s">
        <v>18</v>
      </c>
      <c r="C915" s="68" t="s">
        <v>2069</v>
      </c>
      <c r="D915" s="68" t="str">
        <f ref="D915:D918" t="shared" si="85">CONCATENATE("V",A915,"A")</f>
        <v>V6213775A</v>
      </c>
      <c r="E915" s="48" t="s">
        <v>2350</v>
      </c>
      <c r="F915" s="49">
        <v>11503010</v>
      </c>
      <c r="G915" s="50" t="s">
        <v>2351</v>
      </c>
      <c r="H915" s="51" t="s">
        <v>2352</v>
      </c>
      <c r="I915" s="49" t="s">
        <v>2353</v>
      </c>
      <c r="J915" s="52" t="s">
        <v>3291</v>
      </c>
      <c r="K915" s="81"/>
      <c r="L915" s="69" t="s">
        <v>68</v>
      </c>
      <c r="M915" s="69"/>
      <c r="N915" s="71" t="s">
        <v>80</v>
      </c>
      <c r="O915" s="72">
        <v>600</v>
      </c>
      <c r="P915" s="73">
        <v>400</v>
      </c>
      <c r="Q915" s="73">
        <v>445</v>
      </c>
      <c r="R915" s="74">
        <v>5</v>
      </c>
      <c r="S915" s="75">
        <v>6213775</v>
      </c>
      <c r="T915" s="76">
        <v>8</v>
      </c>
      <c r="U915" s="76">
        <v>3100062</v>
      </c>
      <c r="V915" s="76">
        <v>1</v>
      </c>
      <c r="W915" s="76">
        <v>3101208</v>
      </c>
      <c r="X915" s="76">
        <v>1</v>
      </c>
      <c r="Y915" s="76"/>
      <c r="Z915" s="77"/>
      <c r="AA915" s="78">
        <v>1200</v>
      </c>
      <c r="AB915" s="73">
        <v>800</v>
      </c>
      <c r="AC915" s="73">
        <v>900</v>
      </c>
      <c r="AD915" s="79">
        <v>40</v>
      </c>
      <c r="AE915" s="13" t="str">
        <f>IF(NOT(ISBLANK(AD915)),'Load Unit'!A589,"")</f>
        <v>FFC3B7D0</v>
      </c>
    </row>
    <row r="916" ht="63" customHeight="1">
      <c r="A916" s="66">
        <v>6213792</v>
      </c>
      <c r="B916" s="67" t="s">
        <v>18</v>
      </c>
      <c r="C916" s="68" t="s">
        <v>2072</v>
      </c>
      <c r="D916" s="68" t="str">
        <f t="shared" si="85"/>
        <v>V6213792A</v>
      </c>
      <c r="E916" s="48" t="s">
        <v>2350</v>
      </c>
      <c r="F916" s="49">
        <v>11503010</v>
      </c>
      <c r="G916" s="50" t="s">
        <v>2351</v>
      </c>
      <c r="H916" s="51" t="s">
        <v>2352</v>
      </c>
      <c r="I916" s="49" t="s">
        <v>2353</v>
      </c>
      <c r="J916" s="52" t="s">
        <v>3291</v>
      </c>
      <c r="K916" s="81"/>
      <c r="L916" s="69" t="s">
        <v>68</v>
      </c>
      <c r="M916" s="69"/>
      <c r="N916" s="71" t="s">
        <v>80</v>
      </c>
      <c r="O916" s="72">
        <v>600</v>
      </c>
      <c r="P916" s="73">
        <v>400</v>
      </c>
      <c r="Q916" s="73">
        <v>445</v>
      </c>
      <c r="R916" s="74">
        <v>5</v>
      </c>
      <c r="S916" s="75">
        <v>6213792</v>
      </c>
      <c r="T916" s="76">
        <v>8</v>
      </c>
      <c r="U916" s="76">
        <v>3100062</v>
      </c>
      <c r="V916" s="76">
        <v>1</v>
      </c>
      <c r="W916" s="76">
        <v>3101208</v>
      </c>
      <c r="X916" s="76">
        <v>1</v>
      </c>
      <c r="Y916" s="76"/>
      <c r="Z916" s="77"/>
      <c r="AA916" s="78">
        <v>1200</v>
      </c>
      <c r="AB916" s="73">
        <v>800</v>
      </c>
      <c r="AC916" s="73">
        <v>900</v>
      </c>
      <c r="AD916" s="79">
        <v>40</v>
      </c>
      <c r="AE916" s="13" t="str">
        <f>IF(NOT(ISBLANK(AD916)),'Load Unit'!A590,"")</f>
        <v>A2A8F3AF</v>
      </c>
    </row>
    <row r="917" ht="63" customHeight="1">
      <c r="A917" s="66">
        <v>6213802</v>
      </c>
      <c r="B917" s="67" t="s">
        <v>18</v>
      </c>
      <c r="C917" s="68" t="s">
        <v>2075</v>
      </c>
      <c r="D917" s="68" t="str">
        <f t="shared" si="85"/>
        <v>V6213802A</v>
      </c>
      <c r="E917" s="48" t="s">
        <v>2675</v>
      </c>
      <c r="F917" s="49">
        <v>21102710</v>
      </c>
      <c r="G917" s="50" t="s">
        <v>2676</v>
      </c>
      <c r="H917" s="49"/>
      <c r="I917" s="49" t="s">
        <v>2344</v>
      </c>
      <c r="J917" s="52" t="s">
        <v>3291</v>
      </c>
      <c r="K917" s="81"/>
      <c r="L917" s="69" t="s">
        <v>22</v>
      </c>
      <c r="M917" s="69"/>
      <c r="N917" s="71" t="s">
        <v>80</v>
      </c>
      <c r="O917" s="72">
        <v>396</v>
      </c>
      <c r="P917" s="73">
        <v>297</v>
      </c>
      <c r="Q917" s="73">
        <v>147</v>
      </c>
      <c r="R917" s="74">
        <v>2</v>
      </c>
      <c r="S917" s="75">
        <v>6213802</v>
      </c>
      <c r="T917" s="76">
        <v>48</v>
      </c>
      <c r="U917" s="76">
        <v>3100062</v>
      </c>
      <c r="V917" s="76">
        <v>1</v>
      </c>
      <c r="W917" s="76">
        <v>3101208</v>
      </c>
      <c r="X917" s="76">
        <v>1</v>
      </c>
      <c r="Y917" s="76"/>
      <c r="Z917" s="77"/>
      <c r="AA917" s="78">
        <v>1200</v>
      </c>
      <c r="AB917" s="73">
        <v>800</v>
      </c>
      <c r="AC917" s="73">
        <v>980</v>
      </c>
      <c r="AD917" s="79">
        <v>126</v>
      </c>
      <c r="AE917" s="13" t="str">
        <f>IF(NOT(ISBLANK(AD917)),'Load Unit'!A591,"")</f>
        <v>407ED41A</v>
      </c>
    </row>
    <row r="918" ht="63" customHeight="1">
      <c r="A918" s="66">
        <v>6213870</v>
      </c>
      <c r="B918" s="67" t="s">
        <v>18</v>
      </c>
      <c r="C918" s="68" t="s">
        <v>2078</v>
      </c>
      <c r="D918" s="68" t="str">
        <f t="shared" si="85"/>
        <v>V6213870A</v>
      </c>
      <c r="E918" s="48" t="s">
        <v>4485</v>
      </c>
      <c r="F918" s="49">
        <v>10298010</v>
      </c>
      <c r="G918" s="50" t="s">
        <v>4486</v>
      </c>
      <c r="H918" s="49"/>
      <c r="I918" s="49" t="s">
        <v>2276</v>
      </c>
      <c r="J918" s="52" t="s">
        <v>3291</v>
      </c>
      <c r="K918" s="81"/>
      <c r="L918" s="69" t="s">
        <v>50</v>
      </c>
      <c r="M918" s="69"/>
      <c r="N918" s="71" t="s">
        <v>460</v>
      </c>
      <c r="O918" s="72">
        <v>585</v>
      </c>
      <c r="P918" s="73">
        <v>395</v>
      </c>
      <c r="Q918" s="73">
        <v>142</v>
      </c>
      <c r="R918" s="74">
        <v>0.5</v>
      </c>
      <c r="S918" s="75">
        <v>6213870</v>
      </c>
      <c r="T918" s="76">
        <v>8</v>
      </c>
      <c r="U918" s="76">
        <v>3100062</v>
      </c>
      <c r="V918" s="76">
        <v>1</v>
      </c>
      <c r="W918" s="76">
        <v>3101208</v>
      </c>
      <c r="X918" s="76">
        <v>1</v>
      </c>
      <c r="Y918" s="76"/>
      <c r="Z918" s="77"/>
      <c r="AA918" s="78">
        <v>1200</v>
      </c>
      <c r="AB918" s="73">
        <v>800</v>
      </c>
      <c r="AC918" s="73">
        <v>284</v>
      </c>
      <c r="AD918" s="79">
        <v>4</v>
      </c>
      <c r="AE918" s="13" t="str">
        <f>IF(NOT(ISBLANK(AD918)),'Load Unit'!A592,"")</f>
        <v>AFF2C4AE</v>
      </c>
    </row>
    <row r="919" ht="63" customHeight="1">
      <c r="A919" s="116">
        <v>6213904</v>
      </c>
      <c r="B919" s="104" t="s">
        <v>28</v>
      </c>
      <c r="C919" s="89" t="s">
        <v>2081</v>
      </c>
      <c r="D919" s="89"/>
      <c r="E919" s="90" t="s">
        <v>2820</v>
      </c>
      <c r="F919" s="91">
        <v>65997810</v>
      </c>
      <c r="G919" s="92" t="s">
        <v>3239</v>
      </c>
      <c r="H919" s="117" t="s">
        <v>2822</v>
      </c>
      <c r="I919" s="91" t="s">
        <v>2276</v>
      </c>
      <c r="J919" s="94"/>
      <c r="K919" s="95"/>
      <c r="L919" s="96" t="s">
        <v>37</v>
      </c>
      <c r="M919" s="96"/>
      <c r="N919" s="91" t="s">
        <v>460</v>
      </c>
      <c r="O919" s="72">
        <v>1170</v>
      </c>
      <c r="P919" s="73">
        <v>160</v>
      </c>
      <c r="Q919" s="73">
        <v>104</v>
      </c>
      <c r="R919" s="100">
        <v>3.5</v>
      </c>
      <c r="S919" s="101"/>
      <c r="T919" s="102"/>
      <c r="U919" s="102"/>
      <c r="V919" s="102"/>
      <c r="W919" s="102"/>
      <c r="X919" s="102"/>
      <c r="Y919" s="102"/>
      <c r="Z919" s="103"/>
      <c r="AA919" s="101"/>
      <c r="AB919" s="102"/>
      <c r="AC919" s="102"/>
      <c r="AD919" s="102"/>
      <c r="AE919" s="13" t="str">
        <f>IF(NOT(ISBLANK(AD919)),'Load Unit'!#REF!,"")</f>
      </c>
    </row>
    <row r="920" ht="63" customHeight="1">
      <c r="A920" s="66">
        <v>6213936</v>
      </c>
      <c r="B920" s="67" t="s">
        <v>18</v>
      </c>
      <c r="C920" s="68" t="s">
        <v>2082</v>
      </c>
      <c r="D920" s="68" t="str">
        <f ref="D920:D922" t="shared" si="86">CONCATENATE("V",A920,"A")</f>
        <v>V6213936A</v>
      </c>
      <c r="E920" s="48" t="s">
        <v>4485</v>
      </c>
      <c r="F920" s="49">
        <v>10298010</v>
      </c>
      <c r="G920" s="50" t="s">
        <v>4486</v>
      </c>
      <c r="H920" s="49"/>
      <c r="I920" s="49" t="s">
        <v>2276</v>
      </c>
      <c r="J920" s="52" t="s">
        <v>3291</v>
      </c>
      <c r="K920" s="81"/>
      <c r="L920" s="69" t="s">
        <v>50</v>
      </c>
      <c r="M920" s="69"/>
      <c r="N920" s="71" t="s">
        <v>460</v>
      </c>
      <c r="O920" s="72">
        <v>585</v>
      </c>
      <c r="P920" s="73">
        <v>395</v>
      </c>
      <c r="Q920" s="73">
        <v>120</v>
      </c>
      <c r="R920" s="74">
        <v>2</v>
      </c>
      <c r="S920" s="75">
        <v>6213936</v>
      </c>
      <c r="T920" s="76">
        <v>12</v>
      </c>
      <c r="U920" s="76">
        <v>3100062</v>
      </c>
      <c r="V920" s="76">
        <v>1</v>
      </c>
      <c r="W920" s="76">
        <v>3101208</v>
      </c>
      <c r="X920" s="76">
        <v>1</v>
      </c>
      <c r="Y920" s="76"/>
      <c r="Z920" s="77"/>
      <c r="AA920" s="78">
        <v>1200</v>
      </c>
      <c r="AB920" s="73">
        <v>800</v>
      </c>
      <c r="AC920" s="73">
        <v>360</v>
      </c>
      <c r="AD920" s="79">
        <v>24</v>
      </c>
      <c r="AE920" s="13" t="str">
        <f>IF(NOT(ISBLANK(AD920)),'Load Unit'!A593,"")</f>
        <v>C0D8599A</v>
      </c>
    </row>
    <row r="921" ht="63" customHeight="1">
      <c r="A921" s="66">
        <v>6214004</v>
      </c>
      <c r="B921" s="67" t="s">
        <v>18</v>
      </c>
      <c r="C921" s="68" t="s">
        <v>1107</v>
      </c>
      <c r="D921" s="68" t="str">
        <f t="shared" si="86"/>
        <v>V6214004A</v>
      </c>
      <c r="E921" s="48" t="s">
        <v>2273</v>
      </c>
      <c r="F921" s="49">
        <v>10031912</v>
      </c>
      <c r="G921" s="50" t="s">
        <v>2274</v>
      </c>
      <c r="H921" s="51" t="s">
        <v>2275</v>
      </c>
      <c r="I921" s="49" t="s">
        <v>2276</v>
      </c>
      <c r="J921" s="52" t="s">
        <v>3291</v>
      </c>
      <c r="K921" s="81"/>
      <c r="L921" s="69" t="s">
        <v>50</v>
      </c>
      <c r="M921" s="69"/>
      <c r="N921" s="71" t="s">
        <v>460</v>
      </c>
      <c r="O921" s="72">
        <v>794</v>
      </c>
      <c r="P921" s="73">
        <v>596</v>
      </c>
      <c r="Q921" s="73">
        <v>110</v>
      </c>
      <c r="R921" s="74">
        <v>1.2</v>
      </c>
      <c r="S921" s="75">
        <v>6214004</v>
      </c>
      <c r="T921" s="76">
        <v>6</v>
      </c>
      <c r="U921" s="76">
        <v>3100062</v>
      </c>
      <c r="V921" s="76">
        <v>1</v>
      </c>
      <c r="W921" s="76">
        <v>3101208</v>
      </c>
      <c r="X921" s="76">
        <v>1</v>
      </c>
      <c r="Y921" s="76"/>
      <c r="Z921" s="77"/>
      <c r="AA921" s="78">
        <v>800</v>
      </c>
      <c r="AB921" s="73">
        <v>1200</v>
      </c>
      <c r="AC921" s="73">
        <v>330</v>
      </c>
      <c r="AD921" s="79">
        <v>72</v>
      </c>
      <c r="AE921" s="13" t="str">
        <f>IF(NOT(ISBLANK(AD921)),'Load Unit'!A594,"")</f>
        <v>FB2C35FF</v>
      </c>
    </row>
    <row r="922" ht="63" customHeight="1">
      <c r="A922" s="66">
        <v>6214019</v>
      </c>
      <c r="B922" s="67" t="s">
        <v>18</v>
      </c>
      <c r="C922" s="68" t="s">
        <v>2087</v>
      </c>
      <c r="D922" s="68" t="str">
        <f t="shared" si="86"/>
        <v>V6214019A</v>
      </c>
      <c r="E922" s="48" t="s">
        <v>2820</v>
      </c>
      <c r="F922" s="49">
        <v>65997810</v>
      </c>
      <c r="G922" s="50" t="s">
        <v>3239</v>
      </c>
      <c r="H922" s="51" t="s">
        <v>2822</v>
      </c>
      <c r="I922" s="49" t="s">
        <v>2276</v>
      </c>
      <c r="J922" s="52" t="s">
        <v>3291</v>
      </c>
      <c r="K922" s="81"/>
      <c r="L922" s="69" t="s">
        <v>22</v>
      </c>
      <c r="M922" s="69"/>
      <c r="N922" s="71" t="s">
        <v>460</v>
      </c>
      <c r="O922" s="72">
        <v>585</v>
      </c>
      <c r="P922" s="73">
        <v>395</v>
      </c>
      <c r="Q922" s="73">
        <v>82</v>
      </c>
      <c r="R922" s="74">
        <v>0.4</v>
      </c>
      <c r="S922" s="75">
        <v>6214019</v>
      </c>
      <c r="T922" s="76">
        <v>20</v>
      </c>
      <c r="U922" s="76">
        <v>3100062</v>
      </c>
      <c r="V922" s="76">
        <v>1</v>
      </c>
      <c r="W922" s="76">
        <v>3101208</v>
      </c>
      <c r="X922" s="76">
        <v>1</v>
      </c>
      <c r="Y922" s="76"/>
      <c r="Z922" s="77"/>
      <c r="AA922" s="78">
        <v>1200</v>
      </c>
      <c r="AB922" s="73">
        <v>800</v>
      </c>
      <c r="AC922" s="73">
        <v>410</v>
      </c>
      <c r="AD922" s="79">
        <v>8</v>
      </c>
      <c r="AE922" s="13" t="str">
        <f>IF(NOT(ISBLANK(AD922)),'Load Unit'!A595,"")</f>
        <v>29DB71FF</v>
      </c>
    </row>
    <row r="923" ht="63" customHeight="1">
      <c r="A923" s="66">
        <v>6214165</v>
      </c>
      <c r="B923" s="67" t="s">
        <v>18</v>
      </c>
      <c r="C923" s="68" t="s">
        <v>2090</v>
      </c>
      <c r="D923" s="47"/>
      <c r="E923" s="48" t="s">
        <v>2847</v>
      </c>
      <c r="F923" s="49">
        <v>75144311</v>
      </c>
      <c r="G923" s="50" t="s">
        <v>2848</v>
      </c>
      <c r="H923" s="49"/>
      <c r="I923" s="49" t="s">
        <v>2276</v>
      </c>
      <c r="J923" s="52" t="s">
        <v>3291</v>
      </c>
      <c r="K923" s="81"/>
      <c r="L923" s="69" t="s">
        <v>22</v>
      </c>
      <c r="M923" s="69"/>
      <c r="N923" s="71" t="s">
        <v>80</v>
      </c>
      <c r="O923" s="72">
        <v>1600</v>
      </c>
      <c r="P923" s="73">
        <v>1200</v>
      </c>
      <c r="Q923" s="73">
        <v>740</v>
      </c>
      <c r="R923" s="74">
        <v>55</v>
      </c>
      <c r="S923" s="75"/>
      <c r="T923" s="76"/>
      <c r="U923" s="76"/>
      <c r="V923" s="76"/>
      <c r="W923" s="76"/>
      <c r="X923" s="76"/>
      <c r="Y923" s="76"/>
      <c r="Z923" s="77"/>
      <c r="AA923" s="78"/>
      <c r="AB923" s="73"/>
      <c r="AC923" s="73"/>
      <c r="AD923" s="79"/>
      <c r="AE923" s="13" t="str">
        <f>IF(NOT(ISBLANK(AD923)),'Load Unit'!#REF!,"")</f>
      </c>
    </row>
    <row r="924" ht="63" customHeight="1">
      <c r="A924" s="66">
        <v>6214415</v>
      </c>
      <c r="B924" s="67" t="s">
        <v>18</v>
      </c>
      <c r="C924" s="68" t="s">
        <v>2091</v>
      </c>
      <c r="D924" s="68" t="str">
        <f ref="D924:D925" t="shared" si="87">CONCATENATE("V",A924,"A")</f>
        <v>V6214415A</v>
      </c>
      <c r="E924" s="48" t="s">
        <v>2636</v>
      </c>
      <c r="F924" s="49">
        <v>19519311</v>
      </c>
      <c r="G924" s="50" t="s">
        <v>2637</v>
      </c>
      <c r="H924" s="49"/>
      <c r="I924" s="49" t="s">
        <v>2280</v>
      </c>
      <c r="J924" s="52" t="s">
        <v>3291</v>
      </c>
      <c r="K924" s="81"/>
      <c r="L924" s="69" t="s">
        <v>50</v>
      </c>
      <c r="M924" s="69"/>
      <c r="N924" s="71" t="s">
        <v>460</v>
      </c>
      <c r="O924" s="72">
        <v>1170</v>
      </c>
      <c r="P924" s="73">
        <v>790</v>
      </c>
      <c r="Q924" s="73">
        <v>89</v>
      </c>
      <c r="R924" s="74">
        <v>1.4</v>
      </c>
      <c r="S924" s="75">
        <v>6214415</v>
      </c>
      <c r="T924" s="76">
        <v>4</v>
      </c>
      <c r="U924" s="76">
        <v>3100062</v>
      </c>
      <c r="V924" s="76">
        <v>1</v>
      </c>
      <c r="W924" s="76">
        <v>3101208</v>
      </c>
      <c r="X924" s="76">
        <v>1</v>
      </c>
      <c r="Y924" s="76"/>
      <c r="Z924" s="77"/>
      <c r="AA924" s="78">
        <v>1170</v>
      </c>
      <c r="AB924" s="73">
        <v>790</v>
      </c>
      <c r="AC924" s="73">
        <v>356</v>
      </c>
      <c r="AD924" s="79">
        <v>5.6</v>
      </c>
      <c r="AE924" s="13" t="str">
        <f>IF(NOT(ISBLANK(AD924)),'Load Unit'!A596,"")</f>
        <v>BF477C5F</v>
      </c>
    </row>
    <row r="925" ht="63" customHeight="1">
      <c r="A925" s="66">
        <v>6214416</v>
      </c>
      <c r="B925" s="67" t="s">
        <v>18</v>
      </c>
      <c r="C925" s="68" t="s">
        <v>2094</v>
      </c>
      <c r="D925" s="68" t="str">
        <f t="shared" si="87"/>
        <v>V6214416A</v>
      </c>
      <c r="E925" s="48" t="s">
        <v>2636</v>
      </c>
      <c r="F925" s="49">
        <v>19519311</v>
      </c>
      <c r="G925" s="50" t="s">
        <v>2637</v>
      </c>
      <c r="H925" s="49"/>
      <c r="I925" s="49" t="s">
        <v>2280</v>
      </c>
      <c r="J925" s="52" t="s">
        <v>3291</v>
      </c>
      <c r="K925" s="81"/>
      <c r="L925" s="69" t="s">
        <v>50</v>
      </c>
      <c r="M925" s="69"/>
      <c r="N925" s="71" t="s">
        <v>460</v>
      </c>
      <c r="O925" s="72">
        <v>1170</v>
      </c>
      <c r="P925" s="73">
        <v>395</v>
      </c>
      <c r="Q925" s="73">
        <v>89</v>
      </c>
      <c r="R925" s="74">
        <v>0.8</v>
      </c>
      <c r="S925" s="75">
        <v>6214416</v>
      </c>
      <c r="T925" s="76">
        <v>8</v>
      </c>
      <c r="U925" s="76">
        <v>3100062</v>
      </c>
      <c r="V925" s="76">
        <v>1</v>
      </c>
      <c r="W925" s="76">
        <v>3101208</v>
      </c>
      <c r="X925" s="76">
        <v>1</v>
      </c>
      <c r="Y925" s="76"/>
      <c r="Z925" s="77"/>
      <c r="AA925" s="78">
        <v>1200</v>
      </c>
      <c r="AB925" s="73">
        <v>800</v>
      </c>
      <c r="AC925" s="73">
        <v>360</v>
      </c>
      <c r="AD925" s="79">
        <v>6.4</v>
      </c>
      <c r="AE925" s="13" t="str">
        <f>IF(NOT(ISBLANK(AD925)),'Load Unit'!A597,"")</f>
        <v>9371E635</v>
      </c>
    </row>
    <row r="926" ht="63" customHeight="1">
      <c r="A926" s="66">
        <v>6214430</v>
      </c>
      <c r="B926" s="67" t="s">
        <v>18</v>
      </c>
      <c r="C926" s="68" t="s">
        <v>2097</v>
      </c>
      <c r="D926" s="47"/>
      <c r="E926" s="48" t="s">
        <v>2350</v>
      </c>
      <c r="F926" s="49">
        <v>11503010</v>
      </c>
      <c r="G926" s="50" t="s">
        <v>2351</v>
      </c>
      <c r="H926" s="51" t="s">
        <v>2352</v>
      </c>
      <c r="I926" s="49" t="s">
        <v>2353</v>
      </c>
      <c r="J926" s="52" t="s">
        <v>3291</v>
      </c>
      <c r="K926" s="81"/>
      <c r="L926" s="69" t="s">
        <v>68</v>
      </c>
      <c r="M926" s="69"/>
      <c r="N926" s="71" t="s">
        <v>80</v>
      </c>
      <c r="O926" s="72">
        <v>600</v>
      </c>
      <c r="P926" s="73">
        <v>400</v>
      </c>
      <c r="Q926" s="73">
        <v>20</v>
      </c>
      <c r="R926" s="74">
        <v>1</v>
      </c>
      <c r="S926" s="75"/>
      <c r="T926" s="76"/>
      <c r="U926" s="76"/>
      <c r="V926" s="76"/>
      <c r="W926" s="76"/>
      <c r="X926" s="76"/>
      <c r="Y926" s="76"/>
      <c r="Z926" s="77"/>
      <c r="AA926" s="78"/>
      <c r="AB926" s="73"/>
      <c r="AC926" s="73"/>
      <c r="AD926" s="79"/>
      <c r="AE926" s="13" t="str">
        <f>IF(NOT(ISBLANK(AD926)),'Load Unit'!#REF!,"")</f>
      </c>
    </row>
    <row r="927" ht="63" customHeight="1">
      <c r="A927" s="87">
        <v>6214436</v>
      </c>
      <c r="B927" s="83" t="s">
        <v>28</v>
      </c>
      <c r="C927" s="84" t="s">
        <v>2098</v>
      </c>
      <c r="D927" s="47"/>
      <c r="E927" s="48" t="s">
        <v>2505</v>
      </c>
      <c r="F927" s="49">
        <v>15157312</v>
      </c>
      <c r="G927" s="50" t="s">
        <v>2506</v>
      </c>
      <c r="H927" s="49"/>
      <c r="I927" s="49" t="s">
        <v>2276</v>
      </c>
      <c r="J927" s="52" t="s">
        <v>4421</v>
      </c>
      <c r="K927" s="85"/>
      <c r="L927" s="86" t="s">
        <v>28</v>
      </c>
      <c r="M927" s="86">
        <v>11</v>
      </c>
      <c r="N927" s="71" t="s">
        <v>460</v>
      </c>
      <c r="O927" s="72">
        <v>1800</v>
      </c>
      <c r="P927" s="73">
        <v>1235</v>
      </c>
      <c r="Q927" s="73">
        <v>600</v>
      </c>
      <c r="R927" s="74">
        <v>250</v>
      </c>
      <c r="S927" s="75"/>
      <c r="T927" s="76"/>
      <c r="U927" s="76"/>
      <c r="V927" s="76"/>
      <c r="W927" s="76"/>
      <c r="X927" s="76"/>
      <c r="Y927" s="76"/>
      <c r="Z927" s="77"/>
      <c r="AA927" s="78"/>
      <c r="AB927" s="73"/>
      <c r="AC927" s="73"/>
      <c r="AD927" s="79"/>
      <c r="AE927" s="13" t="str">
        <f>IF(NOT(ISBLANK(AD927)),'Load Unit'!#REF!,"")</f>
      </c>
    </row>
    <row r="928" ht="63" customHeight="1">
      <c r="A928" s="87">
        <v>6214437</v>
      </c>
      <c r="B928" s="83" t="s">
        <v>28</v>
      </c>
      <c r="C928" s="84" t="s">
        <v>2099</v>
      </c>
      <c r="D928" s="47"/>
      <c r="E928" s="48" t="s">
        <v>2505</v>
      </c>
      <c r="F928" s="49">
        <v>15157312</v>
      </c>
      <c r="G928" s="50" t="s">
        <v>2506</v>
      </c>
      <c r="H928" s="49"/>
      <c r="I928" s="49" t="s">
        <v>2276</v>
      </c>
      <c r="J928" s="52" t="s">
        <v>4421</v>
      </c>
      <c r="K928" s="85"/>
      <c r="L928" s="86" t="s">
        <v>28</v>
      </c>
      <c r="M928" s="86">
        <v>11</v>
      </c>
      <c r="N928" s="71" t="s">
        <v>1805</v>
      </c>
      <c r="O928" s="72">
        <v>1800</v>
      </c>
      <c r="P928" s="73">
        <v>1235</v>
      </c>
      <c r="Q928" s="73">
        <v>730</v>
      </c>
      <c r="R928" s="74">
        <v>250</v>
      </c>
      <c r="S928" s="75"/>
      <c r="T928" s="76"/>
      <c r="U928" s="76"/>
      <c r="V928" s="76"/>
      <c r="W928" s="76"/>
      <c r="X928" s="76"/>
      <c r="Y928" s="76"/>
      <c r="Z928" s="77"/>
      <c r="AA928" s="78"/>
      <c r="AB928" s="73"/>
      <c r="AC928" s="73"/>
      <c r="AD928" s="79"/>
      <c r="AE928" s="13" t="str">
        <f>IF(NOT(ISBLANK(AD928)),'Load Unit'!#REF!,"")</f>
      </c>
    </row>
    <row r="929" ht="63" customHeight="1">
      <c r="A929" s="87">
        <v>6214438</v>
      </c>
      <c r="B929" s="83" t="s">
        <v>28</v>
      </c>
      <c r="C929" s="84" t="s">
        <v>2100</v>
      </c>
      <c r="D929" s="84" t="str">
        <f>CONCATENATE("V",A929,"A")</f>
        <v>V6214438A</v>
      </c>
      <c r="E929" s="48" t="s">
        <v>2505</v>
      </c>
      <c r="F929" s="49">
        <v>15157312</v>
      </c>
      <c r="G929" s="50" t="s">
        <v>2506</v>
      </c>
      <c r="H929" s="49"/>
      <c r="I929" s="49" t="s">
        <v>2276</v>
      </c>
      <c r="J929" s="52" t="s">
        <v>4421</v>
      </c>
      <c r="K929" s="85"/>
      <c r="L929" s="86" t="s">
        <v>28</v>
      </c>
      <c r="M929" s="86">
        <v>11</v>
      </c>
      <c r="N929" s="71" t="s">
        <v>460</v>
      </c>
      <c r="O929" s="72">
        <v>600</v>
      </c>
      <c r="P929" s="73">
        <v>400</v>
      </c>
      <c r="Q929" s="73">
        <v>150</v>
      </c>
      <c r="R929" s="74">
        <v>20</v>
      </c>
      <c r="S929" s="75">
        <v>6214438</v>
      </c>
      <c r="T929" s="76">
        <v>20</v>
      </c>
      <c r="U929" s="76">
        <v>3100062</v>
      </c>
      <c r="V929" s="76">
        <v>1</v>
      </c>
      <c r="W929" s="76">
        <v>3101208</v>
      </c>
      <c r="X929" s="76">
        <v>1</v>
      </c>
      <c r="Y929" s="76"/>
      <c r="Z929" s="77"/>
      <c r="AA929" s="78">
        <v>1200</v>
      </c>
      <c r="AB929" s="73">
        <v>800</v>
      </c>
      <c r="AC929" s="73">
        <v>750</v>
      </c>
      <c r="AD929" s="79">
        <v>400</v>
      </c>
      <c r="AE929" s="13" t="str">
        <f>IF(NOT(ISBLANK(AD929)),'Load Unit'!A598,"")</f>
        <v>751676D6</v>
      </c>
    </row>
    <row r="930" ht="63" customHeight="1">
      <c r="A930" s="87">
        <v>6214491</v>
      </c>
      <c r="B930" s="83" t="s">
        <v>28</v>
      </c>
      <c r="C930" s="84" t="s">
        <v>2103</v>
      </c>
      <c r="D930" s="47"/>
      <c r="E930" s="48" t="s">
        <v>2573</v>
      </c>
      <c r="F930" s="49">
        <v>17949110</v>
      </c>
      <c r="G930" s="50" t="s">
        <v>2574</v>
      </c>
      <c r="H930" s="49"/>
      <c r="I930" s="49" t="s">
        <v>2397</v>
      </c>
      <c r="J930" s="52" t="s">
        <v>4446</v>
      </c>
      <c r="K930" s="85"/>
      <c r="L930" s="86" t="s">
        <v>28</v>
      </c>
      <c r="M930" s="86">
        <v>8</v>
      </c>
      <c r="N930" s="71" t="s">
        <v>1805</v>
      </c>
      <c r="O930" s="72">
        <v>1200</v>
      </c>
      <c r="P930" s="73">
        <v>1000</v>
      </c>
      <c r="Q930" s="73">
        <v>1000</v>
      </c>
      <c r="R930" s="74">
        <v>150</v>
      </c>
      <c r="S930" s="75"/>
      <c r="T930" s="76"/>
      <c r="U930" s="76"/>
      <c r="V930" s="76"/>
      <c r="W930" s="76"/>
      <c r="X930" s="76"/>
      <c r="Y930" s="76"/>
      <c r="Z930" s="77"/>
      <c r="AA930" s="78"/>
      <c r="AB930" s="73"/>
      <c r="AC930" s="73"/>
      <c r="AD930" s="79"/>
      <c r="AE930" s="13" t="str">
        <f>IF(NOT(ISBLANK(AD930)),'Load Unit'!#REF!,"")</f>
      </c>
    </row>
    <row r="931" ht="63" customHeight="1">
      <c r="A931" s="87">
        <v>6214493</v>
      </c>
      <c r="B931" s="83" t="s">
        <v>28</v>
      </c>
      <c r="C931" s="84" t="s">
        <v>2104</v>
      </c>
      <c r="D931" s="47"/>
      <c r="E931" s="48" t="s">
        <v>2573</v>
      </c>
      <c r="F931" s="49">
        <v>17949110</v>
      </c>
      <c r="G931" s="50" t="s">
        <v>2574</v>
      </c>
      <c r="H931" s="49"/>
      <c r="I931" s="49" t="s">
        <v>2397</v>
      </c>
      <c r="J931" s="52" t="s">
        <v>4446</v>
      </c>
      <c r="K931" s="85"/>
      <c r="L931" s="86" t="s">
        <v>28</v>
      </c>
      <c r="M931" s="86">
        <v>8</v>
      </c>
      <c r="N931" s="71" t="s">
        <v>1805</v>
      </c>
      <c r="O931" s="72">
        <v>1200</v>
      </c>
      <c r="P931" s="73">
        <v>800</v>
      </c>
      <c r="Q931" s="73">
        <v>750</v>
      </c>
      <c r="R931" s="74">
        <v>150</v>
      </c>
      <c r="S931" s="75"/>
      <c r="T931" s="76"/>
      <c r="U931" s="76"/>
      <c r="V931" s="76"/>
      <c r="W931" s="76"/>
      <c r="X931" s="76"/>
      <c r="Y931" s="76"/>
      <c r="Z931" s="77"/>
      <c r="AA931" s="78"/>
      <c r="AB931" s="73"/>
      <c r="AC931" s="73"/>
      <c r="AD931" s="79"/>
      <c r="AE931" s="13" t="str">
        <f>IF(NOT(ISBLANK(AD931)),'Load Unit'!#REF!,"")</f>
      </c>
    </row>
    <row r="932" ht="63" customHeight="1">
      <c r="A932" s="87">
        <v>6214494</v>
      </c>
      <c r="B932" s="83" t="s">
        <v>28</v>
      </c>
      <c r="C932" s="84" t="s">
        <v>2105</v>
      </c>
      <c r="D932" s="47"/>
      <c r="E932" s="48" t="s">
        <v>2573</v>
      </c>
      <c r="F932" s="49">
        <v>17949110</v>
      </c>
      <c r="G932" s="50" t="s">
        <v>2574</v>
      </c>
      <c r="H932" s="49"/>
      <c r="I932" s="49" t="s">
        <v>2397</v>
      </c>
      <c r="J932" s="52" t="s">
        <v>4446</v>
      </c>
      <c r="K932" s="85"/>
      <c r="L932" s="86" t="s">
        <v>28</v>
      </c>
      <c r="M932" s="86">
        <v>8</v>
      </c>
      <c r="N932" s="71" t="s">
        <v>1805</v>
      </c>
      <c r="O932" s="72">
        <v>1200</v>
      </c>
      <c r="P932" s="73">
        <v>800</v>
      </c>
      <c r="Q932" s="73">
        <v>1000</v>
      </c>
      <c r="R932" s="74">
        <v>100</v>
      </c>
      <c r="S932" s="75"/>
      <c r="T932" s="76"/>
      <c r="U932" s="76"/>
      <c r="V932" s="76"/>
      <c r="W932" s="76"/>
      <c r="X932" s="76"/>
      <c r="Y932" s="76"/>
      <c r="Z932" s="77"/>
      <c r="AA932" s="78"/>
      <c r="AB932" s="73"/>
      <c r="AC932" s="73"/>
      <c r="AD932" s="79"/>
      <c r="AE932" s="13" t="str">
        <f>IF(NOT(ISBLANK(AD932)),'Load Unit'!#REF!,"")</f>
      </c>
    </row>
    <row r="933" ht="63" customHeight="1">
      <c r="A933" s="87">
        <v>6214495</v>
      </c>
      <c r="B933" s="83" t="s">
        <v>28</v>
      </c>
      <c r="C933" s="84" t="s">
        <v>2106</v>
      </c>
      <c r="D933" s="47"/>
      <c r="E933" s="48" t="s">
        <v>2573</v>
      </c>
      <c r="F933" s="49">
        <v>17949110</v>
      </c>
      <c r="G933" s="50" t="s">
        <v>2574</v>
      </c>
      <c r="H933" s="49"/>
      <c r="I933" s="49" t="s">
        <v>2397</v>
      </c>
      <c r="J933" s="52" t="s">
        <v>4446</v>
      </c>
      <c r="K933" s="85"/>
      <c r="L933" s="86" t="s">
        <v>28</v>
      </c>
      <c r="M933" s="86">
        <v>8</v>
      </c>
      <c r="N933" s="71" t="s">
        <v>1805</v>
      </c>
      <c r="O933" s="72">
        <v>1200</v>
      </c>
      <c r="P933" s="73">
        <v>800</v>
      </c>
      <c r="Q933" s="73">
        <v>600</v>
      </c>
      <c r="R933" s="74">
        <v>150</v>
      </c>
      <c r="S933" s="75"/>
      <c r="T933" s="76"/>
      <c r="U933" s="76"/>
      <c r="V933" s="76"/>
      <c r="W933" s="76"/>
      <c r="X933" s="76"/>
      <c r="Y933" s="76"/>
      <c r="Z933" s="77"/>
      <c r="AA933" s="78"/>
      <c r="AB933" s="73"/>
      <c r="AC933" s="73"/>
      <c r="AD933" s="79"/>
      <c r="AE933" s="13" t="str">
        <f>IF(NOT(ISBLANK(AD933)),'Load Unit'!#REF!,"")</f>
      </c>
    </row>
    <row r="934" ht="63" customHeight="1">
      <c r="A934" s="87">
        <v>6214506</v>
      </c>
      <c r="B934" s="83" t="s">
        <v>28</v>
      </c>
      <c r="C934" s="84" t="s">
        <v>2107</v>
      </c>
      <c r="D934" s="84" t="str">
        <f>CONCATENATE("V",A934,"A")</f>
        <v>V6214506A</v>
      </c>
      <c r="E934" s="48" t="s">
        <v>2719</v>
      </c>
      <c r="F934" s="49">
        <v>22516614</v>
      </c>
      <c r="G934" s="50" t="s">
        <v>2720</v>
      </c>
      <c r="H934" s="49"/>
      <c r="I934" s="49" t="s">
        <v>2276</v>
      </c>
      <c r="J934" s="52" t="s">
        <v>4431</v>
      </c>
      <c r="K934" s="85"/>
      <c r="L934" s="86" t="s">
        <v>28</v>
      </c>
      <c r="M934" s="86">
        <v>7</v>
      </c>
      <c r="N934" s="71" t="s">
        <v>977</v>
      </c>
      <c r="O934" s="72">
        <v>2950</v>
      </c>
      <c r="P934" s="73">
        <v>718</v>
      </c>
      <c r="Q934" s="73">
        <v>80</v>
      </c>
      <c r="R934" s="74">
        <v>5</v>
      </c>
      <c r="S934" s="75">
        <v>6214506</v>
      </c>
      <c r="T934" s="76">
        <v>6</v>
      </c>
      <c r="U934" s="76">
        <v>6214507</v>
      </c>
      <c r="V934" s="76">
        <v>1</v>
      </c>
      <c r="W934" s="76"/>
      <c r="X934" s="76"/>
      <c r="Y934" s="76"/>
      <c r="Z934" s="77"/>
      <c r="AA934" s="78">
        <v>3020</v>
      </c>
      <c r="AB934" s="73">
        <v>780</v>
      </c>
      <c r="AC934" s="73">
        <v>750</v>
      </c>
      <c r="AD934" s="79">
        <v>250</v>
      </c>
      <c r="AE934" s="13" t="str">
        <f>IF(NOT(ISBLANK(AD934)),'Load Unit'!A599,"")</f>
        <v>D866F9BE</v>
      </c>
    </row>
    <row r="935" ht="63" customHeight="1">
      <c r="A935" s="87">
        <v>6214507</v>
      </c>
      <c r="B935" s="83" t="s">
        <v>28</v>
      </c>
      <c r="C935" s="84" t="s">
        <v>2110</v>
      </c>
      <c r="D935" s="47"/>
      <c r="E935" s="48" t="s">
        <v>2719</v>
      </c>
      <c r="F935" s="49">
        <v>22516614</v>
      </c>
      <c r="G935" s="50" t="s">
        <v>2720</v>
      </c>
      <c r="H935" s="49"/>
      <c r="I935" s="49" t="s">
        <v>2276</v>
      </c>
      <c r="J935" s="52" t="s">
        <v>4431</v>
      </c>
      <c r="K935" s="85"/>
      <c r="L935" s="86" t="s">
        <v>28</v>
      </c>
      <c r="M935" s="86">
        <v>7</v>
      </c>
      <c r="N935" s="71" t="s">
        <v>977</v>
      </c>
      <c r="O935" s="72">
        <v>3020</v>
      </c>
      <c r="P935" s="73">
        <v>780</v>
      </c>
      <c r="Q935" s="73">
        <v>750</v>
      </c>
      <c r="R935" s="74">
        <v>225</v>
      </c>
      <c r="S935" s="75"/>
      <c r="T935" s="76"/>
      <c r="U935" s="76"/>
      <c r="V935" s="76"/>
      <c r="W935" s="76"/>
      <c r="X935" s="76"/>
      <c r="Y935" s="76"/>
      <c r="Z935" s="77"/>
      <c r="AA935" s="78"/>
      <c r="AB935" s="73"/>
      <c r="AC935" s="73"/>
      <c r="AD935" s="79"/>
      <c r="AE935" s="13" t="str">
        <f>IF(NOT(ISBLANK(AD935)),'Load Unit'!#REF!,"")</f>
      </c>
    </row>
    <row r="936" ht="63" customHeight="1">
      <c r="A936" s="87">
        <v>6214508</v>
      </c>
      <c r="B936" s="83" t="s">
        <v>28</v>
      </c>
      <c r="C936" s="84" t="s">
        <v>2111</v>
      </c>
      <c r="D936" s="84" t="str">
        <f ref="D936:D939" t="shared" si="88">CONCATENATE("V",A936,"A")</f>
        <v>V6214508A</v>
      </c>
      <c r="E936" s="48" t="s">
        <v>2820</v>
      </c>
      <c r="F936" s="49">
        <v>65997810</v>
      </c>
      <c r="G936" s="50" t="s">
        <v>2821</v>
      </c>
      <c r="H936" s="51" t="s">
        <v>2822</v>
      </c>
      <c r="I936" s="49" t="s">
        <v>2276</v>
      </c>
      <c r="J936" s="52" t="s">
        <v>4457</v>
      </c>
      <c r="K936" s="85"/>
      <c r="L936" s="86" t="s">
        <v>28</v>
      </c>
      <c r="M936" s="86" t="s">
        <v>1411</v>
      </c>
      <c r="N936" s="71" t="s">
        <v>977</v>
      </c>
      <c r="O936" s="72">
        <v>1170</v>
      </c>
      <c r="P936" s="73">
        <v>580</v>
      </c>
      <c r="Q936" s="73">
        <v>210</v>
      </c>
      <c r="R936" s="74">
        <v>3</v>
      </c>
      <c r="S936" s="75">
        <v>6214508</v>
      </c>
      <c r="T936" s="76">
        <v>8</v>
      </c>
      <c r="U936" s="76">
        <v>3101400</v>
      </c>
      <c r="V936" s="76">
        <v>1</v>
      </c>
      <c r="W936" s="76"/>
      <c r="X936" s="76"/>
      <c r="Y936" s="76"/>
      <c r="Z936" s="77"/>
      <c r="AA936" s="78">
        <v>1200</v>
      </c>
      <c r="AB936" s="73">
        <v>1200</v>
      </c>
      <c r="AC936" s="73">
        <v>1000</v>
      </c>
      <c r="AD936" s="79">
        <v>170</v>
      </c>
      <c r="AE936" s="13" t="str">
        <f>IF(NOT(ISBLANK(AD936)),'Load Unit'!A600,"")</f>
        <v>EA3B6748</v>
      </c>
    </row>
    <row r="937" ht="63" customHeight="1">
      <c r="A937" s="66">
        <v>6214562</v>
      </c>
      <c r="B937" s="67" t="s">
        <v>18</v>
      </c>
      <c r="C937" s="68" t="s">
        <v>2114</v>
      </c>
      <c r="D937" s="68" t="str">
        <f t="shared" si="88"/>
        <v>V6214562A</v>
      </c>
      <c r="E937" s="48" t="s">
        <v>4502</v>
      </c>
      <c r="F937" s="49">
        <v>12629610</v>
      </c>
      <c r="G937" s="50" t="s">
        <v>2384</v>
      </c>
      <c r="H937" s="109" t="s">
        <v>2385</v>
      </c>
      <c r="I937" s="49" t="s">
        <v>2300</v>
      </c>
      <c r="J937" s="52" t="s">
        <v>3291</v>
      </c>
      <c r="K937" s="81"/>
      <c r="L937" s="69" t="s">
        <v>132</v>
      </c>
      <c r="M937" s="69"/>
      <c r="N937" s="71" t="s">
        <v>25</v>
      </c>
      <c r="O937" s="72">
        <v>600</v>
      </c>
      <c r="P937" s="73">
        <v>400</v>
      </c>
      <c r="Q937" s="73">
        <v>220</v>
      </c>
      <c r="R937" s="74">
        <v>1.5</v>
      </c>
      <c r="S937" s="75">
        <v>6214562</v>
      </c>
      <c r="T937" s="76">
        <v>16</v>
      </c>
      <c r="U937" s="76">
        <v>3100062</v>
      </c>
      <c r="V937" s="76">
        <v>1</v>
      </c>
      <c r="W937" s="76">
        <v>3101208</v>
      </c>
      <c r="X937" s="76">
        <v>1</v>
      </c>
      <c r="Y937" s="76"/>
      <c r="Z937" s="77"/>
      <c r="AA937" s="78">
        <v>1200</v>
      </c>
      <c r="AB937" s="73">
        <v>800</v>
      </c>
      <c r="AC937" s="73">
        <v>880</v>
      </c>
      <c r="AD937" s="79">
        <v>24</v>
      </c>
      <c r="AE937" s="13" t="str">
        <f>IF(NOT(ISBLANK(AD937)),'Load Unit'!A601,"")</f>
        <v>6A1F69A6</v>
      </c>
    </row>
    <row r="938" ht="63" customHeight="1">
      <c r="A938" s="66">
        <v>6214563</v>
      </c>
      <c r="B938" s="67" t="s">
        <v>18</v>
      </c>
      <c r="C938" s="68" t="s">
        <v>2117</v>
      </c>
      <c r="D938" s="68" t="str">
        <f t="shared" si="88"/>
        <v>V6214563A</v>
      </c>
      <c r="E938" s="48" t="s">
        <v>4502</v>
      </c>
      <c r="F938" s="49">
        <v>12629610</v>
      </c>
      <c r="G938" s="50" t="s">
        <v>2384</v>
      </c>
      <c r="H938" s="109" t="s">
        <v>2385</v>
      </c>
      <c r="I938" s="49" t="s">
        <v>2300</v>
      </c>
      <c r="J938" s="52" t="s">
        <v>3291</v>
      </c>
      <c r="K938" s="81"/>
      <c r="L938" s="69" t="s">
        <v>132</v>
      </c>
      <c r="M938" s="69"/>
      <c r="N938" s="71" t="s">
        <v>25</v>
      </c>
      <c r="O938" s="72">
        <v>600</v>
      </c>
      <c r="P938" s="73">
        <v>400</v>
      </c>
      <c r="Q938" s="73">
        <v>220</v>
      </c>
      <c r="R938" s="74">
        <v>1.5</v>
      </c>
      <c r="S938" s="75">
        <v>6214563</v>
      </c>
      <c r="T938" s="76">
        <v>8</v>
      </c>
      <c r="U938" s="76">
        <v>3100062</v>
      </c>
      <c r="V938" s="76">
        <v>1</v>
      </c>
      <c r="W938" s="76">
        <v>3101208</v>
      </c>
      <c r="X938" s="76">
        <v>1</v>
      </c>
      <c r="Y938" s="76"/>
      <c r="Z938" s="77"/>
      <c r="AA938" s="78">
        <v>1200</v>
      </c>
      <c r="AB938" s="73">
        <v>800</v>
      </c>
      <c r="AC938" s="73">
        <v>880</v>
      </c>
      <c r="AD938" s="79">
        <v>24</v>
      </c>
      <c r="AE938" s="13" t="str">
        <f>IF(NOT(ISBLANK(AD938)),'Load Unit'!A602,"")</f>
        <v>AFDC2728</v>
      </c>
    </row>
    <row r="939" ht="63" customHeight="1">
      <c r="A939" s="66">
        <v>6214564</v>
      </c>
      <c r="B939" s="67" t="s">
        <v>18</v>
      </c>
      <c r="C939" s="68" t="s">
        <v>2120</v>
      </c>
      <c r="D939" s="68" t="str">
        <f t="shared" si="88"/>
        <v>V6214564A</v>
      </c>
      <c r="E939" s="48" t="s">
        <v>4502</v>
      </c>
      <c r="F939" s="49">
        <v>12629610</v>
      </c>
      <c r="G939" s="50" t="s">
        <v>2384</v>
      </c>
      <c r="H939" s="109" t="s">
        <v>2385</v>
      </c>
      <c r="I939" s="49" t="s">
        <v>2300</v>
      </c>
      <c r="J939" s="52" t="s">
        <v>3291</v>
      </c>
      <c r="K939" s="81"/>
      <c r="L939" s="69" t="s">
        <v>132</v>
      </c>
      <c r="M939" s="69"/>
      <c r="N939" s="71" t="s">
        <v>25</v>
      </c>
      <c r="O939" s="72">
        <v>600</v>
      </c>
      <c r="P939" s="73">
        <v>800</v>
      </c>
      <c r="Q939" s="73">
        <v>220</v>
      </c>
      <c r="R939" s="74">
        <v>1.5</v>
      </c>
      <c r="S939" s="75">
        <v>6214564</v>
      </c>
      <c r="T939" s="76">
        <v>8</v>
      </c>
      <c r="U939" s="76">
        <v>3100062</v>
      </c>
      <c r="V939" s="76">
        <v>1</v>
      </c>
      <c r="W939" s="76">
        <v>3101208</v>
      </c>
      <c r="X939" s="76">
        <v>1</v>
      </c>
      <c r="Y939" s="76"/>
      <c r="Z939" s="77"/>
      <c r="AA939" s="78">
        <v>1200</v>
      </c>
      <c r="AB939" s="73">
        <v>800</v>
      </c>
      <c r="AC939" s="73">
        <v>880</v>
      </c>
      <c r="AD939" s="79">
        <v>24</v>
      </c>
      <c r="AE939" s="13" t="str">
        <f>IF(NOT(ISBLANK(AD939)),'Load Unit'!A603,"")</f>
        <v>000227EF</v>
      </c>
    </row>
    <row r="940" ht="63" customHeight="1">
      <c r="A940" s="87">
        <v>6214648</v>
      </c>
      <c r="B940" s="83" t="s">
        <v>28</v>
      </c>
      <c r="C940" s="84" t="s">
        <v>2123</v>
      </c>
      <c r="D940" s="47"/>
      <c r="E940" s="48" t="s">
        <v>2520</v>
      </c>
      <c r="F940" s="49">
        <v>15894110</v>
      </c>
      <c r="G940" s="50" t="s">
        <v>2521</v>
      </c>
      <c r="H940" s="49"/>
      <c r="I940" s="49" t="s">
        <v>2353</v>
      </c>
      <c r="J940" s="52" t="s">
        <v>4446</v>
      </c>
      <c r="K940" s="85"/>
      <c r="L940" s="86" t="s">
        <v>28</v>
      </c>
      <c r="M940" s="86">
        <v>8</v>
      </c>
      <c r="N940" s="71" t="s">
        <v>460</v>
      </c>
      <c r="O940" s="72">
        <v>1200</v>
      </c>
      <c r="P940" s="73">
        <v>800</v>
      </c>
      <c r="Q940" s="73">
        <v>750</v>
      </c>
      <c r="R940" s="74">
        <v>100</v>
      </c>
      <c r="S940" s="75"/>
      <c r="T940" s="76"/>
      <c r="U940" s="76"/>
      <c r="V940" s="76"/>
      <c r="W940" s="76"/>
      <c r="X940" s="76"/>
      <c r="Y940" s="76"/>
      <c r="Z940" s="77"/>
      <c r="AA940" s="78"/>
      <c r="AB940" s="73"/>
      <c r="AC940" s="73"/>
      <c r="AD940" s="79"/>
      <c r="AE940" s="13" t="str">
        <f>IF(NOT(ISBLANK(AD940)),'Load Unit'!#REF!,"")</f>
      </c>
    </row>
    <row r="941" ht="63" customHeight="1">
      <c r="A941" s="66">
        <v>6214773</v>
      </c>
      <c r="B941" s="67" t="s">
        <v>18</v>
      </c>
      <c r="C941" s="68" t="s">
        <v>2124</v>
      </c>
      <c r="D941" s="47"/>
      <c r="E941" s="48" t="s">
        <v>2646</v>
      </c>
      <c r="F941" s="49">
        <v>19667210</v>
      </c>
      <c r="G941" s="50" t="s">
        <v>2647</v>
      </c>
      <c r="H941" s="49"/>
      <c r="I941" s="49" t="s">
        <v>2300</v>
      </c>
      <c r="J941" s="52" t="s">
        <v>3291</v>
      </c>
      <c r="K941" s="81"/>
      <c r="L941" s="69" t="s">
        <v>132</v>
      </c>
      <c r="M941" s="69"/>
      <c r="N941" s="71" t="s">
        <v>1805</v>
      </c>
      <c r="O941" s="72">
        <v>3000</v>
      </c>
      <c r="P941" s="73">
        <v>1200</v>
      </c>
      <c r="Q941" s="73">
        <v>1850</v>
      </c>
      <c r="R941" s="74">
        <v>354</v>
      </c>
      <c r="S941" s="75"/>
      <c r="T941" s="76"/>
      <c r="U941" s="76"/>
      <c r="V941" s="76"/>
      <c r="W941" s="76"/>
      <c r="X941" s="76"/>
      <c r="Y941" s="76"/>
      <c r="Z941" s="77"/>
      <c r="AA941" s="78"/>
      <c r="AB941" s="73"/>
      <c r="AC941" s="73"/>
      <c r="AD941" s="79"/>
      <c r="AE941" s="13" t="str">
        <f>IF(NOT(ISBLANK(AD941)),'Load Unit'!#REF!,"")</f>
      </c>
    </row>
    <row r="942" ht="63" customHeight="1">
      <c r="A942" s="66">
        <v>6214808</v>
      </c>
      <c r="B942" s="67" t="s">
        <v>18</v>
      </c>
      <c r="C942" s="68" t="s">
        <v>2125</v>
      </c>
      <c r="D942" s="47"/>
      <c r="E942" s="48" t="s">
        <v>3279</v>
      </c>
      <c r="F942" s="49" t="s">
        <v>3278</v>
      </c>
      <c r="G942" s="50" t="s">
        <v>3279</v>
      </c>
      <c r="H942" s="51" t="s">
        <v>3280</v>
      </c>
      <c r="I942" s="49" t="s">
        <v>3278</v>
      </c>
      <c r="J942" s="52" t="s">
        <v>3278</v>
      </c>
      <c r="K942" s="81"/>
      <c r="L942" s="69" t="s">
        <v>2126</v>
      </c>
      <c r="M942" s="69"/>
      <c r="N942" s="71" t="s">
        <v>613</v>
      </c>
      <c r="O942" s="72">
        <v>2430</v>
      </c>
      <c r="P942" s="73">
        <v>2000</v>
      </c>
      <c r="Q942" s="73">
        <v>575</v>
      </c>
      <c r="R942" s="74">
        <v>300</v>
      </c>
      <c r="S942" s="75"/>
      <c r="T942" s="76"/>
      <c r="U942" s="76"/>
      <c r="V942" s="76"/>
      <c r="W942" s="76"/>
      <c r="X942" s="76"/>
      <c r="Y942" s="76"/>
      <c r="Z942" s="77"/>
      <c r="AA942" s="78"/>
      <c r="AB942" s="73"/>
      <c r="AC942" s="73"/>
      <c r="AD942" s="79"/>
      <c r="AE942" s="13" t="str">
        <f>IF(NOT(ISBLANK(AD942)),'Load Unit'!#REF!,"")</f>
      </c>
    </row>
    <row r="943" ht="63" customHeight="1">
      <c r="A943" s="66">
        <v>6214809</v>
      </c>
      <c r="B943" s="67" t="s">
        <v>18</v>
      </c>
      <c r="C943" s="68" t="s">
        <v>2128</v>
      </c>
      <c r="D943" s="47"/>
      <c r="E943" s="48" t="s">
        <v>3279</v>
      </c>
      <c r="F943" s="49" t="s">
        <v>3278</v>
      </c>
      <c r="G943" s="50" t="s">
        <v>3279</v>
      </c>
      <c r="H943" s="51" t="s">
        <v>3280</v>
      </c>
      <c r="I943" s="49" t="s">
        <v>3278</v>
      </c>
      <c r="J943" s="52" t="s">
        <v>3278</v>
      </c>
      <c r="K943" s="81"/>
      <c r="L943" s="69" t="s">
        <v>2126</v>
      </c>
      <c r="M943" s="69"/>
      <c r="N943" s="71" t="s">
        <v>613</v>
      </c>
      <c r="O943" s="72">
        <v>1200</v>
      </c>
      <c r="P943" s="73">
        <v>1200</v>
      </c>
      <c r="Q943" s="73">
        <v>1000</v>
      </c>
      <c r="R943" s="74">
        <v>300</v>
      </c>
      <c r="S943" s="75"/>
      <c r="T943" s="76"/>
      <c r="U943" s="76"/>
      <c r="V943" s="76"/>
      <c r="W943" s="76"/>
      <c r="X943" s="76"/>
      <c r="Y943" s="76"/>
      <c r="Z943" s="77"/>
      <c r="AA943" s="78"/>
      <c r="AB943" s="73"/>
      <c r="AC943" s="73"/>
      <c r="AD943" s="79"/>
      <c r="AE943" s="13" t="str">
        <f>IF(NOT(ISBLANK(AD943)),'Load Unit'!#REF!,"")</f>
      </c>
    </row>
    <row r="944" ht="63" customHeight="1">
      <c r="A944" s="66">
        <v>6214830</v>
      </c>
      <c r="B944" s="67" t="s">
        <v>18</v>
      </c>
      <c r="C944" s="68" t="s">
        <v>2129</v>
      </c>
      <c r="D944" s="47"/>
      <c r="E944" s="48" t="s">
        <v>2516</v>
      </c>
      <c r="F944" s="49">
        <v>15807310</v>
      </c>
      <c r="G944" s="50" t="s">
        <v>2517</v>
      </c>
      <c r="H944" s="51" t="s">
        <v>2518</v>
      </c>
      <c r="I944" s="49" t="s">
        <v>2397</v>
      </c>
      <c r="J944" s="52" t="s">
        <v>3291</v>
      </c>
      <c r="K944" s="81"/>
      <c r="L944" s="69" t="s">
        <v>68</v>
      </c>
      <c r="M944" s="69"/>
      <c r="N944" s="71" t="s">
        <v>1805</v>
      </c>
      <c r="O944" s="72">
        <v>1950</v>
      </c>
      <c r="P944" s="73">
        <v>1100</v>
      </c>
      <c r="Q944" s="73">
        <v>1300</v>
      </c>
      <c r="R944" s="74">
        <v>250</v>
      </c>
      <c r="S944" s="75"/>
      <c r="T944" s="76"/>
      <c r="U944" s="76"/>
      <c r="V944" s="76"/>
      <c r="W944" s="76"/>
      <c r="X944" s="76"/>
      <c r="Y944" s="76"/>
      <c r="Z944" s="77"/>
      <c r="AA944" s="78"/>
      <c r="AB944" s="73"/>
      <c r="AC944" s="73"/>
      <c r="AD944" s="79"/>
      <c r="AE944" s="13" t="str">
        <f>IF(NOT(ISBLANK(AD944)),'Load Unit'!#REF!,"")</f>
      </c>
    </row>
    <row r="945" ht="63" customHeight="1">
      <c r="A945" s="87">
        <v>6214866</v>
      </c>
      <c r="B945" s="83" t="s">
        <v>28</v>
      </c>
      <c r="C945" s="84" t="s">
        <v>2130</v>
      </c>
      <c r="D945" s="84" t="str">
        <f ref="D945:D946" t="shared" si="89">CONCATENATE("V",A945,"A")</f>
        <v>V6214866A</v>
      </c>
      <c r="E945" s="48" t="s">
        <v>2820</v>
      </c>
      <c r="F945" s="49">
        <v>65997810</v>
      </c>
      <c r="G945" s="50" t="s">
        <v>2821</v>
      </c>
      <c r="H945" s="51" t="s">
        <v>2822</v>
      </c>
      <c r="I945" s="49" t="s">
        <v>2276</v>
      </c>
      <c r="J945" s="52" t="s">
        <v>4457</v>
      </c>
      <c r="K945" s="85"/>
      <c r="L945" s="86" t="s">
        <v>28</v>
      </c>
      <c r="M945" s="86" t="s">
        <v>1020</v>
      </c>
      <c r="N945" s="71" t="s">
        <v>460</v>
      </c>
      <c r="O945" s="72">
        <v>1170</v>
      </c>
      <c r="P945" s="73">
        <v>160</v>
      </c>
      <c r="Q945" s="73">
        <v>104</v>
      </c>
      <c r="R945" s="74">
        <v>0.42</v>
      </c>
      <c r="S945" s="75">
        <v>6214866</v>
      </c>
      <c r="T945" s="76">
        <v>10</v>
      </c>
      <c r="U945" s="76">
        <v>3100062</v>
      </c>
      <c r="V945" s="76">
        <v>1</v>
      </c>
      <c r="W945" s="76">
        <v>3101208</v>
      </c>
      <c r="X945" s="76">
        <v>1</v>
      </c>
      <c r="Y945" s="76"/>
      <c r="Z945" s="77"/>
      <c r="AA945" s="78">
        <v>1200</v>
      </c>
      <c r="AB945" s="73">
        <v>800</v>
      </c>
      <c r="AC945" s="73">
        <v>250</v>
      </c>
      <c r="AD945" s="79">
        <v>4.2</v>
      </c>
      <c r="AE945" s="13" t="str">
        <f>IF(NOT(ISBLANK(AD945)),'Load Unit'!A604,"")</f>
        <v>E4BCD64D</v>
      </c>
    </row>
    <row r="946" ht="63" customHeight="1">
      <c r="A946" s="112">
        <v>6215151</v>
      </c>
      <c r="B946" s="67" t="s">
        <v>18</v>
      </c>
      <c r="C946" s="68" t="s">
        <v>2133</v>
      </c>
      <c r="D946" s="68" t="str">
        <f t="shared" si="89"/>
        <v>V6215151A</v>
      </c>
      <c r="E946" s="48" t="s">
        <v>2811</v>
      </c>
      <c r="F946" s="49">
        <v>73034510</v>
      </c>
      <c r="G946" s="50" t="s">
        <v>2844</v>
      </c>
      <c r="H946" s="51" t="s">
        <v>2845</v>
      </c>
      <c r="I946" s="49" t="s">
        <v>2276</v>
      </c>
      <c r="J946" s="52" t="s">
        <v>3291</v>
      </c>
      <c r="K946" s="81"/>
      <c r="L946" s="69" t="s">
        <v>68</v>
      </c>
      <c r="M946" s="69"/>
      <c r="N946" s="71" t="s">
        <v>977</v>
      </c>
      <c r="O946" s="72">
        <v>400</v>
      </c>
      <c r="P946" s="73">
        <v>300</v>
      </c>
      <c r="Q946" s="73">
        <v>100</v>
      </c>
      <c r="R946" s="74">
        <v>0.5</v>
      </c>
      <c r="S946" s="75">
        <v>6215151</v>
      </c>
      <c r="T946" s="76">
        <v>48</v>
      </c>
      <c r="U946" s="76">
        <v>3100062</v>
      </c>
      <c r="V946" s="76">
        <v>1</v>
      </c>
      <c r="W946" s="76">
        <v>3101208</v>
      </c>
      <c r="X946" s="76">
        <v>1</v>
      </c>
      <c r="Y946" s="76"/>
      <c r="Z946" s="77"/>
      <c r="AA946" s="78">
        <v>1200</v>
      </c>
      <c r="AB946" s="73">
        <v>800</v>
      </c>
      <c r="AC946" s="73">
        <v>600</v>
      </c>
      <c r="AD946" s="79">
        <v>49</v>
      </c>
      <c r="AE946" s="13" t="str">
        <f>IF(NOT(ISBLANK(AD946)),'Load Unit'!A605,"")</f>
        <v>99999A98</v>
      </c>
    </row>
    <row r="947" ht="63" customHeight="1">
      <c r="A947" s="87">
        <v>6215174</v>
      </c>
      <c r="B947" s="83" t="s">
        <v>28</v>
      </c>
      <c r="C947" s="84" t="s">
        <v>2136</v>
      </c>
      <c r="D947" s="47"/>
      <c r="E947" s="48" t="s">
        <v>2520</v>
      </c>
      <c r="F947" s="49">
        <v>15894110</v>
      </c>
      <c r="G947" s="50" t="s">
        <v>2521</v>
      </c>
      <c r="H947" s="49"/>
      <c r="I947" s="49" t="s">
        <v>2353</v>
      </c>
      <c r="J947" s="52" t="s">
        <v>4446</v>
      </c>
      <c r="K947" s="85"/>
      <c r="L947" s="86" t="s">
        <v>28</v>
      </c>
      <c r="M947" s="86">
        <v>8</v>
      </c>
      <c r="N947" s="71" t="s">
        <v>1209</v>
      </c>
      <c r="O947" s="72">
        <v>1220</v>
      </c>
      <c r="P947" s="73">
        <v>1500</v>
      </c>
      <c r="Q947" s="73">
        <v>2780</v>
      </c>
      <c r="R947" s="74">
        <v>350</v>
      </c>
      <c r="S947" s="75"/>
      <c r="T947" s="76"/>
      <c r="U947" s="76"/>
      <c r="V947" s="76"/>
      <c r="W947" s="76"/>
      <c r="X947" s="76"/>
      <c r="Y947" s="76"/>
      <c r="Z947" s="77"/>
      <c r="AA947" s="78"/>
      <c r="AB947" s="73"/>
      <c r="AC947" s="73"/>
      <c r="AD947" s="79"/>
      <c r="AE947" s="13" t="str">
        <f>IF(NOT(ISBLANK(AD947)),'Load Unit'!#REF!,"")</f>
      </c>
    </row>
    <row r="948" ht="63" customHeight="1">
      <c r="A948" s="112">
        <v>6215254</v>
      </c>
      <c r="B948" s="67" t="s">
        <v>18</v>
      </c>
      <c r="C948" s="68" t="s">
        <v>2137</v>
      </c>
      <c r="D948" s="68" t="str">
        <f>CONCATENATE("V",A948,"A")</f>
        <v>V6215254A</v>
      </c>
      <c r="E948" s="48" t="s">
        <v>2350</v>
      </c>
      <c r="F948" s="49">
        <v>11503010</v>
      </c>
      <c r="G948" s="50" t="s">
        <v>2351</v>
      </c>
      <c r="H948" s="51" t="s">
        <v>2352</v>
      </c>
      <c r="I948" s="49" t="s">
        <v>2353</v>
      </c>
      <c r="J948" s="52" t="s">
        <v>3291</v>
      </c>
      <c r="K948" s="81"/>
      <c r="L948" s="69" t="s">
        <v>68</v>
      </c>
      <c r="M948" s="69"/>
      <c r="N948" s="71" t="s">
        <v>977</v>
      </c>
      <c r="O948" s="72">
        <v>600</v>
      </c>
      <c r="P948" s="73">
        <v>400</v>
      </c>
      <c r="Q948" s="73">
        <v>445</v>
      </c>
      <c r="R948" s="74">
        <v>3</v>
      </c>
      <c r="S948" s="75">
        <v>6215254</v>
      </c>
      <c r="T948" s="76">
        <v>4</v>
      </c>
      <c r="U948" s="76">
        <v>3100062</v>
      </c>
      <c r="V948" s="76">
        <v>1</v>
      </c>
      <c r="W948" s="76">
        <v>3101208</v>
      </c>
      <c r="X948" s="76">
        <v>1</v>
      </c>
      <c r="Y948" s="76"/>
      <c r="Z948" s="77"/>
      <c r="AA948" s="78">
        <v>1200</v>
      </c>
      <c r="AB948" s="73">
        <v>800</v>
      </c>
      <c r="AC948" s="73">
        <v>890</v>
      </c>
      <c r="AD948" s="79">
        <v>37</v>
      </c>
      <c r="AE948" s="13" t="str">
        <f>IF(NOT(ISBLANK(AD948)),'Load Unit'!A606,"")</f>
        <v>0B28E348</v>
      </c>
    </row>
    <row r="949" ht="63" customHeight="1">
      <c r="A949" s="88">
        <v>6215265</v>
      </c>
      <c r="B949" s="104" t="s">
        <v>18</v>
      </c>
      <c r="C949" s="89" t="s">
        <v>2140</v>
      </c>
      <c r="D949" s="89"/>
      <c r="E949" s="90" t="s">
        <v>2639</v>
      </c>
      <c r="F949" s="91">
        <v>19540610</v>
      </c>
      <c r="G949" s="92" t="s">
        <v>2640</v>
      </c>
      <c r="H949" s="118"/>
      <c r="I949" s="91" t="s">
        <v>2300</v>
      </c>
      <c r="J949" s="94"/>
      <c r="K949" s="95"/>
      <c r="L949" s="96" t="s">
        <v>37</v>
      </c>
      <c r="M949" s="97"/>
      <c r="N949" s="91" t="s">
        <v>460</v>
      </c>
      <c r="O949" s="98">
        <v>400</v>
      </c>
      <c r="P949" s="99">
        <v>300</v>
      </c>
      <c r="Q949" s="99">
        <v>135</v>
      </c>
      <c r="R949" s="100">
        <v>2</v>
      </c>
      <c r="S949" s="101"/>
      <c r="T949" s="102"/>
      <c r="U949" s="102"/>
      <c r="V949" s="102"/>
      <c r="W949" s="102"/>
      <c r="X949" s="102"/>
      <c r="Y949" s="102"/>
      <c r="Z949" s="103"/>
      <c r="AA949" s="101">
        <v>1200</v>
      </c>
      <c r="AB949" s="102">
        <v>800</v>
      </c>
      <c r="AC949" s="102">
        <v>400</v>
      </c>
      <c r="AD949" s="102">
        <v>35</v>
      </c>
      <c r="AE949" s="13" t="str">
        <f>IF(NOT(ISBLANK(AD949)),'Load Unit'!A607,"")</f>
        <v>E2CFBB60</v>
      </c>
    </row>
    <row r="950" ht="63" customHeight="1">
      <c r="A950" s="88">
        <v>6215451</v>
      </c>
      <c r="B950" s="104" t="s">
        <v>18</v>
      </c>
      <c r="C950" s="89" t="s">
        <v>2142</v>
      </c>
      <c r="D950" s="89"/>
      <c r="E950" s="90" t="s">
        <v>3224</v>
      </c>
      <c r="F950" s="91" t="s">
        <v>3223</v>
      </c>
      <c r="G950" s="92" t="s">
        <v>3225</v>
      </c>
      <c r="H950" s="91"/>
      <c r="I950" s="91" t="s">
        <v>2276</v>
      </c>
      <c r="J950" s="94"/>
      <c r="K950" s="95"/>
      <c r="L950" s="96" t="s">
        <v>37</v>
      </c>
      <c r="M950" s="96"/>
      <c r="N950" s="91" t="s">
        <v>215</v>
      </c>
      <c r="O950" s="98">
        <v>1200</v>
      </c>
      <c r="P950" s="99">
        <v>800</v>
      </c>
      <c r="Q950" s="99">
        <v>230</v>
      </c>
      <c r="R950" s="100">
        <v>36</v>
      </c>
      <c r="S950" s="101"/>
      <c r="T950" s="102"/>
      <c r="U950" s="102"/>
      <c r="V950" s="102"/>
      <c r="W950" s="102"/>
      <c r="X950" s="102"/>
      <c r="Y950" s="102"/>
      <c r="Z950" s="103"/>
      <c r="AA950" s="101">
        <v>1200</v>
      </c>
      <c r="AB950" s="102">
        <v>800</v>
      </c>
      <c r="AC950" s="102">
        <v>650</v>
      </c>
      <c r="AD950" s="102">
        <v>40</v>
      </c>
      <c r="AE950" s="13" t="str">
        <f>IF(NOT(ISBLANK(AD950)),'Load Unit'!A608,"")</f>
        <v>5A13F417</v>
      </c>
    </row>
    <row r="951" ht="63" customHeight="1">
      <c r="A951" s="112">
        <v>6215581</v>
      </c>
      <c r="B951" s="67" t="s">
        <v>18</v>
      </c>
      <c r="C951" s="68" t="s">
        <v>2144</v>
      </c>
      <c r="D951" s="68" t="str">
        <f>CONCATENATE("V",A951,"A")</f>
        <v>V6215581A</v>
      </c>
      <c r="E951" s="48" t="s">
        <v>2527</v>
      </c>
      <c r="F951" s="49">
        <v>16116910</v>
      </c>
      <c r="G951" s="50" t="s">
        <v>2528</v>
      </c>
      <c r="H951" s="109" t="s">
        <v>2529</v>
      </c>
      <c r="I951" s="49" t="s">
        <v>2276</v>
      </c>
      <c r="J951" s="52" t="s">
        <v>3291</v>
      </c>
      <c r="K951" s="81"/>
      <c r="L951" s="69" t="s">
        <v>22</v>
      </c>
      <c r="M951" s="69"/>
      <c r="N951" s="71" t="s">
        <v>2146</v>
      </c>
      <c r="O951" s="72">
        <v>800</v>
      </c>
      <c r="P951" s="73">
        <v>600</v>
      </c>
      <c r="Q951" s="73">
        <v>273</v>
      </c>
      <c r="R951" s="74">
        <v>2</v>
      </c>
      <c r="S951" s="75">
        <v>6215581</v>
      </c>
      <c r="T951" s="76">
        <v>6</v>
      </c>
      <c r="U951" s="76">
        <v>3100062</v>
      </c>
      <c r="V951" s="76">
        <v>1</v>
      </c>
      <c r="W951" s="76">
        <v>3101208</v>
      </c>
      <c r="X951" s="76">
        <v>1</v>
      </c>
      <c r="Y951" s="76"/>
      <c r="Z951" s="77"/>
      <c r="AA951" s="78">
        <v>1200</v>
      </c>
      <c r="AB951" s="73">
        <v>800</v>
      </c>
      <c r="AC951" s="73">
        <v>417</v>
      </c>
      <c r="AD951" s="79">
        <v>37</v>
      </c>
      <c r="AE951" s="13" t="str">
        <f>IF(NOT(ISBLANK(AD951)),'Load Unit'!A609,"")</f>
        <v>E17EB196</v>
      </c>
    </row>
    <row r="952" ht="63" customHeight="1">
      <c r="A952" s="87">
        <v>6215623</v>
      </c>
      <c r="B952" s="83" t="s">
        <v>28</v>
      </c>
      <c r="C952" s="84" t="s">
        <v>2148</v>
      </c>
      <c r="D952" s="47"/>
      <c r="E952" s="48" t="s">
        <v>2820</v>
      </c>
      <c r="F952" s="49">
        <v>65997810</v>
      </c>
      <c r="G952" s="50" t="s">
        <v>3239</v>
      </c>
      <c r="H952" s="51" t="s">
        <v>2822</v>
      </c>
      <c r="I952" s="49" t="s">
        <v>2276</v>
      </c>
      <c r="J952" s="52" t="s">
        <v>3291</v>
      </c>
      <c r="K952" s="85"/>
      <c r="L952" s="86" t="s">
        <v>28</v>
      </c>
      <c r="M952" s="86" t="s">
        <v>1020</v>
      </c>
      <c r="N952" s="71" t="s">
        <v>2149</v>
      </c>
      <c r="O952" s="72">
        <v>3400</v>
      </c>
      <c r="P952" s="73">
        <v>820</v>
      </c>
      <c r="Q952" s="73">
        <v>750</v>
      </c>
      <c r="R952" s="74">
        <v>180</v>
      </c>
      <c r="S952" s="75"/>
      <c r="T952" s="76"/>
      <c r="U952" s="76"/>
      <c r="V952" s="76"/>
      <c r="W952" s="76"/>
      <c r="X952" s="76"/>
      <c r="Y952" s="76"/>
      <c r="Z952" s="77"/>
      <c r="AA952" s="78">
        <v>1200</v>
      </c>
      <c r="AB952" s="73">
        <v>800</v>
      </c>
      <c r="AC952" s="73">
        <v>819</v>
      </c>
      <c r="AD952" s="79">
        <v>37</v>
      </c>
      <c r="AE952" s="13" t="str">
        <f>IF(NOT(ISBLANK(AD952)),'Load Unit'!A610,"")</f>
        <v>1532D036</v>
      </c>
    </row>
    <row r="953" ht="63" customHeight="1">
      <c r="A953" s="87">
        <v>6215624</v>
      </c>
      <c r="B953" s="83" t="s">
        <v>28</v>
      </c>
      <c r="C953" s="84" t="s">
        <v>2151</v>
      </c>
      <c r="D953" s="47"/>
      <c r="E953" s="48" t="s">
        <v>2820</v>
      </c>
      <c r="F953" s="49">
        <v>65997810</v>
      </c>
      <c r="G953" s="50" t="s">
        <v>3239</v>
      </c>
      <c r="H953" s="51" t="s">
        <v>2822</v>
      </c>
      <c r="I953" s="49" t="s">
        <v>2276</v>
      </c>
      <c r="J953" s="52" t="s">
        <v>3291</v>
      </c>
      <c r="K953" s="85"/>
      <c r="L953" s="86" t="s">
        <v>28</v>
      </c>
      <c r="M953" s="86" t="s">
        <v>1020</v>
      </c>
      <c r="N953" s="71" t="s">
        <v>2149</v>
      </c>
      <c r="O953" s="72">
        <v>2900</v>
      </c>
      <c r="P953" s="73">
        <v>650</v>
      </c>
      <c r="Q953" s="73">
        <v>150</v>
      </c>
      <c r="R953" s="74">
        <v>2.5</v>
      </c>
      <c r="S953" s="75"/>
      <c r="T953" s="76"/>
      <c r="U953" s="76"/>
      <c r="V953" s="76"/>
      <c r="W953" s="76"/>
      <c r="X953" s="76"/>
      <c r="Y953" s="76"/>
      <c r="Z953" s="77"/>
      <c r="AA953" s="78"/>
      <c r="AB953" s="73"/>
      <c r="AC953" s="73"/>
      <c r="AD953" s="79"/>
      <c r="AE953" s="13" t="str">
        <f>IF(NOT(ISBLANK(AD953)),'Load Unit'!#REF!,"")</f>
      </c>
    </row>
    <row r="954" ht="63" customHeight="1">
      <c r="A954" s="104">
        <v>6215642</v>
      </c>
      <c r="B954" s="104" t="s">
        <v>28</v>
      </c>
      <c r="C954" s="89" t="s">
        <v>2152</v>
      </c>
      <c r="D954" s="89"/>
      <c r="E954" s="90" t="s">
        <v>2332</v>
      </c>
      <c r="F954" s="91">
        <v>10962911</v>
      </c>
      <c r="G954" s="92" t="s">
        <v>2333</v>
      </c>
      <c r="H954" s="118"/>
      <c r="I954" s="91" t="s">
        <v>2291</v>
      </c>
      <c r="J954" s="94" t="s">
        <v>4470</v>
      </c>
      <c r="K954" s="95"/>
      <c r="L954" s="96" t="s">
        <v>37</v>
      </c>
      <c r="M954" s="97"/>
      <c r="N954" s="91" t="s">
        <v>761</v>
      </c>
      <c r="O954" s="98">
        <v>2200</v>
      </c>
      <c r="P954" s="99">
        <v>1150</v>
      </c>
      <c r="Q954" s="99">
        <v>1150</v>
      </c>
      <c r="R954" s="100">
        <v>144</v>
      </c>
      <c r="S954" s="101"/>
      <c r="T954" s="102"/>
      <c r="U954" s="102"/>
      <c r="V954" s="102"/>
      <c r="W954" s="102"/>
      <c r="X954" s="102"/>
      <c r="Y954" s="102"/>
      <c r="Z954" s="103"/>
      <c r="AA954" s="101"/>
      <c r="AB954" s="102"/>
      <c r="AC954" s="102"/>
      <c r="AD954" s="102"/>
      <c r="AE954" s="13" t="str">
        <f>IF(NOT(ISBLANK(AD954)),'Load Unit'!#REF!,"")</f>
      </c>
    </row>
    <row r="955" ht="63" customHeight="1">
      <c r="A955" s="87">
        <v>6215643</v>
      </c>
      <c r="B955" s="83" t="s">
        <v>28</v>
      </c>
      <c r="C955" s="84" t="s">
        <v>2153</v>
      </c>
      <c r="D955" s="47"/>
      <c r="E955" s="48" t="s">
        <v>2332</v>
      </c>
      <c r="F955" s="49">
        <v>10962911</v>
      </c>
      <c r="G955" s="50" t="s">
        <v>2333</v>
      </c>
      <c r="H955" s="49"/>
      <c r="I955" s="49" t="s">
        <v>2291</v>
      </c>
      <c r="J955" s="52" t="s">
        <v>4470</v>
      </c>
      <c r="K955" s="85"/>
      <c r="L955" s="86" t="s">
        <v>28</v>
      </c>
      <c r="M955" s="86">
        <v>3</v>
      </c>
      <c r="N955" s="71" t="s">
        <v>761</v>
      </c>
      <c r="O955" s="72">
        <v>2100</v>
      </c>
      <c r="P955" s="73">
        <v>950</v>
      </c>
      <c r="Q955" s="73">
        <v>900</v>
      </c>
      <c r="R955" s="74">
        <v>116</v>
      </c>
      <c r="S955" s="75"/>
      <c r="T955" s="76"/>
      <c r="U955" s="76"/>
      <c r="V955" s="76"/>
      <c r="W955" s="76"/>
      <c r="X955" s="76"/>
      <c r="Y955" s="76"/>
      <c r="Z955" s="77"/>
      <c r="AA955" s="78"/>
      <c r="AB955" s="73"/>
      <c r="AC955" s="73"/>
      <c r="AD955" s="79"/>
      <c r="AE955" s="13" t="str">
        <f>IF(NOT(ISBLANK(AD955)),'Load Unit'!#REF!,"")</f>
      </c>
    </row>
    <row r="956" ht="63" customHeight="1">
      <c r="A956" s="112">
        <v>6215689</v>
      </c>
      <c r="B956" s="67" t="s">
        <v>18</v>
      </c>
      <c r="C956" s="68" t="s">
        <v>2154</v>
      </c>
      <c r="D956" s="68" t="str">
        <f ref="D956:D961" t="shared" si="90">CONCATENATE("V",A956,"A")</f>
        <v>V6215689A</v>
      </c>
      <c r="E956" s="48" t="s">
        <v>2297</v>
      </c>
      <c r="F956" s="49">
        <v>10295811</v>
      </c>
      <c r="G956" s="50" t="s">
        <v>2298</v>
      </c>
      <c r="H956" s="109" t="s">
        <v>2299</v>
      </c>
      <c r="I956" s="49" t="s">
        <v>2300</v>
      </c>
      <c r="J956" s="52" t="s">
        <v>3291</v>
      </c>
      <c r="K956" s="81"/>
      <c r="L956" s="69" t="s">
        <v>132</v>
      </c>
      <c r="M956" s="69"/>
      <c r="N956" s="71" t="s">
        <v>977</v>
      </c>
      <c r="O956" s="72">
        <v>1360</v>
      </c>
      <c r="P956" s="73">
        <v>395</v>
      </c>
      <c r="Q956" s="73">
        <v>80</v>
      </c>
      <c r="R956" s="74">
        <v>1.1</v>
      </c>
      <c r="S956" s="75">
        <v>6215689</v>
      </c>
      <c r="T956" s="76">
        <v>8</v>
      </c>
      <c r="U956" s="76">
        <v>3109945</v>
      </c>
      <c r="V956" s="76">
        <v>1</v>
      </c>
      <c r="W956" s="76"/>
      <c r="X956" s="76"/>
      <c r="Y956" s="76"/>
      <c r="Z956" s="77"/>
      <c r="AA956" s="78">
        <v>1200</v>
      </c>
      <c r="AB956" s="73">
        <v>1200</v>
      </c>
      <c r="AC956" s="73">
        <v>1000</v>
      </c>
      <c r="AD956" s="79">
        <f>R956*T956+162</f>
        <v>170.8</v>
      </c>
      <c r="AE956" s="13" t="str">
        <f>IF(NOT(ISBLANK(AD956)),'Load Unit'!A611,"")</f>
        <v>13D4A999</v>
      </c>
    </row>
    <row r="957" ht="63" customHeight="1">
      <c r="A957" s="112">
        <v>6215698</v>
      </c>
      <c r="B957" s="67" t="s">
        <v>18</v>
      </c>
      <c r="C957" s="68" t="s">
        <v>2157</v>
      </c>
      <c r="D957" s="68" t="str">
        <f t="shared" si="90"/>
        <v>V6215698A</v>
      </c>
      <c r="E957" s="48" t="s">
        <v>2716</v>
      </c>
      <c r="F957" s="49">
        <v>22516611</v>
      </c>
      <c r="G957" s="50" t="s">
        <v>2717</v>
      </c>
      <c r="H957" s="49"/>
      <c r="I957" s="49" t="s">
        <v>2276</v>
      </c>
      <c r="J957" s="52" t="s">
        <v>3291</v>
      </c>
      <c r="K957" s="81"/>
      <c r="L957" s="69" t="s">
        <v>22</v>
      </c>
      <c r="M957" s="69"/>
      <c r="N957" s="71" t="s">
        <v>977</v>
      </c>
      <c r="O957" s="72">
        <v>1170</v>
      </c>
      <c r="P957" s="73">
        <v>395</v>
      </c>
      <c r="Q957" s="73">
        <v>80</v>
      </c>
      <c r="R957" s="74">
        <v>0.7</v>
      </c>
      <c r="S957" s="75">
        <v>6215698</v>
      </c>
      <c r="T957" s="76">
        <v>14</v>
      </c>
      <c r="U957" s="76">
        <v>3100062</v>
      </c>
      <c r="V957" s="76">
        <v>1</v>
      </c>
      <c r="W957" s="76">
        <v>3101208</v>
      </c>
      <c r="X957" s="76">
        <v>1</v>
      </c>
      <c r="Y957" s="76"/>
      <c r="Z957" s="77"/>
      <c r="AA957" s="78">
        <v>1400</v>
      </c>
      <c r="AB957" s="73">
        <v>820</v>
      </c>
      <c r="AC957" s="73">
        <v>480</v>
      </c>
      <c r="AD957" s="79">
        <v>113</v>
      </c>
      <c r="AE957" s="13" t="str">
        <f>IF(NOT(ISBLANK(AD957)),'Load Unit'!A612,"")</f>
        <v>4E3993C5</v>
      </c>
    </row>
    <row r="958" ht="63" customHeight="1">
      <c r="A958" s="112">
        <v>6215798</v>
      </c>
      <c r="B958" s="67" t="s">
        <v>18</v>
      </c>
      <c r="C958" s="68" t="s">
        <v>2160</v>
      </c>
      <c r="D958" s="68" t="str">
        <f t="shared" si="90"/>
        <v>V6215798A</v>
      </c>
      <c r="E958" s="48" t="s">
        <v>2273</v>
      </c>
      <c r="F958" s="49">
        <v>10031912</v>
      </c>
      <c r="G958" s="50" t="s">
        <v>2274</v>
      </c>
      <c r="H958" s="51" t="s">
        <v>2275</v>
      </c>
      <c r="I958" s="49" t="s">
        <v>2276</v>
      </c>
      <c r="J958" s="52" t="s">
        <v>3291</v>
      </c>
      <c r="K958" s="81"/>
      <c r="L958" s="69" t="s">
        <v>50</v>
      </c>
      <c r="M958" s="69"/>
      <c r="N958" s="71" t="s">
        <v>977</v>
      </c>
      <c r="O958" s="72">
        <v>795</v>
      </c>
      <c r="P958" s="73">
        <v>595</v>
      </c>
      <c r="Q958" s="73">
        <v>97</v>
      </c>
      <c r="R958" s="74">
        <v>0.8</v>
      </c>
      <c r="S958" s="75">
        <v>6215798</v>
      </c>
      <c r="T958" s="76">
        <v>12</v>
      </c>
      <c r="U958" s="76">
        <v>3100062</v>
      </c>
      <c r="V958" s="76">
        <v>1</v>
      </c>
      <c r="W958" s="76">
        <v>3101208</v>
      </c>
      <c r="X958" s="76">
        <v>1</v>
      </c>
      <c r="Y958" s="76"/>
      <c r="Z958" s="77"/>
      <c r="AA958" s="78">
        <v>1240</v>
      </c>
      <c r="AB958" s="73">
        <v>835</v>
      </c>
      <c r="AC958" s="73">
        <v>1000</v>
      </c>
      <c r="AD958" s="79">
        <v>218</v>
      </c>
      <c r="AE958" s="13" t="str">
        <f>IF(NOT(ISBLANK(AD958)),'Load Unit'!A613,"")</f>
        <v>7E27A2BE</v>
      </c>
    </row>
    <row r="959" ht="63" customHeight="1">
      <c r="A959" s="66">
        <v>6215819</v>
      </c>
      <c r="B959" s="67" t="s">
        <v>18</v>
      </c>
      <c r="C959" s="68" t="s">
        <v>2163</v>
      </c>
      <c r="D959" s="68" t="str">
        <f t="shared" si="90"/>
        <v>V6215819A</v>
      </c>
      <c r="E959" s="48" t="s">
        <v>2701</v>
      </c>
      <c r="F959" s="49">
        <v>21932710</v>
      </c>
      <c r="G959" s="50" t="s">
        <v>2702</v>
      </c>
      <c r="H959" s="49"/>
      <c r="I959" s="49" t="s">
        <v>2276</v>
      </c>
      <c r="J959" s="52" t="s">
        <v>3291</v>
      </c>
      <c r="K959" s="81"/>
      <c r="L959" s="69" t="s">
        <v>61</v>
      </c>
      <c r="M959" s="69"/>
      <c r="N959" s="71" t="s">
        <v>1805</v>
      </c>
      <c r="O959" s="72">
        <v>1560</v>
      </c>
      <c r="P959" s="73">
        <v>820</v>
      </c>
      <c r="Q959" s="73">
        <v>94</v>
      </c>
      <c r="R959" s="74">
        <v>5</v>
      </c>
      <c r="S959" s="75">
        <v>6215819</v>
      </c>
      <c r="T959" s="76">
        <v>6</v>
      </c>
      <c r="U959" s="76">
        <v>6212475</v>
      </c>
      <c r="V959" s="76">
        <v>1</v>
      </c>
      <c r="W959" s="76"/>
      <c r="X959" s="76"/>
      <c r="Y959" s="76"/>
      <c r="Z959" s="77"/>
      <c r="AA959" s="78">
        <v>1200</v>
      </c>
      <c r="AB959" s="73">
        <v>800</v>
      </c>
      <c r="AC959" s="73">
        <v>582</v>
      </c>
      <c r="AD959" s="79">
        <v>35</v>
      </c>
      <c r="AE959" s="13" t="str">
        <f>IF(NOT(ISBLANK(AD959)),'Load Unit'!A614,"")</f>
        <v>AB4E1E89</v>
      </c>
    </row>
    <row r="960" ht="63" customHeight="1">
      <c r="A960" s="112">
        <v>6215821</v>
      </c>
      <c r="B960" s="67" t="s">
        <v>18</v>
      </c>
      <c r="C960" s="68" t="s">
        <v>2166</v>
      </c>
      <c r="D960" s="68" t="str">
        <f t="shared" si="90"/>
        <v>V6215821A</v>
      </c>
      <c r="E960" s="48" t="s">
        <v>2701</v>
      </c>
      <c r="F960" s="49">
        <v>21932710</v>
      </c>
      <c r="G960" s="50" t="s">
        <v>2702</v>
      </c>
      <c r="H960" s="49"/>
      <c r="I960" s="49" t="s">
        <v>2276</v>
      </c>
      <c r="J960" s="52" t="s">
        <v>3291</v>
      </c>
      <c r="K960" s="81"/>
      <c r="L960" s="69" t="s">
        <v>61</v>
      </c>
      <c r="M960" s="69"/>
      <c r="N960" s="71" t="s">
        <v>1836</v>
      </c>
      <c r="O960" s="72">
        <v>1180</v>
      </c>
      <c r="P960" s="73">
        <v>780</v>
      </c>
      <c r="Q960" s="73">
        <v>80</v>
      </c>
      <c r="R960" s="74">
        <v>4</v>
      </c>
      <c r="S960" s="75">
        <v>6215821</v>
      </c>
      <c r="T960" s="76">
        <v>6</v>
      </c>
      <c r="U960" s="76">
        <v>3100062</v>
      </c>
      <c r="V960" s="76">
        <v>1</v>
      </c>
      <c r="W960" s="76">
        <v>3101208</v>
      </c>
      <c r="X960" s="76">
        <v>1</v>
      </c>
      <c r="Y960" s="76"/>
      <c r="Z960" s="77"/>
      <c r="AA960" s="78">
        <v>1600</v>
      </c>
      <c r="AB960" s="73">
        <v>820</v>
      </c>
      <c r="AC960" s="73">
        <v>995</v>
      </c>
      <c r="AD960" s="79">
        <v>120</v>
      </c>
      <c r="AE960" s="13" t="str">
        <f>IF(NOT(ISBLANK(AD960)),'Load Unit'!A615,"")</f>
        <v>960F1D4C</v>
      </c>
    </row>
    <row r="961" ht="63" customHeight="1">
      <c r="A961" s="112">
        <v>6215822</v>
      </c>
      <c r="B961" s="67" t="s">
        <v>18</v>
      </c>
      <c r="C961" s="68" t="s">
        <v>2169</v>
      </c>
      <c r="D961" s="68" t="str">
        <f t="shared" si="90"/>
        <v>V6215822A</v>
      </c>
      <c r="E961" s="48" t="s">
        <v>2701</v>
      </c>
      <c r="F961" s="49">
        <v>21932710</v>
      </c>
      <c r="G961" s="50" t="s">
        <v>2702</v>
      </c>
      <c r="H961" s="49"/>
      <c r="I961" s="49" t="s">
        <v>2276</v>
      </c>
      <c r="J961" s="52" t="s">
        <v>3291</v>
      </c>
      <c r="K961" s="81"/>
      <c r="L961" s="69" t="s">
        <v>61</v>
      </c>
      <c r="M961" s="69"/>
      <c r="N961" s="71" t="s">
        <v>977</v>
      </c>
      <c r="O961" s="72">
        <v>1170</v>
      </c>
      <c r="P961" s="73">
        <v>795</v>
      </c>
      <c r="Q961" s="73">
        <v>80</v>
      </c>
      <c r="R961" s="74">
        <v>2.6</v>
      </c>
      <c r="S961" s="75">
        <v>6215822</v>
      </c>
      <c r="T961" s="76">
        <v>11</v>
      </c>
      <c r="U961" s="76">
        <v>3100062</v>
      </c>
      <c r="V961" s="76">
        <v>1</v>
      </c>
      <c r="W961" s="76">
        <v>3101208</v>
      </c>
      <c r="X961" s="76">
        <v>1</v>
      </c>
      <c r="Y961" s="76"/>
      <c r="Z961" s="77"/>
      <c r="AA961" s="78">
        <v>1200</v>
      </c>
      <c r="AB961" s="73">
        <v>800</v>
      </c>
      <c r="AC961" s="73">
        <v>480</v>
      </c>
      <c r="AD961" s="79">
        <v>50</v>
      </c>
      <c r="AE961" s="13" t="str">
        <f>IF(NOT(ISBLANK(AD961)),'Load Unit'!A616,"")</f>
        <v>C20476EF</v>
      </c>
    </row>
    <row r="962" ht="63" customHeight="1">
      <c r="A962" s="112">
        <v>6215823</v>
      </c>
      <c r="B962" s="67" t="s">
        <v>18</v>
      </c>
      <c r="C962" s="68" t="s">
        <v>2172</v>
      </c>
      <c r="D962" s="47"/>
      <c r="E962" s="48" t="s">
        <v>2701</v>
      </c>
      <c r="F962" s="49">
        <v>21932710</v>
      </c>
      <c r="G962" s="50" t="s">
        <v>2702</v>
      </c>
      <c r="H962" s="105"/>
      <c r="I962" s="49" t="s">
        <v>2276</v>
      </c>
      <c r="J962" s="52" t="s">
        <v>3291</v>
      </c>
      <c r="K962" s="81"/>
      <c r="L962" s="69" t="s">
        <v>61</v>
      </c>
      <c r="M962" s="69"/>
      <c r="N962" s="71" t="s">
        <v>1840</v>
      </c>
      <c r="O962" s="72">
        <v>1800</v>
      </c>
      <c r="P962" s="73">
        <v>800</v>
      </c>
      <c r="Q962" s="73">
        <v>1000</v>
      </c>
      <c r="R962" s="74"/>
      <c r="S962" s="165"/>
      <c r="T962" s="76"/>
      <c r="U962" s="76"/>
      <c r="V962" s="76"/>
      <c r="W962" s="76"/>
      <c r="X962" s="76"/>
      <c r="Y962" s="76"/>
      <c r="Z962" s="77"/>
      <c r="AA962" s="78">
        <v>1200</v>
      </c>
      <c r="AB962" s="73">
        <v>800</v>
      </c>
      <c r="AC962" s="73">
        <v>880</v>
      </c>
      <c r="AD962" s="79">
        <v>53.6</v>
      </c>
      <c r="AE962" s="13" t="str">
        <f>IF(NOT(ISBLANK(AD962)),'Load Unit'!A617,"")</f>
        <v>8EEFA5A5</v>
      </c>
    </row>
    <row r="963" ht="63" customHeight="1">
      <c r="A963" s="112">
        <v>6215825</v>
      </c>
      <c r="B963" s="67" t="s">
        <v>18</v>
      </c>
      <c r="C963" s="68" t="s">
        <v>2174</v>
      </c>
      <c r="D963" s="68" t="str">
        <f ref="D963:D971" t="shared" si="91">CONCATENATE("V",A963,"A")</f>
        <v>V6215825A</v>
      </c>
      <c r="E963" s="48" t="s">
        <v>2466</v>
      </c>
      <c r="F963" s="49">
        <v>14320413</v>
      </c>
      <c r="G963" s="50" t="s">
        <v>2468</v>
      </c>
      <c r="H963" s="109" t="s">
        <v>2469</v>
      </c>
      <c r="I963" s="49" t="s">
        <v>2276</v>
      </c>
      <c r="J963" s="52" t="s">
        <v>3291</v>
      </c>
      <c r="K963" s="81"/>
      <c r="L963" s="69" t="s">
        <v>50</v>
      </c>
      <c r="M963" s="69"/>
      <c r="N963" s="71" t="s">
        <v>977</v>
      </c>
      <c r="O963" s="72">
        <v>796</v>
      </c>
      <c r="P963" s="73">
        <v>595</v>
      </c>
      <c r="Q963" s="73">
        <v>280</v>
      </c>
      <c r="R963" s="74">
        <v>4</v>
      </c>
      <c r="S963" s="75">
        <v>6215825</v>
      </c>
      <c r="T963" s="76">
        <v>6</v>
      </c>
      <c r="U963" s="76">
        <v>3100062</v>
      </c>
      <c r="V963" s="76">
        <v>1</v>
      </c>
      <c r="W963" s="76">
        <v>3101208</v>
      </c>
      <c r="X963" s="76">
        <v>1</v>
      </c>
      <c r="Y963" s="76"/>
      <c r="Z963" s="77"/>
      <c r="AA963" s="78">
        <v>1200</v>
      </c>
      <c r="AB963" s="73">
        <v>800</v>
      </c>
      <c r="AC963" s="73">
        <v>984</v>
      </c>
      <c r="AD963" s="79">
        <v>49</v>
      </c>
      <c r="AE963" s="13" t="str">
        <f>IF(NOT(ISBLANK(AD963)),'Load Unit'!A618,"")</f>
        <v>CC903125</v>
      </c>
    </row>
    <row r="964" ht="63" customHeight="1">
      <c r="A964" s="66">
        <v>6215841</v>
      </c>
      <c r="B964" s="67" t="s">
        <v>18</v>
      </c>
      <c r="C964" s="68" t="s">
        <v>2177</v>
      </c>
      <c r="D964" s="68" t="str">
        <f t="shared" si="91"/>
        <v>V6215841A</v>
      </c>
      <c r="E964" s="48" t="s">
        <v>2741</v>
      </c>
      <c r="F964" s="49">
        <v>23186211</v>
      </c>
      <c r="G964" s="50" t="s">
        <v>2742</v>
      </c>
      <c r="H964" s="109" t="s">
        <v>2743</v>
      </c>
      <c r="I964" s="49" t="s">
        <v>2280</v>
      </c>
      <c r="J964" s="52" t="s">
        <v>3291</v>
      </c>
      <c r="K964" s="81"/>
      <c r="L964" s="69" t="s">
        <v>50</v>
      </c>
      <c r="M964" s="69"/>
      <c r="N964" s="71" t="s">
        <v>977</v>
      </c>
      <c r="O964" s="72">
        <v>1170</v>
      </c>
      <c r="P964" s="73">
        <v>790</v>
      </c>
      <c r="Q964" s="73">
        <v>405</v>
      </c>
      <c r="R964" s="74">
        <v>3</v>
      </c>
      <c r="S964" s="75">
        <v>6215841</v>
      </c>
      <c r="T964" s="76">
        <v>2</v>
      </c>
      <c r="U964" s="76">
        <v>3100062</v>
      </c>
      <c r="V964" s="76">
        <v>1</v>
      </c>
      <c r="W964" s="76">
        <v>3101208</v>
      </c>
      <c r="X964" s="76">
        <v>1</v>
      </c>
      <c r="Y964" s="76"/>
      <c r="Z964" s="77"/>
      <c r="AA964" s="78">
        <v>1200</v>
      </c>
      <c r="AB964" s="73">
        <v>800</v>
      </c>
      <c r="AC964" s="73">
        <v>1000</v>
      </c>
      <c r="AD964" s="79">
        <v>35</v>
      </c>
      <c r="AE964" s="13" t="str">
        <f>IF(NOT(ISBLANK(AD964)),'Load Unit'!A619,"")</f>
        <v>E5F422B3</v>
      </c>
    </row>
    <row r="965" ht="63" customHeight="1">
      <c r="A965" s="112">
        <v>6215947</v>
      </c>
      <c r="B965" s="67" t="s">
        <v>18</v>
      </c>
      <c r="C965" s="68" t="s">
        <v>2180</v>
      </c>
      <c r="D965" s="68" t="str">
        <f t="shared" si="91"/>
        <v>V6215947A</v>
      </c>
      <c r="E965" s="48" t="s">
        <v>2741</v>
      </c>
      <c r="F965" s="49">
        <v>23186211</v>
      </c>
      <c r="G965" s="50" t="s">
        <v>2742</v>
      </c>
      <c r="H965" s="109" t="s">
        <v>2743</v>
      </c>
      <c r="I965" s="49" t="s">
        <v>2280</v>
      </c>
      <c r="J965" s="52" t="s">
        <v>3291</v>
      </c>
      <c r="K965" s="81"/>
      <c r="L965" s="69" t="s">
        <v>50</v>
      </c>
      <c r="M965" s="69"/>
      <c r="N965" s="71" t="s">
        <v>977</v>
      </c>
      <c r="O965" s="72">
        <v>395</v>
      </c>
      <c r="P965" s="73">
        <v>295</v>
      </c>
      <c r="Q965" s="73">
        <v>147</v>
      </c>
      <c r="R965" s="74">
        <v>0.5</v>
      </c>
      <c r="S965" s="75">
        <v>6215947</v>
      </c>
      <c r="T965" s="76">
        <v>32</v>
      </c>
      <c r="U965" s="76">
        <v>3100062</v>
      </c>
      <c r="V965" s="76">
        <v>1</v>
      </c>
      <c r="W965" s="76">
        <v>3101208</v>
      </c>
      <c r="X965" s="76">
        <v>1</v>
      </c>
      <c r="Y965" s="76"/>
      <c r="Z965" s="77"/>
      <c r="AA965" s="78">
        <v>1240</v>
      </c>
      <c r="AB965" s="73">
        <v>835</v>
      </c>
      <c r="AC965" s="73">
        <v>970</v>
      </c>
      <c r="AD965" s="79">
        <v>150</v>
      </c>
      <c r="AE965" s="13" t="str">
        <f>IF(NOT(ISBLANK(AD965)),'Load Unit'!A620,"")</f>
        <v>786BCA96</v>
      </c>
    </row>
    <row r="966" ht="63" customHeight="1">
      <c r="A966" s="112">
        <v>6215948</v>
      </c>
      <c r="B966" s="67" t="s">
        <v>18</v>
      </c>
      <c r="C966" s="68" t="s">
        <v>2183</v>
      </c>
      <c r="D966" s="68" t="str">
        <f t="shared" si="91"/>
        <v>V6215948A</v>
      </c>
      <c r="E966" s="48" t="s">
        <v>2741</v>
      </c>
      <c r="F966" s="49">
        <v>23186211</v>
      </c>
      <c r="G966" s="50" t="s">
        <v>2742</v>
      </c>
      <c r="H966" s="109" t="s">
        <v>2743</v>
      </c>
      <c r="I966" s="49" t="s">
        <v>2280</v>
      </c>
      <c r="J966" s="52" t="s">
        <v>3291</v>
      </c>
      <c r="K966" s="81"/>
      <c r="L966" s="69" t="s">
        <v>50</v>
      </c>
      <c r="M966" s="69"/>
      <c r="N966" s="71" t="s">
        <v>977</v>
      </c>
      <c r="O966" s="72">
        <v>585</v>
      </c>
      <c r="P966" s="73">
        <v>395</v>
      </c>
      <c r="Q966" s="73">
        <v>110</v>
      </c>
      <c r="R966" s="74">
        <v>0.5</v>
      </c>
      <c r="S966" s="75">
        <v>6215948</v>
      </c>
      <c r="T966" s="76">
        <v>20</v>
      </c>
      <c r="U966" s="76">
        <v>3100062</v>
      </c>
      <c r="V966" s="76">
        <v>1</v>
      </c>
      <c r="W966" s="76">
        <v>3101208</v>
      </c>
      <c r="X966" s="76">
        <v>1</v>
      </c>
      <c r="Y966" s="76"/>
      <c r="Z966" s="77"/>
      <c r="AA966" s="78">
        <v>1200</v>
      </c>
      <c r="AB966" s="73">
        <v>800</v>
      </c>
      <c r="AC966" s="73">
        <v>588</v>
      </c>
      <c r="AD966" s="79">
        <v>41</v>
      </c>
      <c r="AE966" s="13" t="str">
        <f>IF(NOT(ISBLANK(AD966)),'Load Unit'!A621,"")</f>
        <v>F904BDD3</v>
      </c>
    </row>
    <row r="967" ht="63" customHeight="1">
      <c r="A967" s="112">
        <v>6215949</v>
      </c>
      <c r="B967" s="67" t="s">
        <v>18</v>
      </c>
      <c r="C967" s="68" t="s">
        <v>2186</v>
      </c>
      <c r="D967" s="68" t="str">
        <f t="shared" si="91"/>
        <v>V6215949A</v>
      </c>
      <c r="E967" s="48" t="s">
        <v>2479</v>
      </c>
      <c r="F967" s="49">
        <v>14622810</v>
      </c>
      <c r="G967" s="50" t="s">
        <v>2476</v>
      </c>
      <c r="H967" s="105"/>
      <c r="I967" s="49" t="s">
        <v>2276</v>
      </c>
      <c r="J967" s="52" t="s">
        <v>3291</v>
      </c>
      <c r="K967" s="81"/>
      <c r="L967" s="69" t="s">
        <v>50</v>
      </c>
      <c r="M967" s="69"/>
      <c r="N967" s="71" t="s">
        <v>977</v>
      </c>
      <c r="O967" s="72">
        <v>1170</v>
      </c>
      <c r="P967" s="73">
        <v>780</v>
      </c>
      <c r="Q967" s="73">
        <v>115</v>
      </c>
      <c r="R967" s="74">
        <v>1.6</v>
      </c>
      <c r="S967" s="75">
        <v>6215949</v>
      </c>
      <c r="T967" s="76">
        <v>7</v>
      </c>
      <c r="U967" s="76">
        <v>3100062</v>
      </c>
      <c r="V967" s="76">
        <v>1</v>
      </c>
      <c r="W967" s="76">
        <v>3101208</v>
      </c>
      <c r="X967" s="76">
        <v>1</v>
      </c>
      <c r="Y967" s="76"/>
      <c r="Z967" s="77"/>
      <c r="AA967" s="78">
        <v>1200</v>
      </c>
      <c r="AB967" s="73">
        <v>800</v>
      </c>
      <c r="AC967" s="73">
        <v>550</v>
      </c>
      <c r="AD967" s="79">
        <v>35</v>
      </c>
      <c r="AE967" s="13" t="str">
        <f>IF(NOT(ISBLANK(AD967)),'Load Unit'!A622,"")</f>
        <v>9F88BD53</v>
      </c>
    </row>
    <row r="968" ht="63" customHeight="1">
      <c r="A968" s="112">
        <v>6215950</v>
      </c>
      <c r="B968" s="67" t="s">
        <v>18</v>
      </c>
      <c r="C968" s="68" t="s">
        <v>2189</v>
      </c>
      <c r="D968" s="68" t="str">
        <f t="shared" si="91"/>
        <v>V6215950A</v>
      </c>
      <c r="E968" s="48" t="s">
        <v>2741</v>
      </c>
      <c r="F968" s="49">
        <v>23186211</v>
      </c>
      <c r="G968" s="50" t="s">
        <v>2742</v>
      </c>
      <c r="H968" s="109" t="s">
        <v>2743</v>
      </c>
      <c r="I968" s="49" t="s">
        <v>2280</v>
      </c>
      <c r="J968" s="52" t="s">
        <v>3291</v>
      </c>
      <c r="K968" s="81"/>
      <c r="L968" s="69" t="s">
        <v>50</v>
      </c>
      <c r="M968" s="69"/>
      <c r="N968" s="71" t="s">
        <v>977</v>
      </c>
      <c r="O968" s="72">
        <v>300</v>
      </c>
      <c r="P968" s="73">
        <v>200</v>
      </c>
      <c r="Q968" s="73">
        <v>147</v>
      </c>
      <c r="R968" s="74">
        <v>0.5</v>
      </c>
      <c r="S968" s="75">
        <v>6215950</v>
      </c>
      <c r="T968" s="76">
        <v>48</v>
      </c>
      <c r="U968" s="76">
        <v>3100062</v>
      </c>
      <c r="V968" s="76">
        <v>1</v>
      </c>
      <c r="W968" s="76">
        <v>3101208</v>
      </c>
      <c r="X968" s="76">
        <v>1</v>
      </c>
      <c r="Y968" s="76"/>
      <c r="Z968" s="77"/>
      <c r="AA968" s="78">
        <v>1200</v>
      </c>
      <c r="AB968" s="73">
        <v>800</v>
      </c>
      <c r="AC968" s="73">
        <v>805</v>
      </c>
      <c r="AD968" s="79">
        <v>36.2</v>
      </c>
      <c r="AE968" s="13" t="str">
        <f>IF(NOT(ISBLANK(AD968)),'Load Unit'!A623,"")</f>
        <v>6FFDE91F</v>
      </c>
    </row>
    <row r="969" ht="63" customHeight="1">
      <c r="A969" s="112">
        <v>6215952</v>
      </c>
      <c r="B969" s="67" t="s">
        <v>18</v>
      </c>
      <c r="C969" s="68" t="s">
        <v>2192</v>
      </c>
      <c r="D969" s="68" t="str">
        <f t="shared" si="91"/>
        <v>V6215952A</v>
      </c>
      <c r="E969" s="48" t="s">
        <v>2479</v>
      </c>
      <c r="F969" s="49">
        <v>14622810</v>
      </c>
      <c r="G969" s="50" t="s">
        <v>2476</v>
      </c>
      <c r="H969" s="105"/>
      <c r="I969" s="49" t="s">
        <v>2276</v>
      </c>
      <c r="J969" s="52" t="s">
        <v>3291</v>
      </c>
      <c r="K969" s="81"/>
      <c r="L969" s="69" t="s">
        <v>50</v>
      </c>
      <c r="M969" s="69"/>
      <c r="N969" s="71" t="s">
        <v>977</v>
      </c>
      <c r="O969" s="72">
        <v>1180</v>
      </c>
      <c r="P969" s="73">
        <v>790</v>
      </c>
      <c r="Q969" s="73">
        <v>115</v>
      </c>
      <c r="R969" s="74">
        <v>1.6</v>
      </c>
      <c r="S969" s="75">
        <v>6215952</v>
      </c>
      <c r="T969" s="76">
        <v>7</v>
      </c>
      <c r="U969" s="76">
        <v>3100062</v>
      </c>
      <c r="V969" s="76">
        <v>1</v>
      </c>
      <c r="W969" s="76">
        <v>3101208</v>
      </c>
      <c r="X969" s="76">
        <v>1</v>
      </c>
      <c r="Y969" s="76"/>
      <c r="Z969" s="77"/>
      <c r="AA969" s="78">
        <v>1200</v>
      </c>
      <c r="AB969" s="73">
        <v>800</v>
      </c>
      <c r="AC969" s="73">
        <v>441</v>
      </c>
      <c r="AD969" s="79">
        <v>49</v>
      </c>
      <c r="AE969" s="13" t="str">
        <f>IF(NOT(ISBLANK(AD969)),'Load Unit'!A624,"")</f>
        <v>6E527D0A</v>
      </c>
    </row>
    <row r="970" ht="63" customHeight="1">
      <c r="A970" s="112">
        <v>6215955</v>
      </c>
      <c r="B970" s="67" t="s">
        <v>18</v>
      </c>
      <c r="C970" s="68" t="s">
        <v>2195</v>
      </c>
      <c r="D970" s="68" t="str">
        <f t="shared" si="91"/>
        <v>V6215955A</v>
      </c>
      <c r="E970" s="48" t="s">
        <v>2741</v>
      </c>
      <c r="F970" s="49">
        <v>23186211</v>
      </c>
      <c r="G970" s="50" t="s">
        <v>2742</v>
      </c>
      <c r="H970" s="109" t="s">
        <v>2743</v>
      </c>
      <c r="I970" s="49" t="s">
        <v>2280</v>
      </c>
      <c r="J970" s="52" t="s">
        <v>3291</v>
      </c>
      <c r="K970" s="81"/>
      <c r="L970" s="69" t="s">
        <v>50</v>
      </c>
      <c r="M970" s="69"/>
      <c r="N970" s="71" t="s">
        <v>977</v>
      </c>
      <c r="O970" s="72">
        <v>300</v>
      </c>
      <c r="P970" s="73">
        <v>200</v>
      </c>
      <c r="Q970" s="73">
        <v>147</v>
      </c>
      <c r="R970" s="74">
        <v>0.5</v>
      </c>
      <c r="S970" s="75">
        <v>6215955</v>
      </c>
      <c r="T970" s="76">
        <v>48</v>
      </c>
      <c r="U970" s="76">
        <v>3100062</v>
      </c>
      <c r="V970" s="76">
        <v>1</v>
      </c>
      <c r="W970" s="76">
        <v>3101208</v>
      </c>
      <c r="X970" s="76">
        <v>1</v>
      </c>
      <c r="Y970" s="76"/>
      <c r="Z970" s="77"/>
      <c r="AA970" s="78">
        <v>1200</v>
      </c>
      <c r="AB970" s="73">
        <v>800</v>
      </c>
      <c r="AC970" s="73">
        <v>805</v>
      </c>
      <c r="AD970" s="79">
        <v>36.2</v>
      </c>
      <c r="AE970" s="13" t="str">
        <f>IF(NOT(ISBLANK(AD970)),'Load Unit'!A625,"")</f>
        <v>98DC2854</v>
      </c>
    </row>
    <row r="971" ht="63" customHeight="1">
      <c r="A971" s="112">
        <v>6216199</v>
      </c>
      <c r="B971" s="67" t="s">
        <v>18</v>
      </c>
      <c r="C971" s="68" t="s">
        <v>2198</v>
      </c>
      <c r="D971" s="68" t="str">
        <f t="shared" si="91"/>
        <v>V6216199A</v>
      </c>
      <c r="E971" s="48" t="s">
        <v>2741</v>
      </c>
      <c r="F971" s="49">
        <v>23186211</v>
      </c>
      <c r="G971" s="50" t="s">
        <v>2742</v>
      </c>
      <c r="H971" s="109" t="s">
        <v>2743</v>
      </c>
      <c r="I971" s="49" t="s">
        <v>2280</v>
      </c>
      <c r="J971" s="52" t="s">
        <v>3291</v>
      </c>
      <c r="K971" s="81"/>
      <c r="L971" s="69" t="s">
        <v>50</v>
      </c>
      <c r="M971" s="69"/>
      <c r="N971" s="71" t="s">
        <v>977</v>
      </c>
      <c r="O971" s="72">
        <v>595</v>
      </c>
      <c r="P971" s="73">
        <v>395</v>
      </c>
      <c r="Q971" s="73">
        <v>273</v>
      </c>
      <c r="R971" s="74">
        <v>5</v>
      </c>
      <c r="S971" s="75">
        <v>6216199</v>
      </c>
      <c r="T971" s="76">
        <v>12</v>
      </c>
      <c r="U971" s="76">
        <v>3100062</v>
      </c>
      <c r="V971" s="76">
        <v>1</v>
      </c>
      <c r="W971" s="76">
        <v>3101208</v>
      </c>
      <c r="X971" s="76">
        <v>1</v>
      </c>
      <c r="Y971" s="76"/>
      <c r="Z971" s="77"/>
      <c r="AA971" s="78">
        <v>1200</v>
      </c>
      <c r="AB971" s="73">
        <v>800</v>
      </c>
      <c r="AC971" s="73">
        <v>1000</v>
      </c>
      <c r="AD971" s="79">
        <v>74</v>
      </c>
      <c r="AE971" s="13" t="str">
        <f>IF(NOT(ISBLANK(AD971)),'Load Unit'!A626,"")</f>
        <v>EA117CAC</v>
      </c>
    </row>
    <row r="972" ht="63" customHeight="1">
      <c r="A972" s="112">
        <v>6216392</v>
      </c>
      <c r="B972" s="67" t="s">
        <v>18</v>
      </c>
      <c r="C972" s="68" t="s">
        <v>2201</v>
      </c>
      <c r="D972" s="47"/>
      <c r="E972" s="48" t="s">
        <v>2516</v>
      </c>
      <c r="F972" s="49">
        <v>15807310</v>
      </c>
      <c r="G972" s="50" t="s">
        <v>4503</v>
      </c>
      <c r="H972" s="105"/>
      <c r="I972" s="49" t="s">
        <v>2397</v>
      </c>
      <c r="J972" s="52" t="s">
        <v>3291</v>
      </c>
      <c r="K972" s="81"/>
      <c r="L972" s="69" t="s">
        <v>68</v>
      </c>
      <c r="M972" s="69"/>
      <c r="N972" s="71" t="s">
        <v>977</v>
      </c>
      <c r="O972" s="72">
        <v>1800</v>
      </c>
      <c r="P972" s="73">
        <v>1200</v>
      </c>
      <c r="Q972" s="73">
        <v>1600</v>
      </c>
      <c r="R972" s="74">
        <v>339</v>
      </c>
      <c r="S972" s="75"/>
      <c r="T972" s="76"/>
      <c r="U972" s="76"/>
      <c r="V972" s="76"/>
      <c r="W972" s="76"/>
      <c r="X972" s="76"/>
      <c r="Y972" s="76"/>
      <c r="Z972" s="77"/>
      <c r="AA972" s="78">
        <v>1200</v>
      </c>
      <c r="AB972" s="73">
        <v>800</v>
      </c>
      <c r="AC972" s="73">
        <v>900</v>
      </c>
      <c r="AD972" s="79">
        <v>40</v>
      </c>
      <c r="AE972" s="13" t="str">
        <f>IF(NOT(ISBLANK(AD972)),'Load Unit'!A627,"")</f>
        <v>640EC6A3</v>
      </c>
    </row>
    <row r="973" ht="63" customHeight="1">
      <c r="A973" s="112">
        <v>6216461</v>
      </c>
      <c r="B973" s="67" t="s">
        <v>18</v>
      </c>
      <c r="C973" s="68" t="s">
        <v>2203</v>
      </c>
      <c r="D973" s="68" t="str">
        <f ref="D973:D978" t="shared" si="92">CONCATENATE("V",A973,"A")</f>
        <v>V6216461A</v>
      </c>
      <c r="E973" s="48" t="s">
        <v>2701</v>
      </c>
      <c r="F973" s="49">
        <v>21932710</v>
      </c>
      <c r="G973" s="50" t="s">
        <v>2702</v>
      </c>
      <c r="H973" s="49"/>
      <c r="I973" s="49" t="s">
        <v>2276</v>
      </c>
      <c r="J973" s="52" t="s">
        <v>3291</v>
      </c>
      <c r="K973" s="81"/>
      <c r="L973" s="69" t="s">
        <v>61</v>
      </c>
      <c r="M973" s="69"/>
      <c r="N973" s="71" t="s">
        <v>977</v>
      </c>
      <c r="O973" s="72">
        <v>1170</v>
      </c>
      <c r="P973" s="73">
        <v>1170</v>
      </c>
      <c r="Q973" s="73">
        <v>80</v>
      </c>
      <c r="R973" s="74">
        <v>3.8</v>
      </c>
      <c r="S973" s="75">
        <v>6216461</v>
      </c>
      <c r="T973" s="76">
        <v>10</v>
      </c>
      <c r="U973" s="76">
        <v>3101400</v>
      </c>
      <c r="V973" s="76">
        <v>1</v>
      </c>
      <c r="W973" s="76"/>
      <c r="X973" s="76"/>
      <c r="Y973" s="76"/>
      <c r="Z973" s="77"/>
      <c r="AA973" s="78">
        <v>1200</v>
      </c>
      <c r="AB973" s="73">
        <v>1200</v>
      </c>
      <c r="AC973" s="73">
        <v>1000</v>
      </c>
      <c r="AD973" s="79">
        <f>R973*T973+162</f>
        <v>200</v>
      </c>
      <c r="AE973" s="13" t="str">
        <f>IF(NOT(ISBLANK(AD973)),'Load Unit'!A628,"")</f>
        <v>9F485E4F</v>
      </c>
    </row>
    <row r="974" ht="63" customHeight="1">
      <c r="A974" s="112">
        <v>6216486</v>
      </c>
      <c r="B974" s="67" t="s">
        <v>18</v>
      </c>
      <c r="C974" s="68" t="s">
        <v>2206</v>
      </c>
      <c r="D974" s="68" t="str">
        <f t="shared" si="92"/>
        <v>V6216486A</v>
      </c>
      <c r="E974" s="48" t="s">
        <v>2741</v>
      </c>
      <c r="F974" s="49">
        <v>23186211</v>
      </c>
      <c r="G974" s="50" t="s">
        <v>2742</v>
      </c>
      <c r="H974" s="109" t="s">
        <v>2743</v>
      </c>
      <c r="I974" s="49" t="s">
        <v>2280</v>
      </c>
      <c r="J974" s="52" t="s">
        <v>3291</v>
      </c>
      <c r="K974" s="81"/>
      <c r="L974" s="69" t="s">
        <v>50</v>
      </c>
      <c r="M974" s="69"/>
      <c r="N974" s="71" t="s">
        <v>977</v>
      </c>
      <c r="O974" s="72">
        <v>585</v>
      </c>
      <c r="P974" s="73">
        <v>395</v>
      </c>
      <c r="Q974" s="73">
        <v>82</v>
      </c>
      <c r="R974" s="74">
        <v>0.5</v>
      </c>
      <c r="S974" s="75">
        <v>6216486</v>
      </c>
      <c r="T974" s="76">
        <v>28</v>
      </c>
      <c r="U974" s="76">
        <v>3100062</v>
      </c>
      <c r="V974" s="76">
        <v>1</v>
      </c>
      <c r="W974" s="76">
        <v>3101208</v>
      </c>
      <c r="X974" s="76">
        <v>1</v>
      </c>
      <c r="Y974" s="76"/>
      <c r="Z974" s="77"/>
      <c r="AA974" s="78">
        <v>1200</v>
      </c>
      <c r="AB974" s="73">
        <v>1200</v>
      </c>
      <c r="AC974" s="73">
        <v>800</v>
      </c>
      <c r="AD974" s="79">
        <v>200</v>
      </c>
      <c r="AE974" s="13" t="str">
        <f>IF(NOT(ISBLANK(AD974)),'Load Unit'!A629,"")</f>
        <v>83425498</v>
      </c>
    </row>
    <row r="975" ht="63" customHeight="1">
      <c r="A975" s="112">
        <v>6216487</v>
      </c>
      <c r="B975" s="67" t="s">
        <v>18</v>
      </c>
      <c r="C975" s="68" t="s">
        <v>1824</v>
      </c>
      <c r="D975" s="68" t="str">
        <f t="shared" si="92"/>
        <v>V6216487A</v>
      </c>
      <c r="E975" s="48" t="s">
        <v>2741</v>
      </c>
      <c r="F975" s="49">
        <v>23186211</v>
      </c>
      <c r="G975" s="50" t="s">
        <v>2742</v>
      </c>
      <c r="H975" s="109" t="s">
        <v>2743</v>
      </c>
      <c r="I975" s="49" t="s">
        <v>2280</v>
      </c>
      <c r="J975" s="52" t="s">
        <v>3291</v>
      </c>
      <c r="K975" s="81"/>
      <c r="L975" s="69" t="s">
        <v>50</v>
      </c>
      <c r="M975" s="69"/>
      <c r="N975" s="71" t="s">
        <v>977</v>
      </c>
      <c r="O975" s="72">
        <v>790</v>
      </c>
      <c r="P975" s="73">
        <v>585</v>
      </c>
      <c r="Q975" s="73">
        <v>98</v>
      </c>
      <c r="R975" s="74">
        <v>1</v>
      </c>
      <c r="S975" s="75">
        <v>6216487</v>
      </c>
      <c r="T975" s="76">
        <v>12</v>
      </c>
      <c r="U975" s="76">
        <v>3100062</v>
      </c>
      <c r="V975" s="76">
        <v>1</v>
      </c>
      <c r="W975" s="76">
        <v>3101208</v>
      </c>
      <c r="X975" s="76">
        <v>1</v>
      </c>
      <c r="Y975" s="76"/>
      <c r="Z975" s="77"/>
      <c r="AA975" s="78">
        <v>1200</v>
      </c>
      <c r="AB975" s="73">
        <v>800</v>
      </c>
      <c r="AC975" s="73">
        <v>574</v>
      </c>
      <c r="AD975" s="79">
        <v>39</v>
      </c>
      <c r="AE975" s="13" t="str">
        <f>IF(NOT(ISBLANK(AD975)),'Load Unit'!A630,"")</f>
        <v>90DC3F8D</v>
      </c>
    </row>
    <row r="976" ht="63" customHeight="1">
      <c r="A976" s="112">
        <v>6216776</v>
      </c>
      <c r="B976" s="67" t="s">
        <v>18</v>
      </c>
      <c r="C976" s="68" t="s">
        <v>2211</v>
      </c>
      <c r="D976" s="68" t="str">
        <f t="shared" si="92"/>
        <v>V6216776A</v>
      </c>
      <c r="E976" s="48" t="s">
        <v>2820</v>
      </c>
      <c r="F976" s="49">
        <v>65997810</v>
      </c>
      <c r="G976" s="50" t="s">
        <v>2821</v>
      </c>
      <c r="H976" s="51" t="s">
        <v>2822</v>
      </c>
      <c r="I976" s="49" t="s">
        <v>2276</v>
      </c>
      <c r="J976" s="52" t="s">
        <v>3291</v>
      </c>
      <c r="K976" s="81"/>
      <c r="L976" s="69" t="s">
        <v>22</v>
      </c>
      <c r="M976" s="69"/>
      <c r="N976" s="71" t="s">
        <v>977</v>
      </c>
      <c r="O976" s="72">
        <v>1170</v>
      </c>
      <c r="P976" s="73">
        <v>790</v>
      </c>
      <c r="Q976" s="73">
        <v>142</v>
      </c>
      <c r="R976" s="74">
        <v>2</v>
      </c>
      <c r="S976" s="75">
        <v>6216776</v>
      </c>
      <c r="T976" s="76">
        <v>5</v>
      </c>
      <c r="U976" s="76">
        <v>3100062</v>
      </c>
      <c r="V976" s="76">
        <v>1</v>
      </c>
      <c r="W976" s="76">
        <v>3101208</v>
      </c>
      <c r="X976" s="76">
        <v>1</v>
      </c>
      <c r="Y976" s="76"/>
      <c r="Z976" s="77"/>
      <c r="AA976" s="78">
        <v>1240</v>
      </c>
      <c r="AB976" s="73">
        <v>835</v>
      </c>
      <c r="AC976" s="73">
        <v>990</v>
      </c>
      <c r="AD976" s="79">
        <v>145</v>
      </c>
      <c r="AE976" s="13" t="str">
        <f>IF(NOT(ISBLANK(AD976)),'Load Unit'!A631,"")</f>
        <v>834200B2</v>
      </c>
    </row>
    <row r="977" ht="63" customHeight="1">
      <c r="A977" s="112">
        <v>6216906</v>
      </c>
      <c r="B977" s="67" t="s">
        <v>18</v>
      </c>
      <c r="C977" s="68" t="s">
        <v>2214</v>
      </c>
      <c r="D977" s="68" t="str">
        <f t="shared" si="92"/>
        <v>V6216906A</v>
      </c>
      <c r="E977" s="48" t="s">
        <v>2479</v>
      </c>
      <c r="F977" s="49">
        <v>14622812</v>
      </c>
      <c r="G977" s="50" t="s">
        <v>2480</v>
      </c>
      <c r="H977" s="109" t="s">
        <v>2481</v>
      </c>
      <c r="I977" s="49" t="s">
        <v>2276</v>
      </c>
      <c r="J977" s="52" t="s">
        <v>3291</v>
      </c>
      <c r="K977" s="81"/>
      <c r="L977" s="69" t="s">
        <v>50</v>
      </c>
      <c r="M977" s="69"/>
      <c r="N977" s="71" t="s">
        <v>2216</v>
      </c>
      <c r="O977" s="72">
        <v>595</v>
      </c>
      <c r="P977" s="73">
        <v>395</v>
      </c>
      <c r="Q977" s="73">
        <v>90</v>
      </c>
      <c r="R977" s="74">
        <v>0.5</v>
      </c>
      <c r="S977" s="75">
        <v>6216906</v>
      </c>
      <c r="T977" s="76">
        <v>12</v>
      </c>
      <c r="U977" s="76">
        <v>3100062</v>
      </c>
      <c r="V977" s="76">
        <v>1</v>
      </c>
      <c r="W977" s="76">
        <v>3101208</v>
      </c>
      <c r="X977" s="76">
        <v>1</v>
      </c>
      <c r="Y977" s="76"/>
      <c r="Z977" s="77"/>
      <c r="AA977" s="78">
        <v>1200</v>
      </c>
      <c r="AB977" s="73">
        <v>800</v>
      </c>
      <c r="AC977" s="73">
        <v>414</v>
      </c>
      <c r="AD977" s="79">
        <v>31</v>
      </c>
      <c r="AE977" s="13" t="str">
        <f>IF(NOT(ISBLANK(AD977)),'Load Unit'!A632,"")</f>
        <v>97BF6373</v>
      </c>
    </row>
    <row r="978" ht="63" customHeight="1">
      <c r="A978" s="112">
        <v>6217192</v>
      </c>
      <c r="B978" s="67" t="s">
        <v>18</v>
      </c>
      <c r="C978" s="68" t="s">
        <v>2218</v>
      </c>
      <c r="D978" s="68" t="str">
        <f t="shared" si="92"/>
        <v>V6217192A</v>
      </c>
      <c r="E978" s="48" t="s">
        <v>4502</v>
      </c>
      <c r="F978" s="49">
        <v>12629610</v>
      </c>
      <c r="G978" s="50" t="s">
        <v>2384</v>
      </c>
      <c r="H978" s="109" t="s">
        <v>2385</v>
      </c>
      <c r="I978" s="49" t="s">
        <v>2300</v>
      </c>
      <c r="J978" s="52" t="s">
        <v>3291</v>
      </c>
      <c r="K978" s="81"/>
      <c r="L978" s="69" t="s">
        <v>132</v>
      </c>
      <c r="M978" s="69"/>
      <c r="N978" s="71" t="s">
        <v>31</v>
      </c>
      <c r="O978" s="72">
        <v>600</v>
      </c>
      <c r="P978" s="73">
        <v>400</v>
      </c>
      <c r="Q978" s="73">
        <v>180</v>
      </c>
      <c r="R978" s="74">
        <v>2</v>
      </c>
      <c r="S978" s="75">
        <v>6217192</v>
      </c>
      <c r="T978" s="76">
        <v>4</v>
      </c>
      <c r="U978" s="76">
        <v>3100062</v>
      </c>
      <c r="V978" s="76">
        <v>1</v>
      </c>
      <c r="W978" s="76">
        <v>3101208</v>
      </c>
      <c r="X978" s="76">
        <v>1</v>
      </c>
      <c r="Y978" s="76"/>
      <c r="Z978" s="77"/>
      <c r="AA978" s="78">
        <v>1200</v>
      </c>
      <c r="AB978" s="73">
        <v>800</v>
      </c>
      <c r="AC978" s="73">
        <v>400</v>
      </c>
      <c r="AD978" s="79">
        <v>35</v>
      </c>
      <c r="AE978" s="13" t="str">
        <f>IF(NOT(ISBLANK(AD978)),'Load Unit'!A633,"")</f>
        <v>DF117BF8</v>
      </c>
    </row>
    <row r="979" ht="63" customHeight="1">
      <c r="A979" s="87">
        <v>6217198</v>
      </c>
      <c r="B979" s="83" t="s">
        <v>28</v>
      </c>
      <c r="C979" s="84" t="s">
        <v>2221</v>
      </c>
      <c r="D979" s="47"/>
      <c r="E979" s="48" t="s">
        <v>2820</v>
      </c>
      <c r="F979" s="49">
        <v>65997810</v>
      </c>
      <c r="G979" s="50" t="s">
        <v>3239</v>
      </c>
      <c r="H979" s="51" t="s">
        <v>2822</v>
      </c>
      <c r="I979" s="49" t="s">
        <v>2276</v>
      </c>
      <c r="J979" s="52" t="s">
        <v>3291</v>
      </c>
      <c r="K979" s="85"/>
      <c r="L979" s="86" t="s">
        <v>28</v>
      </c>
      <c r="M979" s="86" t="s">
        <v>1020</v>
      </c>
      <c r="N979" s="71" t="s">
        <v>2222</v>
      </c>
      <c r="O979" s="72">
        <v>2420</v>
      </c>
      <c r="P979" s="73">
        <v>1220</v>
      </c>
      <c r="Q979" s="73">
        <v>1480</v>
      </c>
      <c r="R979" s="74">
        <v>300</v>
      </c>
      <c r="S979" s="75"/>
      <c r="T979" s="76"/>
      <c r="U979" s="76"/>
      <c r="V979" s="76"/>
      <c r="W979" s="76"/>
      <c r="X979" s="76"/>
      <c r="Y979" s="76"/>
      <c r="Z979" s="77"/>
      <c r="AA979" s="78"/>
      <c r="AB979" s="73"/>
      <c r="AC979" s="73"/>
      <c r="AD979" s="79"/>
      <c r="AE979" s="13" t="str">
        <f>IF(NOT(ISBLANK(AD979)),'Load Unit'!#REF!,"")</f>
      </c>
    </row>
    <row r="980" ht="63" customHeight="1">
      <c r="A980" s="112">
        <v>6217274</v>
      </c>
      <c r="B980" s="67" t="s">
        <v>18</v>
      </c>
      <c r="C980" s="68" t="s">
        <v>2223</v>
      </c>
      <c r="D980" s="68" t="str">
        <f>CONCATENATE("V",A980,"A")</f>
        <v>V6217274A</v>
      </c>
      <c r="E980" s="48" t="s">
        <v>2543</v>
      </c>
      <c r="F980" s="49">
        <v>16768910</v>
      </c>
      <c r="G980" s="50" t="s">
        <v>2544</v>
      </c>
      <c r="H980" s="120"/>
      <c r="I980" s="49" t="s">
        <v>2300</v>
      </c>
      <c r="J980" s="52" t="s">
        <v>3291</v>
      </c>
      <c r="K980" s="81"/>
      <c r="L980" s="69" t="s">
        <v>132</v>
      </c>
      <c r="M980" s="69"/>
      <c r="N980" s="71" t="s">
        <v>21</v>
      </c>
      <c r="O980" s="72">
        <v>396</v>
      </c>
      <c r="P980" s="73">
        <v>297</v>
      </c>
      <c r="Q980" s="73">
        <v>147</v>
      </c>
      <c r="R980" s="74">
        <v>5</v>
      </c>
      <c r="S980" s="75">
        <v>6217274</v>
      </c>
      <c r="T980" s="76">
        <v>24</v>
      </c>
      <c r="U980" s="76">
        <v>3100062</v>
      </c>
      <c r="V980" s="76">
        <v>1</v>
      </c>
      <c r="W980" s="76">
        <v>3101208</v>
      </c>
      <c r="X980" s="76">
        <v>1</v>
      </c>
      <c r="Y980" s="76"/>
      <c r="Z980" s="77"/>
      <c r="AA980" s="78">
        <v>1240</v>
      </c>
      <c r="AB980" s="73">
        <v>835</v>
      </c>
      <c r="AC980" s="73">
        <v>970</v>
      </c>
      <c r="AD980" s="79">
        <v>93</v>
      </c>
      <c r="AE980" s="13" t="str">
        <f>IF(NOT(ISBLANK(AD980)),'Load Unit'!A634,"")</f>
        <v>D9743D81</v>
      </c>
    </row>
    <row r="981" ht="63" customHeight="1">
      <c r="A981" s="104">
        <v>6217573</v>
      </c>
      <c r="B981" s="104" t="s">
        <v>18</v>
      </c>
      <c r="C981" s="89" t="s">
        <v>2226</v>
      </c>
      <c r="D981" s="89"/>
      <c r="E981" s="90" t="s">
        <v>2576</v>
      </c>
      <c r="F981" s="91">
        <v>17980710</v>
      </c>
      <c r="G981" s="92" t="s">
        <v>2577</v>
      </c>
      <c r="H981" s="93" t="s">
        <v>2578</v>
      </c>
      <c r="I981" s="91" t="s">
        <v>2579</v>
      </c>
      <c r="J981" s="94"/>
      <c r="K981" s="95"/>
      <c r="L981" s="96" t="s">
        <v>37</v>
      </c>
      <c r="M981" s="97"/>
      <c r="N981" s="91" t="s">
        <v>1675</v>
      </c>
      <c r="O981" s="98">
        <v>1240</v>
      </c>
      <c r="P981" s="99">
        <v>835</v>
      </c>
      <c r="Q981" s="99">
        <v>970</v>
      </c>
      <c r="R981" s="100">
        <v>170</v>
      </c>
      <c r="S981" s="101"/>
      <c r="T981" s="102"/>
      <c r="U981" s="102"/>
      <c r="V981" s="102"/>
      <c r="W981" s="102"/>
      <c r="X981" s="102"/>
      <c r="Y981" s="102"/>
      <c r="Z981" s="103"/>
      <c r="AA981" s="101"/>
      <c r="AB981" s="102"/>
      <c r="AC981" s="102"/>
      <c r="AD981" s="102"/>
      <c r="AE981" s="13" t="str">
        <f>IF(NOT(ISBLANK(AD981)),'Load Unit'!#REF!,"")</f>
      </c>
    </row>
    <row r="982" ht="63" customHeight="1">
      <c r="A982" s="66">
        <v>6218011</v>
      </c>
      <c r="B982" s="67" t="s">
        <v>18</v>
      </c>
      <c r="C982" s="68" t="s">
        <v>2227</v>
      </c>
      <c r="D982" s="68" t="str">
        <f>CONCATENATE("V",A982,"A")</f>
        <v>V6218011A</v>
      </c>
      <c r="E982" s="48" t="s">
        <v>2785</v>
      </c>
      <c r="F982" s="49">
        <v>57771010</v>
      </c>
      <c r="G982" s="50" t="s">
        <v>2786</v>
      </c>
      <c r="H982" s="105"/>
      <c r="I982" s="49" t="s">
        <v>2402</v>
      </c>
      <c r="J982" s="52" t="s">
        <v>3291</v>
      </c>
      <c r="K982" s="81"/>
      <c r="L982" s="69" t="s">
        <v>50</v>
      </c>
      <c r="M982" s="70"/>
      <c r="N982" s="71" t="s">
        <v>623</v>
      </c>
      <c r="O982" s="72">
        <v>1740</v>
      </c>
      <c r="P982" s="73">
        <v>780</v>
      </c>
      <c r="Q982" s="73">
        <v>65</v>
      </c>
      <c r="R982" s="74">
        <v>2.5</v>
      </c>
      <c r="S982" s="75">
        <v>6218011</v>
      </c>
      <c r="T982" s="76">
        <v>5</v>
      </c>
      <c r="U982" s="76">
        <v>3109985</v>
      </c>
      <c r="V982" s="76">
        <v>1</v>
      </c>
      <c r="W982" s="76"/>
      <c r="X982" s="76"/>
      <c r="Y982" s="76"/>
      <c r="Z982" s="77"/>
      <c r="AA982" s="78">
        <v>1800</v>
      </c>
      <c r="AB982" s="73">
        <v>820</v>
      </c>
      <c r="AC982" s="73">
        <v>500</v>
      </c>
      <c r="AD982" s="79">
        <v>140</v>
      </c>
      <c r="AE982" s="13" t="str">
        <f>IF(NOT(ISBLANK(AD982)),'Load Unit'!A635,"")</f>
        <v>994CE33F</v>
      </c>
    </row>
    <row r="983" ht="63" customHeight="1">
      <c r="A983" s="112">
        <v>6218523</v>
      </c>
      <c r="B983" s="67" t="s">
        <v>18</v>
      </c>
      <c r="C983" s="68" t="s">
        <v>2230</v>
      </c>
      <c r="D983" s="47"/>
      <c r="E983" s="48" t="s">
        <v>2682</v>
      </c>
      <c r="F983" s="49">
        <v>21265412</v>
      </c>
      <c r="G983" s="50" t="s">
        <v>2683</v>
      </c>
      <c r="H983" s="51" t="s">
        <v>2684</v>
      </c>
      <c r="I983" s="49" t="s">
        <v>2276</v>
      </c>
      <c r="J983" s="52" t="s">
        <v>3291</v>
      </c>
      <c r="K983" s="81"/>
      <c r="L983" s="69" t="s">
        <v>22</v>
      </c>
      <c r="M983" s="69"/>
      <c r="N983" s="71" t="s">
        <v>977</v>
      </c>
      <c r="O983" s="72">
        <v>1800</v>
      </c>
      <c r="P983" s="73">
        <v>800</v>
      </c>
      <c r="Q983" s="73">
        <v>1000</v>
      </c>
      <c r="R983" s="74">
        <v>100</v>
      </c>
      <c r="S983" s="165"/>
      <c r="T983" s="76"/>
      <c r="U983" s="76"/>
      <c r="V983" s="76"/>
      <c r="W983" s="76"/>
      <c r="X983" s="76"/>
      <c r="Y983" s="76"/>
      <c r="Z983" s="77"/>
      <c r="AA983" s="78"/>
      <c r="AB983" s="73"/>
      <c r="AC983" s="73"/>
      <c r="AD983" s="79"/>
      <c r="AE983" s="13" t="str">
        <f>IF(NOT(ISBLANK(AD983)),'Load Unit'!#REF!,"")</f>
      </c>
    </row>
    <row r="984" ht="63" customHeight="1">
      <c r="A984" s="112">
        <v>6218816</v>
      </c>
      <c r="B984" s="67" t="s">
        <v>18</v>
      </c>
      <c r="C984" s="68" t="s">
        <v>2231</v>
      </c>
      <c r="D984" s="68" t="str">
        <f ref="D984:D986" t="shared" si="93">CONCATENATE("V",A984,"A")</f>
        <v>V6218816A</v>
      </c>
      <c r="E984" s="48" t="s">
        <v>2302</v>
      </c>
      <c r="F984" s="49">
        <v>10298010</v>
      </c>
      <c r="G984" s="50" t="s">
        <v>4486</v>
      </c>
      <c r="H984" s="144" t="s">
        <v>4504</v>
      </c>
      <c r="I984" s="49" t="s">
        <v>2276</v>
      </c>
      <c r="J984" s="52" t="s">
        <v>3291</v>
      </c>
      <c r="K984" s="81"/>
      <c r="L984" s="69" t="s">
        <v>50</v>
      </c>
      <c r="M984" s="69"/>
      <c r="N984" s="71" t="s">
        <v>977</v>
      </c>
      <c r="O984" s="72">
        <v>570</v>
      </c>
      <c r="P984" s="73">
        <v>370</v>
      </c>
      <c r="Q984" s="73">
        <v>165</v>
      </c>
      <c r="R984" s="74">
        <v>5</v>
      </c>
      <c r="S984" s="75">
        <v>6218816</v>
      </c>
      <c r="T984" s="76">
        <v>12</v>
      </c>
      <c r="U984" s="76">
        <v>3100062</v>
      </c>
      <c r="V984" s="76">
        <v>1</v>
      </c>
      <c r="W984" s="76">
        <v>3101208</v>
      </c>
      <c r="X984" s="76">
        <v>1</v>
      </c>
      <c r="Y984" s="76"/>
      <c r="Z984" s="77"/>
      <c r="AA984" s="78">
        <v>1200</v>
      </c>
      <c r="AB984" s="73">
        <v>800</v>
      </c>
      <c r="AC984" s="73">
        <v>495</v>
      </c>
      <c r="AD984" s="79">
        <v>75</v>
      </c>
      <c r="AE984" s="13" t="str">
        <f>IF(NOT(ISBLANK(AD984)),'Load Unit'!A636,"")</f>
        <v>7D08E08F</v>
      </c>
    </row>
    <row r="985" ht="63" customHeight="1">
      <c r="A985" s="112">
        <v>6221238</v>
      </c>
      <c r="B985" s="67" t="s">
        <v>18</v>
      </c>
      <c r="C985" s="68" t="s">
        <v>2234</v>
      </c>
      <c r="D985" s="115" t="str">
        <f t="shared" si="93"/>
        <v>V6221238A</v>
      </c>
      <c r="E985" s="48"/>
      <c r="F985" s="49"/>
      <c r="G985" s="50"/>
      <c r="H985" s="144" t="s">
        <v>4505</v>
      </c>
      <c r="I985" s="49"/>
      <c r="J985" s="52"/>
      <c r="K985" s="81"/>
      <c r="L985" s="69" t="s">
        <v>2126</v>
      </c>
      <c r="M985" s="69"/>
      <c r="N985" s="71" t="s">
        <v>21</v>
      </c>
      <c r="O985" s="72">
        <v>128</v>
      </c>
      <c r="P985" s="73">
        <v>30</v>
      </c>
      <c r="Q985" s="73">
        <v>45</v>
      </c>
      <c r="R985" s="74">
        <v>29</v>
      </c>
      <c r="S985" s="165"/>
      <c r="T985" s="76"/>
      <c r="U985" s="76"/>
      <c r="V985" s="76"/>
      <c r="W985" s="76"/>
      <c r="X985" s="76"/>
      <c r="Y985" s="76"/>
      <c r="Z985" s="77"/>
      <c r="AA985" s="78"/>
      <c r="AB985" s="73"/>
      <c r="AC985" s="73"/>
      <c r="AD985" s="79"/>
      <c r="AE985" s="13" t="str">
        <f>IF(NOT(ISBLANK(AD985)),'Load Unit'!#REF!,"")</f>
      </c>
    </row>
    <row r="986" ht="63" customHeight="1">
      <c r="A986" s="112">
        <v>6221239</v>
      </c>
      <c r="B986" s="67" t="s">
        <v>18</v>
      </c>
      <c r="C986" s="68" t="s">
        <v>2236</v>
      </c>
      <c r="D986" s="115" t="str">
        <f t="shared" si="93"/>
        <v>V6221239A</v>
      </c>
      <c r="E986" s="48"/>
      <c r="F986" s="49"/>
      <c r="G986" s="50"/>
      <c r="H986" s="144" t="s">
        <v>4505</v>
      </c>
      <c r="I986" s="49"/>
      <c r="J986" s="52"/>
      <c r="K986" s="81"/>
      <c r="L986" s="69" t="s">
        <v>2126</v>
      </c>
      <c r="M986" s="69"/>
      <c r="N986" s="71" t="s">
        <v>878</v>
      </c>
      <c r="O986" s="72">
        <v>39</v>
      </c>
      <c r="P986" s="73">
        <v>2</v>
      </c>
      <c r="Q986" s="73">
        <v>2</v>
      </c>
      <c r="R986" s="74">
        <v>5</v>
      </c>
      <c r="S986" s="165"/>
      <c r="T986" s="76"/>
      <c r="U986" s="76"/>
      <c r="V986" s="76"/>
      <c r="W986" s="76"/>
      <c r="X986" s="76"/>
      <c r="Y986" s="76"/>
      <c r="Z986" s="77"/>
      <c r="AA986" s="78"/>
      <c r="AB986" s="73"/>
      <c r="AC986" s="73"/>
      <c r="AD986" s="79"/>
      <c r="AE986" s="13" t="str">
        <f>IF(NOT(ISBLANK(AD986)),'Load Unit'!#REF!,"")</f>
      </c>
    </row>
    <row r="987" ht="63" customHeight="1">
      <c r="A987" s="112">
        <v>6221314</v>
      </c>
      <c r="B987" s="67" t="s">
        <v>250</v>
      </c>
      <c r="C987" s="68" t="s">
        <v>2238</v>
      </c>
      <c r="D987" s="47"/>
      <c r="E987" s="48"/>
      <c r="F987" s="49"/>
      <c r="G987" s="50"/>
      <c r="H987" s="144" t="s">
        <v>4505</v>
      </c>
      <c r="I987" s="49"/>
      <c r="J987" s="52"/>
      <c r="K987" s="81"/>
      <c r="L987" s="69" t="s">
        <v>2126</v>
      </c>
      <c r="M987" s="69"/>
      <c r="N987" s="71"/>
      <c r="O987" s="72">
        <v>1610</v>
      </c>
      <c r="P987" s="73">
        <v>1422</v>
      </c>
      <c r="Q987" s="73">
        <v>1171</v>
      </c>
      <c r="R987" s="74">
        <v>223</v>
      </c>
      <c r="S987" s="165"/>
      <c r="T987" s="76"/>
      <c r="U987" s="76"/>
      <c r="V987" s="76"/>
      <c r="W987" s="76"/>
      <c r="X987" s="76"/>
      <c r="Y987" s="76"/>
      <c r="Z987" s="77"/>
      <c r="AA987" s="78"/>
      <c r="AB987" s="73"/>
      <c r="AC987" s="73"/>
      <c r="AD987" s="79"/>
      <c r="AE987" s="13" t="str">
        <f>IF(NOT(ISBLANK(AD987)),'Load Unit'!#REF!,"")</f>
      </c>
    </row>
    <row r="988" ht="63" customHeight="1">
      <c r="A988" s="112">
        <v>6221322</v>
      </c>
      <c r="B988" s="67" t="s">
        <v>18</v>
      </c>
      <c r="C988" s="68" t="s">
        <v>2239</v>
      </c>
      <c r="D988" s="115"/>
      <c r="E988" s="48"/>
      <c r="F988" s="49"/>
      <c r="G988" s="50"/>
      <c r="H988" s="144" t="s">
        <v>4505</v>
      </c>
      <c r="I988" s="49"/>
      <c r="J988" s="52"/>
      <c r="K988" s="81"/>
      <c r="L988" s="69" t="s">
        <v>2126</v>
      </c>
      <c r="M988" s="69"/>
      <c r="N988" s="71" t="s">
        <v>21</v>
      </c>
      <c r="O988" s="72">
        <v>128</v>
      </c>
      <c r="P988" s="73">
        <v>44</v>
      </c>
      <c r="Q988" s="73">
        <v>80</v>
      </c>
      <c r="R988" s="74">
        <v>40</v>
      </c>
      <c r="S988" s="165"/>
      <c r="T988" s="76"/>
      <c r="U988" s="76"/>
      <c r="V988" s="76"/>
      <c r="W988" s="76"/>
      <c r="X988" s="76"/>
      <c r="Y988" s="76"/>
      <c r="Z988" s="77"/>
      <c r="AA988" s="78"/>
      <c r="AB988" s="73"/>
      <c r="AC988" s="73"/>
      <c r="AD988" s="79"/>
      <c r="AE988" s="13" t="str">
        <f>IF(NOT(ISBLANK(AD988)),'Load Unit'!#REF!,"")</f>
      </c>
    </row>
    <row r="989" ht="63" customHeight="1">
      <c r="A989" s="112">
        <v>6221323</v>
      </c>
      <c r="B989" s="67" t="s">
        <v>18</v>
      </c>
      <c r="C989" s="68" t="s">
        <v>2240</v>
      </c>
      <c r="D989" s="115" t="str">
        <f ref="D989:D990" t="shared" si="94">CONCATENATE("V",A989,"A")</f>
        <v>V6221323A</v>
      </c>
      <c r="E989" s="48"/>
      <c r="F989" s="49"/>
      <c r="G989" s="50"/>
      <c r="H989" s="144" t="s">
        <v>4505</v>
      </c>
      <c r="I989" s="49"/>
      <c r="J989" s="52"/>
      <c r="K989" s="81"/>
      <c r="L989" s="69" t="s">
        <v>2126</v>
      </c>
      <c r="M989" s="69"/>
      <c r="N989" s="71" t="s">
        <v>460</v>
      </c>
      <c r="O989" s="168">
        <v>128</v>
      </c>
      <c r="P989" s="169">
        <v>27</v>
      </c>
      <c r="Q989" s="169">
        <v>84</v>
      </c>
      <c r="R989" s="170">
        <v>28</v>
      </c>
      <c r="S989" s="76">
        <v>6221323</v>
      </c>
      <c r="T989" s="171">
        <v>9</v>
      </c>
      <c r="U989" s="76">
        <v>3106270</v>
      </c>
      <c r="V989" s="76">
        <v>1</v>
      </c>
      <c r="W989" s="76"/>
      <c r="X989" s="76"/>
      <c r="Y989" s="171"/>
      <c r="Z989" s="172"/>
      <c r="AA989" s="173">
        <v>1600</v>
      </c>
      <c r="AB989" s="169">
        <v>1200</v>
      </c>
      <c r="AC989" s="169">
        <v>730</v>
      </c>
      <c r="AD989" s="174">
        <v>482</v>
      </c>
      <c r="AE989" s="13" t="str">
        <f>IF(NOT(ISBLANK(AD989)),'Load Unit'!A637,"")</f>
        <v>5B7341BC</v>
      </c>
    </row>
    <row r="990" ht="63" customHeight="1">
      <c r="A990" s="112">
        <v>6221324</v>
      </c>
      <c r="B990" s="67" t="s">
        <v>18</v>
      </c>
      <c r="C990" s="68" t="s">
        <v>2243</v>
      </c>
      <c r="D990" s="115" t="str">
        <f t="shared" si="94"/>
        <v>V6221324A</v>
      </c>
      <c r="E990" s="48"/>
      <c r="F990" s="49"/>
      <c r="G990" s="50"/>
      <c r="H990" s="144" t="s">
        <v>4505</v>
      </c>
      <c r="I990" s="49"/>
      <c r="J990" s="52"/>
      <c r="K990" s="81"/>
      <c r="L990" s="69" t="s">
        <v>2126</v>
      </c>
      <c r="M990" s="69"/>
      <c r="N990" s="71" t="s">
        <v>460</v>
      </c>
      <c r="O990" s="168">
        <v>128</v>
      </c>
      <c r="P990" s="169">
        <v>20</v>
      </c>
      <c r="Q990" s="169">
        <v>55</v>
      </c>
      <c r="R990" s="170">
        <v>28</v>
      </c>
      <c r="S990" s="175">
        <v>6221324</v>
      </c>
      <c r="T990" s="171">
        <v>11</v>
      </c>
      <c r="U990" s="76">
        <v>3106270</v>
      </c>
      <c r="V990" s="76">
        <v>1</v>
      </c>
      <c r="W990" s="76"/>
      <c r="X990" s="76"/>
      <c r="Y990" s="171"/>
      <c r="Z990" s="172"/>
      <c r="AA990" s="173">
        <v>1600</v>
      </c>
      <c r="AB990" s="169">
        <v>1200</v>
      </c>
      <c r="AC990" s="169">
        <v>730</v>
      </c>
      <c r="AD990" s="174">
        <v>430</v>
      </c>
      <c r="AE990" s="13" t="str">
        <f>IF(NOT(ISBLANK(AD990)),'Load Unit'!A638,"")</f>
        <v>52BD9D37</v>
      </c>
    </row>
    <row r="991" ht="63" customHeight="1">
      <c r="A991" s="112">
        <v>6221325</v>
      </c>
      <c r="B991" s="67" t="s">
        <v>18</v>
      </c>
      <c r="C991" s="68" t="s">
        <v>2246</v>
      </c>
      <c r="D991" s="115"/>
      <c r="E991" s="48"/>
      <c r="F991" s="49"/>
      <c r="G991" s="50"/>
      <c r="H991" s="144" t="s">
        <v>4505</v>
      </c>
      <c r="I991" s="49"/>
      <c r="J991" s="52"/>
      <c r="K991" s="81"/>
      <c r="L991" s="69" t="s">
        <v>2126</v>
      </c>
      <c r="M991" s="69"/>
      <c r="N991" s="71" t="s">
        <v>623</v>
      </c>
      <c r="O991" s="168">
        <v>128</v>
      </c>
      <c r="P991" s="169">
        <v>25</v>
      </c>
      <c r="Q991" s="169">
        <v>82</v>
      </c>
      <c r="R991" s="170">
        <v>28</v>
      </c>
      <c r="S991" s="175"/>
      <c r="T991" s="171"/>
      <c r="U991" s="76"/>
      <c r="V991" s="76"/>
      <c r="W991" s="76"/>
      <c r="X991" s="76"/>
      <c r="Y991" s="171"/>
      <c r="Z991" s="172"/>
      <c r="AA991" s="173"/>
      <c r="AB991" s="169"/>
      <c r="AC991" s="169"/>
      <c r="AD991" s="174"/>
      <c r="AE991" s="13" t="str">
        <f>IF(NOT(ISBLANK(AD991)),'Load Unit'!#REF!,"")</f>
      </c>
    </row>
    <row r="992" ht="63" customHeight="1">
      <c r="A992" s="112">
        <v>6221326</v>
      </c>
      <c r="B992" s="67" t="s">
        <v>18</v>
      </c>
      <c r="C992" s="68" t="s">
        <v>2247</v>
      </c>
      <c r="D992" s="115" t="str">
        <f>CONCATENATE("V",A992,"A")</f>
        <v>V6221326A</v>
      </c>
      <c r="E992" s="48"/>
      <c r="F992" s="49"/>
      <c r="G992" s="50"/>
      <c r="H992" s="144" t="s">
        <v>4505</v>
      </c>
      <c r="I992" s="49"/>
      <c r="J992" s="52"/>
      <c r="K992" s="81"/>
      <c r="L992" s="69" t="s">
        <v>2126</v>
      </c>
      <c r="M992" s="69"/>
      <c r="N992" s="71" t="s">
        <v>2146</v>
      </c>
      <c r="O992" s="168">
        <v>128</v>
      </c>
      <c r="P992" s="169">
        <v>38</v>
      </c>
      <c r="Q992" s="169">
        <v>80</v>
      </c>
      <c r="R992" s="170">
        <v>33</v>
      </c>
      <c r="S992" s="175">
        <v>6221326</v>
      </c>
      <c r="T992" s="171">
        <v>8</v>
      </c>
      <c r="U992" s="76">
        <v>3106270</v>
      </c>
      <c r="V992" s="76">
        <v>1</v>
      </c>
      <c r="W992" s="76"/>
      <c r="X992" s="76"/>
      <c r="Y992" s="171"/>
      <c r="Z992" s="172"/>
      <c r="AA992" s="173">
        <v>1600</v>
      </c>
      <c r="AB992" s="169">
        <v>1200</v>
      </c>
      <c r="AC992" s="169">
        <v>730</v>
      </c>
      <c r="AD992" s="174">
        <v>386</v>
      </c>
      <c r="AE992" s="13" t="str">
        <f>IF(NOT(ISBLANK(AD992)),'Load Unit'!A639,"")</f>
        <v>99CC74F1</v>
      </c>
    </row>
    <row r="993" ht="63" customHeight="1">
      <c r="A993" s="112">
        <v>6221327</v>
      </c>
      <c r="B993" s="67" t="s">
        <v>18</v>
      </c>
      <c r="C993" s="68" t="s">
        <v>2250</v>
      </c>
      <c r="D993" s="115"/>
      <c r="E993" s="48"/>
      <c r="F993" s="49"/>
      <c r="G993" s="50"/>
      <c r="H993" s="144" t="s">
        <v>4505</v>
      </c>
      <c r="I993" s="49"/>
      <c r="J993" s="52"/>
      <c r="K993" s="81"/>
      <c r="L993" s="69" t="s">
        <v>2126</v>
      </c>
      <c r="M993" s="69"/>
      <c r="N993" s="71" t="s">
        <v>1081</v>
      </c>
      <c r="O993" s="168">
        <v>128</v>
      </c>
      <c r="P993" s="169">
        <v>24</v>
      </c>
      <c r="Q993" s="169">
        <v>100</v>
      </c>
      <c r="R993" s="170">
        <v>28</v>
      </c>
      <c r="S993" s="175"/>
      <c r="T993" s="171"/>
      <c r="U993" s="76"/>
      <c r="V993" s="76"/>
      <c r="W993" s="76"/>
      <c r="X993" s="76"/>
      <c r="Y993" s="171"/>
      <c r="Z993" s="172"/>
      <c r="AA993" s="173"/>
      <c r="AB993" s="169"/>
      <c r="AC993" s="169"/>
      <c r="AD993" s="174"/>
      <c r="AE993" s="13" t="str">
        <f>IF(NOT(ISBLANK(AD993)),'Load Unit'!#REF!,"")</f>
      </c>
    </row>
    <row r="994" ht="63" customHeight="1">
      <c r="A994" s="112">
        <v>6221328</v>
      </c>
      <c r="B994" s="67" t="s">
        <v>18</v>
      </c>
      <c r="C994" s="68" t="s">
        <v>2251</v>
      </c>
      <c r="D994" s="115" t="str">
        <f ref="D994:D996" t="shared" si="95">CONCATENATE("V",A994,"A")</f>
        <v>V6221328A</v>
      </c>
      <c r="E994" s="48"/>
      <c r="F994" s="49"/>
      <c r="G994" s="50"/>
      <c r="H994" s="144" t="s">
        <v>4505</v>
      </c>
      <c r="I994" s="49"/>
      <c r="J994" s="52"/>
      <c r="K994" s="81"/>
      <c r="L994" s="69" t="s">
        <v>2126</v>
      </c>
      <c r="M994" s="69"/>
      <c r="N994" s="71" t="s">
        <v>1836</v>
      </c>
      <c r="O994" s="168">
        <v>128</v>
      </c>
      <c r="P994" s="169">
        <v>20</v>
      </c>
      <c r="Q994" s="169">
        <v>55</v>
      </c>
      <c r="R994" s="170">
        <v>31</v>
      </c>
      <c r="S994" s="175">
        <v>6221328</v>
      </c>
      <c r="T994" s="171">
        <v>9</v>
      </c>
      <c r="U994" s="76">
        <v>3106270</v>
      </c>
      <c r="V994" s="76">
        <v>1</v>
      </c>
      <c r="W994" s="76"/>
      <c r="X994" s="76"/>
      <c r="Y994" s="171"/>
      <c r="Z994" s="172"/>
      <c r="AA994" s="173">
        <v>1600</v>
      </c>
      <c r="AB994" s="169">
        <v>1200</v>
      </c>
      <c r="AC994" s="169">
        <v>730</v>
      </c>
      <c r="AD994" s="174">
        <v>401</v>
      </c>
      <c r="AE994" s="13" t="str">
        <f>IF(NOT(ISBLANK(AD994)),'Load Unit'!A640,"")</f>
        <v>D4DD94EA</v>
      </c>
    </row>
    <row r="995" ht="63" customHeight="1">
      <c r="A995" s="112">
        <v>6221329</v>
      </c>
      <c r="B995" s="67" t="s">
        <v>18</v>
      </c>
      <c r="C995" s="68" t="s">
        <v>2254</v>
      </c>
      <c r="D995" s="115" t="str">
        <f t="shared" si="95"/>
        <v>V6221329A</v>
      </c>
      <c r="E995" s="48"/>
      <c r="F995" s="49"/>
      <c r="G995" s="50"/>
      <c r="H995" s="144" t="s">
        <v>4505</v>
      </c>
      <c r="I995" s="49"/>
      <c r="J995" s="52"/>
      <c r="K995" s="81"/>
      <c r="L995" s="69" t="s">
        <v>2126</v>
      </c>
      <c r="M995" s="69"/>
      <c r="N995" s="71" t="s">
        <v>1840</v>
      </c>
      <c r="O995" s="168">
        <v>129</v>
      </c>
      <c r="P995" s="169">
        <v>19</v>
      </c>
      <c r="Q995" s="169">
        <v>71</v>
      </c>
      <c r="R995" s="170">
        <v>28</v>
      </c>
      <c r="S995" s="175">
        <v>6221329</v>
      </c>
      <c r="T995" s="171">
        <v>8</v>
      </c>
      <c r="U995" s="76">
        <v>3106270</v>
      </c>
      <c r="V995" s="76">
        <v>1</v>
      </c>
      <c r="W995" s="76"/>
      <c r="X995" s="76"/>
      <c r="Y995" s="171"/>
      <c r="Z995" s="172"/>
      <c r="AA995" s="173">
        <v>1600</v>
      </c>
      <c r="AB995" s="169">
        <v>1200</v>
      </c>
      <c r="AC995" s="169">
        <v>730</v>
      </c>
      <c r="AD995" s="174">
        <v>346</v>
      </c>
      <c r="AE995" s="13" t="str">
        <f>IF(NOT(ISBLANK(AD995)),'Load Unit'!A641,"")</f>
        <v>20FF11B7</v>
      </c>
    </row>
    <row r="996" ht="63" customHeight="1">
      <c r="A996" s="112">
        <v>6222149</v>
      </c>
      <c r="B996" s="67" t="s">
        <v>18</v>
      </c>
      <c r="C996" s="68" t="s">
        <v>2257</v>
      </c>
      <c r="D996" s="68" t="str">
        <f t="shared" si="95"/>
        <v>V6222149A</v>
      </c>
      <c r="E996" s="48" t="s">
        <v>2363</v>
      </c>
      <c r="F996" s="49">
        <v>11866820</v>
      </c>
      <c r="G996" s="50" t="s">
        <v>2364</v>
      </c>
      <c r="H996" s="144" t="s">
        <v>2365</v>
      </c>
      <c r="I996" s="49" t="s">
        <v>2276</v>
      </c>
      <c r="J996" s="52" t="s">
        <v>3291</v>
      </c>
      <c r="K996" s="81"/>
      <c r="L996" s="69" t="s">
        <v>50</v>
      </c>
      <c r="M996" s="69"/>
      <c r="N996" s="71" t="s">
        <v>613</v>
      </c>
      <c r="O996" s="168">
        <v>1200</v>
      </c>
      <c r="P996" s="169">
        <v>800</v>
      </c>
      <c r="Q996" s="169">
        <v>150</v>
      </c>
      <c r="R996" s="170">
        <v>12</v>
      </c>
      <c r="S996" s="175">
        <v>6222149</v>
      </c>
      <c r="T996" s="171">
        <v>6</v>
      </c>
      <c r="U996" s="76"/>
      <c r="V996" s="76"/>
      <c r="W996" s="76"/>
      <c r="X996" s="76"/>
      <c r="Y996" s="171"/>
      <c r="Z996" s="172"/>
      <c r="AA996" s="173">
        <v>1200</v>
      </c>
      <c r="AB996" s="169">
        <v>800</v>
      </c>
      <c r="AC996" s="169">
        <f>T996*Q996</f>
        <v>900</v>
      </c>
      <c r="AD996" s="174">
        <f>T996*R996</f>
        <v>72</v>
      </c>
      <c r="AE996" s="13" t="str">
        <f>IF(NOT(ISBLANK(AD996)),'Load Unit'!A642,"")</f>
        <v>56367764</v>
      </c>
    </row>
    <row r="997" ht="63" customHeight="1">
      <c r="A997" s="112">
        <v>6222180</v>
      </c>
      <c r="B997" s="67" t="s">
        <v>250</v>
      </c>
      <c r="C997" s="68" t="s">
        <v>2260</v>
      </c>
      <c r="D997" s="47"/>
      <c r="E997" s="48"/>
      <c r="F997" s="49"/>
      <c r="G997" s="50"/>
      <c r="H997" s="144" t="s">
        <v>3283</v>
      </c>
      <c r="I997" s="49"/>
      <c r="J997" s="52"/>
      <c r="K997" s="81"/>
      <c r="L997" s="69" t="s">
        <v>2126</v>
      </c>
      <c r="M997" s="69"/>
      <c r="N997" s="71" t="s">
        <v>613</v>
      </c>
      <c r="O997" s="168"/>
      <c r="P997" s="169"/>
      <c r="Q997" s="169"/>
      <c r="R997" s="170"/>
      <c r="S997" s="175"/>
      <c r="T997" s="171"/>
      <c r="U997" s="76"/>
      <c r="V997" s="76"/>
      <c r="W997" s="76"/>
      <c r="X997" s="76"/>
      <c r="Y997" s="171"/>
      <c r="Z997" s="172"/>
      <c r="AA997" s="173"/>
      <c r="AB997" s="169"/>
      <c r="AC997" s="169"/>
      <c r="AD997" s="174"/>
      <c r="AE997" s="13" t="str">
        <f>IF(NOT(ISBLANK(AD997)),'Load Unit'!#REF!,"")</f>
      </c>
    </row>
    <row r="998" ht="63" customHeight="1">
      <c r="A998" s="112">
        <v>6222181</v>
      </c>
      <c r="B998" s="67" t="s">
        <v>250</v>
      </c>
      <c r="C998" s="68" t="s">
        <v>2260</v>
      </c>
      <c r="D998" s="47"/>
      <c r="E998" s="48"/>
      <c r="F998" s="49"/>
      <c r="G998" s="50"/>
      <c r="H998" s="144" t="s">
        <v>3283</v>
      </c>
      <c r="I998" s="49"/>
      <c r="J998" s="52"/>
      <c r="K998" s="81"/>
      <c r="L998" s="69" t="s">
        <v>2126</v>
      </c>
      <c r="M998" s="69"/>
      <c r="N998" s="71" t="s">
        <v>613</v>
      </c>
      <c r="O998" s="168"/>
      <c r="P998" s="169"/>
      <c r="Q998" s="169"/>
      <c r="R998" s="170"/>
      <c r="S998" s="175"/>
      <c r="T998" s="171"/>
      <c r="U998" s="76"/>
      <c r="V998" s="76"/>
      <c r="W998" s="76"/>
      <c r="X998" s="76"/>
      <c r="Y998" s="171"/>
      <c r="Z998" s="172"/>
      <c r="AA998" s="173"/>
      <c r="AB998" s="169"/>
      <c r="AC998" s="169"/>
      <c r="AD998" s="174"/>
      <c r="AE998" s="13" t="str">
        <f>IF(NOT(ISBLANK(AD998)),'Load Unit'!#REF!,"")</f>
      </c>
    </row>
    <row r="999" ht="63" customHeight="1">
      <c r="A999" s="112">
        <v>6222182</v>
      </c>
      <c r="B999" s="67" t="s">
        <v>250</v>
      </c>
      <c r="C999" s="68" t="s">
        <v>2260</v>
      </c>
      <c r="D999" s="47"/>
      <c r="E999" s="48"/>
      <c r="F999" s="49"/>
      <c r="G999" s="50"/>
      <c r="H999" s="144" t="s">
        <v>3283</v>
      </c>
      <c r="I999" s="49"/>
      <c r="J999" s="52"/>
      <c r="K999" s="81"/>
      <c r="L999" s="69" t="s">
        <v>2126</v>
      </c>
      <c r="M999" s="69"/>
      <c r="N999" s="71" t="s">
        <v>613</v>
      </c>
      <c r="O999" s="168"/>
      <c r="P999" s="169"/>
      <c r="Q999" s="169"/>
      <c r="R999" s="170"/>
      <c r="S999" s="175"/>
      <c r="T999" s="171"/>
      <c r="U999" s="76"/>
      <c r="V999" s="76"/>
      <c r="W999" s="76"/>
      <c r="X999" s="76"/>
      <c r="Y999" s="171"/>
      <c r="Z999" s="172"/>
      <c r="AA999" s="173"/>
      <c r="AB999" s="169"/>
      <c r="AC999" s="169"/>
      <c r="AD999" s="174"/>
      <c r="AE999" s="13" t="str">
        <f>IF(NOT(ISBLANK(AD999)),'Load Unit'!#REF!,"")</f>
      </c>
    </row>
    <row r="1000" ht="63" customHeight="1">
      <c r="A1000" s="112">
        <v>6222183</v>
      </c>
      <c r="B1000" s="67" t="s">
        <v>250</v>
      </c>
      <c r="C1000" s="68" t="s">
        <v>2260</v>
      </c>
      <c r="D1000" s="47"/>
      <c r="E1000" s="48"/>
      <c r="F1000" s="49"/>
      <c r="G1000" s="50"/>
      <c r="H1000" s="144" t="s">
        <v>3283</v>
      </c>
      <c r="I1000" s="49"/>
      <c r="J1000" s="52"/>
      <c r="K1000" s="81"/>
      <c r="L1000" s="69" t="s">
        <v>2126</v>
      </c>
      <c r="M1000" s="69"/>
      <c r="N1000" s="71" t="s">
        <v>613</v>
      </c>
      <c r="O1000" s="168"/>
      <c r="P1000" s="169"/>
      <c r="Q1000" s="169"/>
      <c r="R1000" s="170"/>
      <c r="S1000" s="175"/>
      <c r="T1000" s="171"/>
      <c r="U1000" s="76"/>
      <c r="V1000" s="76"/>
      <c r="W1000" s="76"/>
      <c r="X1000" s="76"/>
      <c r="Y1000" s="171"/>
      <c r="Z1000" s="172"/>
      <c r="AA1000" s="173"/>
      <c r="AB1000" s="169"/>
      <c r="AC1000" s="169"/>
      <c r="AD1000" s="174"/>
      <c r="AE1000" s="13" t="str">
        <f>IF(NOT(ISBLANK(AD1000)),'Load Unit'!#REF!,"")</f>
      </c>
    </row>
    <row r="1001" ht="63" customHeight="1">
      <c r="A1001" s="112">
        <v>6222184</v>
      </c>
      <c r="B1001" s="67" t="s">
        <v>250</v>
      </c>
      <c r="C1001" s="68" t="s">
        <v>2260</v>
      </c>
      <c r="D1001" s="47"/>
      <c r="E1001" s="48"/>
      <c r="F1001" s="49"/>
      <c r="G1001" s="50"/>
      <c r="H1001" s="144" t="s">
        <v>3283</v>
      </c>
      <c r="I1001" s="49"/>
      <c r="J1001" s="52"/>
      <c r="K1001" s="81"/>
      <c r="L1001" s="69" t="s">
        <v>2126</v>
      </c>
      <c r="M1001" s="69"/>
      <c r="N1001" s="71" t="s">
        <v>613</v>
      </c>
      <c r="O1001" s="168"/>
      <c r="P1001" s="169"/>
      <c r="Q1001" s="169"/>
      <c r="R1001" s="170"/>
      <c r="S1001" s="175"/>
      <c r="T1001" s="171"/>
      <c r="U1001" s="76"/>
      <c r="V1001" s="76"/>
      <c r="W1001" s="76"/>
      <c r="X1001" s="76"/>
      <c r="Y1001" s="171"/>
      <c r="Z1001" s="172"/>
      <c r="AA1001" s="173"/>
      <c r="AB1001" s="169"/>
      <c r="AC1001" s="169"/>
      <c r="AD1001" s="174"/>
      <c r="AE1001" s="13" t="str">
        <f>IF(NOT(ISBLANK(AD1001)),'Load Unit'!#REF!,"")</f>
      </c>
    </row>
    <row r="1002" ht="63" customHeight="1">
      <c r="A1002" s="112">
        <v>6222185</v>
      </c>
      <c r="B1002" s="67" t="s">
        <v>250</v>
      </c>
      <c r="C1002" s="68" t="s">
        <v>2260</v>
      </c>
      <c r="D1002" s="47"/>
      <c r="E1002" s="48"/>
      <c r="F1002" s="49"/>
      <c r="G1002" s="50"/>
      <c r="H1002" s="144" t="s">
        <v>3283</v>
      </c>
      <c r="I1002" s="49"/>
      <c r="J1002" s="52"/>
      <c r="K1002" s="81"/>
      <c r="L1002" s="69" t="s">
        <v>2126</v>
      </c>
      <c r="M1002" s="69"/>
      <c r="N1002" s="71" t="s">
        <v>613</v>
      </c>
      <c r="O1002" s="168"/>
      <c r="P1002" s="169"/>
      <c r="Q1002" s="169"/>
      <c r="R1002" s="170"/>
      <c r="S1002" s="175"/>
      <c r="T1002" s="171"/>
      <c r="U1002" s="76"/>
      <c r="V1002" s="76"/>
      <c r="W1002" s="76"/>
      <c r="X1002" s="76"/>
      <c r="Y1002" s="171"/>
      <c r="Z1002" s="172"/>
      <c r="AA1002" s="173"/>
      <c r="AB1002" s="169"/>
      <c r="AC1002" s="169"/>
      <c r="AD1002" s="174"/>
      <c r="AE1002" s="13" t="str">
        <f>IF(NOT(ISBLANK(AD1002)),'Load Unit'!#REF!,"")</f>
      </c>
    </row>
    <row r="1003" ht="63" customHeight="1">
      <c r="A1003" s="112">
        <v>6222186</v>
      </c>
      <c r="B1003" s="67" t="s">
        <v>250</v>
      </c>
      <c r="C1003" s="68" t="s">
        <v>2260</v>
      </c>
      <c r="D1003" s="47"/>
      <c r="E1003" s="48"/>
      <c r="F1003" s="49"/>
      <c r="G1003" s="50"/>
      <c r="H1003" s="144" t="s">
        <v>3283</v>
      </c>
      <c r="I1003" s="49"/>
      <c r="J1003" s="52"/>
      <c r="K1003" s="81"/>
      <c r="L1003" s="69" t="s">
        <v>2126</v>
      </c>
      <c r="M1003" s="69"/>
      <c r="N1003" s="71" t="s">
        <v>613</v>
      </c>
      <c r="O1003" s="168"/>
      <c r="P1003" s="169"/>
      <c r="Q1003" s="169"/>
      <c r="R1003" s="170"/>
      <c r="S1003" s="175"/>
      <c r="T1003" s="171"/>
      <c r="U1003" s="76"/>
      <c r="V1003" s="76"/>
      <c r="W1003" s="76"/>
      <c r="X1003" s="76"/>
      <c r="Y1003" s="171"/>
      <c r="Z1003" s="172"/>
      <c r="AA1003" s="173"/>
      <c r="AB1003" s="169"/>
      <c r="AC1003" s="169"/>
      <c r="AD1003" s="174"/>
      <c r="AE1003" s="13" t="str">
        <f>IF(NOT(ISBLANK(AD1003)),'Load Unit'!#REF!,"")</f>
      </c>
    </row>
    <row r="1004" ht="63" customHeight="1">
      <c r="A1004" s="112">
        <v>6222206</v>
      </c>
      <c r="B1004" s="67" t="s">
        <v>250</v>
      </c>
      <c r="C1004" s="68" t="s">
        <v>2260</v>
      </c>
      <c r="D1004" s="47"/>
      <c r="E1004" s="48"/>
      <c r="F1004" s="49"/>
      <c r="G1004" s="50"/>
      <c r="H1004" s="144" t="s">
        <v>3283</v>
      </c>
      <c r="I1004" s="49"/>
      <c r="J1004" s="52"/>
      <c r="K1004" s="81"/>
      <c r="L1004" s="69" t="s">
        <v>2126</v>
      </c>
      <c r="M1004" s="69"/>
      <c r="N1004" s="71" t="s">
        <v>613</v>
      </c>
      <c r="O1004" s="168"/>
      <c r="P1004" s="169"/>
      <c r="Q1004" s="169"/>
      <c r="R1004" s="170"/>
      <c r="S1004" s="175"/>
      <c r="T1004" s="171"/>
      <c r="U1004" s="76"/>
      <c r="V1004" s="76"/>
      <c r="W1004" s="76"/>
      <c r="X1004" s="76"/>
      <c r="Y1004" s="171"/>
      <c r="Z1004" s="172"/>
      <c r="AA1004" s="173"/>
      <c r="AB1004" s="169"/>
      <c r="AC1004" s="169"/>
      <c r="AD1004" s="174"/>
      <c r="AE1004" s="13" t="str">
        <f>IF(NOT(ISBLANK(AD1004)),'Load Unit'!#REF!,"")</f>
      </c>
    </row>
    <row r="1005" ht="63" customHeight="1">
      <c r="A1005" s="112">
        <v>6222208</v>
      </c>
      <c r="B1005" s="67" t="s">
        <v>250</v>
      </c>
      <c r="C1005" s="68" t="s">
        <v>2260</v>
      </c>
      <c r="D1005" s="47"/>
      <c r="E1005" s="48"/>
      <c r="F1005" s="49"/>
      <c r="G1005" s="50"/>
      <c r="H1005" s="144" t="s">
        <v>3283</v>
      </c>
      <c r="I1005" s="49"/>
      <c r="J1005" s="52"/>
      <c r="K1005" s="81"/>
      <c r="L1005" s="69" t="s">
        <v>2126</v>
      </c>
      <c r="M1005" s="69"/>
      <c r="N1005" s="71" t="s">
        <v>613</v>
      </c>
      <c r="O1005" s="168"/>
      <c r="P1005" s="169"/>
      <c r="Q1005" s="169"/>
      <c r="R1005" s="170"/>
      <c r="S1005" s="175"/>
      <c r="T1005" s="171"/>
      <c r="U1005" s="76"/>
      <c r="V1005" s="76"/>
      <c r="W1005" s="76"/>
      <c r="X1005" s="76"/>
      <c r="Y1005" s="171"/>
      <c r="Z1005" s="172"/>
      <c r="AA1005" s="173"/>
      <c r="AB1005" s="169"/>
      <c r="AC1005" s="169"/>
      <c r="AD1005" s="174"/>
      <c r="AE1005" s="13" t="str">
        <f>IF(NOT(ISBLANK(AD1005)),'Load Unit'!#REF!,"")</f>
      </c>
    </row>
    <row r="1006" ht="63" customHeight="1">
      <c r="A1006" s="112">
        <v>6222410</v>
      </c>
      <c r="B1006" s="67" t="s">
        <v>18</v>
      </c>
      <c r="C1006" s="68" t="s">
        <v>2261</v>
      </c>
      <c r="D1006" s="68" t="str">
        <f>CONCATENATE("V",A1006,"A")</f>
        <v>V6222410A</v>
      </c>
      <c r="E1006" s="48" t="s">
        <v>2483</v>
      </c>
      <c r="F1006" s="49">
        <v>14728210</v>
      </c>
      <c r="G1006" s="50" t="s">
        <v>2484</v>
      </c>
      <c r="H1006" s="105"/>
      <c r="I1006" s="49" t="s">
        <v>2485</v>
      </c>
      <c r="J1006" s="52" t="s">
        <v>3291</v>
      </c>
      <c r="K1006" s="81"/>
      <c r="L1006" s="69" t="s">
        <v>50</v>
      </c>
      <c r="M1006" s="69"/>
      <c r="N1006" s="71" t="s">
        <v>2263</v>
      </c>
      <c r="O1006" s="168">
        <v>600</v>
      </c>
      <c r="P1006" s="169">
        <v>400</v>
      </c>
      <c r="Q1006" s="169">
        <v>90</v>
      </c>
      <c r="R1006" s="170">
        <v>3.5</v>
      </c>
      <c r="S1006" s="175">
        <v>6222410</v>
      </c>
      <c r="T1006" s="171">
        <v>4</v>
      </c>
      <c r="U1006" s="76">
        <v>3100062</v>
      </c>
      <c r="V1006" s="76">
        <v>1</v>
      </c>
      <c r="W1006" s="76">
        <v>3101208</v>
      </c>
      <c r="X1006" s="76">
        <v>1</v>
      </c>
      <c r="Y1006" s="171"/>
      <c r="Z1006" s="172"/>
      <c r="AA1006" s="173">
        <v>1200</v>
      </c>
      <c r="AB1006" s="169">
        <v>800</v>
      </c>
      <c r="AC1006" s="169">
        <v>100</v>
      </c>
      <c r="AD1006" s="174">
        <v>20</v>
      </c>
      <c r="AE1006" s="13" t="str">
        <f>IF(NOT(ISBLANK(AD1006)),'Load Unit'!A643,"")</f>
        <v>9C384419</v>
      </c>
    </row>
    <row r="1007" ht="63" customHeight="1">
      <c r="A1007" s="112">
        <v>6222668</v>
      </c>
      <c r="B1007" s="67" t="s">
        <v>250</v>
      </c>
      <c r="C1007" s="68" t="s">
        <v>2265</v>
      </c>
      <c r="D1007" s="47"/>
      <c r="E1007" s="48" t="s">
        <v>4506</v>
      </c>
      <c r="F1007" s="49"/>
      <c r="G1007" s="50" t="s">
        <v>4507</v>
      </c>
      <c r="H1007" s="144" t="s">
        <v>4508</v>
      </c>
      <c r="I1007" s="49" t="s">
        <v>2485</v>
      </c>
      <c r="J1007" s="52"/>
      <c r="K1007" s="81"/>
      <c r="L1007" s="69" t="s">
        <v>2126</v>
      </c>
      <c r="M1007" s="69"/>
      <c r="N1007" s="71"/>
      <c r="O1007" s="168">
        <v>1250</v>
      </c>
      <c r="P1007" s="169">
        <v>845</v>
      </c>
      <c r="Q1007" s="169">
        <v>1171</v>
      </c>
      <c r="R1007" s="170">
        <v>168.55</v>
      </c>
      <c r="S1007" s="175"/>
      <c r="T1007" s="171"/>
      <c r="U1007" s="76"/>
      <c r="V1007" s="76"/>
      <c r="W1007" s="76"/>
      <c r="X1007" s="76"/>
      <c r="Y1007" s="171"/>
      <c r="Z1007" s="172"/>
      <c r="AA1007" s="173"/>
      <c r="AB1007" s="169"/>
      <c r="AC1007" s="169"/>
      <c r="AD1007" s="174"/>
      <c r="AE1007" s="13" t="str">
        <f>IF(NOT(ISBLANK(AD1007)),'Load Unit'!#REF!,"")</f>
      </c>
    </row>
  </sheetData>
  <mergeCells>
    <mergeCell ref="A3:D3"/>
    <mergeCell ref="O3:R3"/>
    <mergeCell ref="AA3:AD3"/>
    <mergeCell ref="A1:G2"/>
    <mergeCell ref="O1:R1"/>
    <mergeCell ref="AA1:AD1"/>
    <mergeCell ref="O2:R2"/>
    <mergeCell ref="S2:AD2"/>
  </mergeCells>
  <hyperlinks>
    <hyperlink ref="H12" r:id="rId213"/>
    <hyperlink ref="H13" r:id="rId214"/>
    <hyperlink ref="H14" r:id="rId215"/>
    <hyperlink ref="H15" r:id="rId216"/>
    <hyperlink ref="H17" r:id="rId217"/>
    <hyperlink ref="H22" r:id="rId218"/>
    <hyperlink ref="H23" r:id="rId219"/>
    <hyperlink ref="H56" r:id="rId220"/>
    <hyperlink ref="H57" r:id="rId221"/>
    <hyperlink ref="H65" r:id="rId222"/>
    <hyperlink ref="H68" r:id="rId223"/>
    <hyperlink ref="H70" r:id="rId224"/>
    <hyperlink ref="H82" r:id="rId225"/>
    <hyperlink ref="H88" r:id="rId226"/>
    <hyperlink ref="H89" r:id="rId227"/>
    <hyperlink ref="H90" r:id="rId228"/>
    <hyperlink ref="H91" r:id="rId229"/>
    <hyperlink ref="H92" r:id="rId230"/>
    <hyperlink ref="H98" r:id="rId231"/>
    <hyperlink ref="H101" r:id="rId232"/>
    <hyperlink ref="H106" r:id="rId233"/>
    <hyperlink ref="H121" r:id="rId234"/>
    <hyperlink ref="H122" r:id="rId235"/>
    <hyperlink ref="H123" r:id="rId236"/>
    <hyperlink ref="H129" r:id="rId237"/>
    <hyperlink ref="H135" r:id="rId238"/>
    <hyperlink ref="H136" r:id="rId239"/>
    <hyperlink ref="H137" r:id="rId240"/>
    <hyperlink ref="H141" r:id="rId241"/>
    <hyperlink ref="H142" r:id="rId242"/>
    <hyperlink ref="H144" r:id="rId243"/>
    <hyperlink ref="H145" r:id="rId244"/>
    <hyperlink ref="H146" r:id="rId245"/>
    <hyperlink ref="H169" r:id="rId246"/>
    <hyperlink ref="H171" r:id="rId247"/>
    <hyperlink ref="H172" r:id="rId248"/>
    <hyperlink ref="H182" r:id="rId249"/>
    <hyperlink ref="H212" r:id="rId250"/>
    <hyperlink ref="H231" r:id="rId251"/>
    <hyperlink ref="H244" r:id="rId252"/>
    <hyperlink ref="H269" r:id="rId253"/>
    <hyperlink ref="H270" r:id="rId254"/>
    <hyperlink ref="H275" r:id="rId255"/>
    <hyperlink ref="H277" r:id="rId256"/>
    <hyperlink ref="H279" r:id="rId257"/>
    <hyperlink ref="H282" r:id="rId258"/>
    <hyperlink ref="H283" r:id="rId259"/>
    <hyperlink ref="H286" r:id="rId260"/>
    <hyperlink ref="H316" r:id="rId261"/>
    <hyperlink ref="H361" r:id="rId262"/>
    <hyperlink ref="H383" r:id="rId263"/>
    <hyperlink ref="H386" r:id="rId264"/>
    <hyperlink ref="H397" r:id="rId265"/>
    <hyperlink ref="H408" r:id="rId266"/>
    <hyperlink ref="H415" r:id="rId267"/>
    <hyperlink ref="H420" r:id="rId268"/>
    <hyperlink ref="H441" r:id="rId269"/>
    <hyperlink ref="H445" r:id="rId270"/>
    <hyperlink ref="H448" r:id="rId271"/>
    <hyperlink ref="H462" r:id="rId272"/>
    <hyperlink ref="H469" r:id="rId273"/>
    <hyperlink ref="H471" r:id="rId274"/>
    <hyperlink ref="H474" r:id="rId275"/>
    <hyperlink ref="H475" r:id="rId276"/>
    <hyperlink ref="H476" r:id="rId277"/>
    <hyperlink ref="H480" r:id="rId278"/>
    <hyperlink ref="H482" r:id="rId279"/>
    <hyperlink ref="H497" r:id="rId280"/>
    <hyperlink ref="H505" r:id="rId281"/>
    <hyperlink ref="H506" r:id="rId282"/>
    <hyperlink ref="H512" r:id="rId283"/>
    <hyperlink ref="H514" r:id="rId284"/>
    <hyperlink ref="H522" r:id="rId285"/>
    <hyperlink ref="H530" r:id="rId286"/>
    <hyperlink ref="H531" r:id="rId287"/>
    <hyperlink ref="H532" r:id="rId288"/>
    <hyperlink ref="H533" r:id="rId289"/>
    <hyperlink ref="H535" r:id="rId290"/>
    <hyperlink ref="H536" r:id="rId291"/>
    <hyperlink ref="H537" r:id="rId292"/>
    <hyperlink ref="H538" r:id="rId293"/>
    <hyperlink ref="H539" r:id="rId294"/>
    <hyperlink ref="H540" r:id="rId295"/>
    <hyperlink ref="H541" r:id="rId296"/>
    <hyperlink ref="H553" r:id="rId297"/>
    <hyperlink ref="H556" r:id="rId298"/>
    <hyperlink ref="H560" r:id="rId299"/>
    <hyperlink ref="H561" r:id="rId300"/>
    <hyperlink ref="H580" r:id="rId301"/>
    <hyperlink ref="H583" r:id="rId302"/>
    <hyperlink ref="H584" r:id="rId303"/>
    <hyperlink ref="H585" r:id="rId304"/>
    <hyperlink ref="H586" r:id="rId305"/>
    <hyperlink ref="H587" r:id="rId306"/>
    <hyperlink ref="H588" r:id="rId307"/>
    <hyperlink ref="H590" r:id="rId308"/>
    <hyperlink ref="H591" r:id="rId309"/>
    <hyperlink ref="H592" r:id="rId310"/>
    <hyperlink ref="H604" r:id="rId311"/>
    <hyperlink ref="H606" r:id="rId312"/>
    <hyperlink ref="H616" r:id="rId313"/>
    <hyperlink ref="H631" r:id="rId314"/>
    <hyperlink ref="H638" r:id="rId315"/>
    <hyperlink ref="H639" r:id="rId316"/>
    <hyperlink ref="H646" r:id="rId317"/>
    <hyperlink ref="H650" r:id="rId318"/>
    <hyperlink ref="H652" r:id="rId319"/>
    <hyperlink ref="H653" r:id="rId320"/>
    <hyperlink ref="H666" r:id="rId321"/>
    <hyperlink ref="H668" r:id="rId322"/>
    <hyperlink ref="H670" r:id="rId323"/>
    <hyperlink ref="H676" r:id="rId324"/>
    <hyperlink ref="H678" r:id="rId325"/>
    <hyperlink ref="H680" r:id="rId326"/>
    <hyperlink ref="H681" r:id="rId327"/>
    <hyperlink ref="H686" r:id="rId328"/>
    <hyperlink ref="H691" r:id="rId329"/>
    <hyperlink ref="H695" r:id="rId330"/>
    <hyperlink ref="H696" r:id="rId331"/>
    <hyperlink ref="H712" r:id="rId332"/>
    <hyperlink ref="H725" r:id="rId333"/>
    <hyperlink ref="H726" r:id="rId334"/>
    <hyperlink ref="H727" r:id="rId335"/>
    <hyperlink ref="H733" r:id="rId336"/>
    <hyperlink ref="H734" r:id="rId337"/>
    <hyperlink ref="H738" r:id="rId338"/>
    <hyperlink ref="H756" r:id="rId339"/>
    <hyperlink ref="H760" r:id="rId340"/>
    <hyperlink ref="H775" r:id="rId341"/>
    <hyperlink ref="H777" r:id="rId342"/>
    <hyperlink ref="H779" r:id="rId343"/>
    <hyperlink ref="H784" r:id="rId344"/>
    <hyperlink ref="H786" r:id="rId345"/>
    <hyperlink ref="H787" r:id="rId346"/>
    <hyperlink ref="H788" r:id="rId347"/>
    <hyperlink ref="H790" r:id="rId348"/>
    <hyperlink ref="H791" r:id="rId349"/>
    <hyperlink ref="H792" r:id="rId350"/>
    <hyperlink ref="H793" r:id="rId351"/>
    <hyperlink ref="H796" r:id="rId352"/>
    <hyperlink ref="H810" r:id="rId353"/>
    <hyperlink ref="H811" r:id="rId354"/>
    <hyperlink ref="H812" r:id="rId355"/>
    <hyperlink ref="H813" r:id="rId356"/>
    <hyperlink ref="H815" r:id="rId357"/>
    <hyperlink ref="H816" r:id="rId358"/>
    <hyperlink ref="H819" r:id="rId359"/>
    <hyperlink ref="H825" r:id="rId360"/>
    <hyperlink ref="H831" r:id="rId361"/>
    <hyperlink ref="H832" r:id="rId362"/>
    <hyperlink ref="H834" r:id="rId363"/>
    <hyperlink ref="H840" r:id="rId364"/>
    <hyperlink ref="H841" r:id="rId365"/>
    <hyperlink ref="H845" r:id="rId366"/>
    <hyperlink ref="H849" r:id="rId367"/>
    <hyperlink ref="H850" r:id="rId368"/>
    <hyperlink ref="H851" r:id="rId369"/>
    <hyperlink ref="H852" r:id="rId370"/>
    <hyperlink ref="H853" r:id="rId371"/>
    <hyperlink ref="H854" r:id="rId372"/>
    <hyperlink ref="H858" r:id="rId373"/>
    <hyperlink ref="H859" r:id="rId374"/>
    <hyperlink ref="H860" r:id="rId375"/>
    <hyperlink ref="H861" r:id="rId376"/>
    <hyperlink ref="H862" r:id="rId377"/>
    <hyperlink ref="H863" r:id="rId378"/>
    <hyperlink ref="H866" r:id="rId379"/>
    <hyperlink ref="H872" r:id="rId380"/>
    <hyperlink ref="H873" r:id="rId381"/>
    <hyperlink ref="H874" r:id="rId382"/>
    <hyperlink ref="H875" r:id="rId383"/>
    <hyperlink ref="H876" r:id="rId384"/>
    <hyperlink ref="H877" r:id="rId385"/>
    <hyperlink ref="H878" r:id="rId386"/>
    <hyperlink ref="H879" r:id="rId387"/>
    <hyperlink ref="H881" r:id="rId388"/>
    <hyperlink ref="H882" r:id="rId389"/>
    <hyperlink ref="H886" r:id="rId390"/>
    <hyperlink ref="H887" r:id="rId391"/>
    <hyperlink ref="H889" r:id="rId392"/>
    <hyperlink ref="H898" r:id="rId393"/>
    <hyperlink ref="H899" r:id="rId394"/>
    <hyperlink ref="H900" r:id="rId395"/>
    <hyperlink ref="H901" r:id="rId396"/>
    <hyperlink ref="H902" r:id="rId397"/>
    <hyperlink ref="H903" r:id="rId398"/>
    <hyperlink ref="H904" r:id="rId399"/>
    <hyperlink ref="H905" r:id="rId400"/>
    <hyperlink ref="H906" r:id="rId401"/>
    <hyperlink ref="H907" r:id="rId402"/>
    <hyperlink ref="H908" r:id="rId403"/>
    <hyperlink ref="H937" r:id="rId404"/>
    <hyperlink ref="H938" r:id="rId405"/>
    <hyperlink ref="H939" r:id="rId406"/>
    <hyperlink ref="H951" r:id="rId407"/>
    <hyperlink ref="H956" r:id="rId408"/>
    <hyperlink ref="H963" r:id="rId409"/>
    <hyperlink ref="H964" r:id="rId410"/>
    <hyperlink ref="H965" r:id="rId411"/>
    <hyperlink ref="H966" r:id="rId412"/>
    <hyperlink ref="H967" r:id="rId413"/>
    <hyperlink ref="H968" r:id="rId414"/>
    <hyperlink ref="H969" r:id="rId415"/>
    <hyperlink ref="H970" r:id="rId416"/>
    <hyperlink ref="H971" r:id="rId417"/>
    <hyperlink ref="H974" r:id="rId418"/>
    <hyperlink ref="H975" r:id="rId419"/>
    <hyperlink ref="H977" r:id="rId420"/>
    <hyperlink ref="H978" r:id="rId421"/>
    <hyperlink ref="H981" r:id="rId422"/>
  </hyperlinks>
  <pageMargins left="0.11811023622047245" right="0.11811023622047245" top="0.15748031496062992" bottom="0.15748031496062992" header="0" footer="0"/>
  <pageSetup paperSize="9" orientation="landscape"/>
  <headerFooter/>
  <legacyDrawing r:id="rId2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156B-6222-4647-8681-5FB24937EDC6}">
  <dimension ref="A1:T1007"/>
  <sheetViews>
    <sheetView topLeftCell="A289" zoomScale="90" zoomScaleNormal="90" workbookViewId="0">
      <selection activeCell="J707" sqref="J707"/>
    </sheetView>
  </sheetViews>
  <sheetFormatPr defaultRowHeight="13.8"/>
  <cols>
    <col min="1" max="1" bestFit="1" width="8.6171875" customWidth="1" style="179"/>
    <col min="2" max="2" bestFit="1" width="16.1875" customWidth="1" style="177"/>
    <col min="3" max="3" bestFit="1" width="13.28515625" customWidth="1" style="178"/>
    <col min="4" max="4" bestFit="1" width="12.046875" customWidth="1"/>
    <col min="5" max="5" bestFit="1" width="9.7109375" customWidth="1"/>
    <col min="6" max="6" width="17.47265625" customWidth="1" style="179"/>
    <col min="7" max="7" width="77.140625" customWidth="1"/>
    <col min="8" max="8" width="40.140625" customWidth="1"/>
    <col min="9" max="9" bestFit="1" width="13.42578125" customWidth="1"/>
    <col min="10" max="10" bestFit="1" width="11.37890625" customWidth="1" style="180"/>
    <col min="11" max="11" bestFit="1" width="8.234375" customWidth="1"/>
    <col min="12" max="12" bestFit="1" width="28.42578125" customWidth="1"/>
    <col min="13" max="13" bestFit="1" width="26.85546875" customWidth="1" style="180"/>
    <col min="14" max="14" bestFit="1" width="8.140625" customWidth="1" style="180"/>
    <col min="15" max="15" width="15.94921875" customWidth="1"/>
    <col min="16" max="16" bestFit="1" width="22.80859375" customWidth="1"/>
    <col min="17" max="17" bestFit="1" width="29.6640625" customWidth="1"/>
    <col min="18" max="18" bestFit="1" width="5.47265625" customWidth="1"/>
    <col min="20" max="20" bestFit="1" width="20.234375" customWidth="1"/>
  </cols>
  <sheetData>
    <row r="1" s="180" customFormat="1">
      <c r="A1" s="178"/>
      <c r="C1" s="178"/>
      <c r="F1" s="178"/>
    </row>
    <row r="2" s="180" customFormat="1">
      <c r="A2" s="178"/>
      <c r="C2" s="178"/>
      <c r="F2" s="178"/>
    </row>
    <row r="3" ht="14.1" s="180" customFormat="1">
      <c r="A3" s="178"/>
      <c r="C3" s="178"/>
      <c r="F3" s="178"/>
    </row>
    <row r="4" ht="17.4">
      <c r="A4" s="179" t="s">
        <v>4509</v>
      </c>
      <c r="B4" s="177" t="s">
        <v>3359</v>
      </c>
      <c r="C4" s="178" t="s">
        <v>0</v>
      </c>
      <c r="D4" s="180" t="s">
        <v>2266</v>
      </c>
      <c r="E4" s="179" t="s">
        <v>2267</v>
      </c>
      <c r="F4" s="179" t="s">
        <v>2268</v>
      </c>
      <c r="G4" s="0" t="s">
        <v>2269</v>
      </c>
      <c r="H4" s="0" t="s">
        <v>2270</v>
      </c>
      <c r="I4" s="0" t="s">
        <v>2271</v>
      </c>
      <c r="J4" s="180" t="s">
        <v>4510</v>
      </c>
      <c r="K4" s="180" t="s">
        <v>4511</v>
      </c>
      <c r="L4" s="0" t="s">
        <v>4512</v>
      </c>
      <c r="M4" s="177" t="s">
        <v>4513</v>
      </c>
      <c r="N4" s="180" t="s">
        <v>4514</v>
      </c>
      <c r="O4" s="180"/>
      <c r="P4" s="182" t="s">
        <v>4515</v>
      </c>
    </row>
    <row r="5" ht="17.4">
      <c r="A5" s="179">
        <v>3080899</v>
      </c>
      <c r="B5" s="177" t="s">
        <v>3360</v>
      </c>
      <c r="C5" s="178">
        <v>3080899</v>
      </c>
      <c r="D5" s="178" t="s">
        <v>2272</v>
      </c>
      <c r="E5" s="179">
        <v>10031912</v>
      </c>
      <c r="F5" s="179" t="s">
        <v>2273</v>
      </c>
      <c r="G5" s="0" t="s">
        <v>2274</v>
      </c>
      <c r="H5" s="0" t="s">
        <v>2275</v>
      </c>
      <c r="I5" s="0" t="s">
        <v>2276</v>
      </c>
      <c r="J5" s="178" t="s">
        <v>2272</v>
      </c>
      <c r="K5" s="189" t="b">
        <f>NOT(ISERROR(FIND("Keep",Table1[[#This Row],[Action (Judgement / Decision)]])))</f>
        <v>1</v>
      </c>
      <c r="L5" s="177" t="s">
        <v>4516</v>
      </c>
      <c r="N5" s="180" t="b">
        <f>Table1[[#This Row],[Reference]]=Table1[[#This Row],[Supplier ID]]</f>
        <v>1</v>
      </c>
      <c r="O5" s="180"/>
      <c r="P5" s="183">
        <f>ROWS(Table1[Action (Judgement / Decision)])</f>
        <v>1003</v>
      </c>
      <c r="Q5" s="0" t="s">
        <v>4517</v>
      </c>
      <c r="T5" s="0" t="s">
        <v>4518</v>
      </c>
    </row>
    <row r="6" ht="17.4">
      <c r="A6" s="179">
        <v>3080901</v>
      </c>
      <c r="B6" s="177" t="s">
        <v>3361</v>
      </c>
      <c r="C6" s="178">
        <v>3080901</v>
      </c>
      <c r="D6" s="178" t="s">
        <v>2272</v>
      </c>
      <c r="E6" s="179">
        <v>10031912</v>
      </c>
      <c r="F6" s="179" t="s">
        <v>2273</v>
      </c>
      <c r="G6" s="0" t="s">
        <v>2274</v>
      </c>
      <c r="H6" s="0" t="s">
        <v>2275</v>
      </c>
      <c r="I6" s="0" t="s">
        <v>2276</v>
      </c>
      <c r="J6" s="178" t="s">
        <v>4519</v>
      </c>
      <c r="K6" s="189" t="b">
        <f>NOT(ISERROR(FIND("Keep",Table1[[#This Row],[Action (Judgement / Decision)]])))</f>
        <v>0</v>
      </c>
      <c r="L6" s="0" t="s">
        <v>4520</v>
      </c>
      <c r="N6" s="180" t="b">
        <f>Table1[[#This Row],[Reference]]=Table1[[#This Row],[Supplier ID]]</f>
        <v>0</v>
      </c>
      <c r="O6" s="180"/>
      <c r="P6" s="183">
        <f>COUNTA(Table1[Action (Judgement / Decision)])</f>
        <v>1003</v>
      </c>
      <c r="T6" s="0" t="s">
        <v>4521</v>
      </c>
    </row>
    <row r="7" ht="17.7">
      <c r="A7" s="179">
        <v>3080933</v>
      </c>
      <c r="B7" s="177" t="s">
        <v>3362</v>
      </c>
      <c r="C7" s="178">
        <v>3080933</v>
      </c>
      <c r="D7" s="178" t="s">
        <v>2272</v>
      </c>
      <c r="E7" s="179">
        <v>10031912</v>
      </c>
      <c r="F7" s="179" t="s">
        <v>2273</v>
      </c>
      <c r="G7" s="0" t="s">
        <v>2274</v>
      </c>
      <c r="H7" s="0" t="s">
        <v>2275</v>
      </c>
      <c r="I7" s="0" t="s">
        <v>2276</v>
      </c>
      <c r="J7" s="178" t="s">
        <v>4522</v>
      </c>
      <c r="K7" s="189" t="b">
        <f>NOT(ISERROR(FIND("Keep",Table1[[#This Row],[Action (Judgement / Decision)]])))</f>
        <v>0</v>
      </c>
      <c r="L7" s="0" t="s">
        <v>4520</v>
      </c>
      <c r="N7" s="180" t="b">
        <f>Table1[[#This Row],[Reference]]=Table1[[#This Row],[Supplier ID]]</f>
        <v>0</v>
      </c>
      <c r="O7" s="180"/>
      <c r="P7" s="184">
        <f>P6/P5</f>
        <v>1</v>
      </c>
      <c r="Q7" s="0" t="s">
        <v>4523</v>
      </c>
      <c r="R7" s="0" t="s">
        <v>4524</v>
      </c>
      <c r="T7" s="0" t="s">
        <v>4525</v>
      </c>
    </row>
    <row r="8">
      <c r="A8" s="179">
        <v>3080937</v>
      </c>
      <c r="B8" s="177" t="s">
        <v>3363</v>
      </c>
      <c r="C8" s="178">
        <v>3080937</v>
      </c>
      <c r="D8" s="178" t="s">
        <v>2272</v>
      </c>
      <c r="E8" s="179">
        <v>10031912</v>
      </c>
      <c r="F8" s="179" t="s">
        <v>2273</v>
      </c>
      <c r="G8" s="0" t="s">
        <v>2274</v>
      </c>
      <c r="H8" s="0" t="s">
        <v>2275</v>
      </c>
      <c r="I8" s="0" t="s">
        <v>2276</v>
      </c>
      <c r="J8" s="178" t="s">
        <v>4526</v>
      </c>
      <c r="K8" s="189" t="b">
        <f>NOT(ISERROR(FIND("Keep",Table1[[#This Row],[Action (Judgement / Decision)]])))</f>
        <v>0</v>
      </c>
      <c r="L8" s="0" t="s">
        <v>4520</v>
      </c>
      <c r="N8" s="180" t="b">
        <f>Table1[[#This Row],[Reference]]=Table1[[#This Row],[Supplier ID]]</f>
        <v>0</v>
      </c>
      <c r="O8" s="180"/>
      <c r="Q8" s="0" t="s">
        <v>4527</v>
      </c>
      <c r="R8" s="0">
        <v>400</v>
      </c>
      <c r="T8" s="0" t="s">
        <v>4528</v>
      </c>
    </row>
    <row r="9">
      <c r="A9" s="179">
        <v>3082254</v>
      </c>
      <c r="B9" s="177" t="s">
        <v>3364</v>
      </c>
      <c r="C9" s="178">
        <v>3082254</v>
      </c>
      <c r="D9" s="178" t="s">
        <v>2272</v>
      </c>
      <c r="E9" s="179">
        <v>10031912</v>
      </c>
      <c r="F9" s="179" t="s">
        <v>2273</v>
      </c>
      <c r="G9" s="0" t="s">
        <v>2274</v>
      </c>
      <c r="H9" s="0" t="s">
        <v>2275</v>
      </c>
      <c r="I9" s="0" t="s">
        <v>2276</v>
      </c>
      <c r="J9" s="178" t="s">
        <v>4529</v>
      </c>
      <c r="K9" s="189" t="b">
        <f>NOT(ISERROR(FIND("Keep",Table1[[#This Row],[Action (Judgement / Decision)]])))</f>
        <v>0</v>
      </c>
      <c r="L9" s="0" t="s">
        <v>4520</v>
      </c>
      <c r="N9" s="180" t="b">
        <f>Table1[[#This Row],[Reference]]=Table1[[#This Row],[Supplier ID]]</f>
        <v>0</v>
      </c>
      <c r="O9" s="180"/>
      <c r="Q9" s="0" t="s">
        <v>4530</v>
      </c>
      <c r="R9" s="0">
        <v>200</v>
      </c>
      <c r="T9" s="0" t="s">
        <v>4520</v>
      </c>
    </row>
    <row r="10">
      <c r="A10" s="179">
        <v>3083521</v>
      </c>
      <c r="B10" s="177" t="s">
        <v>3365</v>
      </c>
      <c r="C10" s="178">
        <v>3083521</v>
      </c>
      <c r="D10" s="178" t="s">
        <v>2272</v>
      </c>
      <c r="E10" s="179">
        <v>10031912</v>
      </c>
      <c r="F10" s="179" t="s">
        <v>2273</v>
      </c>
      <c r="G10" s="0" t="s">
        <v>2274</v>
      </c>
      <c r="H10" s="0" t="s">
        <v>2275</v>
      </c>
      <c r="I10" s="0" t="s">
        <v>2276</v>
      </c>
      <c r="J10" s="178" t="s">
        <v>4531</v>
      </c>
      <c r="K10" s="189" t="b">
        <f>NOT(ISERROR(FIND("Keep",Table1[[#This Row],[Action (Judgement / Decision)]])))</f>
        <v>0</v>
      </c>
      <c r="L10" s="0" t="s">
        <v>4520</v>
      </c>
      <c r="N10" s="180" t="b">
        <f>Table1[[#This Row],[Reference]]=Table1[[#This Row],[Supplier ID]]</f>
        <v>0</v>
      </c>
      <c r="O10" s="180"/>
      <c r="Q10" s="0" t="s">
        <v>4532</v>
      </c>
      <c r="R10" s="0">
        <v>150</v>
      </c>
      <c r="T10" s="0" t="s">
        <v>4516</v>
      </c>
    </row>
    <row r="11">
      <c r="A11" s="179">
        <v>3083557</v>
      </c>
      <c r="B11" s="177" t="s">
        <v>3366</v>
      </c>
      <c r="C11" s="178">
        <v>3083557</v>
      </c>
      <c r="D11" s="178" t="s">
        <v>2272</v>
      </c>
      <c r="E11" s="179">
        <v>10031912</v>
      </c>
      <c r="F11" s="179" t="s">
        <v>2273</v>
      </c>
      <c r="G11" s="0" t="s">
        <v>2274</v>
      </c>
      <c r="H11" s="0" t="s">
        <v>2275</v>
      </c>
      <c r="I11" s="0" t="s">
        <v>2276</v>
      </c>
      <c r="J11" s="178" t="s">
        <v>4533</v>
      </c>
      <c r="K11" s="189" t="b">
        <f>NOT(ISERROR(FIND("Keep",Table1[[#This Row],[Action (Judgement / Decision)]])))</f>
        <v>0</v>
      </c>
      <c r="L11" s="0" t="s">
        <v>4520</v>
      </c>
      <c r="N11" s="180" t="b">
        <f>Table1[[#This Row],[Reference]]=Table1[[#This Row],[Supplier ID]]</f>
        <v>0</v>
      </c>
      <c r="O11" s="180"/>
      <c r="Q11" s="0">
        <v>1000</v>
      </c>
      <c r="R11" s="0">
        <f>SUM(R8:R10)</f>
        <v>750</v>
      </c>
    </row>
    <row r="12">
      <c r="A12" s="179">
        <v>3083559</v>
      </c>
      <c r="B12" s="177" t="s">
        <v>3367</v>
      </c>
      <c r="C12" s="178">
        <v>3083559</v>
      </c>
      <c r="D12" s="178" t="s">
        <v>2272</v>
      </c>
      <c r="E12" s="179">
        <v>10031912</v>
      </c>
      <c r="F12" s="179" t="s">
        <v>2273</v>
      </c>
      <c r="G12" s="0" t="s">
        <v>2274</v>
      </c>
      <c r="H12" s="0" t="s">
        <v>2275</v>
      </c>
      <c r="I12" s="0" t="s">
        <v>2276</v>
      </c>
      <c r="J12" s="178" t="s">
        <v>4534</v>
      </c>
      <c r="K12" s="189" t="b">
        <f>NOT(ISERROR(FIND("Keep",Table1[[#This Row],[Action (Judgement / Decision)]])))</f>
        <v>0</v>
      </c>
      <c r="L12" s="0" t="s">
        <v>4520</v>
      </c>
      <c r="N12" s="180" t="b">
        <f>Table1[[#This Row],[Reference]]=Table1[[#This Row],[Supplier ID]]</f>
        <v>0</v>
      </c>
      <c r="O12" s="180"/>
      <c r="R12" s="181">
        <f>R11/Q11</f>
        <v>0.75</v>
      </c>
    </row>
    <row r="13">
      <c r="A13" s="179">
        <v>3083853</v>
      </c>
      <c r="B13" s="177" t="s">
        <v>3368</v>
      </c>
      <c r="C13" s="178">
        <v>3083853</v>
      </c>
      <c r="D13" s="178" t="s">
        <v>2272</v>
      </c>
      <c r="E13" s="179">
        <v>10031912</v>
      </c>
      <c r="F13" s="179" t="s">
        <v>2273</v>
      </c>
      <c r="G13" s="0" t="s">
        <v>2274</v>
      </c>
      <c r="H13" s="0" t="s">
        <v>2275</v>
      </c>
      <c r="I13" s="0" t="s">
        <v>2276</v>
      </c>
      <c r="J13" s="178" t="s">
        <v>4535</v>
      </c>
      <c r="K13" s="189" t="b">
        <f>NOT(ISERROR(FIND("Keep",Table1[[#This Row],[Action (Judgement / Decision)]])))</f>
        <v>0</v>
      </c>
      <c r="L13" s="0" t="s">
        <v>4520</v>
      </c>
      <c r="N13" s="180" t="b">
        <f>Table1[[#This Row],[Reference]]=Table1[[#This Row],[Supplier ID]]</f>
        <v>0</v>
      </c>
      <c r="O13" s="180"/>
    </row>
    <row r="14">
      <c r="A14" s="179">
        <v>3108652</v>
      </c>
      <c r="B14" s="177" t="s">
        <v>3369</v>
      </c>
      <c r="C14" s="178">
        <v>3108652</v>
      </c>
      <c r="D14" s="178" t="s">
        <v>2272</v>
      </c>
      <c r="E14" s="179">
        <v>10031912</v>
      </c>
      <c r="F14" s="179" t="s">
        <v>2273</v>
      </c>
      <c r="G14" s="0" t="s">
        <v>2274</v>
      </c>
      <c r="H14" s="0" t="s">
        <v>2275</v>
      </c>
      <c r="I14" s="0" t="s">
        <v>2276</v>
      </c>
      <c r="J14" s="178" t="s">
        <v>4536</v>
      </c>
      <c r="K14" s="189" t="b">
        <f>NOT(ISERROR(FIND("Keep",Table1[[#This Row],[Action (Judgement / Decision)]])))</f>
        <v>0</v>
      </c>
      <c r="L14" s="0" t="s">
        <v>4520</v>
      </c>
      <c r="N14" s="180" t="b">
        <f>Table1[[#This Row],[Reference]]=Table1[[#This Row],[Supplier ID]]</f>
        <v>0</v>
      </c>
      <c r="O14" s="180"/>
    </row>
    <row r="15">
      <c r="A15" s="179">
        <v>6202975</v>
      </c>
      <c r="B15" s="177" t="s">
        <v>3370</v>
      </c>
      <c r="C15" s="178">
        <v>6202975</v>
      </c>
      <c r="D15" s="178" t="s">
        <v>2272</v>
      </c>
      <c r="E15" s="179">
        <v>10031912</v>
      </c>
      <c r="F15" s="179" t="s">
        <v>2273</v>
      </c>
      <c r="G15" s="0" t="s">
        <v>2274</v>
      </c>
      <c r="H15" s="0" t="s">
        <v>2275</v>
      </c>
      <c r="I15" s="0" t="s">
        <v>2276</v>
      </c>
      <c r="J15" s="178" t="s">
        <v>4537</v>
      </c>
      <c r="K15" s="189" t="b">
        <f>NOT(ISERROR(FIND("Keep",Table1[[#This Row],[Action (Judgement / Decision)]])))</f>
        <v>0</v>
      </c>
      <c r="L15" s="0" t="s">
        <v>4520</v>
      </c>
      <c r="N15" s="180" t="b">
        <f>Table1[[#This Row],[Reference]]=Table1[[#This Row],[Supplier ID]]</f>
        <v>0</v>
      </c>
      <c r="O15" s="180"/>
    </row>
    <row r="16">
      <c r="A16" s="179">
        <v>6202976</v>
      </c>
      <c r="B16" s="177" t="s">
        <v>3371</v>
      </c>
      <c r="C16" s="178">
        <v>6202976</v>
      </c>
      <c r="D16" s="178" t="s">
        <v>2272</v>
      </c>
      <c r="E16" s="179">
        <v>10031912</v>
      </c>
      <c r="F16" s="179" t="s">
        <v>2273</v>
      </c>
      <c r="G16" s="0" t="s">
        <v>2274</v>
      </c>
      <c r="H16" s="0" t="s">
        <v>2275</v>
      </c>
      <c r="I16" s="0" t="s">
        <v>2276</v>
      </c>
      <c r="J16" s="178" t="s">
        <v>4538</v>
      </c>
      <c r="K16" s="189" t="b">
        <f>NOT(ISERROR(FIND("Keep",Table1[[#This Row],[Action (Judgement / Decision)]])))</f>
        <v>0</v>
      </c>
      <c r="L16" s="0" t="s">
        <v>4520</v>
      </c>
      <c r="N16" s="180" t="b">
        <f>Table1[[#This Row],[Reference]]=Table1[[#This Row],[Supplier ID]]</f>
        <v>0</v>
      </c>
      <c r="O16" s="180"/>
    </row>
    <row r="17">
      <c r="A17" s="179">
        <v>6204991</v>
      </c>
      <c r="B17" s="177" t="s">
        <v>3372</v>
      </c>
      <c r="C17" s="178">
        <v>6204991</v>
      </c>
      <c r="D17" s="178" t="s">
        <v>2272</v>
      </c>
      <c r="E17" s="179">
        <v>10031912</v>
      </c>
      <c r="F17" s="179" t="s">
        <v>2273</v>
      </c>
      <c r="G17" s="0" t="s">
        <v>2274</v>
      </c>
      <c r="H17" s="0" t="s">
        <v>2275</v>
      </c>
      <c r="I17" s="0" t="s">
        <v>2276</v>
      </c>
      <c r="J17" s="178" t="s">
        <v>4539</v>
      </c>
      <c r="K17" s="189" t="b">
        <f>NOT(ISERROR(FIND("Keep",Table1[[#This Row],[Action (Judgement / Decision)]])))</f>
        <v>0</v>
      </c>
      <c r="L17" s="0" t="s">
        <v>4520</v>
      </c>
      <c r="N17" s="180" t="b">
        <f>Table1[[#This Row],[Reference]]=Table1[[#This Row],[Supplier ID]]</f>
        <v>0</v>
      </c>
      <c r="O17" s="180"/>
      <c r="R17" s="187"/>
    </row>
    <row r="18">
      <c r="A18" s="179">
        <v>6205255</v>
      </c>
      <c r="B18" s="177" t="s">
        <v>3373</v>
      </c>
      <c r="C18" s="178">
        <v>6205255</v>
      </c>
      <c r="D18" s="178" t="s">
        <v>2272</v>
      </c>
      <c r="E18" s="179">
        <v>10031912</v>
      </c>
      <c r="F18" s="179" t="s">
        <v>2273</v>
      </c>
      <c r="G18" s="0" t="s">
        <v>2274</v>
      </c>
      <c r="H18" s="0" t="s">
        <v>2275</v>
      </c>
      <c r="I18" s="0" t="s">
        <v>2276</v>
      </c>
      <c r="J18" s="178" t="s">
        <v>4540</v>
      </c>
      <c r="K18" s="189" t="b">
        <f>NOT(ISERROR(FIND("Keep",Table1[[#This Row],[Action (Judgement / Decision)]])))</f>
        <v>0</v>
      </c>
      <c r="L18" s="0" t="s">
        <v>4520</v>
      </c>
      <c r="N18" s="180" t="b">
        <f>Table1[[#This Row],[Reference]]=Table1[[#This Row],[Supplier ID]]</f>
        <v>0</v>
      </c>
      <c r="O18" s="180"/>
      <c r="R18" s="187"/>
    </row>
    <row r="19">
      <c r="A19" s="179">
        <v>6205258</v>
      </c>
      <c r="B19" s="177" t="s">
        <v>3374</v>
      </c>
      <c r="C19" s="178">
        <v>6205258</v>
      </c>
      <c r="D19" s="178" t="s">
        <v>2272</v>
      </c>
      <c r="E19" s="179">
        <v>10031912</v>
      </c>
      <c r="F19" s="179" t="s">
        <v>2273</v>
      </c>
      <c r="G19" s="0" t="s">
        <v>2274</v>
      </c>
      <c r="H19" s="0" t="s">
        <v>2275</v>
      </c>
      <c r="I19" s="0" t="s">
        <v>2276</v>
      </c>
      <c r="J19" s="178" t="s">
        <v>4541</v>
      </c>
      <c r="K19" s="189" t="b">
        <f>NOT(ISERROR(FIND("Keep",Table1[[#This Row],[Action (Judgement / Decision)]])))</f>
        <v>0</v>
      </c>
      <c r="L19" s="0" t="s">
        <v>4520</v>
      </c>
      <c r="N19" s="180" t="b">
        <f>Table1[[#This Row],[Reference]]=Table1[[#This Row],[Supplier ID]]</f>
        <v>0</v>
      </c>
      <c r="O19" s="180"/>
      <c r="R19" s="187"/>
    </row>
    <row r="20">
      <c r="A20" s="179">
        <v>6205351</v>
      </c>
      <c r="B20" s="177" t="s">
        <v>3375</v>
      </c>
      <c r="C20" s="178">
        <v>6205351</v>
      </c>
      <c r="D20" s="178" t="s">
        <v>2272</v>
      </c>
      <c r="E20" s="179">
        <v>10031912</v>
      </c>
      <c r="F20" s="179" t="s">
        <v>2273</v>
      </c>
      <c r="G20" s="0" t="s">
        <v>2274</v>
      </c>
      <c r="H20" s="0" t="s">
        <v>2275</v>
      </c>
      <c r="I20" s="0" t="s">
        <v>2276</v>
      </c>
      <c r="J20" s="178" t="s">
        <v>4542</v>
      </c>
      <c r="K20" s="189" t="b">
        <f>NOT(ISERROR(FIND("Keep",Table1[[#This Row],[Action (Judgement / Decision)]])))</f>
        <v>0</v>
      </c>
      <c r="L20" s="0" t="s">
        <v>4520</v>
      </c>
      <c r="N20" s="180" t="b">
        <f>Table1[[#This Row],[Reference]]=Table1[[#This Row],[Supplier ID]]</f>
        <v>0</v>
      </c>
      <c r="O20" s="180"/>
    </row>
    <row r="21">
      <c r="A21" s="179">
        <v>6205354</v>
      </c>
      <c r="B21" s="177" t="s">
        <v>3376</v>
      </c>
      <c r="C21" s="178">
        <v>6205354</v>
      </c>
      <c r="D21" s="178" t="s">
        <v>2272</v>
      </c>
      <c r="E21" s="179">
        <v>10031912</v>
      </c>
      <c r="F21" s="179" t="s">
        <v>2273</v>
      </c>
      <c r="G21" s="0" t="s">
        <v>2274</v>
      </c>
      <c r="H21" s="0" t="s">
        <v>2275</v>
      </c>
      <c r="I21" s="0" t="s">
        <v>2276</v>
      </c>
      <c r="J21" s="178" t="s">
        <v>4543</v>
      </c>
      <c r="K21" s="189" t="b">
        <f>NOT(ISERROR(FIND("Keep",Table1[[#This Row],[Action (Judgement / Decision)]])))</f>
        <v>0</v>
      </c>
      <c r="L21" s="0" t="s">
        <v>4520</v>
      </c>
      <c r="N21" s="180" t="b">
        <f>Table1[[#This Row],[Reference]]=Table1[[#This Row],[Supplier ID]]</f>
        <v>0</v>
      </c>
      <c r="O21" s="180"/>
    </row>
    <row r="22">
      <c r="A22" s="179">
        <v>6205355</v>
      </c>
      <c r="B22" s="177" t="s">
        <v>3377</v>
      </c>
      <c r="C22" s="178">
        <v>6205355</v>
      </c>
      <c r="D22" s="178" t="s">
        <v>2272</v>
      </c>
      <c r="E22" s="179">
        <v>10031912</v>
      </c>
      <c r="F22" s="179" t="s">
        <v>2273</v>
      </c>
      <c r="G22" s="0" t="s">
        <v>2274</v>
      </c>
      <c r="H22" s="0" t="s">
        <v>2275</v>
      </c>
      <c r="I22" s="0" t="s">
        <v>2276</v>
      </c>
      <c r="J22" s="178" t="s">
        <v>4544</v>
      </c>
      <c r="K22" s="189" t="b">
        <f>NOT(ISERROR(FIND("Keep",Table1[[#This Row],[Action (Judgement / Decision)]])))</f>
        <v>0</v>
      </c>
      <c r="L22" s="0" t="s">
        <v>4520</v>
      </c>
      <c r="N22" s="180" t="b">
        <f>Table1[[#This Row],[Reference]]=Table1[[#This Row],[Supplier ID]]</f>
        <v>0</v>
      </c>
      <c r="O22" s="180"/>
    </row>
    <row r="23">
      <c r="A23" s="179">
        <v>6205356</v>
      </c>
      <c r="B23" s="177" t="s">
        <v>3378</v>
      </c>
      <c r="C23" s="178">
        <v>6205356</v>
      </c>
      <c r="D23" s="178" t="s">
        <v>2272</v>
      </c>
      <c r="E23" s="179">
        <v>10031912</v>
      </c>
      <c r="F23" s="179" t="s">
        <v>2273</v>
      </c>
      <c r="G23" s="0" t="s">
        <v>2274</v>
      </c>
      <c r="H23" s="0" t="s">
        <v>2275</v>
      </c>
      <c r="I23" s="0" t="s">
        <v>2276</v>
      </c>
      <c r="J23" s="178" t="s">
        <v>4545</v>
      </c>
      <c r="K23" s="189" t="b">
        <f>NOT(ISERROR(FIND("Keep",Table1[[#This Row],[Action (Judgement / Decision)]])))</f>
        <v>0</v>
      </c>
      <c r="L23" s="0" t="s">
        <v>4520</v>
      </c>
      <c r="N23" s="180" t="b">
        <f>Table1[[#This Row],[Reference]]=Table1[[#This Row],[Supplier ID]]</f>
        <v>0</v>
      </c>
      <c r="O23" s="180"/>
    </row>
    <row r="24">
      <c r="A24" s="179">
        <v>6205375</v>
      </c>
      <c r="B24" s="177" t="s">
        <v>3379</v>
      </c>
      <c r="C24" s="178">
        <v>6205375</v>
      </c>
      <c r="D24" s="178" t="s">
        <v>2272</v>
      </c>
      <c r="E24" s="179">
        <v>10031912</v>
      </c>
      <c r="F24" s="179" t="s">
        <v>2273</v>
      </c>
      <c r="G24" s="0" t="s">
        <v>2274</v>
      </c>
      <c r="H24" s="0" t="s">
        <v>2275</v>
      </c>
      <c r="I24" s="0" t="s">
        <v>2276</v>
      </c>
      <c r="J24" s="178" t="s">
        <v>4546</v>
      </c>
      <c r="K24" s="189" t="b">
        <f>NOT(ISERROR(FIND("Keep",Table1[[#This Row],[Action (Judgement / Decision)]])))</f>
        <v>0</v>
      </c>
      <c r="L24" s="0" t="s">
        <v>4520</v>
      </c>
      <c r="N24" s="180" t="b">
        <f>Table1[[#This Row],[Reference]]=Table1[[#This Row],[Supplier ID]]</f>
        <v>0</v>
      </c>
      <c r="O24" s="180"/>
    </row>
    <row r="25">
      <c r="A25" s="179">
        <v>6205376</v>
      </c>
      <c r="B25" s="177" t="s">
        <v>3380</v>
      </c>
      <c r="C25" s="178">
        <v>6205376</v>
      </c>
      <c r="D25" s="178" t="s">
        <v>2272</v>
      </c>
      <c r="E25" s="179">
        <v>10031912</v>
      </c>
      <c r="F25" s="179" t="s">
        <v>2273</v>
      </c>
      <c r="G25" s="0" t="s">
        <v>2274</v>
      </c>
      <c r="H25" s="0" t="s">
        <v>2275</v>
      </c>
      <c r="I25" s="0" t="s">
        <v>2276</v>
      </c>
      <c r="J25" s="178" t="s">
        <v>4547</v>
      </c>
      <c r="K25" s="189" t="b">
        <f>NOT(ISERROR(FIND("Keep",Table1[[#This Row],[Action (Judgement / Decision)]])))</f>
        <v>0</v>
      </c>
      <c r="L25" s="0" t="s">
        <v>4520</v>
      </c>
      <c r="N25" s="180" t="b">
        <f>Table1[[#This Row],[Reference]]=Table1[[#This Row],[Supplier ID]]</f>
        <v>0</v>
      </c>
      <c r="O25" s="180"/>
    </row>
    <row r="26">
      <c r="A26" s="179">
        <v>6207556</v>
      </c>
      <c r="B26" s="177" t="s">
        <v>3381</v>
      </c>
      <c r="C26" s="178">
        <v>6207556</v>
      </c>
      <c r="D26" s="178" t="s">
        <v>2272</v>
      </c>
      <c r="E26" s="179">
        <v>10031912</v>
      </c>
      <c r="F26" s="179" t="s">
        <v>2273</v>
      </c>
      <c r="G26" s="0" t="s">
        <v>2274</v>
      </c>
      <c r="H26" s="0" t="s">
        <v>2275</v>
      </c>
      <c r="I26" s="0" t="s">
        <v>2276</v>
      </c>
      <c r="J26" s="178" t="s">
        <v>4548</v>
      </c>
      <c r="K26" s="189" t="b">
        <f>NOT(ISERROR(FIND("Keep",Table1[[#This Row],[Action (Judgement / Decision)]])))</f>
        <v>0</v>
      </c>
      <c r="L26" s="0" t="s">
        <v>4520</v>
      </c>
      <c r="N26" s="180" t="b">
        <f>Table1[[#This Row],[Reference]]=Table1[[#This Row],[Supplier ID]]</f>
        <v>0</v>
      </c>
      <c r="O26" s="180"/>
    </row>
    <row r="27">
      <c r="A27" s="179">
        <v>6209562</v>
      </c>
      <c r="B27" s="177" t="s">
        <v>3382</v>
      </c>
      <c r="C27" s="178">
        <v>6209562</v>
      </c>
      <c r="D27" s="178" t="s">
        <v>2272</v>
      </c>
      <c r="E27" s="179">
        <v>10031912</v>
      </c>
      <c r="F27" s="179" t="s">
        <v>2273</v>
      </c>
      <c r="G27" s="0" t="s">
        <v>2274</v>
      </c>
      <c r="H27" s="0" t="s">
        <v>2275</v>
      </c>
      <c r="I27" s="0" t="s">
        <v>2276</v>
      </c>
      <c r="J27" s="178" t="s">
        <v>4549</v>
      </c>
      <c r="K27" s="189" t="b">
        <f>NOT(ISERROR(FIND("Keep",Table1[[#This Row],[Action (Judgement / Decision)]])))</f>
        <v>0</v>
      </c>
      <c r="L27" s="0" t="s">
        <v>4520</v>
      </c>
      <c r="N27" s="180" t="b">
        <f>Table1[[#This Row],[Reference]]=Table1[[#This Row],[Supplier ID]]</f>
        <v>0</v>
      </c>
      <c r="O27" s="180"/>
    </row>
    <row r="28">
      <c r="A28" s="179">
        <v>6209955</v>
      </c>
      <c r="B28" s="177" t="s">
        <v>3383</v>
      </c>
      <c r="C28" s="178">
        <v>6209955</v>
      </c>
      <c r="D28" s="178" t="s">
        <v>2272</v>
      </c>
      <c r="E28" s="179">
        <v>10031912</v>
      </c>
      <c r="F28" s="179" t="s">
        <v>2273</v>
      </c>
      <c r="G28" s="0" t="s">
        <v>2274</v>
      </c>
      <c r="H28" s="0" t="s">
        <v>2275</v>
      </c>
      <c r="I28" s="0" t="s">
        <v>2276</v>
      </c>
      <c r="J28" s="178" t="s">
        <v>4550</v>
      </c>
      <c r="K28" s="189" t="b">
        <f>NOT(ISERROR(FIND("Keep",Table1[[#This Row],[Action (Judgement / Decision)]])))</f>
        <v>0</v>
      </c>
      <c r="L28" s="0" t="s">
        <v>4520</v>
      </c>
      <c r="N28" s="180" t="b">
        <f>Table1[[#This Row],[Reference]]=Table1[[#This Row],[Supplier ID]]</f>
        <v>0</v>
      </c>
      <c r="O28" s="180"/>
    </row>
    <row r="29">
      <c r="A29" s="179">
        <v>6210247</v>
      </c>
      <c r="B29" s="177" t="s">
        <v>3384</v>
      </c>
      <c r="C29" s="178">
        <v>6210247</v>
      </c>
      <c r="D29" s="178" t="s">
        <v>2272</v>
      </c>
      <c r="E29" s="179">
        <v>10031912</v>
      </c>
      <c r="F29" s="179" t="s">
        <v>2273</v>
      </c>
      <c r="G29" s="0" t="s">
        <v>4479</v>
      </c>
      <c r="H29" s="0" t="s">
        <v>2275</v>
      </c>
      <c r="I29" s="0" t="s">
        <v>2276</v>
      </c>
      <c r="J29" s="178" t="s">
        <v>4551</v>
      </c>
      <c r="K29" s="189" t="b">
        <f>NOT(ISERROR(FIND("Keep",Table1[[#This Row],[Action (Judgement / Decision)]])))</f>
        <v>0</v>
      </c>
      <c r="L29" s="0" t="s">
        <v>4520</v>
      </c>
      <c r="N29" s="180" t="b">
        <f>Table1[[#This Row],[Reference]]=Table1[[#This Row],[Supplier ID]]</f>
        <v>0</v>
      </c>
      <c r="O29" s="180"/>
    </row>
    <row r="30">
      <c r="A30" s="179">
        <v>6210255</v>
      </c>
      <c r="B30" s="177" t="s">
        <v>3385</v>
      </c>
      <c r="C30" s="178">
        <v>6210255</v>
      </c>
      <c r="D30" s="178" t="s">
        <v>2272</v>
      </c>
      <c r="E30" s="179">
        <v>10031912</v>
      </c>
      <c r="F30" s="179" t="s">
        <v>2273</v>
      </c>
      <c r="G30" s="0" t="s">
        <v>4479</v>
      </c>
      <c r="H30" s="0" t="s">
        <v>2275</v>
      </c>
      <c r="I30" s="0" t="s">
        <v>2276</v>
      </c>
      <c r="J30" s="178" t="s">
        <v>4552</v>
      </c>
      <c r="K30" s="189" t="b">
        <f>NOT(ISERROR(FIND("Keep",Table1[[#This Row],[Action (Judgement / Decision)]])))</f>
        <v>0</v>
      </c>
      <c r="L30" s="0" t="s">
        <v>4520</v>
      </c>
      <c r="N30" s="180" t="b">
        <f>Table1[[#This Row],[Reference]]=Table1[[#This Row],[Supplier ID]]</f>
        <v>0</v>
      </c>
      <c r="O30" s="180"/>
    </row>
    <row r="31">
      <c r="A31" s="179">
        <v>6210311</v>
      </c>
      <c r="B31" s="177" t="s">
        <v>3386</v>
      </c>
      <c r="C31" s="178">
        <v>6210311</v>
      </c>
      <c r="D31" s="178" t="s">
        <v>2272</v>
      </c>
      <c r="E31" s="179">
        <v>10031912</v>
      </c>
      <c r="F31" s="179" t="s">
        <v>2273</v>
      </c>
      <c r="G31" s="0" t="s">
        <v>4480</v>
      </c>
      <c r="H31" s="0" t="s">
        <v>2275</v>
      </c>
      <c r="I31" s="0" t="s">
        <v>2276</v>
      </c>
      <c r="J31" s="178" t="s">
        <v>4553</v>
      </c>
      <c r="K31" s="189" t="b">
        <f>NOT(ISERROR(FIND("Keep",Table1[[#This Row],[Action (Judgement / Decision)]])))</f>
        <v>0</v>
      </c>
      <c r="L31" s="0" t="s">
        <v>4521</v>
      </c>
      <c r="M31" s="180" t="s">
        <v>4554</v>
      </c>
      <c r="N31" s="180" t="b">
        <f>Table1[[#This Row],[Reference]]=Table1[[#This Row],[Supplier ID]]</f>
        <v>0</v>
      </c>
      <c r="O31" s="180"/>
    </row>
    <row r="32">
      <c r="A32" s="179">
        <v>6210578</v>
      </c>
      <c r="B32" s="177" t="s">
        <v>3387</v>
      </c>
      <c r="C32" s="178">
        <v>6210578</v>
      </c>
      <c r="D32" s="178" t="s">
        <v>2272</v>
      </c>
      <c r="E32" s="179">
        <v>10031912</v>
      </c>
      <c r="F32" s="179" t="s">
        <v>2273</v>
      </c>
      <c r="G32" s="0" t="s">
        <v>2274</v>
      </c>
      <c r="H32" s="0" t="s">
        <v>2275</v>
      </c>
      <c r="I32" s="0" t="s">
        <v>2276</v>
      </c>
      <c r="J32" s="178" t="s">
        <v>4555</v>
      </c>
      <c r="K32" s="189" t="b">
        <f>NOT(ISERROR(FIND("Keep",Table1[[#This Row],[Action (Judgement / Decision)]])))</f>
        <v>0</v>
      </c>
      <c r="L32" s="0" t="s">
        <v>4520</v>
      </c>
      <c r="N32" s="180" t="b">
        <f>Table1[[#This Row],[Reference]]=Table1[[#This Row],[Supplier ID]]</f>
        <v>0</v>
      </c>
      <c r="O32" s="180"/>
    </row>
    <row r="33">
      <c r="A33" s="179">
        <v>6212526</v>
      </c>
      <c r="B33" s="177" t="s">
        <v>3388</v>
      </c>
      <c r="C33" s="178">
        <v>6212526</v>
      </c>
      <c r="D33" s="178" t="s">
        <v>2272</v>
      </c>
      <c r="E33" s="179">
        <v>10031912</v>
      </c>
      <c r="F33" s="179" t="s">
        <v>2273</v>
      </c>
      <c r="G33" s="0" t="s">
        <v>2274</v>
      </c>
      <c r="H33" s="0" t="s">
        <v>2275</v>
      </c>
      <c r="I33" s="0" t="s">
        <v>2276</v>
      </c>
      <c r="J33" s="178" t="s">
        <v>4556</v>
      </c>
      <c r="K33" s="189" t="b">
        <f>NOT(ISERROR(FIND("Keep",Table1[[#This Row],[Action (Judgement / Decision)]])))</f>
        <v>0</v>
      </c>
      <c r="L33" s="0" t="s">
        <v>4520</v>
      </c>
      <c r="N33" s="180" t="b">
        <f>Table1[[#This Row],[Reference]]=Table1[[#This Row],[Supplier ID]]</f>
        <v>0</v>
      </c>
      <c r="O33" s="180"/>
    </row>
    <row r="34">
      <c r="A34" s="179">
        <v>6212528</v>
      </c>
      <c r="B34" s="177" t="s">
        <v>3389</v>
      </c>
      <c r="C34" s="178">
        <v>6212528</v>
      </c>
      <c r="D34" s="178" t="s">
        <v>2272</v>
      </c>
      <c r="E34" s="179">
        <v>10031912</v>
      </c>
      <c r="F34" s="179" t="s">
        <v>2273</v>
      </c>
      <c r="G34" s="0" t="s">
        <v>2274</v>
      </c>
      <c r="H34" s="0" t="s">
        <v>2275</v>
      </c>
      <c r="I34" s="0" t="s">
        <v>2276</v>
      </c>
      <c r="J34" s="178" t="s">
        <v>4557</v>
      </c>
      <c r="K34" s="189" t="b">
        <f>NOT(ISERROR(FIND("Keep",Table1[[#This Row],[Action (Judgement / Decision)]])))</f>
        <v>0</v>
      </c>
      <c r="L34" s="0" t="s">
        <v>4520</v>
      </c>
      <c r="N34" s="180" t="b">
        <f>Table1[[#This Row],[Reference]]=Table1[[#This Row],[Supplier ID]]</f>
        <v>0</v>
      </c>
      <c r="O34" s="180"/>
    </row>
    <row r="35">
      <c r="A35" s="179">
        <v>6212989</v>
      </c>
      <c r="B35" s="177" t="s">
        <v>3390</v>
      </c>
      <c r="C35" s="178">
        <v>6212989</v>
      </c>
      <c r="D35" s="178" t="s">
        <v>2272</v>
      </c>
      <c r="E35" s="179">
        <v>10031912</v>
      </c>
      <c r="F35" s="179" t="s">
        <v>2273</v>
      </c>
      <c r="G35" s="0" t="s">
        <v>2274</v>
      </c>
      <c r="H35" s="0" t="s">
        <v>2275</v>
      </c>
      <c r="I35" s="0" t="s">
        <v>2276</v>
      </c>
      <c r="J35" s="178" t="s">
        <v>4558</v>
      </c>
      <c r="K35" s="189" t="b">
        <f>NOT(ISERROR(FIND("Keep",Table1[[#This Row],[Action (Judgement / Decision)]])))</f>
        <v>0</v>
      </c>
      <c r="L35" s="0" t="s">
        <v>4520</v>
      </c>
      <c r="N35" s="180" t="b">
        <f>Table1[[#This Row],[Reference]]=Table1[[#This Row],[Supplier ID]]</f>
        <v>0</v>
      </c>
      <c r="O35" s="180"/>
    </row>
    <row r="36">
      <c r="A36" s="179">
        <v>6214004</v>
      </c>
      <c r="B36" s="177" t="s">
        <v>3391</v>
      </c>
      <c r="C36" s="178">
        <v>6214004</v>
      </c>
      <c r="D36" s="178" t="s">
        <v>2272</v>
      </c>
      <c r="E36" s="179">
        <v>10031912</v>
      </c>
      <c r="F36" s="179" t="s">
        <v>2273</v>
      </c>
      <c r="G36" s="0" t="s">
        <v>2274</v>
      </c>
      <c r="H36" s="0" t="s">
        <v>2275</v>
      </c>
      <c r="I36" s="0" t="s">
        <v>2276</v>
      </c>
      <c r="J36" s="178" t="s">
        <v>4559</v>
      </c>
      <c r="K36" s="189" t="b">
        <f>NOT(ISERROR(FIND("Keep",Table1[[#This Row],[Action (Judgement / Decision)]])))</f>
        <v>0</v>
      </c>
      <c r="L36" s="0" t="s">
        <v>4520</v>
      </c>
      <c r="N36" s="180" t="b">
        <f>Table1[[#This Row],[Reference]]=Table1[[#This Row],[Supplier ID]]</f>
        <v>0</v>
      </c>
      <c r="O36" s="180"/>
    </row>
    <row r="37">
      <c r="A37" s="179">
        <v>6215798</v>
      </c>
      <c r="B37" s="177" t="s">
        <v>3392</v>
      </c>
      <c r="C37" s="178">
        <v>6215798</v>
      </c>
      <c r="D37" s="178" t="s">
        <v>2272</v>
      </c>
      <c r="E37" s="179">
        <v>10031912</v>
      </c>
      <c r="F37" s="179" t="s">
        <v>2273</v>
      </c>
      <c r="G37" s="0" t="s">
        <v>2274</v>
      </c>
      <c r="H37" s="0" t="s">
        <v>2275</v>
      </c>
      <c r="I37" s="0" t="s">
        <v>2276</v>
      </c>
      <c r="J37" s="178" t="s">
        <v>4560</v>
      </c>
      <c r="K37" s="189" t="b">
        <f>NOT(ISERROR(FIND("Keep",Table1[[#This Row],[Action (Judgement / Decision)]])))</f>
        <v>0</v>
      </c>
      <c r="L37" s="0" t="s">
        <v>4520</v>
      </c>
      <c r="N37" s="180" t="b">
        <f>Table1[[#This Row],[Reference]]=Table1[[#This Row],[Supplier ID]]</f>
        <v>0</v>
      </c>
      <c r="O37" s="180"/>
    </row>
    <row r="38">
      <c r="A38" s="179">
        <v>3082437</v>
      </c>
      <c r="B38" s="177" t="s">
        <v>3393</v>
      </c>
      <c r="C38" s="178">
        <v>3082437</v>
      </c>
      <c r="D38" s="178" t="s">
        <v>2277</v>
      </c>
      <c r="E38" s="179">
        <v>10205310</v>
      </c>
      <c r="F38" s="179" t="s">
        <v>2278</v>
      </c>
      <c r="G38" s="0" t="s">
        <v>2279</v>
      </c>
      <c r="I38" s="0" t="s">
        <v>2280</v>
      </c>
      <c r="J38" s="178" t="s">
        <v>2277</v>
      </c>
      <c r="K38" s="189" t="b">
        <f>NOT(ISERROR(FIND("Keep",Table1[[#This Row],[Action (Judgement / Decision)]])))</f>
        <v>1</v>
      </c>
      <c r="L38" s="0" t="s">
        <v>4516</v>
      </c>
      <c r="N38" s="180" t="b">
        <f>Table1[[#This Row],[Reference]]=Table1[[#This Row],[Supplier ID]]</f>
        <v>1</v>
      </c>
      <c r="O38" s="180"/>
    </row>
    <row r="39">
      <c r="A39" s="179">
        <v>3082648</v>
      </c>
      <c r="B39" s="177" t="s">
        <v>3394</v>
      </c>
      <c r="C39" s="178">
        <v>3082648</v>
      </c>
      <c r="D39" s="178" t="s">
        <v>2277</v>
      </c>
      <c r="E39" s="179">
        <v>10205310</v>
      </c>
      <c r="F39" s="179" t="s">
        <v>2278</v>
      </c>
      <c r="G39" s="0" t="s">
        <v>2279</v>
      </c>
      <c r="I39" s="0" t="s">
        <v>2280</v>
      </c>
      <c r="J39" s="178" t="s">
        <v>4561</v>
      </c>
      <c r="K39" s="189" t="b">
        <f>NOT(ISERROR(FIND("Keep",Table1[[#This Row],[Action (Judgement / Decision)]])))</f>
        <v>0</v>
      </c>
      <c r="L39" s="0" t="s">
        <v>4520</v>
      </c>
      <c r="N39" s="180" t="b">
        <f>Table1[[#This Row],[Reference]]=Table1[[#This Row],[Supplier ID]]</f>
        <v>0</v>
      </c>
      <c r="O39" s="180"/>
    </row>
    <row r="40">
      <c r="A40" s="179">
        <v>6200616</v>
      </c>
      <c r="B40" s="177" t="s">
        <v>3395</v>
      </c>
      <c r="C40" s="178">
        <v>6200616</v>
      </c>
      <c r="D40" s="178" t="s">
        <v>2281</v>
      </c>
      <c r="E40" s="179">
        <v>10213546</v>
      </c>
      <c r="F40" s="179" t="s">
        <v>2282</v>
      </c>
      <c r="G40" s="0" t="s">
        <v>2283</v>
      </c>
      <c r="H40" s="0" t="s">
        <v>2284</v>
      </c>
      <c r="I40" s="0" t="s">
        <v>2276</v>
      </c>
      <c r="J40" s="178" t="s">
        <v>2281</v>
      </c>
      <c r="K40" s="189" t="b">
        <f>NOT(ISERROR(FIND("Keep",Table1[[#This Row],[Action (Judgement / Decision)]])))</f>
        <v>1</v>
      </c>
      <c r="L40" s="0" t="s">
        <v>4516</v>
      </c>
      <c r="N40" s="180" t="b">
        <f>Table1[[#This Row],[Reference]]=Table1[[#This Row],[Supplier ID]]</f>
        <v>1</v>
      </c>
      <c r="O40" s="180"/>
    </row>
    <row r="41">
      <c r="A41" s="179">
        <v>3106994</v>
      </c>
      <c r="B41" s="177" t="s">
        <v>3396</v>
      </c>
      <c r="C41" s="178">
        <v>3106994</v>
      </c>
      <c r="D41" s="178" t="s">
        <v>2285</v>
      </c>
      <c r="E41" s="179">
        <v>10213583</v>
      </c>
      <c r="F41" s="179" t="s">
        <v>2286</v>
      </c>
      <c r="G41" s="0" t="s">
        <v>2287</v>
      </c>
      <c r="I41" s="0" t="s">
        <v>2276</v>
      </c>
      <c r="J41" s="178" t="s">
        <v>2285</v>
      </c>
      <c r="K41" s="189" t="b">
        <f>NOT(ISERROR(FIND("Keep",Table1[[#This Row],[Action (Judgement / Decision)]])))</f>
        <v>1</v>
      </c>
      <c r="L41" s="0" t="s">
        <v>4516</v>
      </c>
      <c r="N41" s="180" t="b">
        <f>Table1[[#This Row],[Reference]]=Table1[[#This Row],[Supplier ID]]</f>
        <v>1</v>
      </c>
      <c r="O41" s="180"/>
    </row>
    <row r="42">
      <c r="A42" s="179">
        <v>3104128</v>
      </c>
      <c r="B42" s="177" t="s">
        <v>3397</v>
      </c>
      <c r="C42" s="178">
        <v>3104128</v>
      </c>
      <c r="D42" s="178" t="s">
        <v>2288</v>
      </c>
      <c r="E42" s="179">
        <v>10213585</v>
      </c>
      <c r="F42" s="179" t="s">
        <v>2289</v>
      </c>
      <c r="G42" s="0" t="s">
        <v>2290</v>
      </c>
      <c r="H42" s="0" t="s">
        <v>2284</v>
      </c>
      <c r="I42" s="0" t="s">
        <v>2291</v>
      </c>
      <c r="J42" s="178" t="s">
        <v>2288</v>
      </c>
      <c r="K42" s="189" t="b">
        <f>NOT(ISERROR(FIND("Keep",Table1[[#This Row],[Action (Judgement / Decision)]])))</f>
        <v>1</v>
      </c>
      <c r="L42" s="0" t="s">
        <v>4516</v>
      </c>
      <c r="N42" s="180" t="b">
        <f>Table1[[#This Row],[Reference]]=Table1[[#This Row],[Supplier ID]]</f>
        <v>1</v>
      </c>
      <c r="O42" s="180"/>
    </row>
    <row r="43">
      <c r="A43" s="179">
        <v>3104551</v>
      </c>
      <c r="B43" s="177" t="s">
        <v>3398</v>
      </c>
      <c r="C43" s="178">
        <v>3104551</v>
      </c>
      <c r="D43" s="178" t="s">
        <v>2288</v>
      </c>
      <c r="E43" s="179">
        <v>10213585</v>
      </c>
      <c r="F43" s="179" t="s">
        <v>2289</v>
      </c>
      <c r="G43" s="0" t="s">
        <v>2290</v>
      </c>
      <c r="H43" s="0" t="s">
        <v>2284</v>
      </c>
      <c r="I43" s="0" t="s">
        <v>2291</v>
      </c>
      <c r="J43" s="178" t="s">
        <v>4562</v>
      </c>
      <c r="K43" s="189" t="b">
        <f>NOT(ISERROR(FIND("Keep",Table1[[#This Row],[Action (Judgement / Decision)]])))</f>
        <v>0</v>
      </c>
      <c r="L43" s="0" t="s">
        <v>4520</v>
      </c>
      <c r="N43" s="180" t="b">
        <f>Table1[[#This Row],[Reference]]=Table1[[#This Row],[Supplier ID]]</f>
        <v>0</v>
      </c>
      <c r="O43" s="180"/>
    </row>
    <row r="44">
      <c r="A44" s="179">
        <v>3100345</v>
      </c>
      <c r="B44" s="177" t="s">
        <v>3399</v>
      </c>
      <c r="C44" s="178">
        <v>3100345</v>
      </c>
      <c r="D44" s="178" t="s">
        <v>2292</v>
      </c>
      <c r="E44" s="179">
        <v>10218011</v>
      </c>
      <c r="F44" s="179" t="s">
        <v>2293</v>
      </c>
      <c r="G44" s="0" t="s">
        <v>2294</v>
      </c>
      <c r="H44" s="0" t="s">
        <v>2295</v>
      </c>
      <c r="I44" s="0" t="s">
        <v>2276</v>
      </c>
      <c r="J44" s="178" t="s">
        <v>4563</v>
      </c>
      <c r="K44" s="189" t="b">
        <f>NOT(ISERROR(FIND("Keep",Table1[[#This Row],[Action (Judgement / Decision)]])))</f>
        <v>1</v>
      </c>
      <c r="L44" s="0" t="s">
        <v>4525</v>
      </c>
      <c r="M44" s="180" t="s">
        <v>4564</v>
      </c>
      <c r="N44" s="180" t="b">
        <f>Table1[[#This Row],[Reference]]=Table1[[#This Row],[Supplier ID]]</f>
        <v>0</v>
      </c>
      <c r="O44" s="180"/>
    </row>
    <row r="45">
      <c r="A45" s="179">
        <v>3105307</v>
      </c>
      <c r="B45" s="177" t="s">
        <v>3400</v>
      </c>
      <c r="C45" s="178">
        <v>3105307</v>
      </c>
      <c r="D45" s="178" t="s">
        <v>2292</v>
      </c>
      <c r="E45" s="179">
        <v>10218011</v>
      </c>
      <c r="F45" s="179" t="s">
        <v>2293</v>
      </c>
      <c r="G45" s="0" t="s">
        <v>4441</v>
      </c>
      <c r="H45" s="0" t="s">
        <v>2295</v>
      </c>
      <c r="I45" s="0" t="s">
        <v>2276</v>
      </c>
      <c r="J45" s="178" t="s">
        <v>4565</v>
      </c>
      <c r="K45" s="189" t="b">
        <f>NOT(ISERROR(FIND("Keep",Table1[[#This Row],[Action (Judgement / Decision)]])))</f>
        <v>0</v>
      </c>
      <c r="L45" s="0" t="s">
        <v>4520</v>
      </c>
      <c r="N45" s="180" t="b">
        <f>Table1[[#This Row],[Reference]]=Table1[[#This Row],[Supplier ID]]</f>
        <v>0</v>
      </c>
      <c r="O45" s="180"/>
    </row>
    <row r="46">
      <c r="A46" s="179">
        <v>6205079</v>
      </c>
      <c r="B46" s="177" t="s">
        <v>3401</v>
      </c>
      <c r="C46" s="178">
        <v>6205079</v>
      </c>
      <c r="D46" s="178" t="s">
        <v>2292</v>
      </c>
      <c r="E46" s="179">
        <v>10218011</v>
      </c>
      <c r="F46" s="179" t="s">
        <v>2293</v>
      </c>
      <c r="G46" s="0" t="s">
        <v>4441</v>
      </c>
      <c r="I46" s="0" t="s">
        <v>2276</v>
      </c>
      <c r="J46" s="178" t="s">
        <v>4566</v>
      </c>
      <c r="K46" s="189" t="b">
        <f>NOT(ISERROR(FIND("Keep",Table1[[#This Row],[Action (Judgement / Decision)]])))</f>
        <v>0</v>
      </c>
      <c r="L46" s="0" t="s">
        <v>4520</v>
      </c>
      <c r="N46" s="180" t="b">
        <f>Table1[[#This Row],[Reference]]=Table1[[#This Row],[Supplier ID]]</f>
        <v>0</v>
      </c>
      <c r="O46" s="180"/>
    </row>
    <row r="47">
      <c r="A47" s="179">
        <v>6205458</v>
      </c>
      <c r="B47" s="177" t="s">
        <v>3402</v>
      </c>
      <c r="C47" s="178">
        <v>6205458</v>
      </c>
      <c r="D47" s="178" t="s">
        <v>2292</v>
      </c>
      <c r="E47" s="179">
        <v>10218011</v>
      </c>
      <c r="F47" s="179" t="s">
        <v>2293</v>
      </c>
      <c r="G47" s="0" t="s">
        <v>2294</v>
      </c>
      <c r="I47" s="0" t="s">
        <v>2276</v>
      </c>
      <c r="J47" s="178" t="s">
        <v>4563</v>
      </c>
      <c r="K47" s="189" t="b">
        <f>NOT(ISERROR(FIND("Keep",Table1[[#This Row],[Action (Judgement / Decision)]])))</f>
        <v>0</v>
      </c>
      <c r="L47" s="0" t="s">
        <v>4520</v>
      </c>
      <c r="N47" s="180" t="b">
        <f>Table1[[#This Row],[Reference]]=Table1[[#This Row],[Supplier ID]]</f>
        <v>0</v>
      </c>
      <c r="O47" s="180"/>
    </row>
    <row r="48">
      <c r="A48" s="179">
        <v>6211180</v>
      </c>
      <c r="B48" s="177" t="s">
        <v>3403</v>
      </c>
      <c r="C48" s="178">
        <v>6211180</v>
      </c>
      <c r="D48" s="178" t="s">
        <v>2292</v>
      </c>
      <c r="E48" s="179">
        <v>10218011</v>
      </c>
      <c r="F48" s="179" t="s">
        <v>2293</v>
      </c>
      <c r="G48" s="0" t="s">
        <v>2294</v>
      </c>
      <c r="I48" s="0" t="s">
        <v>2276</v>
      </c>
      <c r="J48" s="178" t="s">
        <v>4567</v>
      </c>
      <c r="K48" s="189" t="b">
        <f>NOT(ISERROR(FIND("Keep",Table1[[#This Row],[Action (Judgement / Decision)]])))</f>
        <v>0</v>
      </c>
      <c r="L48" s="0" t="s">
        <v>4520</v>
      </c>
      <c r="N48" s="180" t="b">
        <f>Table1[[#This Row],[Reference]]=Table1[[#This Row],[Supplier ID]]</f>
        <v>0</v>
      </c>
      <c r="O48" s="180"/>
    </row>
    <row r="49">
      <c r="A49" s="179">
        <v>6211181</v>
      </c>
      <c r="B49" s="177" t="s">
        <v>3404</v>
      </c>
      <c r="C49" s="178">
        <v>6211181</v>
      </c>
      <c r="D49" s="178" t="s">
        <v>2292</v>
      </c>
      <c r="E49" s="179">
        <v>10218011</v>
      </c>
      <c r="F49" s="179" t="s">
        <v>2293</v>
      </c>
      <c r="G49" s="0" t="s">
        <v>2294</v>
      </c>
      <c r="I49" s="0" t="s">
        <v>2276</v>
      </c>
      <c r="J49" s="178" t="s">
        <v>4568</v>
      </c>
      <c r="K49" s="189" t="b">
        <f>NOT(ISERROR(FIND("Keep",Table1[[#This Row],[Action (Judgement / Decision)]])))</f>
        <v>0</v>
      </c>
      <c r="L49" s="0" t="s">
        <v>4520</v>
      </c>
      <c r="N49" s="180" t="b">
        <f>Table1[[#This Row],[Reference]]=Table1[[#This Row],[Supplier ID]]</f>
        <v>0</v>
      </c>
      <c r="O49" s="180"/>
    </row>
    <row r="50">
      <c r="A50" s="179">
        <v>6213463</v>
      </c>
      <c r="B50" s="177" t="s">
        <v>3405</v>
      </c>
      <c r="C50" s="178">
        <v>6213463</v>
      </c>
      <c r="D50" s="178" t="s">
        <v>2296</v>
      </c>
      <c r="E50" s="179">
        <v>10295811</v>
      </c>
      <c r="F50" s="179" t="s">
        <v>2297</v>
      </c>
      <c r="G50" s="0" t="s">
        <v>2298</v>
      </c>
      <c r="H50" s="0" t="s">
        <v>2299</v>
      </c>
      <c r="I50" s="0" t="s">
        <v>2300</v>
      </c>
      <c r="J50" s="178" t="s">
        <v>2296</v>
      </c>
      <c r="K50" s="189" t="b">
        <f>NOT(ISERROR(FIND("Keep",Table1[[#This Row],[Action (Judgement / Decision)]])))</f>
        <v>1</v>
      </c>
      <c r="L50" s="0" t="s">
        <v>4516</v>
      </c>
      <c r="N50" s="180" t="b">
        <f>Table1[[#This Row],[Reference]]=Table1[[#This Row],[Supplier ID]]</f>
        <v>1</v>
      </c>
      <c r="O50" s="180"/>
    </row>
    <row r="51">
      <c r="A51" s="179">
        <v>6213464</v>
      </c>
      <c r="B51" s="177" t="s">
        <v>3406</v>
      </c>
      <c r="C51" s="178">
        <v>6213464</v>
      </c>
      <c r="D51" s="178" t="s">
        <v>2296</v>
      </c>
      <c r="E51" s="179">
        <v>10295811</v>
      </c>
      <c r="F51" s="179" t="s">
        <v>2297</v>
      </c>
      <c r="G51" s="0" t="s">
        <v>2298</v>
      </c>
      <c r="H51" s="0" t="s">
        <v>2299</v>
      </c>
      <c r="I51" s="0" t="s">
        <v>2300</v>
      </c>
      <c r="J51" s="178" t="s">
        <v>4569</v>
      </c>
      <c r="K51" s="189" t="b">
        <f>NOT(ISERROR(FIND("Keep",Table1[[#This Row],[Action (Judgement / Decision)]])))</f>
        <v>0</v>
      </c>
      <c r="L51" s="0" t="s">
        <v>4520</v>
      </c>
      <c r="N51" s="180" t="b">
        <f>Table1[[#This Row],[Reference]]=Table1[[#This Row],[Supplier ID]]</f>
        <v>0</v>
      </c>
      <c r="O51" s="180"/>
    </row>
    <row r="52">
      <c r="A52" s="179">
        <v>6213465</v>
      </c>
      <c r="B52" s="177" t="s">
        <v>3407</v>
      </c>
      <c r="C52" s="178">
        <v>6213465</v>
      </c>
      <c r="D52" s="178" t="s">
        <v>2296</v>
      </c>
      <c r="E52" s="179">
        <v>10295811</v>
      </c>
      <c r="F52" s="179" t="s">
        <v>2297</v>
      </c>
      <c r="G52" s="0" t="s">
        <v>2298</v>
      </c>
      <c r="H52" s="0" t="s">
        <v>2299</v>
      </c>
      <c r="I52" s="0" t="s">
        <v>2300</v>
      </c>
      <c r="J52" s="178" t="s">
        <v>4570</v>
      </c>
      <c r="K52" s="189" t="b">
        <f>NOT(ISERROR(FIND("Keep",Table1[[#This Row],[Action (Judgement / Decision)]])))</f>
        <v>0</v>
      </c>
      <c r="L52" s="0" t="s">
        <v>4520</v>
      </c>
      <c r="N52" s="180" t="b">
        <f>Table1[[#This Row],[Reference]]=Table1[[#This Row],[Supplier ID]]</f>
        <v>0</v>
      </c>
      <c r="O52" s="180"/>
    </row>
    <row r="53">
      <c r="A53" s="179">
        <v>6213466</v>
      </c>
      <c r="B53" s="177" t="s">
        <v>3408</v>
      </c>
      <c r="C53" s="178">
        <v>6213466</v>
      </c>
      <c r="D53" s="178" t="s">
        <v>2296</v>
      </c>
      <c r="E53" s="179">
        <v>10295811</v>
      </c>
      <c r="F53" s="179" t="s">
        <v>2297</v>
      </c>
      <c r="G53" s="0" t="s">
        <v>2298</v>
      </c>
      <c r="H53" s="0" t="s">
        <v>2299</v>
      </c>
      <c r="I53" s="0" t="s">
        <v>2300</v>
      </c>
      <c r="J53" s="178" t="s">
        <v>4571</v>
      </c>
      <c r="K53" s="189" t="b">
        <f>NOT(ISERROR(FIND("Keep",Table1[[#This Row],[Action (Judgement / Decision)]])))</f>
        <v>0</v>
      </c>
      <c r="L53" s="0" t="s">
        <v>4520</v>
      </c>
      <c r="N53" s="180" t="b">
        <f>Table1[[#This Row],[Reference]]=Table1[[#This Row],[Supplier ID]]</f>
        <v>0</v>
      </c>
      <c r="O53" s="180"/>
    </row>
    <row r="54">
      <c r="A54" s="179">
        <v>6213467</v>
      </c>
      <c r="B54" s="177" t="s">
        <v>3409</v>
      </c>
      <c r="C54" s="178">
        <v>6213467</v>
      </c>
      <c r="D54" s="178" t="s">
        <v>2296</v>
      </c>
      <c r="E54" s="179">
        <v>10295811</v>
      </c>
      <c r="F54" s="179" t="s">
        <v>2297</v>
      </c>
      <c r="G54" s="0" t="s">
        <v>2298</v>
      </c>
      <c r="H54" s="0" t="s">
        <v>2299</v>
      </c>
      <c r="I54" s="0" t="s">
        <v>2300</v>
      </c>
      <c r="J54" s="178" t="s">
        <v>4572</v>
      </c>
      <c r="K54" s="189" t="b">
        <f>NOT(ISERROR(FIND("Keep",Table1[[#This Row],[Action (Judgement / Decision)]])))</f>
        <v>0</v>
      </c>
      <c r="L54" s="0" t="s">
        <v>4520</v>
      </c>
      <c r="N54" s="180" t="b">
        <f>Table1[[#This Row],[Reference]]=Table1[[#This Row],[Supplier ID]]</f>
        <v>0</v>
      </c>
      <c r="O54" s="180"/>
    </row>
    <row r="55">
      <c r="A55" s="179">
        <v>6213468</v>
      </c>
      <c r="B55" s="177" t="s">
        <v>3410</v>
      </c>
      <c r="C55" s="178">
        <v>6213468</v>
      </c>
      <c r="D55" s="178" t="s">
        <v>2296</v>
      </c>
      <c r="E55" s="179">
        <v>10295811</v>
      </c>
      <c r="F55" s="179" t="s">
        <v>2297</v>
      </c>
      <c r="G55" s="0" t="s">
        <v>2298</v>
      </c>
      <c r="H55" s="0" t="s">
        <v>2299</v>
      </c>
      <c r="I55" s="0" t="s">
        <v>2300</v>
      </c>
      <c r="J55" s="178" t="s">
        <v>4573</v>
      </c>
      <c r="K55" s="189" t="b">
        <f>NOT(ISERROR(FIND("Keep",Table1[[#This Row],[Action (Judgement / Decision)]])))</f>
        <v>0</v>
      </c>
      <c r="L55" s="0" t="s">
        <v>4520</v>
      </c>
      <c r="N55" s="180" t="b">
        <f>Table1[[#This Row],[Reference]]=Table1[[#This Row],[Supplier ID]]</f>
        <v>0</v>
      </c>
      <c r="O55" s="180"/>
    </row>
    <row r="56">
      <c r="A56" s="179">
        <v>6213469</v>
      </c>
      <c r="B56" s="177" t="s">
        <v>3411</v>
      </c>
      <c r="C56" s="178">
        <v>6213469</v>
      </c>
      <c r="D56" s="178" t="s">
        <v>2296</v>
      </c>
      <c r="E56" s="179">
        <v>10295811</v>
      </c>
      <c r="F56" s="179" t="s">
        <v>2297</v>
      </c>
      <c r="G56" s="0" t="s">
        <v>2298</v>
      </c>
      <c r="H56" s="0" t="s">
        <v>2299</v>
      </c>
      <c r="I56" s="0" t="s">
        <v>2300</v>
      </c>
      <c r="J56" s="178" t="s">
        <v>4574</v>
      </c>
      <c r="K56" s="189" t="b">
        <f>NOT(ISERROR(FIND("Keep",Table1[[#This Row],[Action (Judgement / Decision)]])))</f>
        <v>0</v>
      </c>
      <c r="L56" s="0" t="s">
        <v>4520</v>
      </c>
      <c r="N56" s="180" t="b">
        <f>Table1[[#This Row],[Reference]]=Table1[[#This Row],[Supplier ID]]</f>
        <v>0</v>
      </c>
      <c r="O56" s="180"/>
    </row>
    <row r="57">
      <c r="A57" s="179">
        <v>6213470</v>
      </c>
      <c r="B57" s="177" t="s">
        <v>3412</v>
      </c>
      <c r="C57" s="178">
        <v>6213470</v>
      </c>
      <c r="D57" s="178" t="s">
        <v>2296</v>
      </c>
      <c r="E57" s="179">
        <v>10295811</v>
      </c>
      <c r="F57" s="179" t="s">
        <v>2297</v>
      </c>
      <c r="G57" s="0" t="s">
        <v>2298</v>
      </c>
      <c r="H57" s="0" t="s">
        <v>2299</v>
      </c>
      <c r="I57" s="0" t="s">
        <v>2300</v>
      </c>
      <c r="J57" s="178" t="s">
        <v>4575</v>
      </c>
      <c r="K57" s="189" t="b">
        <f>NOT(ISERROR(FIND("Keep",Table1[[#This Row],[Action (Judgement / Decision)]])))</f>
        <v>0</v>
      </c>
      <c r="L57" s="0" t="s">
        <v>4520</v>
      </c>
      <c r="N57" s="180" t="b">
        <f>Table1[[#This Row],[Reference]]=Table1[[#This Row],[Supplier ID]]</f>
        <v>0</v>
      </c>
      <c r="O57" s="180"/>
    </row>
    <row r="58">
      <c r="A58" s="179">
        <v>6213471</v>
      </c>
      <c r="B58" s="177" t="s">
        <v>3413</v>
      </c>
      <c r="C58" s="178">
        <v>6213471</v>
      </c>
      <c r="D58" s="178" t="s">
        <v>2296</v>
      </c>
      <c r="E58" s="179">
        <v>10295811</v>
      </c>
      <c r="F58" s="179" t="s">
        <v>2297</v>
      </c>
      <c r="G58" s="0" t="s">
        <v>2298</v>
      </c>
      <c r="H58" s="0" t="s">
        <v>2299</v>
      </c>
      <c r="I58" s="0" t="s">
        <v>2300</v>
      </c>
      <c r="J58" s="178" t="s">
        <v>4576</v>
      </c>
      <c r="K58" s="189" t="b">
        <f>NOT(ISERROR(FIND("Keep",Table1[[#This Row],[Action (Judgement / Decision)]])))</f>
        <v>0</v>
      </c>
      <c r="L58" s="0" t="s">
        <v>4520</v>
      </c>
      <c r="N58" s="180" t="b">
        <f>Table1[[#This Row],[Reference]]=Table1[[#This Row],[Supplier ID]]</f>
        <v>0</v>
      </c>
      <c r="O58" s="180"/>
    </row>
    <row r="59">
      <c r="A59" s="179">
        <v>6213473</v>
      </c>
      <c r="B59" s="177" t="s">
        <v>3414</v>
      </c>
      <c r="C59" s="178">
        <v>6213473</v>
      </c>
      <c r="D59" s="178" t="s">
        <v>2296</v>
      </c>
      <c r="E59" s="179">
        <v>10295811</v>
      </c>
      <c r="F59" s="179" t="s">
        <v>2297</v>
      </c>
      <c r="G59" s="0" t="s">
        <v>2298</v>
      </c>
      <c r="H59" s="0" t="s">
        <v>2299</v>
      </c>
      <c r="I59" s="0" t="s">
        <v>2300</v>
      </c>
      <c r="J59" s="178" t="s">
        <v>4577</v>
      </c>
      <c r="K59" s="189" t="b">
        <f>NOT(ISERROR(FIND("Keep",Table1[[#This Row],[Action (Judgement / Decision)]])))</f>
        <v>0</v>
      </c>
      <c r="L59" s="0" t="s">
        <v>4520</v>
      </c>
      <c r="N59" s="180" t="b">
        <f>Table1[[#This Row],[Reference]]=Table1[[#This Row],[Supplier ID]]</f>
        <v>0</v>
      </c>
      <c r="O59" s="180"/>
    </row>
    <row r="60">
      <c r="A60" s="179">
        <v>6215689</v>
      </c>
      <c r="B60" s="177" t="s">
        <v>3415</v>
      </c>
      <c r="C60" s="178">
        <v>6215689</v>
      </c>
      <c r="D60" s="178" t="s">
        <v>2296</v>
      </c>
      <c r="E60" s="179">
        <v>10295811</v>
      </c>
      <c r="F60" s="179" t="s">
        <v>2297</v>
      </c>
      <c r="G60" s="0" t="s">
        <v>2298</v>
      </c>
      <c r="H60" s="0" t="s">
        <v>2299</v>
      </c>
      <c r="I60" s="0" t="s">
        <v>2300</v>
      </c>
      <c r="J60" s="178" t="s">
        <v>4578</v>
      </c>
      <c r="K60" s="189" t="b">
        <f>NOT(ISERROR(FIND("Keep",Table1[[#This Row],[Action (Judgement / Decision)]])))</f>
        <v>0</v>
      </c>
      <c r="L60" s="0" t="s">
        <v>4520</v>
      </c>
      <c r="N60" s="180" t="b">
        <f>Table1[[#This Row],[Reference]]=Table1[[#This Row],[Supplier ID]]</f>
        <v>0</v>
      </c>
      <c r="O60" s="180"/>
    </row>
    <row r="61">
      <c r="A61" s="179">
        <v>6204920</v>
      </c>
      <c r="B61" s="177" t="s">
        <v>3416</v>
      </c>
      <c r="C61" s="178">
        <v>6204920</v>
      </c>
      <c r="D61" s="178" t="s">
        <v>2301</v>
      </c>
      <c r="E61" s="179">
        <v>10298010</v>
      </c>
      <c r="F61" s="179" t="s">
        <v>2302</v>
      </c>
      <c r="G61" s="0" t="s">
        <v>2303</v>
      </c>
      <c r="I61" s="0" t="s">
        <v>2276</v>
      </c>
      <c r="J61" s="178" t="s">
        <v>2301</v>
      </c>
      <c r="K61" s="189" t="b">
        <f>NOT(ISERROR(FIND("Keep",Table1[[#This Row],[Action (Judgement / Decision)]])))</f>
        <v>1</v>
      </c>
      <c r="L61" s="185" t="s">
        <v>4516</v>
      </c>
      <c r="N61" s="180" t="b">
        <f>Table1[[#This Row],[Reference]]=Table1[[#This Row],[Supplier ID]]</f>
        <v>1</v>
      </c>
      <c r="O61" s="180"/>
    </row>
    <row r="62">
      <c r="A62" s="179">
        <v>6210352</v>
      </c>
      <c r="B62" s="177" t="s">
        <v>3417</v>
      </c>
      <c r="C62" s="178">
        <v>6210352</v>
      </c>
      <c r="D62" s="178" t="s">
        <v>2301</v>
      </c>
      <c r="E62" s="179">
        <v>10298010</v>
      </c>
      <c r="F62" s="179" t="s">
        <v>2302</v>
      </c>
      <c r="G62" s="0" t="s">
        <v>2303</v>
      </c>
      <c r="I62" s="0" t="s">
        <v>2276</v>
      </c>
      <c r="J62" s="178" t="s">
        <v>4579</v>
      </c>
      <c r="K62" s="189" t="b">
        <f>NOT(ISERROR(FIND("Keep",Table1[[#This Row],[Action (Judgement / Decision)]])))</f>
        <v>0</v>
      </c>
      <c r="L62" s="185" t="s">
        <v>4520</v>
      </c>
      <c r="N62" s="180" t="b">
        <f>Table1[[#This Row],[Reference]]=Table1[[#This Row],[Supplier ID]]</f>
        <v>0</v>
      </c>
      <c r="O62" s="180"/>
    </row>
    <row r="63">
      <c r="A63" s="179">
        <v>6210689</v>
      </c>
      <c r="B63" s="177" t="s">
        <v>3418</v>
      </c>
      <c r="C63" s="178">
        <v>6210689</v>
      </c>
      <c r="D63" s="178" t="s">
        <v>2301</v>
      </c>
      <c r="E63" s="179">
        <v>10298010</v>
      </c>
      <c r="F63" s="179" t="s">
        <v>2302</v>
      </c>
      <c r="G63" s="0" t="s">
        <v>2303</v>
      </c>
      <c r="I63" s="0" t="s">
        <v>2276</v>
      </c>
      <c r="J63" s="178" t="s">
        <v>4580</v>
      </c>
      <c r="K63" s="189" t="b">
        <f>NOT(ISERROR(FIND("Keep",Table1[[#This Row],[Action (Judgement / Decision)]])))</f>
        <v>0</v>
      </c>
      <c r="L63" s="185" t="s">
        <v>4520</v>
      </c>
      <c r="N63" s="180" t="b">
        <f>Table1[[#This Row],[Reference]]=Table1[[#This Row],[Supplier ID]]</f>
        <v>0</v>
      </c>
      <c r="O63" s="180"/>
    </row>
    <row r="64">
      <c r="A64" s="179">
        <v>6211414</v>
      </c>
      <c r="B64" s="177" t="s">
        <v>3419</v>
      </c>
      <c r="C64" s="178">
        <v>6211414</v>
      </c>
      <c r="D64" s="178" t="s">
        <v>2301</v>
      </c>
      <c r="E64" s="179">
        <v>10298010</v>
      </c>
      <c r="F64" s="179" t="s">
        <v>2302</v>
      </c>
      <c r="G64" s="0" t="s">
        <v>2303</v>
      </c>
      <c r="I64" s="0" t="s">
        <v>2276</v>
      </c>
      <c r="J64" s="178" t="s">
        <v>4581</v>
      </c>
      <c r="K64" s="189" t="b">
        <f>NOT(ISERROR(FIND("Keep",Table1[[#This Row],[Action (Judgement / Decision)]])))</f>
        <v>0</v>
      </c>
      <c r="L64" s="185" t="s">
        <v>4520</v>
      </c>
      <c r="N64" s="180" t="b">
        <f>Table1[[#This Row],[Reference]]=Table1[[#This Row],[Supplier ID]]</f>
        <v>0</v>
      </c>
      <c r="O64" s="180"/>
    </row>
    <row r="65">
      <c r="A65" s="179">
        <v>6211415</v>
      </c>
      <c r="B65" s="177" t="s">
        <v>3420</v>
      </c>
      <c r="C65" s="178">
        <v>6211415</v>
      </c>
      <c r="D65" s="178" t="s">
        <v>2301</v>
      </c>
      <c r="E65" s="179">
        <v>10298010</v>
      </c>
      <c r="F65" s="179" t="s">
        <v>2302</v>
      </c>
      <c r="G65" s="0" t="s">
        <v>2303</v>
      </c>
      <c r="I65" s="0" t="s">
        <v>2276</v>
      </c>
      <c r="J65" s="178" t="s">
        <v>4582</v>
      </c>
      <c r="K65" s="189" t="b">
        <f>NOT(ISERROR(FIND("Keep",Table1[[#This Row],[Action (Judgement / Decision)]])))</f>
        <v>0</v>
      </c>
      <c r="L65" s="185" t="s">
        <v>4520</v>
      </c>
      <c r="N65" s="180" t="b">
        <f>Table1[[#This Row],[Reference]]=Table1[[#This Row],[Supplier ID]]</f>
        <v>0</v>
      </c>
      <c r="O65" s="180"/>
    </row>
    <row r="66">
      <c r="A66" s="179">
        <v>6211426</v>
      </c>
      <c r="B66" s="177" t="s">
        <v>3421</v>
      </c>
      <c r="C66" s="178">
        <v>6211426</v>
      </c>
      <c r="D66" s="178" t="s">
        <v>2301</v>
      </c>
      <c r="E66" s="179">
        <v>10298010</v>
      </c>
      <c r="F66" s="179" t="s">
        <v>2302</v>
      </c>
      <c r="G66" s="0" t="s">
        <v>2303</v>
      </c>
      <c r="I66" s="0" t="s">
        <v>2276</v>
      </c>
      <c r="J66" s="178" t="s">
        <v>4583</v>
      </c>
      <c r="K66" s="189" t="b">
        <f>NOT(ISERROR(FIND("Keep",Table1[[#This Row],[Action (Judgement / Decision)]])))</f>
        <v>0</v>
      </c>
      <c r="L66" s="185" t="s">
        <v>4520</v>
      </c>
      <c r="N66" s="180" t="b">
        <f>Table1[[#This Row],[Reference]]=Table1[[#This Row],[Supplier ID]]</f>
        <v>0</v>
      </c>
      <c r="O66" s="180"/>
    </row>
    <row r="67">
      <c r="A67" s="179">
        <v>6211763</v>
      </c>
      <c r="B67" s="177" t="s">
        <v>3422</v>
      </c>
      <c r="C67" s="178">
        <v>6211763</v>
      </c>
      <c r="D67" s="178" t="s">
        <v>2301</v>
      </c>
      <c r="E67" s="179">
        <v>10298010</v>
      </c>
      <c r="F67" s="179" t="s">
        <v>2302</v>
      </c>
      <c r="G67" s="0" t="s">
        <v>2303</v>
      </c>
      <c r="I67" s="0" t="s">
        <v>2276</v>
      </c>
      <c r="J67" s="178" t="s">
        <v>4584</v>
      </c>
      <c r="K67" s="189" t="b">
        <f>NOT(ISERROR(FIND("Keep",Table1[[#This Row],[Action (Judgement / Decision)]])))</f>
        <v>0</v>
      </c>
      <c r="L67" s="185" t="s">
        <v>4520</v>
      </c>
      <c r="N67" s="180" t="b">
        <f>Table1[[#This Row],[Reference]]=Table1[[#This Row],[Supplier ID]]</f>
        <v>0</v>
      </c>
      <c r="O67" s="180"/>
    </row>
    <row r="68">
      <c r="A68" s="179">
        <v>6211878</v>
      </c>
      <c r="B68" s="177" t="s">
        <v>3423</v>
      </c>
      <c r="C68" s="178">
        <v>6211878</v>
      </c>
      <c r="D68" s="178" t="s">
        <v>2301</v>
      </c>
      <c r="E68" s="179">
        <v>10298010</v>
      </c>
      <c r="F68" s="179" t="s">
        <v>2302</v>
      </c>
      <c r="G68" s="0" t="s">
        <v>2303</v>
      </c>
      <c r="I68" s="0" t="s">
        <v>2276</v>
      </c>
      <c r="J68" s="178" t="s">
        <v>4585</v>
      </c>
      <c r="K68" s="189" t="b">
        <f>NOT(ISERROR(FIND("Keep",Table1[[#This Row],[Action (Judgement / Decision)]])))</f>
        <v>0</v>
      </c>
      <c r="L68" s="185" t="s">
        <v>4520</v>
      </c>
      <c r="N68" s="180" t="b">
        <f>Table1[[#This Row],[Reference]]=Table1[[#This Row],[Supplier ID]]</f>
        <v>0</v>
      </c>
      <c r="O68" s="180"/>
    </row>
    <row r="69">
      <c r="A69" s="179">
        <v>6211879</v>
      </c>
      <c r="B69" s="177" t="s">
        <v>3424</v>
      </c>
      <c r="C69" s="178">
        <v>6211879</v>
      </c>
      <c r="D69" s="178" t="s">
        <v>2301</v>
      </c>
      <c r="E69" s="179">
        <v>10298010</v>
      </c>
      <c r="F69" s="179" t="s">
        <v>4485</v>
      </c>
      <c r="G69" s="0" t="s">
        <v>4486</v>
      </c>
      <c r="I69" s="0" t="s">
        <v>2276</v>
      </c>
      <c r="J69" s="178" t="s">
        <v>4586</v>
      </c>
      <c r="K69" s="189" t="b">
        <f>NOT(ISERROR(FIND("Keep",Table1[[#This Row],[Action (Judgement / Decision)]])))</f>
        <v>0</v>
      </c>
      <c r="L69" s="185" t="s">
        <v>4520</v>
      </c>
      <c r="N69" s="180" t="b">
        <f>Table1[[#This Row],[Reference]]=Table1[[#This Row],[Supplier ID]]</f>
        <v>0</v>
      </c>
      <c r="O69" s="180"/>
    </row>
    <row r="70">
      <c r="A70" s="179">
        <v>6212985</v>
      </c>
      <c r="B70" s="177" t="s">
        <v>3425</v>
      </c>
      <c r="C70" s="178">
        <v>6212985</v>
      </c>
      <c r="D70" s="178" t="s">
        <v>2301</v>
      </c>
      <c r="E70" s="179">
        <v>10298010</v>
      </c>
      <c r="F70" s="179" t="s">
        <v>2302</v>
      </c>
      <c r="G70" s="0" t="s">
        <v>4486</v>
      </c>
      <c r="I70" s="0" t="s">
        <v>2276</v>
      </c>
      <c r="J70" s="178" t="s">
        <v>4587</v>
      </c>
      <c r="K70" s="189" t="b">
        <f>NOT(ISERROR(FIND("Keep",Table1[[#This Row],[Action (Judgement / Decision)]])))</f>
        <v>0</v>
      </c>
      <c r="L70" s="185" t="s">
        <v>4520</v>
      </c>
      <c r="N70" s="180" t="b">
        <f>Table1[[#This Row],[Reference]]=Table1[[#This Row],[Supplier ID]]</f>
        <v>0</v>
      </c>
      <c r="O70" s="180"/>
    </row>
    <row r="71">
      <c r="A71" s="179">
        <v>6213870</v>
      </c>
      <c r="B71" s="177" t="s">
        <v>3426</v>
      </c>
      <c r="C71" s="178">
        <v>6213870</v>
      </c>
      <c r="D71" s="178" t="s">
        <v>2301</v>
      </c>
      <c r="E71" s="179">
        <v>10298010</v>
      </c>
      <c r="F71" s="179" t="s">
        <v>4485</v>
      </c>
      <c r="G71" s="0" t="s">
        <v>4486</v>
      </c>
      <c r="I71" s="0" t="s">
        <v>2276</v>
      </c>
      <c r="J71" s="178" t="s">
        <v>4588</v>
      </c>
      <c r="K71" s="189" t="b">
        <f>NOT(ISERROR(FIND("Keep",Table1[[#This Row],[Action (Judgement / Decision)]])))</f>
        <v>0</v>
      </c>
      <c r="L71" s="185" t="s">
        <v>4520</v>
      </c>
      <c r="N71" s="180" t="b">
        <f>Table1[[#This Row],[Reference]]=Table1[[#This Row],[Supplier ID]]</f>
        <v>0</v>
      </c>
      <c r="O71" s="180"/>
    </row>
    <row r="72">
      <c r="A72" s="179">
        <v>6213936</v>
      </c>
      <c r="B72" s="177" t="s">
        <v>3427</v>
      </c>
      <c r="C72" s="178">
        <v>6213936</v>
      </c>
      <c r="D72" s="178" t="s">
        <v>2301</v>
      </c>
      <c r="E72" s="179">
        <v>10298010</v>
      </c>
      <c r="F72" s="179" t="s">
        <v>4485</v>
      </c>
      <c r="G72" s="0" t="s">
        <v>4486</v>
      </c>
      <c r="I72" s="0" t="s">
        <v>2276</v>
      </c>
      <c r="J72" s="178" t="s">
        <v>4589</v>
      </c>
      <c r="K72" s="189" t="b">
        <f>NOT(ISERROR(FIND("Keep",Table1[[#This Row],[Action (Judgement / Decision)]])))</f>
        <v>0</v>
      </c>
      <c r="L72" s="185" t="s">
        <v>4520</v>
      </c>
      <c r="N72" s="180" t="b">
        <f>Table1[[#This Row],[Reference]]=Table1[[#This Row],[Supplier ID]]</f>
        <v>0</v>
      </c>
      <c r="O72" s="180"/>
    </row>
    <row r="73">
      <c r="A73" s="179">
        <v>6218816</v>
      </c>
      <c r="B73" s="177" t="s">
        <v>3428</v>
      </c>
      <c r="C73" s="178">
        <v>6218816</v>
      </c>
      <c r="D73" s="178" t="s">
        <v>2301</v>
      </c>
      <c r="E73" s="179">
        <v>10298010</v>
      </c>
      <c r="F73" s="179" t="s">
        <v>2302</v>
      </c>
      <c r="G73" s="0" t="s">
        <v>4486</v>
      </c>
      <c r="H73" s="0" t="s">
        <v>4504</v>
      </c>
      <c r="I73" s="0" t="s">
        <v>2276</v>
      </c>
      <c r="J73" s="178" t="s">
        <v>4590</v>
      </c>
      <c r="K73" s="189" t="b">
        <f>NOT(ISERROR(FIND("Keep",Table1[[#This Row],[Action (Judgement / Decision)]])))</f>
        <v>0</v>
      </c>
      <c r="L73" s="185" t="s">
        <v>4520</v>
      </c>
      <c r="N73" s="180" t="b">
        <f>Table1[[#This Row],[Reference]]=Table1[[#This Row],[Supplier ID]]</f>
        <v>0</v>
      </c>
      <c r="O73" s="180"/>
    </row>
    <row r="74">
      <c r="A74" s="179">
        <v>3103166</v>
      </c>
      <c r="B74" s="177" t="s">
        <v>3429</v>
      </c>
      <c r="C74" s="178">
        <v>3103166</v>
      </c>
      <c r="D74" s="178" t="s">
        <v>2304</v>
      </c>
      <c r="E74" s="179">
        <v>10304410</v>
      </c>
      <c r="F74" s="179" t="s">
        <v>2305</v>
      </c>
      <c r="G74" s="0" t="s">
        <v>2306</v>
      </c>
      <c r="H74" s="0" t="s">
        <v>2307</v>
      </c>
      <c r="I74" s="0" t="s">
        <v>2276</v>
      </c>
      <c r="J74" s="178" t="s">
        <v>2304</v>
      </c>
      <c r="K74" s="189" t="b">
        <f>NOT(ISERROR(FIND("Keep",Table1[[#This Row],[Action (Judgement / Decision)]])))</f>
        <v>1</v>
      </c>
      <c r="L74" s="185" t="s">
        <v>4516</v>
      </c>
      <c r="N74" s="180" t="b">
        <f>Table1[[#This Row],[Reference]]=Table1[[#This Row],[Supplier ID]]</f>
        <v>1</v>
      </c>
      <c r="O74" s="180"/>
    </row>
    <row r="75">
      <c r="A75" s="179">
        <v>3101756</v>
      </c>
      <c r="B75" s="177" t="s">
        <v>3430</v>
      </c>
      <c r="C75" s="178">
        <v>3101756</v>
      </c>
      <c r="D75" s="178" t="s">
        <v>2308</v>
      </c>
      <c r="E75" s="179">
        <v>10346619</v>
      </c>
      <c r="F75" s="179" t="s">
        <v>2309</v>
      </c>
      <c r="G75" s="0" t="s">
        <v>2310</v>
      </c>
      <c r="I75" s="0" t="s">
        <v>2276</v>
      </c>
      <c r="J75" s="178" t="s">
        <v>2308</v>
      </c>
      <c r="K75" s="189" t="b">
        <f>NOT(ISERROR(FIND("Keep",Table1[[#This Row],[Action (Judgement / Decision)]])))</f>
        <v>1</v>
      </c>
      <c r="L75" s="185" t="s">
        <v>4516</v>
      </c>
      <c r="N75" s="180" t="b">
        <f>Table1[[#This Row],[Reference]]=Table1[[#This Row],[Supplier ID]]</f>
        <v>1</v>
      </c>
      <c r="O75" s="180"/>
    </row>
    <row r="76">
      <c r="A76" s="179">
        <v>6201142</v>
      </c>
      <c r="B76" s="177" t="s">
        <v>3431</v>
      </c>
      <c r="C76" s="178">
        <v>6201142</v>
      </c>
      <c r="D76" s="178" t="s">
        <v>2311</v>
      </c>
      <c r="E76" s="179">
        <v>10459911</v>
      </c>
      <c r="F76" s="179" t="s">
        <v>2312</v>
      </c>
      <c r="G76" s="0" t="s">
        <v>2313</v>
      </c>
      <c r="H76" s="0" t="s">
        <v>2314</v>
      </c>
      <c r="I76" s="0" t="s">
        <v>2276</v>
      </c>
      <c r="J76" s="178" t="s">
        <v>2311</v>
      </c>
      <c r="K76" s="189" t="b">
        <f>NOT(ISERROR(FIND("Keep",Table1[[#This Row],[Action (Judgement / Decision)]])))</f>
        <v>1</v>
      </c>
      <c r="L76" s="185" t="s">
        <v>4516</v>
      </c>
      <c r="N76" s="180" t="b">
        <f>Table1[[#This Row],[Reference]]=Table1[[#This Row],[Supplier ID]]</f>
        <v>1</v>
      </c>
      <c r="O76" s="180"/>
    </row>
    <row r="77">
      <c r="A77" s="179">
        <v>6208893</v>
      </c>
      <c r="B77" s="177" t="s">
        <v>3432</v>
      </c>
      <c r="C77" s="178">
        <v>6208893</v>
      </c>
      <c r="D77" s="178" t="s">
        <v>2311</v>
      </c>
      <c r="E77" s="179">
        <v>10459911</v>
      </c>
      <c r="F77" s="179" t="s">
        <v>2312</v>
      </c>
      <c r="G77" s="0" t="s">
        <v>2313</v>
      </c>
      <c r="H77" s="0" t="s">
        <v>2314</v>
      </c>
      <c r="I77" s="0" t="s">
        <v>2276</v>
      </c>
      <c r="J77" s="178" t="s">
        <v>4591</v>
      </c>
      <c r="K77" s="189" t="b">
        <f>NOT(ISERROR(FIND("Keep",Table1[[#This Row],[Action (Judgement / Decision)]])))</f>
        <v>0</v>
      </c>
      <c r="L77" s="185" t="s">
        <v>4520</v>
      </c>
      <c r="N77" s="180" t="b">
        <f>Table1[[#This Row],[Reference]]=Table1[[#This Row],[Supplier ID]]</f>
        <v>0</v>
      </c>
      <c r="O77" s="180"/>
    </row>
    <row r="78">
      <c r="A78" s="179">
        <v>6212376</v>
      </c>
      <c r="B78" s="177" t="s">
        <v>3433</v>
      </c>
      <c r="C78" s="178">
        <v>6212376</v>
      </c>
      <c r="D78" s="178" t="s">
        <v>2311</v>
      </c>
      <c r="E78" s="179">
        <v>10459911</v>
      </c>
      <c r="F78" s="179" t="s">
        <v>2312</v>
      </c>
      <c r="G78" s="0" t="s">
        <v>2313</v>
      </c>
      <c r="H78" s="0" t="s">
        <v>2314</v>
      </c>
      <c r="I78" s="0" t="s">
        <v>2276</v>
      </c>
      <c r="J78" s="178" t="s">
        <v>4592</v>
      </c>
      <c r="K78" s="189" t="b">
        <f>NOT(ISERROR(FIND("Keep",Table1[[#This Row],[Action (Judgement / Decision)]])))</f>
        <v>0</v>
      </c>
      <c r="L78" s="185" t="s">
        <v>4520</v>
      </c>
      <c r="N78" s="180" t="b">
        <f>Table1[[#This Row],[Reference]]=Table1[[#This Row],[Supplier ID]]</f>
        <v>0</v>
      </c>
      <c r="O78" s="180"/>
    </row>
    <row r="79">
      <c r="A79" s="179">
        <v>3104314</v>
      </c>
      <c r="B79" s="177" t="s">
        <v>3434</v>
      </c>
      <c r="C79" s="178">
        <v>3104314</v>
      </c>
      <c r="D79" s="178" t="s">
        <v>2315</v>
      </c>
      <c r="E79" s="179">
        <v>10617011</v>
      </c>
      <c r="F79" s="179" t="s">
        <v>2316</v>
      </c>
      <c r="G79" s="0" t="s">
        <v>2317</v>
      </c>
      <c r="I79" s="0" t="s">
        <v>2276</v>
      </c>
      <c r="J79" s="178" t="s">
        <v>2315</v>
      </c>
      <c r="K79" s="189" t="b">
        <f>NOT(ISERROR(FIND("Keep",Table1[[#This Row],[Action (Judgement / Decision)]])))</f>
        <v>1</v>
      </c>
      <c r="L79" s="185" t="s">
        <v>4516</v>
      </c>
      <c r="N79" s="180" t="b">
        <f>Table1[[#This Row],[Reference]]=Table1[[#This Row],[Supplier ID]]</f>
        <v>1</v>
      </c>
      <c r="O79" s="180"/>
    </row>
    <row r="80">
      <c r="A80" s="179">
        <v>3103523</v>
      </c>
      <c r="B80" s="177" t="s">
        <v>3435</v>
      </c>
      <c r="C80" s="178">
        <v>3103523</v>
      </c>
      <c r="D80" s="178" t="s">
        <v>2318</v>
      </c>
      <c r="E80" s="179">
        <v>10701011</v>
      </c>
      <c r="F80" s="179" t="s">
        <v>2319</v>
      </c>
      <c r="G80" s="0" t="s">
        <v>2320</v>
      </c>
      <c r="I80" s="0" t="s">
        <v>2276</v>
      </c>
      <c r="J80" s="178" t="s">
        <v>2318</v>
      </c>
      <c r="K80" s="189" t="b">
        <f>NOT(ISERROR(FIND("Keep",Table1[[#This Row],[Action (Judgement / Decision)]])))</f>
        <v>1</v>
      </c>
      <c r="L80" s="185" t="s">
        <v>4516</v>
      </c>
      <c r="N80" s="180" t="b">
        <f>Table1[[#This Row],[Reference]]=Table1[[#This Row],[Supplier ID]]</f>
        <v>1</v>
      </c>
      <c r="O80" s="180"/>
    </row>
    <row r="81">
      <c r="A81" s="179">
        <v>6209555</v>
      </c>
      <c r="B81" s="177" t="s">
        <v>3436</v>
      </c>
      <c r="C81" s="178">
        <v>6209555</v>
      </c>
      <c r="D81" s="178" t="s">
        <v>3437</v>
      </c>
      <c r="E81" s="179">
        <v>10701011</v>
      </c>
      <c r="F81" s="179" t="s">
        <v>2319</v>
      </c>
      <c r="G81" s="0" t="s">
        <v>2320</v>
      </c>
      <c r="I81" s="0" t="s">
        <v>2276</v>
      </c>
      <c r="J81" s="178" t="s">
        <v>3437</v>
      </c>
      <c r="K81" s="189" t="b">
        <f>NOT(ISERROR(FIND("Keep",Table1[[#This Row],[Action (Judgement / Decision)]])))</f>
        <v>0</v>
      </c>
      <c r="L81" s="185" t="s">
        <v>4520</v>
      </c>
      <c r="N81" s="180" t="b">
        <f>Table1[[#This Row],[Reference]]=Table1[[#This Row],[Supplier ID]]</f>
        <v>1</v>
      </c>
      <c r="O81" s="180"/>
    </row>
    <row r="82">
      <c r="A82" s="179">
        <v>3109835</v>
      </c>
      <c r="B82" s="177" t="s">
        <v>3438</v>
      </c>
      <c r="C82" s="178">
        <v>3109835</v>
      </c>
      <c r="D82" s="178" t="s">
        <v>2321</v>
      </c>
      <c r="E82" s="179">
        <v>10815910</v>
      </c>
      <c r="F82" s="179" t="s">
        <v>2322</v>
      </c>
      <c r="G82" s="0" t="s">
        <v>2323</v>
      </c>
      <c r="I82" s="0" t="s">
        <v>2276</v>
      </c>
      <c r="J82" s="178" t="s">
        <v>2321</v>
      </c>
      <c r="K82" s="189" t="b">
        <f>NOT(ISERROR(FIND("Keep",Table1[[#This Row],[Action (Judgement / Decision)]])))</f>
        <v>1</v>
      </c>
      <c r="L82" s="185" t="s">
        <v>4516</v>
      </c>
      <c r="N82" s="180" t="b">
        <f>Table1[[#This Row],[Reference]]=Table1[[#This Row],[Supplier ID]]</f>
        <v>1</v>
      </c>
      <c r="O82" s="180"/>
    </row>
    <row r="83">
      <c r="A83" s="179">
        <v>3082559</v>
      </c>
      <c r="B83" s="177" t="s">
        <v>3439</v>
      </c>
      <c r="C83" s="178">
        <v>3082559</v>
      </c>
      <c r="D83" s="178" t="s">
        <v>2324</v>
      </c>
      <c r="E83" s="179">
        <v>10844410</v>
      </c>
      <c r="F83" s="179" t="s">
        <v>2325</v>
      </c>
      <c r="G83" s="0" t="s">
        <v>2326</v>
      </c>
      <c r="I83" s="0" t="s">
        <v>2327</v>
      </c>
      <c r="J83" s="178" t="s">
        <v>2324</v>
      </c>
      <c r="K83" s="189" t="b">
        <f>NOT(ISERROR(FIND("Keep",Table1[[#This Row],[Action (Judgement / Decision)]])))</f>
        <v>1</v>
      </c>
      <c r="L83" s="185" t="s">
        <v>4516</v>
      </c>
      <c r="N83" s="180" t="b">
        <f>Table1[[#This Row],[Reference]]=Table1[[#This Row],[Supplier ID]]</f>
        <v>1</v>
      </c>
      <c r="O83" s="180"/>
    </row>
    <row r="84">
      <c r="A84" s="179">
        <v>3101272</v>
      </c>
      <c r="B84" s="177" t="s">
        <v>3440</v>
      </c>
      <c r="C84" s="178">
        <v>3101272</v>
      </c>
      <c r="D84" s="178" t="s">
        <v>2324</v>
      </c>
      <c r="E84" s="179">
        <v>10844410</v>
      </c>
      <c r="F84" s="179" t="s">
        <v>2325</v>
      </c>
      <c r="G84" s="0" t="s">
        <v>2326</v>
      </c>
      <c r="I84" s="0" t="s">
        <v>2327</v>
      </c>
      <c r="J84" s="178" t="s">
        <v>4593</v>
      </c>
      <c r="K84" s="189" t="b">
        <f>NOT(ISERROR(FIND("Keep",Table1[[#This Row],[Action (Judgement / Decision)]])))</f>
        <v>0</v>
      </c>
      <c r="L84" s="185" t="s">
        <v>4520</v>
      </c>
      <c r="N84" s="180" t="b">
        <f>Table1[[#This Row],[Reference]]=Table1[[#This Row],[Supplier ID]]</f>
        <v>0</v>
      </c>
      <c r="O84" s="180"/>
    </row>
    <row r="85">
      <c r="A85" s="179">
        <v>6202868</v>
      </c>
      <c r="B85" s="177" t="s">
        <v>3441</v>
      </c>
      <c r="C85" s="178">
        <v>6202868</v>
      </c>
      <c r="D85" s="178" t="s">
        <v>2328</v>
      </c>
      <c r="E85" s="179">
        <v>10877925</v>
      </c>
      <c r="F85" s="179" t="s">
        <v>2329</v>
      </c>
      <c r="G85" s="0" t="s">
        <v>2330</v>
      </c>
      <c r="I85" s="0" t="s">
        <v>2276</v>
      </c>
      <c r="J85" s="178" t="s">
        <v>2328</v>
      </c>
      <c r="K85" s="189" t="b">
        <f>NOT(ISERROR(FIND("Keep",Table1[[#This Row],[Action (Judgement / Decision)]])))</f>
        <v>1</v>
      </c>
      <c r="L85" s="185" t="s">
        <v>4516</v>
      </c>
      <c r="N85" s="180" t="b">
        <f>Table1[[#This Row],[Reference]]=Table1[[#This Row],[Supplier ID]]</f>
        <v>1</v>
      </c>
      <c r="O85" s="180"/>
    </row>
    <row r="86">
      <c r="A86" s="179">
        <v>6208563</v>
      </c>
      <c r="B86" s="177" t="s">
        <v>3442</v>
      </c>
      <c r="C86" s="178">
        <v>6208563</v>
      </c>
      <c r="D86" s="178" t="s">
        <v>2331</v>
      </c>
      <c r="E86" s="179">
        <v>10962911</v>
      </c>
      <c r="F86" s="179" t="s">
        <v>2332</v>
      </c>
      <c r="G86" s="0" t="s">
        <v>2333</v>
      </c>
      <c r="I86" s="0" t="s">
        <v>2291</v>
      </c>
      <c r="J86" s="178" t="s">
        <v>2331</v>
      </c>
      <c r="K86" s="189" t="b">
        <f>NOT(ISERROR(FIND("Keep",Table1[[#This Row],[Action (Judgement / Decision)]])))</f>
        <v>1</v>
      </c>
      <c r="L86" s="185" t="s">
        <v>4516</v>
      </c>
      <c r="N86" s="180" t="b">
        <f>Table1[[#This Row],[Reference]]=Table1[[#This Row],[Supplier ID]]</f>
        <v>1</v>
      </c>
      <c r="O86" s="180"/>
    </row>
    <row r="87">
      <c r="A87" s="179">
        <v>6208564</v>
      </c>
      <c r="B87" s="177" t="s">
        <v>3443</v>
      </c>
      <c r="C87" s="178">
        <v>6208564</v>
      </c>
      <c r="D87" s="178" t="s">
        <v>2331</v>
      </c>
      <c r="E87" s="179">
        <v>10962911</v>
      </c>
      <c r="F87" s="179" t="s">
        <v>2332</v>
      </c>
      <c r="G87" s="0" t="s">
        <v>2333</v>
      </c>
      <c r="I87" s="0" t="s">
        <v>2291</v>
      </c>
      <c r="J87" s="178" t="s">
        <v>4594</v>
      </c>
      <c r="K87" s="189" t="b">
        <f>NOT(ISERROR(FIND("Keep",Table1[[#This Row],[Action (Judgement / Decision)]])))</f>
        <v>0</v>
      </c>
      <c r="L87" s="185" t="s">
        <v>4520</v>
      </c>
      <c r="N87" s="180" t="b">
        <f>Table1[[#This Row],[Reference]]=Table1[[#This Row],[Supplier ID]]</f>
        <v>0</v>
      </c>
      <c r="O87" s="180"/>
    </row>
    <row r="88">
      <c r="A88" s="179">
        <v>6215642</v>
      </c>
      <c r="B88" s="177" t="s">
        <v>3444</v>
      </c>
      <c r="C88" s="178">
        <v>6215642</v>
      </c>
      <c r="D88" s="178" t="s">
        <v>2331</v>
      </c>
      <c r="E88" s="179">
        <v>10962911</v>
      </c>
      <c r="F88" s="179" t="s">
        <v>2332</v>
      </c>
      <c r="G88" s="0" t="s">
        <v>2333</v>
      </c>
      <c r="I88" s="0" t="s">
        <v>2291</v>
      </c>
      <c r="J88" s="178" t="s">
        <v>4595</v>
      </c>
      <c r="K88" s="189" t="b">
        <f>NOT(ISERROR(FIND("Keep",Table1[[#This Row],[Action (Judgement / Decision)]])))</f>
        <v>0</v>
      </c>
      <c r="L88" s="185" t="s">
        <v>4520</v>
      </c>
      <c r="N88" s="180" t="b">
        <f>Table1[[#This Row],[Reference]]=Table1[[#This Row],[Supplier ID]]</f>
        <v>0</v>
      </c>
      <c r="O88" s="180"/>
    </row>
    <row r="89">
      <c r="A89" s="179">
        <v>6215643</v>
      </c>
      <c r="B89" s="177" t="s">
        <v>3445</v>
      </c>
      <c r="C89" s="178">
        <v>6215643</v>
      </c>
      <c r="D89" s="178" t="s">
        <v>2331</v>
      </c>
      <c r="E89" s="179">
        <v>10962911</v>
      </c>
      <c r="F89" s="179" t="s">
        <v>2332</v>
      </c>
      <c r="G89" s="0" t="s">
        <v>2333</v>
      </c>
      <c r="I89" s="0" t="s">
        <v>2291</v>
      </c>
      <c r="J89" s="178" t="s">
        <v>4596</v>
      </c>
      <c r="K89" s="189" t="b">
        <f>NOT(ISERROR(FIND("Keep",Table1[[#This Row],[Action (Judgement / Decision)]])))</f>
        <v>0</v>
      </c>
      <c r="L89" s="185" t="s">
        <v>4520</v>
      </c>
      <c r="N89" s="180" t="b">
        <f>Table1[[#This Row],[Reference]]=Table1[[#This Row],[Supplier ID]]</f>
        <v>0</v>
      </c>
      <c r="O89" s="180"/>
    </row>
    <row r="90">
      <c r="A90" s="179">
        <v>3080150</v>
      </c>
      <c r="B90" s="177" t="s">
        <v>3446</v>
      </c>
      <c r="C90" s="178">
        <v>3080150</v>
      </c>
      <c r="D90" s="178" t="s">
        <v>2334</v>
      </c>
      <c r="E90" s="179">
        <v>11107811</v>
      </c>
      <c r="F90" s="179" t="s">
        <v>2335</v>
      </c>
      <c r="G90" s="0" t="s">
        <v>2336</v>
      </c>
      <c r="I90" s="0" t="s">
        <v>2276</v>
      </c>
      <c r="J90" s="178" t="s">
        <v>2334</v>
      </c>
      <c r="K90" s="189" t="b">
        <f>NOT(ISERROR(FIND("Keep",Table1[[#This Row],[Action (Judgement / Decision)]])))</f>
        <v>1</v>
      </c>
      <c r="L90" s="185" t="s">
        <v>4516</v>
      </c>
      <c r="N90" s="180" t="b">
        <f>Table1[[#This Row],[Reference]]=Table1[[#This Row],[Supplier ID]]</f>
        <v>1</v>
      </c>
      <c r="O90" s="180"/>
    </row>
    <row r="91">
      <c r="A91" s="179">
        <v>3080561</v>
      </c>
      <c r="B91" s="177" t="s">
        <v>3447</v>
      </c>
      <c r="C91" s="178">
        <v>3080561</v>
      </c>
      <c r="D91" s="178" t="s">
        <v>2334</v>
      </c>
      <c r="E91" s="179">
        <v>11107811</v>
      </c>
      <c r="F91" s="179" t="s">
        <v>2335</v>
      </c>
      <c r="G91" s="0" t="s">
        <v>2336</v>
      </c>
      <c r="I91" s="0" t="s">
        <v>2276</v>
      </c>
      <c r="J91" s="178" t="s">
        <v>4597</v>
      </c>
      <c r="K91" s="189" t="b">
        <f>NOT(ISERROR(FIND("Keep",Table1[[#This Row],[Action (Judgement / Decision)]])))</f>
        <v>0</v>
      </c>
      <c r="L91" s="185" t="s">
        <v>4520</v>
      </c>
      <c r="N91" s="180" t="b">
        <f>Table1[[#This Row],[Reference]]=Table1[[#This Row],[Supplier ID]]</f>
        <v>0</v>
      </c>
      <c r="O91" s="180"/>
    </row>
    <row r="92">
      <c r="A92" s="179">
        <v>3103303</v>
      </c>
      <c r="B92" s="177" t="s">
        <v>3448</v>
      </c>
      <c r="C92" s="178">
        <v>3103303</v>
      </c>
      <c r="D92" s="178" t="s">
        <v>2334</v>
      </c>
      <c r="E92" s="179">
        <v>11107811</v>
      </c>
      <c r="F92" s="179" t="s">
        <v>2335</v>
      </c>
      <c r="G92" s="0" t="s">
        <v>2336</v>
      </c>
      <c r="I92" s="0" t="s">
        <v>2276</v>
      </c>
      <c r="J92" s="178" t="s">
        <v>4598</v>
      </c>
      <c r="K92" s="189" t="b">
        <f>NOT(ISERROR(FIND("Keep",Table1[[#This Row],[Action (Judgement / Decision)]])))</f>
        <v>0</v>
      </c>
      <c r="L92" s="185" t="s">
        <v>4520</v>
      </c>
      <c r="N92" s="180" t="b">
        <f>Table1[[#This Row],[Reference]]=Table1[[#This Row],[Supplier ID]]</f>
        <v>0</v>
      </c>
      <c r="O92" s="180"/>
    </row>
    <row r="93">
      <c r="A93" s="179">
        <v>3104177</v>
      </c>
      <c r="B93" s="177" t="s">
        <v>3449</v>
      </c>
      <c r="C93" s="178">
        <v>3104177</v>
      </c>
      <c r="D93" s="178" t="s">
        <v>2334</v>
      </c>
      <c r="E93" s="179">
        <v>11107811</v>
      </c>
      <c r="F93" s="179" t="s">
        <v>2335</v>
      </c>
      <c r="G93" s="0" t="s">
        <v>2336</v>
      </c>
      <c r="I93" s="0" t="s">
        <v>2276</v>
      </c>
      <c r="J93" s="178" t="s">
        <v>4599</v>
      </c>
      <c r="K93" s="189" t="b">
        <f>NOT(ISERROR(FIND("Keep",Table1[[#This Row],[Action (Judgement / Decision)]])))</f>
        <v>0</v>
      </c>
      <c r="L93" s="185" t="s">
        <v>4520</v>
      </c>
      <c r="N93" s="180" t="b">
        <f>Table1[[#This Row],[Reference]]=Table1[[#This Row],[Supplier ID]]</f>
        <v>0</v>
      </c>
      <c r="O93" s="180"/>
    </row>
    <row r="94">
      <c r="A94" s="179">
        <v>3109599</v>
      </c>
      <c r="B94" s="177" t="s">
        <v>3450</v>
      </c>
      <c r="C94" s="178">
        <v>3109599</v>
      </c>
      <c r="D94" s="178" t="s">
        <v>2334</v>
      </c>
      <c r="E94" s="179">
        <v>11107811</v>
      </c>
      <c r="F94" s="179" t="s">
        <v>2335</v>
      </c>
      <c r="G94" s="0" t="s">
        <v>2336</v>
      </c>
      <c r="I94" s="0" t="s">
        <v>2276</v>
      </c>
      <c r="J94" s="178" t="s">
        <v>4600</v>
      </c>
      <c r="K94" s="189" t="b">
        <f>NOT(ISERROR(FIND("Keep",Table1[[#This Row],[Action (Judgement / Decision)]])))</f>
        <v>0</v>
      </c>
      <c r="L94" s="185" t="s">
        <v>4520</v>
      </c>
      <c r="N94" s="180" t="b">
        <f>Table1[[#This Row],[Reference]]=Table1[[#This Row],[Supplier ID]]</f>
        <v>0</v>
      </c>
      <c r="O94" s="180"/>
    </row>
    <row r="95">
      <c r="A95" s="179">
        <v>3109833</v>
      </c>
      <c r="B95" s="177" t="s">
        <v>3451</v>
      </c>
      <c r="C95" s="178">
        <v>3109833</v>
      </c>
      <c r="D95" s="178" t="s">
        <v>2334</v>
      </c>
      <c r="E95" s="179">
        <v>11107811</v>
      </c>
      <c r="F95" s="179" t="s">
        <v>2335</v>
      </c>
      <c r="G95" s="0" t="s">
        <v>2336</v>
      </c>
      <c r="I95" s="0" t="s">
        <v>2276</v>
      </c>
      <c r="J95" s="178" t="s">
        <v>4601</v>
      </c>
      <c r="K95" s="189" t="b">
        <f>NOT(ISERROR(FIND("Keep",Table1[[#This Row],[Action (Judgement / Decision)]])))</f>
        <v>0</v>
      </c>
      <c r="L95" s="185" t="s">
        <v>4520</v>
      </c>
      <c r="N95" s="180" t="b">
        <f>Table1[[#This Row],[Reference]]=Table1[[#This Row],[Supplier ID]]</f>
        <v>0</v>
      </c>
      <c r="O95" s="180"/>
    </row>
    <row r="96">
      <c r="A96" s="179">
        <v>3081519</v>
      </c>
      <c r="B96" s="177" t="s">
        <v>3452</v>
      </c>
      <c r="C96" s="178">
        <v>3081519</v>
      </c>
      <c r="D96" s="178" t="s">
        <v>2337</v>
      </c>
      <c r="E96" s="179">
        <v>11235410</v>
      </c>
      <c r="F96" s="179" t="s">
        <v>2338</v>
      </c>
      <c r="G96" s="0" t="s">
        <v>2339</v>
      </c>
      <c r="H96" s="0" t="s">
        <v>2340</v>
      </c>
      <c r="I96" s="0" t="s">
        <v>2276</v>
      </c>
      <c r="J96" s="178" t="s">
        <v>2337</v>
      </c>
      <c r="K96" s="189" t="b">
        <f>NOT(ISERROR(FIND("Keep",Table1[[#This Row],[Action (Judgement / Decision)]])))</f>
        <v>1</v>
      </c>
      <c r="L96" s="185" t="s">
        <v>4516</v>
      </c>
      <c r="N96" s="180" t="b">
        <f>Table1[[#This Row],[Reference]]=Table1[[#This Row],[Supplier ID]]</f>
        <v>1</v>
      </c>
      <c r="O96" s="180"/>
    </row>
    <row r="97">
      <c r="A97" s="179">
        <v>3080736</v>
      </c>
      <c r="B97" s="177" t="s">
        <v>3453</v>
      </c>
      <c r="C97" s="178">
        <v>3080736</v>
      </c>
      <c r="D97" s="178" t="s">
        <v>2341</v>
      </c>
      <c r="E97" s="179">
        <v>11300510</v>
      </c>
      <c r="F97" s="179" t="s">
        <v>2342</v>
      </c>
      <c r="G97" s="0" t="s">
        <v>2343</v>
      </c>
      <c r="I97" s="0" t="s">
        <v>2344</v>
      </c>
      <c r="J97" s="178" t="s">
        <v>2341</v>
      </c>
      <c r="K97" s="189" t="b">
        <f>NOT(ISERROR(FIND("Keep",Table1[[#This Row],[Action (Judgement / Decision)]])))</f>
        <v>1</v>
      </c>
      <c r="L97" s="185" t="s">
        <v>4516</v>
      </c>
      <c r="N97" s="180" t="b">
        <f>Table1[[#This Row],[Reference]]=Table1[[#This Row],[Supplier ID]]</f>
        <v>1</v>
      </c>
      <c r="O97" s="180"/>
    </row>
    <row r="98">
      <c r="A98" s="179">
        <v>3080737</v>
      </c>
      <c r="B98" s="177" t="s">
        <v>3454</v>
      </c>
      <c r="C98" s="178">
        <v>3080737</v>
      </c>
      <c r="D98" s="178" t="s">
        <v>2341</v>
      </c>
      <c r="E98" s="179">
        <v>11300510</v>
      </c>
      <c r="F98" s="179" t="s">
        <v>2342</v>
      </c>
      <c r="G98" s="0" t="s">
        <v>2343</v>
      </c>
      <c r="I98" s="0" t="s">
        <v>2344</v>
      </c>
      <c r="J98" s="178" t="s">
        <v>4602</v>
      </c>
      <c r="K98" s="189" t="b">
        <f>NOT(ISERROR(FIND("Keep",Table1[[#This Row],[Action (Judgement / Decision)]])))</f>
        <v>0</v>
      </c>
      <c r="L98" s="185" t="s">
        <v>4520</v>
      </c>
      <c r="N98" s="180" t="b">
        <f>Table1[[#This Row],[Reference]]=Table1[[#This Row],[Supplier ID]]</f>
        <v>0</v>
      </c>
      <c r="O98" s="180"/>
    </row>
    <row r="99">
      <c r="A99" s="179">
        <v>3080738</v>
      </c>
      <c r="B99" s="177" t="s">
        <v>3455</v>
      </c>
      <c r="C99" s="178">
        <v>3080738</v>
      </c>
      <c r="D99" s="178" t="s">
        <v>2341</v>
      </c>
      <c r="E99" s="179">
        <v>11300510</v>
      </c>
      <c r="F99" s="179" t="s">
        <v>2342</v>
      </c>
      <c r="G99" s="0" t="s">
        <v>2343</v>
      </c>
      <c r="I99" s="0" t="s">
        <v>2344</v>
      </c>
      <c r="J99" s="178" t="s">
        <v>4603</v>
      </c>
      <c r="K99" s="189" t="b">
        <f>NOT(ISERROR(FIND("Keep",Table1[[#This Row],[Action (Judgement / Decision)]])))</f>
        <v>0</v>
      </c>
      <c r="L99" s="185" t="s">
        <v>4520</v>
      </c>
      <c r="N99" s="180" t="b">
        <f>Table1[[#This Row],[Reference]]=Table1[[#This Row],[Supplier ID]]</f>
        <v>0</v>
      </c>
      <c r="O99" s="180"/>
    </row>
    <row r="100">
      <c r="A100" s="179">
        <v>3080739</v>
      </c>
      <c r="B100" s="177" t="s">
        <v>3456</v>
      </c>
      <c r="C100" s="178">
        <v>3080739</v>
      </c>
      <c r="D100" s="178" t="s">
        <v>2341</v>
      </c>
      <c r="E100" s="179">
        <v>11300510</v>
      </c>
      <c r="F100" s="179" t="s">
        <v>2342</v>
      </c>
      <c r="G100" s="0" t="s">
        <v>2343</v>
      </c>
      <c r="I100" s="0" t="s">
        <v>2344</v>
      </c>
      <c r="J100" s="178" t="s">
        <v>4604</v>
      </c>
      <c r="K100" s="189" t="b">
        <f>NOT(ISERROR(FIND("Keep",Table1[[#This Row],[Action (Judgement / Decision)]])))</f>
        <v>0</v>
      </c>
      <c r="L100" s="185" t="s">
        <v>4520</v>
      </c>
      <c r="N100" s="180" t="b">
        <f>Table1[[#This Row],[Reference]]=Table1[[#This Row],[Supplier ID]]</f>
        <v>0</v>
      </c>
      <c r="O100" s="180"/>
    </row>
    <row r="101">
      <c r="A101" s="179">
        <v>6205313</v>
      </c>
      <c r="B101" s="177" t="s">
        <v>3457</v>
      </c>
      <c r="C101" s="178">
        <v>6205313</v>
      </c>
      <c r="D101" s="178" t="s">
        <v>2345</v>
      </c>
      <c r="E101" s="179">
        <v>11419110</v>
      </c>
      <c r="F101" s="179" t="s">
        <v>2346</v>
      </c>
      <c r="G101" s="0" t="s">
        <v>2347</v>
      </c>
      <c r="H101" s="0" t="s">
        <v>2348</v>
      </c>
      <c r="I101" s="0" t="s">
        <v>2276</v>
      </c>
      <c r="J101" s="178" t="s">
        <v>2345</v>
      </c>
      <c r="K101" s="189" t="b">
        <f>NOT(ISERROR(FIND("Keep",Table1[[#This Row],[Action (Judgement / Decision)]])))</f>
        <v>1</v>
      </c>
      <c r="L101" s="185" t="s">
        <v>4516</v>
      </c>
      <c r="N101" s="180" t="b">
        <f>Table1[[#This Row],[Reference]]=Table1[[#This Row],[Supplier ID]]</f>
        <v>1</v>
      </c>
      <c r="O101" s="180"/>
    </row>
    <row r="102">
      <c r="A102" s="179">
        <v>6205314</v>
      </c>
      <c r="B102" s="177" t="s">
        <v>3458</v>
      </c>
      <c r="C102" s="178">
        <v>6205314</v>
      </c>
      <c r="D102" s="178" t="s">
        <v>2345</v>
      </c>
      <c r="E102" s="179">
        <v>11419110</v>
      </c>
      <c r="F102" s="179" t="s">
        <v>4426</v>
      </c>
      <c r="G102" s="0" t="s">
        <v>2347</v>
      </c>
      <c r="H102" s="0" t="s">
        <v>2348</v>
      </c>
      <c r="I102" s="0" t="s">
        <v>2276</v>
      </c>
      <c r="J102" s="178" t="s">
        <v>4605</v>
      </c>
      <c r="K102" s="189" t="b">
        <f>NOT(ISERROR(FIND("Keep",Table1[[#This Row],[Action (Judgement / Decision)]])))</f>
        <v>0</v>
      </c>
      <c r="L102" s="185" t="s">
        <v>4520</v>
      </c>
      <c r="N102" s="180" t="b">
        <f>Table1[[#This Row],[Reference]]=Table1[[#This Row],[Supplier ID]]</f>
        <v>0</v>
      </c>
      <c r="O102" s="180"/>
    </row>
    <row r="103">
      <c r="A103" s="179">
        <v>6209455</v>
      </c>
      <c r="B103" s="177" t="s">
        <v>3459</v>
      </c>
      <c r="C103" s="178">
        <v>6209455</v>
      </c>
      <c r="D103" s="178" t="s">
        <v>2345</v>
      </c>
      <c r="E103" s="179">
        <v>11419110</v>
      </c>
      <c r="F103" s="179" t="s">
        <v>2346</v>
      </c>
      <c r="G103" s="0" t="s">
        <v>2347</v>
      </c>
      <c r="H103" s="0" t="s">
        <v>2348</v>
      </c>
      <c r="I103" s="0" t="s">
        <v>2276</v>
      </c>
      <c r="J103" s="178" t="s">
        <v>4606</v>
      </c>
      <c r="K103" s="189" t="b">
        <f>NOT(ISERROR(FIND("Keep",Table1[[#This Row],[Action (Judgement / Decision)]])))</f>
        <v>0</v>
      </c>
      <c r="L103" s="185" t="s">
        <v>4520</v>
      </c>
      <c r="N103" s="180" t="b">
        <f>Table1[[#This Row],[Reference]]=Table1[[#This Row],[Supplier ID]]</f>
        <v>0</v>
      </c>
      <c r="O103" s="180"/>
    </row>
    <row r="104">
      <c r="A104" s="179">
        <v>3084366</v>
      </c>
      <c r="B104" s="177" t="s">
        <v>3460</v>
      </c>
      <c r="C104" s="178">
        <v>3084366</v>
      </c>
      <c r="D104" s="178" t="s">
        <v>2349</v>
      </c>
      <c r="E104" s="179">
        <v>11503010</v>
      </c>
      <c r="F104" s="179" t="s">
        <v>2350</v>
      </c>
      <c r="G104" s="0" t="s">
        <v>2351</v>
      </c>
      <c r="H104" s="0" t="s">
        <v>2352</v>
      </c>
      <c r="I104" s="0" t="s">
        <v>2353</v>
      </c>
      <c r="J104" s="178" t="s">
        <v>2349</v>
      </c>
      <c r="K104" s="189" t="b">
        <f>NOT(ISERROR(FIND("Keep",Table1[[#This Row],[Action (Judgement / Decision)]])))</f>
        <v>1</v>
      </c>
      <c r="L104" s="185" t="s">
        <v>4516</v>
      </c>
      <c r="N104" s="180" t="b">
        <f>Table1[[#This Row],[Reference]]=Table1[[#This Row],[Supplier ID]]</f>
        <v>1</v>
      </c>
      <c r="O104" s="180"/>
    </row>
    <row r="105">
      <c r="A105" s="179">
        <v>3084367</v>
      </c>
      <c r="B105" s="177" t="s">
        <v>3461</v>
      </c>
      <c r="C105" s="178">
        <v>3084367</v>
      </c>
      <c r="D105" s="178" t="s">
        <v>2349</v>
      </c>
      <c r="E105" s="179">
        <v>11503010</v>
      </c>
      <c r="F105" s="179" t="s">
        <v>2350</v>
      </c>
      <c r="G105" s="0" t="s">
        <v>2351</v>
      </c>
      <c r="H105" s="0" t="s">
        <v>2352</v>
      </c>
      <c r="I105" s="0" t="s">
        <v>2353</v>
      </c>
      <c r="J105" s="178" t="s">
        <v>4607</v>
      </c>
      <c r="K105" s="189" t="b">
        <f>NOT(ISERROR(FIND("Keep",Table1[[#This Row],[Action (Judgement / Decision)]])))</f>
        <v>0</v>
      </c>
      <c r="L105" s="185" t="s">
        <v>4520</v>
      </c>
      <c r="N105" s="180" t="b">
        <f>Table1[[#This Row],[Reference]]=Table1[[#This Row],[Supplier ID]]</f>
        <v>0</v>
      </c>
      <c r="O105" s="180"/>
    </row>
    <row r="106">
      <c r="A106" s="179">
        <v>6202927</v>
      </c>
      <c r="B106" s="177" t="s">
        <v>3462</v>
      </c>
      <c r="C106" s="178">
        <v>6202927</v>
      </c>
      <c r="D106" s="178" t="s">
        <v>2349</v>
      </c>
      <c r="E106" s="179">
        <v>11503010</v>
      </c>
      <c r="F106" s="179" t="s">
        <v>2350</v>
      </c>
      <c r="G106" s="0" t="s">
        <v>2351</v>
      </c>
      <c r="H106" s="0" t="s">
        <v>2352</v>
      </c>
      <c r="I106" s="0" t="s">
        <v>2353</v>
      </c>
      <c r="J106" s="178" t="s">
        <v>4608</v>
      </c>
      <c r="K106" s="189" t="b">
        <f>NOT(ISERROR(FIND("Keep",Table1[[#This Row],[Action (Judgement / Decision)]])))</f>
        <v>0</v>
      </c>
      <c r="L106" s="185" t="s">
        <v>4520</v>
      </c>
      <c r="N106" s="180" t="b">
        <f>Table1[[#This Row],[Reference]]=Table1[[#This Row],[Supplier ID]]</f>
        <v>0</v>
      </c>
      <c r="O106" s="180"/>
    </row>
    <row r="107">
      <c r="A107" s="179">
        <v>6202933</v>
      </c>
      <c r="B107" s="177" t="s">
        <v>3463</v>
      </c>
      <c r="C107" s="178">
        <v>6202933</v>
      </c>
      <c r="D107" s="178" t="s">
        <v>2349</v>
      </c>
      <c r="E107" s="179">
        <v>11503010</v>
      </c>
      <c r="F107" s="179" t="s">
        <v>2350</v>
      </c>
      <c r="G107" s="0" t="s">
        <v>2351</v>
      </c>
      <c r="H107" s="0" t="s">
        <v>2352</v>
      </c>
      <c r="I107" s="0" t="s">
        <v>2353</v>
      </c>
      <c r="J107" s="178" t="s">
        <v>4609</v>
      </c>
      <c r="K107" s="189" t="b">
        <f>NOT(ISERROR(FIND("Keep",Table1[[#This Row],[Action (Judgement / Decision)]])))</f>
        <v>0</v>
      </c>
      <c r="L107" s="185" t="s">
        <v>4520</v>
      </c>
      <c r="N107" s="180" t="b">
        <f>Table1[[#This Row],[Reference]]=Table1[[#This Row],[Supplier ID]]</f>
        <v>0</v>
      </c>
      <c r="O107" s="180"/>
    </row>
    <row r="108">
      <c r="A108" s="179">
        <v>6212566</v>
      </c>
      <c r="B108" s="177" t="s">
        <v>3464</v>
      </c>
      <c r="C108" s="178">
        <v>6212566</v>
      </c>
      <c r="D108" s="178" t="s">
        <v>2349</v>
      </c>
      <c r="E108" s="179">
        <v>11503010</v>
      </c>
      <c r="F108" s="179" t="s">
        <v>2350</v>
      </c>
      <c r="G108" s="0" t="s">
        <v>2351</v>
      </c>
      <c r="H108" s="0" t="s">
        <v>2352</v>
      </c>
      <c r="I108" s="0" t="s">
        <v>2353</v>
      </c>
      <c r="J108" s="178" t="s">
        <v>4610</v>
      </c>
      <c r="K108" s="189" t="b">
        <f>NOT(ISERROR(FIND("Keep",Table1[[#This Row],[Action (Judgement / Decision)]])))</f>
        <v>0</v>
      </c>
      <c r="L108" s="185" t="s">
        <v>4520</v>
      </c>
      <c r="N108" s="180" t="b">
        <f>Table1[[#This Row],[Reference]]=Table1[[#This Row],[Supplier ID]]</f>
        <v>0</v>
      </c>
      <c r="O108" s="180"/>
    </row>
    <row r="109">
      <c r="A109" s="179">
        <v>6213775</v>
      </c>
      <c r="B109" s="177" t="s">
        <v>3465</v>
      </c>
      <c r="C109" s="178">
        <v>6213775</v>
      </c>
      <c r="D109" s="178" t="s">
        <v>2349</v>
      </c>
      <c r="E109" s="179">
        <v>11503010</v>
      </c>
      <c r="F109" s="179" t="s">
        <v>2350</v>
      </c>
      <c r="G109" s="0" t="s">
        <v>2351</v>
      </c>
      <c r="H109" s="0" t="s">
        <v>2352</v>
      </c>
      <c r="I109" s="0" t="s">
        <v>2353</v>
      </c>
      <c r="J109" s="178" t="s">
        <v>4611</v>
      </c>
      <c r="K109" s="189" t="b">
        <f>NOT(ISERROR(FIND("Keep",Table1[[#This Row],[Action (Judgement / Decision)]])))</f>
        <v>0</v>
      </c>
      <c r="L109" s="185" t="s">
        <v>4520</v>
      </c>
      <c r="N109" s="180" t="b">
        <f>Table1[[#This Row],[Reference]]=Table1[[#This Row],[Supplier ID]]</f>
        <v>0</v>
      </c>
      <c r="O109" s="180"/>
    </row>
    <row r="110">
      <c r="A110" s="179">
        <v>6213792</v>
      </c>
      <c r="B110" s="177" t="s">
        <v>3466</v>
      </c>
      <c r="C110" s="178">
        <v>6213792</v>
      </c>
      <c r="D110" s="178" t="s">
        <v>2349</v>
      </c>
      <c r="E110" s="179">
        <v>11503010</v>
      </c>
      <c r="F110" s="179" t="s">
        <v>2350</v>
      </c>
      <c r="G110" s="0" t="s">
        <v>2351</v>
      </c>
      <c r="H110" s="0" t="s">
        <v>2352</v>
      </c>
      <c r="I110" s="0" t="s">
        <v>2353</v>
      </c>
      <c r="J110" s="178" t="s">
        <v>4612</v>
      </c>
      <c r="K110" s="189" t="b">
        <f>NOT(ISERROR(FIND("Keep",Table1[[#This Row],[Action (Judgement / Decision)]])))</f>
        <v>0</v>
      </c>
      <c r="L110" s="185" t="s">
        <v>4520</v>
      </c>
      <c r="N110" s="180" t="b">
        <f>Table1[[#This Row],[Reference]]=Table1[[#This Row],[Supplier ID]]</f>
        <v>0</v>
      </c>
      <c r="O110" s="180"/>
    </row>
    <row r="111">
      <c r="A111" s="179">
        <v>6214430</v>
      </c>
      <c r="B111" s="177" t="s">
        <v>3467</v>
      </c>
      <c r="C111" s="178">
        <v>6214430</v>
      </c>
      <c r="D111" s="178" t="s">
        <v>2349</v>
      </c>
      <c r="E111" s="179">
        <v>11503010</v>
      </c>
      <c r="F111" s="179" t="s">
        <v>2350</v>
      </c>
      <c r="G111" s="0" t="s">
        <v>2351</v>
      </c>
      <c r="H111" s="0" t="s">
        <v>2352</v>
      </c>
      <c r="I111" s="0" t="s">
        <v>2353</v>
      </c>
      <c r="J111" s="178" t="s">
        <v>4613</v>
      </c>
      <c r="K111" s="189" t="b">
        <f>NOT(ISERROR(FIND("Keep",Table1[[#This Row],[Action (Judgement / Decision)]])))</f>
        <v>0</v>
      </c>
      <c r="L111" s="185" t="s">
        <v>4520</v>
      </c>
      <c r="N111" s="180" t="b">
        <f>Table1[[#This Row],[Reference]]=Table1[[#This Row],[Supplier ID]]</f>
        <v>0</v>
      </c>
      <c r="O111" s="180"/>
    </row>
    <row r="112">
      <c r="A112" s="179">
        <v>6215254</v>
      </c>
      <c r="B112" s="177" t="s">
        <v>3468</v>
      </c>
      <c r="C112" s="178">
        <v>6215254</v>
      </c>
      <c r="D112" s="178" t="s">
        <v>2349</v>
      </c>
      <c r="E112" s="179">
        <v>11503010</v>
      </c>
      <c r="F112" s="179" t="s">
        <v>2350</v>
      </c>
      <c r="G112" s="0" t="s">
        <v>2351</v>
      </c>
      <c r="H112" s="0" t="s">
        <v>2352</v>
      </c>
      <c r="I112" s="0" t="s">
        <v>2353</v>
      </c>
      <c r="J112" s="178" t="s">
        <v>4614</v>
      </c>
      <c r="K112" s="189" t="b">
        <f>NOT(ISERROR(FIND("Keep",Table1[[#This Row],[Action (Judgement / Decision)]])))</f>
        <v>0</v>
      </c>
      <c r="L112" s="185" t="s">
        <v>4520</v>
      </c>
      <c r="N112" s="180" t="b">
        <f>Table1[[#This Row],[Reference]]=Table1[[#This Row],[Supplier ID]]</f>
        <v>0</v>
      </c>
      <c r="O112" s="180"/>
    </row>
    <row r="113">
      <c r="A113" s="179">
        <v>6211247</v>
      </c>
      <c r="B113" s="177" t="s">
        <v>3469</v>
      </c>
      <c r="C113" s="178">
        <v>6211247</v>
      </c>
      <c r="D113" s="178" t="s">
        <v>2354</v>
      </c>
      <c r="E113" s="179">
        <v>11516510</v>
      </c>
      <c r="F113" s="179" t="s">
        <v>2355</v>
      </c>
      <c r="G113" s="0" t="s">
        <v>2356</v>
      </c>
      <c r="I113" s="0" t="s">
        <v>2357</v>
      </c>
      <c r="J113" s="178" t="s">
        <v>2354</v>
      </c>
      <c r="K113" s="189" t="b">
        <f>NOT(ISERROR(FIND("Keep",Table1[[#This Row],[Action (Judgement / Decision)]])))</f>
        <v>1</v>
      </c>
      <c r="L113" s="185" t="s">
        <v>4516</v>
      </c>
      <c r="N113" s="180" t="b">
        <f>Table1[[#This Row],[Reference]]=Table1[[#This Row],[Supplier ID]]</f>
        <v>1</v>
      </c>
      <c r="O113" s="180"/>
    </row>
    <row r="114">
      <c r="A114" s="179">
        <v>3100434</v>
      </c>
      <c r="B114" s="177" t="s">
        <v>3470</v>
      </c>
      <c r="C114" s="178">
        <v>3100434</v>
      </c>
      <c r="D114" s="178" t="s">
        <v>2358</v>
      </c>
      <c r="E114" s="179">
        <v>11611611</v>
      </c>
      <c r="F114" s="179" t="s">
        <v>2359</v>
      </c>
      <c r="G114" s="0" t="s">
        <v>2360</v>
      </c>
      <c r="H114" s="0" t="s">
        <v>2361</v>
      </c>
      <c r="I114" s="0" t="s">
        <v>2276</v>
      </c>
      <c r="J114" s="178" t="s">
        <v>2358</v>
      </c>
      <c r="K114" s="189" t="b">
        <f>NOT(ISERROR(FIND("Keep",Table1[[#This Row],[Action (Judgement / Decision)]])))</f>
        <v>1</v>
      </c>
      <c r="L114" s="185" t="s">
        <v>4516</v>
      </c>
      <c r="N114" s="180" t="b">
        <f>Table1[[#This Row],[Reference]]=Table1[[#This Row],[Supplier ID]]</f>
        <v>1</v>
      </c>
      <c r="O114" s="180"/>
    </row>
    <row r="115">
      <c r="A115" s="179">
        <v>3103075</v>
      </c>
      <c r="B115" s="177" t="s">
        <v>3471</v>
      </c>
      <c r="C115" s="178">
        <v>3103075</v>
      </c>
      <c r="D115" s="178" t="s">
        <v>2358</v>
      </c>
      <c r="E115" s="179">
        <v>11611611</v>
      </c>
      <c r="F115" s="179" t="s">
        <v>2359</v>
      </c>
      <c r="G115" s="0" t="s">
        <v>2360</v>
      </c>
      <c r="H115" s="0" t="s">
        <v>2361</v>
      </c>
      <c r="I115" s="0" t="s">
        <v>2276</v>
      </c>
      <c r="J115" s="178" t="s">
        <v>4615</v>
      </c>
      <c r="K115" s="189" t="b">
        <f>NOT(ISERROR(FIND("Keep",Table1[[#This Row],[Action (Judgement / Decision)]])))</f>
        <v>0</v>
      </c>
      <c r="L115" s="185" t="s">
        <v>4520</v>
      </c>
      <c r="N115" s="180" t="b">
        <f>Table1[[#This Row],[Reference]]=Table1[[#This Row],[Supplier ID]]</f>
        <v>0</v>
      </c>
      <c r="O115" s="180"/>
    </row>
    <row r="116">
      <c r="A116" s="179">
        <v>6204710</v>
      </c>
      <c r="B116" s="177" t="s">
        <v>3472</v>
      </c>
      <c r="C116" s="178">
        <v>6204710</v>
      </c>
      <c r="D116" s="178" t="s">
        <v>2358</v>
      </c>
      <c r="E116" s="179">
        <v>11611611</v>
      </c>
      <c r="F116" s="179" t="s">
        <v>2359</v>
      </c>
      <c r="G116" s="0" t="s">
        <v>2360</v>
      </c>
      <c r="H116" s="0" t="s">
        <v>2361</v>
      </c>
      <c r="I116" s="0" t="s">
        <v>2276</v>
      </c>
      <c r="J116" s="178" t="s">
        <v>4616</v>
      </c>
      <c r="K116" s="189" t="b">
        <f>NOT(ISERROR(FIND("Keep",Table1[[#This Row],[Action (Judgement / Decision)]])))</f>
        <v>0</v>
      </c>
      <c r="L116" s="185" t="s">
        <v>4520</v>
      </c>
      <c r="N116" s="180" t="b">
        <f>Table1[[#This Row],[Reference]]=Table1[[#This Row],[Supplier ID]]</f>
        <v>0</v>
      </c>
      <c r="O116" s="180"/>
    </row>
    <row r="117">
      <c r="A117" s="179">
        <v>3100429</v>
      </c>
      <c r="B117" s="177" t="s">
        <v>3473</v>
      </c>
      <c r="C117" s="178">
        <v>3100429</v>
      </c>
      <c r="D117" s="178" t="s">
        <v>2362</v>
      </c>
      <c r="E117" s="179">
        <v>11866820</v>
      </c>
      <c r="F117" s="179" t="s">
        <v>2363</v>
      </c>
      <c r="G117" s="0" t="s">
        <v>2364</v>
      </c>
      <c r="I117" s="0" t="s">
        <v>2276</v>
      </c>
      <c r="J117" s="178" t="s">
        <v>4617</v>
      </c>
      <c r="K117" s="189" t="b">
        <f>NOT(ISERROR(FIND("Keep",Table1[[#This Row],[Action (Judgement / Decision)]])))</f>
        <v>0</v>
      </c>
      <c r="L117" s="185" t="s">
        <v>4520</v>
      </c>
      <c r="N117" s="180" t="b">
        <f>Table1[[#This Row],[Reference]]=Table1[[#This Row],[Supplier ID]]</f>
        <v>0</v>
      </c>
      <c r="O117" s="180"/>
    </row>
    <row r="118">
      <c r="A118" s="179">
        <v>6222149</v>
      </c>
      <c r="B118" s="177" t="s">
        <v>3474</v>
      </c>
      <c r="C118" s="178">
        <v>6222149</v>
      </c>
      <c r="D118" s="178" t="s">
        <v>2362</v>
      </c>
      <c r="E118" s="179">
        <v>11866820</v>
      </c>
      <c r="F118" s="179" t="s">
        <v>2363</v>
      </c>
      <c r="G118" s="0" t="s">
        <v>2364</v>
      </c>
      <c r="H118" s="0" t="s">
        <v>2365</v>
      </c>
      <c r="I118" s="0" t="s">
        <v>2276</v>
      </c>
      <c r="J118" s="178" t="s">
        <v>2362</v>
      </c>
      <c r="K118" s="189" t="b">
        <f>NOT(ISERROR(FIND("Keep",Table1[[#This Row],[Action (Judgement / Decision)]])))</f>
        <v>1</v>
      </c>
      <c r="L118" s="185" t="s">
        <v>4516</v>
      </c>
      <c r="M118" s="185" t="s">
        <v>4618</v>
      </c>
      <c r="N118" s="188" t="b">
        <f>Table1[[#This Row],[Reference]]=Table1[[#This Row],[Supplier ID]]</f>
        <v>1</v>
      </c>
      <c r="O118" s="188"/>
    </row>
    <row r="119">
      <c r="A119" s="179">
        <v>3100589</v>
      </c>
      <c r="B119" s="177" t="s">
        <v>3475</v>
      </c>
      <c r="C119" s="178">
        <v>3100589</v>
      </c>
      <c r="D119" s="178" t="s">
        <v>2366</v>
      </c>
      <c r="E119" s="179">
        <v>11868033</v>
      </c>
      <c r="F119" s="179" t="s">
        <v>2367</v>
      </c>
      <c r="G119" s="0" t="s">
        <v>2368</v>
      </c>
      <c r="I119" s="0" t="s">
        <v>2276</v>
      </c>
      <c r="J119" s="178" t="s">
        <v>2366</v>
      </c>
      <c r="K119" s="189" t="b">
        <f>NOT(ISERROR(FIND("Keep",Table1[[#This Row],[Action (Judgement / Decision)]])))</f>
        <v>1</v>
      </c>
      <c r="L119" s="185" t="s">
        <v>4516</v>
      </c>
      <c r="N119" s="180" t="b">
        <f>Table1[[#This Row],[Reference]]=Table1[[#This Row],[Supplier ID]]</f>
        <v>1</v>
      </c>
      <c r="O119" s="180"/>
    </row>
    <row r="120">
      <c r="A120" s="179">
        <v>3083525</v>
      </c>
      <c r="B120" s="177" t="s">
        <v>3476</v>
      </c>
      <c r="C120" s="178">
        <v>3083525</v>
      </c>
      <c r="D120" s="178" t="s">
        <v>2369</v>
      </c>
      <c r="E120" s="179">
        <v>12006512</v>
      </c>
      <c r="F120" s="179" t="s">
        <v>2370</v>
      </c>
      <c r="G120" s="0" t="s">
        <v>2371</v>
      </c>
      <c r="I120" s="0" t="s">
        <v>2276</v>
      </c>
      <c r="J120" s="178" t="s">
        <v>2369</v>
      </c>
      <c r="K120" s="189" t="b">
        <f>NOT(ISERROR(FIND("Keep",Table1[[#This Row],[Action (Judgement / Decision)]])))</f>
        <v>1</v>
      </c>
      <c r="L120" s="185" t="s">
        <v>4516</v>
      </c>
      <c r="N120" s="180" t="b">
        <f>Table1[[#This Row],[Reference]]=Table1[[#This Row],[Supplier ID]]</f>
        <v>1</v>
      </c>
      <c r="O120" s="180"/>
    </row>
    <row r="121">
      <c r="A121" s="179">
        <v>3108458</v>
      </c>
      <c r="B121" s="177" t="s">
        <v>3477</v>
      </c>
      <c r="C121" s="178">
        <v>3108458</v>
      </c>
      <c r="D121" s="178" t="s">
        <v>2372</v>
      </c>
      <c r="E121" s="179">
        <v>12037313</v>
      </c>
      <c r="F121" s="179" t="s">
        <v>2373</v>
      </c>
      <c r="G121" s="0" t="s">
        <v>2374</v>
      </c>
      <c r="I121" s="0" t="s">
        <v>2276</v>
      </c>
      <c r="J121" s="178" t="s">
        <v>2372</v>
      </c>
      <c r="K121" s="189" t="b">
        <f>NOT(ISERROR(FIND("Keep",Table1[[#This Row],[Action (Judgement / Decision)]])))</f>
        <v>1</v>
      </c>
      <c r="L121" s="185" t="s">
        <v>4516</v>
      </c>
      <c r="N121" s="180" t="b">
        <f>Table1[[#This Row],[Reference]]=Table1[[#This Row],[Supplier ID]]</f>
        <v>1</v>
      </c>
      <c r="O121" s="180"/>
    </row>
    <row r="122">
      <c r="A122" s="179">
        <v>6204994</v>
      </c>
      <c r="B122" s="177" t="s">
        <v>3478</v>
      </c>
      <c r="C122" s="178">
        <v>6204994</v>
      </c>
      <c r="D122" s="178" t="s">
        <v>2375</v>
      </c>
      <c r="E122" s="179">
        <v>12068910</v>
      </c>
      <c r="F122" s="179" t="s">
        <v>2376</v>
      </c>
      <c r="G122" s="0" t="s">
        <v>2377</v>
      </c>
      <c r="H122" s="0" t="s">
        <v>2378</v>
      </c>
      <c r="I122" s="0" t="s">
        <v>2276</v>
      </c>
      <c r="J122" s="178" t="s">
        <v>2375</v>
      </c>
      <c r="K122" s="189" t="b">
        <f>NOT(ISERROR(FIND("Keep",Table1[[#This Row],[Action (Judgement / Decision)]])))</f>
        <v>1</v>
      </c>
      <c r="L122" s="185" t="s">
        <v>4516</v>
      </c>
      <c r="N122" s="180" t="b">
        <f>Table1[[#This Row],[Reference]]=Table1[[#This Row],[Supplier ID]]</f>
        <v>1</v>
      </c>
      <c r="O122" s="180"/>
    </row>
    <row r="123">
      <c r="A123" s="179">
        <v>6205001</v>
      </c>
      <c r="B123" s="177" t="s">
        <v>3479</v>
      </c>
      <c r="C123" s="178">
        <v>6205001</v>
      </c>
      <c r="D123" s="178" t="s">
        <v>2375</v>
      </c>
      <c r="E123" s="179">
        <v>12068910</v>
      </c>
      <c r="F123" s="179" t="s">
        <v>2376</v>
      </c>
      <c r="G123" s="0" t="s">
        <v>2377</v>
      </c>
      <c r="H123" s="0" t="s">
        <v>2378</v>
      </c>
      <c r="I123" s="0" t="s">
        <v>2276</v>
      </c>
      <c r="J123" s="178" t="s">
        <v>4619</v>
      </c>
      <c r="K123" s="189" t="b">
        <f>NOT(ISERROR(FIND("Keep",Table1[[#This Row],[Action (Judgement / Decision)]])))</f>
        <v>0</v>
      </c>
      <c r="L123" s="185" t="s">
        <v>4520</v>
      </c>
      <c r="N123" s="180" t="b">
        <f>Table1[[#This Row],[Reference]]=Table1[[#This Row],[Supplier ID]]</f>
        <v>0</v>
      </c>
      <c r="O123" s="180"/>
    </row>
    <row r="124">
      <c r="A124" s="179">
        <v>6213224</v>
      </c>
      <c r="B124" s="177" t="s">
        <v>3480</v>
      </c>
      <c r="C124" s="178">
        <v>6213224</v>
      </c>
      <c r="D124" s="178" t="s">
        <v>2379</v>
      </c>
      <c r="E124" s="179">
        <v>12400810</v>
      </c>
      <c r="F124" s="179" t="s">
        <v>2380</v>
      </c>
      <c r="G124" s="0" t="s">
        <v>2381</v>
      </c>
      <c r="I124" s="0" t="s">
        <v>2300</v>
      </c>
      <c r="J124" s="178" t="s">
        <v>2379</v>
      </c>
      <c r="K124" s="189" t="b">
        <f>NOT(ISERROR(FIND("Keep",Table1[[#This Row],[Action (Judgement / Decision)]])))</f>
        <v>1</v>
      </c>
      <c r="L124" s="185" t="s">
        <v>4516</v>
      </c>
      <c r="N124" s="180" t="b">
        <f>Table1[[#This Row],[Reference]]=Table1[[#This Row],[Supplier ID]]</f>
        <v>1</v>
      </c>
      <c r="O124" s="180"/>
    </row>
    <row r="125">
      <c r="A125" s="179">
        <v>3080374</v>
      </c>
      <c r="B125" s="177" t="s">
        <v>3481</v>
      </c>
      <c r="C125" s="178">
        <v>3080374</v>
      </c>
      <c r="D125" s="178" t="s">
        <v>2382</v>
      </c>
      <c r="E125" s="179">
        <v>12629610</v>
      </c>
      <c r="F125" s="179" t="s">
        <v>2383</v>
      </c>
      <c r="G125" s="0" t="s">
        <v>2384</v>
      </c>
      <c r="H125" s="0" t="s">
        <v>2385</v>
      </c>
      <c r="I125" s="0" t="s">
        <v>2300</v>
      </c>
      <c r="J125" s="178" t="s">
        <v>2382</v>
      </c>
      <c r="K125" s="189" t="b">
        <f>NOT(ISERROR(FIND("Keep",Table1[[#This Row],[Action (Judgement / Decision)]])))</f>
        <v>1</v>
      </c>
      <c r="L125" s="185" t="s">
        <v>4516</v>
      </c>
      <c r="N125" s="180" t="b">
        <f>Table1[[#This Row],[Reference]]=Table1[[#This Row],[Supplier ID]]</f>
        <v>1</v>
      </c>
      <c r="O125" s="180"/>
    </row>
    <row r="126">
      <c r="A126" s="179">
        <v>3080382</v>
      </c>
      <c r="B126" s="177" t="s">
        <v>3482</v>
      </c>
      <c r="C126" s="178">
        <v>3080382</v>
      </c>
      <c r="D126" s="178" t="s">
        <v>2382</v>
      </c>
      <c r="E126" s="179">
        <v>12629610</v>
      </c>
      <c r="F126" s="179" t="s">
        <v>2946</v>
      </c>
      <c r="G126" s="0" t="s">
        <v>2384</v>
      </c>
      <c r="H126" s="0" t="s">
        <v>2385</v>
      </c>
      <c r="I126" s="0" t="s">
        <v>2300</v>
      </c>
      <c r="J126" s="178" t="s">
        <v>4620</v>
      </c>
      <c r="K126" s="189" t="b">
        <f>NOT(ISERROR(FIND("Keep",Table1[[#This Row],[Action (Judgement / Decision)]])))</f>
        <v>0</v>
      </c>
      <c r="L126" s="185" t="s">
        <v>4520</v>
      </c>
      <c r="N126" s="180" t="b">
        <f>Table1[[#This Row],[Reference]]=Table1[[#This Row],[Supplier ID]]</f>
        <v>0</v>
      </c>
      <c r="O126" s="180"/>
    </row>
    <row r="127">
      <c r="A127" s="179">
        <v>3080383</v>
      </c>
      <c r="B127" s="177" t="s">
        <v>3483</v>
      </c>
      <c r="C127" s="178">
        <v>3080383</v>
      </c>
      <c r="D127" s="178" t="s">
        <v>2382</v>
      </c>
      <c r="E127" s="179">
        <v>12629610</v>
      </c>
      <c r="F127" s="179" t="s">
        <v>2946</v>
      </c>
      <c r="G127" s="0" t="s">
        <v>2384</v>
      </c>
      <c r="H127" s="0" t="s">
        <v>2385</v>
      </c>
      <c r="I127" s="0" t="s">
        <v>2300</v>
      </c>
      <c r="J127" s="178" t="s">
        <v>4621</v>
      </c>
      <c r="K127" s="189" t="b">
        <f>NOT(ISERROR(FIND("Keep",Table1[[#This Row],[Action (Judgement / Decision)]])))</f>
        <v>0</v>
      </c>
      <c r="L127" s="185" t="s">
        <v>4520</v>
      </c>
      <c r="N127" s="180" t="b">
        <f>Table1[[#This Row],[Reference]]=Table1[[#This Row],[Supplier ID]]</f>
        <v>0</v>
      </c>
      <c r="O127" s="180"/>
    </row>
    <row r="128">
      <c r="A128" s="179">
        <v>3080384</v>
      </c>
      <c r="B128" s="177" t="s">
        <v>3484</v>
      </c>
      <c r="C128" s="178">
        <v>3080384</v>
      </c>
      <c r="D128" s="178" t="s">
        <v>2382</v>
      </c>
      <c r="E128" s="179">
        <v>12629610</v>
      </c>
      <c r="F128" s="179" t="s">
        <v>2946</v>
      </c>
      <c r="G128" s="0" t="s">
        <v>2384</v>
      </c>
      <c r="H128" s="0" t="s">
        <v>2385</v>
      </c>
      <c r="I128" s="0" t="s">
        <v>2300</v>
      </c>
      <c r="J128" s="178" t="s">
        <v>4622</v>
      </c>
      <c r="K128" s="189" t="b">
        <f>NOT(ISERROR(FIND("Keep",Table1[[#This Row],[Action (Judgement / Decision)]])))</f>
        <v>0</v>
      </c>
      <c r="L128" s="185" t="s">
        <v>4520</v>
      </c>
      <c r="N128" s="180" t="b">
        <f>Table1[[#This Row],[Reference]]=Table1[[#This Row],[Supplier ID]]</f>
        <v>0</v>
      </c>
      <c r="O128" s="180"/>
    </row>
    <row r="129">
      <c r="A129" s="179">
        <v>3080417</v>
      </c>
      <c r="B129" s="177" t="s">
        <v>3485</v>
      </c>
      <c r="C129" s="178">
        <v>3080417</v>
      </c>
      <c r="D129" s="178" t="s">
        <v>2382</v>
      </c>
      <c r="E129" s="179">
        <v>12629610</v>
      </c>
      <c r="F129" s="179" t="s">
        <v>2946</v>
      </c>
      <c r="G129" s="0" t="s">
        <v>2384</v>
      </c>
      <c r="H129" s="0" t="s">
        <v>2385</v>
      </c>
      <c r="I129" s="0" t="s">
        <v>2300</v>
      </c>
      <c r="J129" s="178" t="s">
        <v>4623</v>
      </c>
      <c r="K129" s="189" t="b">
        <f>NOT(ISERROR(FIND("Keep",Table1[[#This Row],[Action (Judgement / Decision)]])))</f>
        <v>0</v>
      </c>
      <c r="L129" s="185" t="s">
        <v>4520</v>
      </c>
      <c r="N129" s="180" t="b">
        <f>Table1[[#This Row],[Reference]]=Table1[[#This Row],[Supplier ID]]</f>
        <v>0</v>
      </c>
      <c r="O129" s="180"/>
    </row>
    <row r="130">
      <c r="A130" s="179">
        <v>3080490</v>
      </c>
      <c r="B130" s="177" t="s">
        <v>3486</v>
      </c>
      <c r="C130" s="178">
        <v>3080490</v>
      </c>
      <c r="D130" s="178" t="s">
        <v>2382</v>
      </c>
      <c r="E130" s="179">
        <v>12629610</v>
      </c>
      <c r="F130" s="179" t="s">
        <v>2383</v>
      </c>
      <c r="G130" s="0" t="s">
        <v>2384</v>
      </c>
      <c r="H130" s="0" t="s">
        <v>2385</v>
      </c>
      <c r="I130" s="0" t="s">
        <v>2300</v>
      </c>
      <c r="J130" s="178" t="s">
        <v>4624</v>
      </c>
      <c r="K130" s="189" t="b">
        <f>NOT(ISERROR(FIND("Keep",Table1[[#This Row],[Action (Judgement / Decision)]])))</f>
        <v>0</v>
      </c>
      <c r="L130" s="185" t="s">
        <v>4520</v>
      </c>
      <c r="N130" s="180" t="b">
        <f>Table1[[#This Row],[Reference]]=Table1[[#This Row],[Supplier ID]]</f>
        <v>0</v>
      </c>
      <c r="O130" s="180"/>
    </row>
    <row r="131">
      <c r="A131" s="179">
        <v>3080491</v>
      </c>
      <c r="B131" s="177" t="s">
        <v>3487</v>
      </c>
      <c r="C131" s="178">
        <v>3080491</v>
      </c>
      <c r="D131" s="178" t="s">
        <v>2382</v>
      </c>
      <c r="E131" s="179">
        <v>12629610</v>
      </c>
      <c r="F131" s="179" t="s">
        <v>2946</v>
      </c>
      <c r="G131" s="0" t="s">
        <v>2384</v>
      </c>
      <c r="H131" s="0" t="s">
        <v>2385</v>
      </c>
      <c r="I131" s="0" t="s">
        <v>2300</v>
      </c>
      <c r="J131" s="178" t="s">
        <v>4625</v>
      </c>
      <c r="K131" s="189" t="b">
        <f>NOT(ISERROR(FIND("Keep",Table1[[#This Row],[Action (Judgement / Decision)]])))</f>
        <v>0</v>
      </c>
      <c r="L131" s="185" t="s">
        <v>4520</v>
      </c>
      <c r="N131" s="180" t="b">
        <f>Table1[[#This Row],[Reference]]=Table1[[#This Row],[Supplier ID]]</f>
        <v>0</v>
      </c>
      <c r="O131" s="180"/>
    </row>
    <row r="132">
      <c r="A132" s="179">
        <v>3080788</v>
      </c>
      <c r="B132" s="177" t="s">
        <v>3488</v>
      </c>
      <c r="C132" s="178">
        <v>3080788</v>
      </c>
      <c r="D132" s="178" t="s">
        <v>2382</v>
      </c>
      <c r="E132" s="179">
        <v>12629610</v>
      </c>
      <c r="F132" s="179" t="s">
        <v>2946</v>
      </c>
      <c r="G132" s="0" t="s">
        <v>2384</v>
      </c>
      <c r="H132" s="0" t="s">
        <v>2385</v>
      </c>
      <c r="I132" s="0" t="s">
        <v>2300</v>
      </c>
      <c r="J132" s="178" t="s">
        <v>4626</v>
      </c>
      <c r="K132" s="189" t="b">
        <f>NOT(ISERROR(FIND("Keep",Table1[[#This Row],[Action (Judgement / Decision)]])))</f>
        <v>0</v>
      </c>
      <c r="L132" s="185" t="s">
        <v>4520</v>
      </c>
      <c r="N132" s="180" t="b">
        <f>Table1[[#This Row],[Reference]]=Table1[[#This Row],[Supplier ID]]</f>
        <v>0</v>
      </c>
      <c r="O132" s="180"/>
    </row>
    <row r="133">
      <c r="A133" s="179">
        <v>3082654</v>
      </c>
      <c r="B133" s="177" t="s">
        <v>3489</v>
      </c>
      <c r="C133" s="178">
        <v>3082654</v>
      </c>
      <c r="D133" s="178" t="s">
        <v>2382</v>
      </c>
      <c r="E133" s="179">
        <v>12629610</v>
      </c>
      <c r="F133" s="179" t="s">
        <v>2383</v>
      </c>
      <c r="G133" s="0" t="s">
        <v>2384</v>
      </c>
      <c r="H133" s="0" t="s">
        <v>2385</v>
      </c>
      <c r="I133" s="0" t="s">
        <v>2300</v>
      </c>
      <c r="J133" s="178" t="s">
        <v>4627</v>
      </c>
      <c r="K133" s="189" t="b">
        <f>NOT(ISERROR(FIND("Keep",Table1[[#This Row],[Action (Judgement / Decision)]])))</f>
        <v>0</v>
      </c>
      <c r="L133" s="185" t="s">
        <v>4520</v>
      </c>
      <c r="N133" s="180" t="b">
        <f>Table1[[#This Row],[Reference]]=Table1[[#This Row],[Supplier ID]]</f>
        <v>0</v>
      </c>
      <c r="O133" s="180"/>
    </row>
    <row r="134">
      <c r="A134" s="179">
        <v>3082730</v>
      </c>
      <c r="B134" s="177" t="s">
        <v>3490</v>
      </c>
      <c r="C134" s="178">
        <v>3082730</v>
      </c>
      <c r="D134" s="178" t="s">
        <v>2382</v>
      </c>
      <c r="E134" s="179">
        <v>12629610</v>
      </c>
      <c r="F134" s="179" t="s">
        <v>2383</v>
      </c>
      <c r="G134" s="0" t="s">
        <v>2384</v>
      </c>
      <c r="H134" s="0" t="s">
        <v>2385</v>
      </c>
      <c r="I134" s="0" t="s">
        <v>2300</v>
      </c>
      <c r="J134" s="178" t="s">
        <v>4628</v>
      </c>
      <c r="K134" s="189" t="b">
        <f>NOT(ISERROR(FIND("Keep",Table1[[#This Row],[Action (Judgement / Decision)]])))</f>
        <v>0</v>
      </c>
      <c r="L134" s="185" t="s">
        <v>4520</v>
      </c>
      <c r="N134" s="180" t="b">
        <f>Table1[[#This Row],[Reference]]=Table1[[#This Row],[Supplier ID]]</f>
        <v>0</v>
      </c>
      <c r="O134" s="180"/>
    </row>
    <row r="135">
      <c r="A135" s="179">
        <v>3083513</v>
      </c>
      <c r="B135" s="177" t="s">
        <v>3491</v>
      </c>
      <c r="C135" s="178">
        <v>3083513</v>
      </c>
      <c r="D135" s="178" t="s">
        <v>2382</v>
      </c>
      <c r="E135" s="179">
        <v>12629610</v>
      </c>
      <c r="F135" s="179" t="s">
        <v>2383</v>
      </c>
      <c r="G135" s="0" t="s">
        <v>2384</v>
      </c>
      <c r="H135" s="0" t="s">
        <v>2385</v>
      </c>
      <c r="I135" s="0" t="s">
        <v>2300</v>
      </c>
      <c r="J135" s="178" t="s">
        <v>4629</v>
      </c>
      <c r="K135" s="189" t="b">
        <f>NOT(ISERROR(FIND("Keep",Table1[[#This Row],[Action (Judgement / Decision)]])))</f>
        <v>0</v>
      </c>
      <c r="L135" s="185" t="s">
        <v>4520</v>
      </c>
      <c r="N135" s="180" t="b">
        <f>Table1[[#This Row],[Reference]]=Table1[[#This Row],[Supplier ID]]</f>
        <v>0</v>
      </c>
      <c r="O135" s="180"/>
    </row>
    <row r="136">
      <c r="A136" s="179">
        <v>3083514</v>
      </c>
      <c r="B136" s="177" t="s">
        <v>3492</v>
      </c>
      <c r="C136" s="178">
        <v>3083514</v>
      </c>
      <c r="D136" s="178" t="s">
        <v>2382</v>
      </c>
      <c r="E136" s="179">
        <v>12629610</v>
      </c>
      <c r="F136" s="179" t="s">
        <v>2383</v>
      </c>
      <c r="G136" s="0" t="s">
        <v>2384</v>
      </c>
      <c r="H136" s="0" t="s">
        <v>2385</v>
      </c>
      <c r="I136" s="0" t="s">
        <v>2300</v>
      </c>
      <c r="J136" s="178" t="s">
        <v>4630</v>
      </c>
      <c r="K136" s="189" t="b">
        <f>NOT(ISERROR(FIND("Keep",Table1[[#This Row],[Action (Judgement / Decision)]])))</f>
        <v>0</v>
      </c>
      <c r="L136" s="185" t="s">
        <v>4520</v>
      </c>
      <c r="N136" s="180" t="b">
        <f>Table1[[#This Row],[Reference]]=Table1[[#This Row],[Supplier ID]]</f>
        <v>0</v>
      </c>
      <c r="O136" s="180"/>
    </row>
    <row r="137">
      <c r="A137" s="179">
        <v>3083516</v>
      </c>
      <c r="B137" s="177" t="s">
        <v>3493</v>
      </c>
      <c r="C137" s="178">
        <v>3083516</v>
      </c>
      <c r="D137" s="178" t="s">
        <v>2382</v>
      </c>
      <c r="E137" s="179">
        <v>12629610</v>
      </c>
      <c r="F137" s="179" t="s">
        <v>2383</v>
      </c>
      <c r="G137" s="0" t="s">
        <v>2384</v>
      </c>
      <c r="H137" s="0" t="s">
        <v>2385</v>
      </c>
      <c r="I137" s="0" t="s">
        <v>2300</v>
      </c>
      <c r="J137" s="178" t="s">
        <v>4631</v>
      </c>
      <c r="K137" s="189" t="b">
        <f>NOT(ISERROR(FIND("Keep",Table1[[#This Row],[Action (Judgement / Decision)]])))</f>
        <v>0</v>
      </c>
      <c r="L137" s="185" t="s">
        <v>4520</v>
      </c>
      <c r="N137" s="180" t="b">
        <f>Table1[[#This Row],[Reference]]=Table1[[#This Row],[Supplier ID]]</f>
        <v>0</v>
      </c>
      <c r="O137" s="180"/>
    </row>
    <row r="138">
      <c r="A138" s="179">
        <v>3083517</v>
      </c>
      <c r="B138" s="177" t="s">
        <v>3494</v>
      </c>
      <c r="C138" s="178">
        <v>3083517</v>
      </c>
      <c r="D138" s="178" t="s">
        <v>2382</v>
      </c>
      <c r="E138" s="179">
        <v>12629610</v>
      </c>
      <c r="F138" s="179" t="s">
        <v>2383</v>
      </c>
      <c r="G138" s="0" t="s">
        <v>2384</v>
      </c>
      <c r="H138" s="0" t="s">
        <v>2385</v>
      </c>
      <c r="I138" s="0" t="s">
        <v>2300</v>
      </c>
      <c r="J138" s="178" t="s">
        <v>4632</v>
      </c>
      <c r="K138" s="189" t="b">
        <f>NOT(ISERROR(FIND("Keep",Table1[[#This Row],[Action (Judgement / Decision)]])))</f>
        <v>0</v>
      </c>
      <c r="L138" s="185" t="s">
        <v>4520</v>
      </c>
      <c r="N138" s="180" t="b">
        <f>Table1[[#This Row],[Reference]]=Table1[[#This Row],[Supplier ID]]</f>
        <v>0</v>
      </c>
      <c r="O138" s="180"/>
    </row>
    <row r="139">
      <c r="A139" s="179">
        <v>3083518</v>
      </c>
      <c r="B139" s="177" t="s">
        <v>3495</v>
      </c>
      <c r="C139" s="178">
        <v>3083518</v>
      </c>
      <c r="D139" s="178" t="s">
        <v>2382</v>
      </c>
      <c r="E139" s="179">
        <v>12629610</v>
      </c>
      <c r="F139" s="179" t="s">
        <v>2383</v>
      </c>
      <c r="G139" s="0" t="s">
        <v>2384</v>
      </c>
      <c r="H139" s="0" t="s">
        <v>2385</v>
      </c>
      <c r="I139" s="0" t="s">
        <v>2300</v>
      </c>
      <c r="J139" s="178" t="s">
        <v>4633</v>
      </c>
      <c r="K139" s="189" t="b">
        <f>NOT(ISERROR(FIND("Keep",Table1[[#This Row],[Action (Judgement / Decision)]])))</f>
        <v>0</v>
      </c>
      <c r="L139" s="185" t="s">
        <v>4520</v>
      </c>
      <c r="N139" s="180" t="b">
        <f>Table1[[#This Row],[Reference]]=Table1[[#This Row],[Supplier ID]]</f>
        <v>0</v>
      </c>
      <c r="O139" s="180"/>
    </row>
    <row r="140">
      <c r="A140" s="179">
        <v>3102912</v>
      </c>
      <c r="B140" s="177" t="s">
        <v>3496</v>
      </c>
      <c r="C140" s="178">
        <v>3102912</v>
      </c>
      <c r="D140" s="178" t="s">
        <v>2382</v>
      </c>
      <c r="E140" s="179">
        <v>12629610</v>
      </c>
      <c r="F140" s="179" t="s">
        <v>2383</v>
      </c>
      <c r="G140" s="0" t="s">
        <v>2384</v>
      </c>
      <c r="H140" s="0" t="s">
        <v>2385</v>
      </c>
      <c r="I140" s="0" t="s">
        <v>2300</v>
      </c>
      <c r="J140" s="178" t="s">
        <v>4634</v>
      </c>
      <c r="K140" s="189" t="b">
        <f>NOT(ISERROR(FIND("Keep",Table1[[#This Row],[Action (Judgement / Decision)]])))</f>
        <v>0</v>
      </c>
      <c r="L140" s="185" t="s">
        <v>4520</v>
      </c>
      <c r="N140" s="180" t="b">
        <f>Table1[[#This Row],[Reference]]=Table1[[#This Row],[Supplier ID]]</f>
        <v>0</v>
      </c>
      <c r="O140" s="180"/>
    </row>
    <row r="141">
      <c r="A141" s="179">
        <v>3102924</v>
      </c>
      <c r="B141" s="177" t="s">
        <v>3497</v>
      </c>
      <c r="C141" s="178">
        <v>3102924</v>
      </c>
      <c r="D141" s="178" t="s">
        <v>2382</v>
      </c>
      <c r="E141" s="179">
        <v>12629610</v>
      </c>
      <c r="F141" s="179" t="s">
        <v>2383</v>
      </c>
      <c r="G141" s="0" t="s">
        <v>2384</v>
      </c>
      <c r="H141" s="0" t="s">
        <v>2385</v>
      </c>
      <c r="I141" s="0" t="s">
        <v>2300</v>
      </c>
      <c r="J141" s="178" t="s">
        <v>4635</v>
      </c>
      <c r="K141" s="189" t="b">
        <f>NOT(ISERROR(FIND("Keep",Table1[[#This Row],[Action (Judgement / Decision)]])))</f>
        <v>0</v>
      </c>
      <c r="L141" s="185" t="s">
        <v>4520</v>
      </c>
      <c r="N141" s="180" t="b">
        <f>Table1[[#This Row],[Reference]]=Table1[[#This Row],[Supplier ID]]</f>
        <v>0</v>
      </c>
      <c r="O141" s="180"/>
    </row>
    <row r="142">
      <c r="A142" s="179">
        <v>3103011</v>
      </c>
      <c r="B142" s="177" t="s">
        <v>3498</v>
      </c>
      <c r="C142" s="178">
        <v>3103011</v>
      </c>
      <c r="D142" s="178" t="s">
        <v>2382</v>
      </c>
      <c r="E142" s="179">
        <v>12629610</v>
      </c>
      <c r="F142" s="179" t="s">
        <v>2383</v>
      </c>
      <c r="G142" s="0" t="s">
        <v>2384</v>
      </c>
      <c r="H142" s="0" t="s">
        <v>2385</v>
      </c>
      <c r="I142" s="0" t="s">
        <v>2300</v>
      </c>
      <c r="J142" s="178" t="s">
        <v>4636</v>
      </c>
      <c r="K142" s="189" t="b">
        <f>NOT(ISERROR(FIND("Keep",Table1[[#This Row],[Action (Judgement / Decision)]])))</f>
        <v>0</v>
      </c>
      <c r="L142" s="185" t="s">
        <v>4520</v>
      </c>
      <c r="N142" s="180" t="b">
        <f>Table1[[#This Row],[Reference]]=Table1[[#This Row],[Supplier ID]]</f>
        <v>0</v>
      </c>
      <c r="O142" s="180"/>
    </row>
    <row r="143">
      <c r="A143" s="179">
        <v>3103136</v>
      </c>
      <c r="B143" s="177" t="s">
        <v>3499</v>
      </c>
      <c r="C143" s="178">
        <v>3103136</v>
      </c>
      <c r="D143" s="178" t="s">
        <v>2382</v>
      </c>
      <c r="E143" s="179">
        <v>12629610</v>
      </c>
      <c r="F143" s="179" t="s">
        <v>2383</v>
      </c>
      <c r="G143" s="0" t="s">
        <v>2384</v>
      </c>
      <c r="H143" s="0" t="s">
        <v>2385</v>
      </c>
      <c r="I143" s="0" t="s">
        <v>2300</v>
      </c>
      <c r="J143" s="178" t="s">
        <v>4637</v>
      </c>
      <c r="K143" s="189" t="b">
        <f>NOT(ISERROR(FIND("Keep",Table1[[#This Row],[Action (Judgement / Decision)]])))</f>
        <v>0</v>
      </c>
      <c r="L143" s="185" t="s">
        <v>4520</v>
      </c>
      <c r="N143" s="180" t="b">
        <f>Table1[[#This Row],[Reference]]=Table1[[#This Row],[Supplier ID]]</f>
        <v>0</v>
      </c>
      <c r="O143" s="180"/>
    </row>
    <row r="144">
      <c r="A144" s="179">
        <v>3103149</v>
      </c>
      <c r="B144" s="177" t="s">
        <v>3500</v>
      </c>
      <c r="C144" s="178">
        <v>3103149</v>
      </c>
      <c r="D144" s="178" t="s">
        <v>2382</v>
      </c>
      <c r="E144" s="179">
        <v>12629610</v>
      </c>
      <c r="F144" s="179" t="s">
        <v>2383</v>
      </c>
      <c r="G144" s="0" t="s">
        <v>2384</v>
      </c>
      <c r="H144" s="0" t="s">
        <v>2385</v>
      </c>
      <c r="I144" s="0" t="s">
        <v>2300</v>
      </c>
      <c r="J144" s="178" t="s">
        <v>4638</v>
      </c>
      <c r="K144" s="189" t="b">
        <f>NOT(ISERROR(FIND("Keep",Table1[[#This Row],[Action (Judgement / Decision)]])))</f>
        <v>0</v>
      </c>
      <c r="L144" s="185" t="s">
        <v>4520</v>
      </c>
      <c r="N144" s="180" t="b">
        <f>Table1[[#This Row],[Reference]]=Table1[[#This Row],[Supplier ID]]</f>
        <v>0</v>
      </c>
      <c r="O144" s="180"/>
    </row>
    <row r="145">
      <c r="A145" s="179">
        <v>6201560</v>
      </c>
      <c r="B145" s="177" t="s">
        <v>3501</v>
      </c>
      <c r="C145" s="178">
        <v>6201560</v>
      </c>
      <c r="D145" s="178" t="s">
        <v>2382</v>
      </c>
      <c r="E145" s="179">
        <v>12629610</v>
      </c>
      <c r="F145" s="179" t="s">
        <v>2383</v>
      </c>
      <c r="G145" s="0" t="s">
        <v>2384</v>
      </c>
      <c r="H145" s="0" t="s">
        <v>2385</v>
      </c>
      <c r="I145" s="0" t="s">
        <v>2300</v>
      </c>
      <c r="J145" s="178" t="s">
        <v>4639</v>
      </c>
      <c r="K145" s="189" t="b">
        <f>NOT(ISERROR(FIND("Keep",Table1[[#This Row],[Action (Judgement / Decision)]])))</f>
        <v>0</v>
      </c>
      <c r="L145" s="185" t="s">
        <v>4520</v>
      </c>
      <c r="N145" s="180" t="b">
        <f>Table1[[#This Row],[Reference]]=Table1[[#This Row],[Supplier ID]]</f>
        <v>0</v>
      </c>
      <c r="O145" s="180"/>
    </row>
    <row r="146">
      <c r="A146" s="179">
        <v>6202967</v>
      </c>
      <c r="B146" s="177" t="s">
        <v>3502</v>
      </c>
      <c r="C146" s="178">
        <v>6202967</v>
      </c>
      <c r="D146" s="178" t="s">
        <v>2382</v>
      </c>
      <c r="E146" s="179">
        <v>12629610</v>
      </c>
      <c r="F146" s="179" t="s">
        <v>2383</v>
      </c>
      <c r="G146" s="0" t="s">
        <v>2384</v>
      </c>
      <c r="H146" s="0" t="s">
        <v>2385</v>
      </c>
      <c r="I146" s="0" t="s">
        <v>2300</v>
      </c>
      <c r="J146" s="178" t="s">
        <v>4640</v>
      </c>
      <c r="K146" s="189" t="b">
        <f>NOT(ISERROR(FIND("Keep",Table1[[#This Row],[Action (Judgement / Decision)]])))</f>
        <v>0</v>
      </c>
      <c r="L146" s="185" t="s">
        <v>4520</v>
      </c>
      <c r="N146" s="180" t="b">
        <f>Table1[[#This Row],[Reference]]=Table1[[#This Row],[Supplier ID]]</f>
        <v>0</v>
      </c>
      <c r="O146" s="180"/>
    </row>
    <row r="147">
      <c r="A147" s="179">
        <v>6202974</v>
      </c>
      <c r="B147" s="177" t="s">
        <v>3503</v>
      </c>
      <c r="C147" s="178">
        <v>6202974</v>
      </c>
      <c r="D147" s="178" t="s">
        <v>2382</v>
      </c>
      <c r="E147" s="179">
        <v>12629610</v>
      </c>
      <c r="F147" s="179" t="s">
        <v>2383</v>
      </c>
      <c r="G147" s="0" t="s">
        <v>2384</v>
      </c>
      <c r="H147" s="0" t="s">
        <v>2385</v>
      </c>
      <c r="I147" s="0" t="s">
        <v>2300</v>
      </c>
      <c r="J147" s="178" t="s">
        <v>4641</v>
      </c>
      <c r="K147" s="189" t="b">
        <f>NOT(ISERROR(FIND("Keep",Table1[[#This Row],[Action (Judgement / Decision)]])))</f>
        <v>0</v>
      </c>
      <c r="L147" s="185" t="s">
        <v>4520</v>
      </c>
      <c r="N147" s="180" t="b">
        <f>Table1[[#This Row],[Reference]]=Table1[[#This Row],[Supplier ID]]</f>
        <v>0</v>
      </c>
      <c r="O147" s="180"/>
    </row>
    <row r="148">
      <c r="A148" s="179">
        <v>6203649</v>
      </c>
      <c r="B148" s="177" t="s">
        <v>3504</v>
      </c>
      <c r="C148" s="178">
        <v>6203649</v>
      </c>
      <c r="D148" s="178" t="s">
        <v>2382</v>
      </c>
      <c r="E148" s="179">
        <v>12629610</v>
      </c>
      <c r="F148" s="179" t="s">
        <v>2383</v>
      </c>
      <c r="G148" s="0" t="s">
        <v>2384</v>
      </c>
      <c r="H148" s="0" t="s">
        <v>2385</v>
      </c>
      <c r="I148" s="0" t="s">
        <v>2300</v>
      </c>
      <c r="J148" s="178" t="s">
        <v>4642</v>
      </c>
      <c r="K148" s="189" t="b">
        <f>NOT(ISERROR(FIND("Keep",Table1[[#This Row],[Action (Judgement / Decision)]])))</f>
        <v>0</v>
      </c>
      <c r="L148" s="185" t="s">
        <v>4520</v>
      </c>
      <c r="N148" s="180" t="b">
        <f>Table1[[#This Row],[Reference]]=Table1[[#This Row],[Supplier ID]]</f>
        <v>0</v>
      </c>
      <c r="O148" s="180"/>
    </row>
    <row r="149">
      <c r="A149" s="179">
        <v>6214562</v>
      </c>
      <c r="B149" s="177" t="s">
        <v>3505</v>
      </c>
      <c r="C149" s="178">
        <v>6214562</v>
      </c>
      <c r="D149" s="178" t="s">
        <v>2382</v>
      </c>
      <c r="E149" s="179">
        <v>12629610</v>
      </c>
      <c r="F149" s="179" t="s">
        <v>4502</v>
      </c>
      <c r="G149" s="0" t="s">
        <v>2384</v>
      </c>
      <c r="H149" s="0" t="s">
        <v>2385</v>
      </c>
      <c r="I149" s="0" t="s">
        <v>2300</v>
      </c>
      <c r="J149" s="178" t="s">
        <v>4643</v>
      </c>
      <c r="K149" s="189" t="b">
        <f>NOT(ISERROR(FIND("Keep",Table1[[#This Row],[Action (Judgement / Decision)]])))</f>
        <v>0</v>
      </c>
      <c r="L149" s="185" t="s">
        <v>4520</v>
      </c>
      <c r="N149" s="180" t="b">
        <f>Table1[[#This Row],[Reference]]=Table1[[#This Row],[Supplier ID]]</f>
        <v>0</v>
      </c>
      <c r="O149" s="180"/>
    </row>
    <row r="150">
      <c r="A150" s="179">
        <v>6214563</v>
      </c>
      <c r="B150" s="177" t="s">
        <v>3506</v>
      </c>
      <c r="C150" s="178">
        <v>6214563</v>
      </c>
      <c r="D150" s="178" t="s">
        <v>2382</v>
      </c>
      <c r="E150" s="179">
        <v>12629610</v>
      </c>
      <c r="F150" s="179" t="s">
        <v>4502</v>
      </c>
      <c r="G150" s="0" t="s">
        <v>2384</v>
      </c>
      <c r="H150" s="0" t="s">
        <v>2385</v>
      </c>
      <c r="I150" s="0" t="s">
        <v>2300</v>
      </c>
      <c r="J150" s="178" t="s">
        <v>4644</v>
      </c>
      <c r="K150" s="189" t="b">
        <f>NOT(ISERROR(FIND("Keep",Table1[[#This Row],[Action (Judgement / Decision)]])))</f>
        <v>0</v>
      </c>
      <c r="L150" s="185" t="s">
        <v>4520</v>
      </c>
      <c r="N150" s="180" t="b">
        <f>Table1[[#This Row],[Reference]]=Table1[[#This Row],[Supplier ID]]</f>
        <v>0</v>
      </c>
      <c r="O150" s="180"/>
    </row>
    <row r="151">
      <c r="A151" s="179">
        <v>6214564</v>
      </c>
      <c r="B151" s="177" t="s">
        <v>3507</v>
      </c>
      <c r="C151" s="178">
        <v>6214564</v>
      </c>
      <c r="D151" s="178" t="s">
        <v>2382</v>
      </c>
      <c r="E151" s="179">
        <v>12629610</v>
      </c>
      <c r="F151" s="179" t="s">
        <v>4502</v>
      </c>
      <c r="G151" s="0" t="s">
        <v>2384</v>
      </c>
      <c r="H151" s="0" t="s">
        <v>2385</v>
      </c>
      <c r="I151" s="0" t="s">
        <v>2300</v>
      </c>
      <c r="J151" s="178" t="s">
        <v>4645</v>
      </c>
      <c r="K151" s="189" t="b">
        <f>NOT(ISERROR(FIND("Keep",Table1[[#This Row],[Action (Judgement / Decision)]])))</f>
        <v>0</v>
      </c>
      <c r="L151" s="185" t="s">
        <v>4520</v>
      </c>
      <c r="N151" s="180" t="b">
        <f>Table1[[#This Row],[Reference]]=Table1[[#This Row],[Supplier ID]]</f>
        <v>0</v>
      </c>
      <c r="O151" s="180"/>
    </row>
    <row r="152">
      <c r="A152" s="179">
        <v>6217192</v>
      </c>
      <c r="B152" s="177" t="s">
        <v>3508</v>
      </c>
      <c r="C152" s="178">
        <v>6217192</v>
      </c>
      <c r="D152" s="178" t="s">
        <v>2382</v>
      </c>
      <c r="E152" s="179">
        <v>12629610</v>
      </c>
      <c r="F152" s="179" t="s">
        <v>4502</v>
      </c>
      <c r="G152" s="0" t="s">
        <v>2384</v>
      </c>
      <c r="H152" s="0" t="s">
        <v>2385</v>
      </c>
      <c r="I152" s="0" t="s">
        <v>2300</v>
      </c>
      <c r="J152" s="178" t="s">
        <v>4646</v>
      </c>
      <c r="K152" s="189" t="b">
        <f>NOT(ISERROR(FIND("Keep",Table1[[#This Row],[Action (Judgement / Decision)]])))</f>
        <v>0</v>
      </c>
      <c r="L152" s="185" t="s">
        <v>4520</v>
      </c>
      <c r="N152" s="180" t="b">
        <f>Table1[[#This Row],[Reference]]=Table1[[#This Row],[Supplier ID]]</f>
        <v>0</v>
      </c>
      <c r="O152" s="180"/>
    </row>
    <row r="153">
      <c r="A153" s="179">
        <v>3102970</v>
      </c>
      <c r="B153" s="177" t="s">
        <v>3509</v>
      </c>
      <c r="C153" s="178">
        <v>3102970</v>
      </c>
      <c r="D153" s="178" t="s">
        <v>2386</v>
      </c>
      <c r="E153" s="179">
        <v>12911710</v>
      </c>
      <c r="F153" s="179" t="s">
        <v>2387</v>
      </c>
      <c r="G153" s="0" t="s">
        <v>2388</v>
      </c>
      <c r="I153" s="0" t="s">
        <v>2344</v>
      </c>
      <c r="J153" s="178" t="s">
        <v>2386</v>
      </c>
      <c r="K153" s="189" t="b">
        <f>NOT(ISERROR(FIND("Keep",Table1[[#This Row],[Action (Judgement / Decision)]])))</f>
        <v>1</v>
      </c>
      <c r="L153" s="185" t="s">
        <v>4516</v>
      </c>
      <c r="N153" s="180" t="b">
        <f>Table1[[#This Row],[Reference]]=Table1[[#This Row],[Supplier ID]]</f>
        <v>1</v>
      </c>
      <c r="O153" s="180"/>
    </row>
    <row r="154">
      <c r="A154" s="179">
        <v>6204680</v>
      </c>
      <c r="B154" s="177" t="s">
        <v>3510</v>
      </c>
      <c r="C154" s="178">
        <v>6204680</v>
      </c>
      <c r="D154" s="178" t="s">
        <v>2386</v>
      </c>
      <c r="E154" s="179">
        <v>12911710</v>
      </c>
      <c r="F154" s="179" t="s">
        <v>2387</v>
      </c>
      <c r="G154" s="0" t="s">
        <v>2388</v>
      </c>
      <c r="I154" s="0" t="s">
        <v>2344</v>
      </c>
      <c r="J154" s="178" t="s">
        <v>4647</v>
      </c>
      <c r="K154" s="189" t="b">
        <f>NOT(ISERROR(FIND("Keep",Table1[[#This Row],[Action (Judgement / Decision)]])))</f>
        <v>0</v>
      </c>
      <c r="L154" s="185" t="s">
        <v>4520</v>
      </c>
      <c r="N154" s="180" t="b">
        <f>Table1[[#This Row],[Reference]]=Table1[[#This Row],[Supplier ID]]</f>
        <v>0</v>
      </c>
      <c r="O154" s="180"/>
    </row>
    <row r="155">
      <c r="A155" s="179">
        <v>3082663</v>
      </c>
      <c r="B155" s="177" t="s">
        <v>3511</v>
      </c>
      <c r="C155" s="178">
        <v>3082663</v>
      </c>
      <c r="D155" s="178" t="s">
        <v>2389</v>
      </c>
      <c r="E155" s="179">
        <v>13065210</v>
      </c>
      <c r="F155" s="179" t="s">
        <v>2390</v>
      </c>
      <c r="G155" s="0" t="s">
        <v>2391</v>
      </c>
      <c r="H155" s="0" t="s">
        <v>2392</v>
      </c>
      <c r="I155" s="0" t="s">
        <v>2276</v>
      </c>
      <c r="J155" s="178" t="s">
        <v>2389</v>
      </c>
      <c r="K155" s="189" t="b">
        <f>NOT(ISERROR(FIND("Keep",Table1[[#This Row],[Action (Judgement / Decision)]])))</f>
        <v>1</v>
      </c>
      <c r="L155" s="185" t="s">
        <v>4516</v>
      </c>
      <c r="N155" s="180" t="b">
        <f>Table1[[#This Row],[Reference]]=Table1[[#This Row],[Supplier ID]]</f>
        <v>1</v>
      </c>
      <c r="O155" s="180"/>
    </row>
    <row r="156">
      <c r="A156" s="179">
        <v>3101530</v>
      </c>
      <c r="B156" s="177" t="s">
        <v>3512</v>
      </c>
      <c r="C156" s="178">
        <v>3101530</v>
      </c>
      <c r="D156" s="178" t="s">
        <v>2389</v>
      </c>
      <c r="E156" s="179">
        <v>13065210</v>
      </c>
      <c r="F156" s="179" t="s">
        <v>2390</v>
      </c>
      <c r="G156" s="0" t="s">
        <v>2391</v>
      </c>
      <c r="H156" s="0" t="s">
        <v>2392</v>
      </c>
      <c r="I156" s="0" t="s">
        <v>2276</v>
      </c>
      <c r="J156" s="178" t="s">
        <v>4648</v>
      </c>
      <c r="K156" s="189" t="b">
        <f>NOT(ISERROR(FIND("Keep",Table1[[#This Row],[Action (Judgement / Decision)]])))</f>
        <v>0</v>
      </c>
      <c r="L156" s="185" t="s">
        <v>4520</v>
      </c>
      <c r="N156" s="180" t="b">
        <f>Table1[[#This Row],[Reference]]=Table1[[#This Row],[Supplier ID]]</f>
        <v>0</v>
      </c>
      <c r="O156" s="180"/>
    </row>
    <row r="157">
      <c r="A157" s="179">
        <v>3083858</v>
      </c>
      <c r="B157" s="177" t="s">
        <v>3513</v>
      </c>
      <c r="C157" s="178">
        <v>3083858</v>
      </c>
      <c r="D157" s="178" t="s">
        <v>2393</v>
      </c>
      <c r="E157" s="179">
        <v>13065410</v>
      </c>
      <c r="F157" s="179" t="s">
        <v>2394</v>
      </c>
      <c r="G157" s="0" t="s">
        <v>2395</v>
      </c>
      <c r="H157" s="0" t="s">
        <v>2396</v>
      </c>
      <c r="I157" s="0" t="s">
        <v>2397</v>
      </c>
      <c r="J157" s="178" t="s">
        <v>2393</v>
      </c>
      <c r="K157" s="189" t="b">
        <f>NOT(ISERROR(FIND("Keep",Table1[[#This Row],[Action (Judgement / Decision)]])))</f>
        <v>1</v>
      </c>
      <c r="L157" s="185" t="s">
        <v>4516</v>
      </c>
      <c r="N157" s="180" t="b">
        <f>Table1[[#This Row],[Reference]]=Table1[[#This Row],[Supplier ID]]</f>
        <v>1</v>
      </c>
      <c r="O157" s="180"/>
    </row>
    <row r="158">
      <c r="A158" s="179">
        <v>6205417</v>
      </c>
      <c r="B158" s="177" t="s">
        <v>3514</v>
      </c>
      <c r="C158" s="178">
        <v>6205417</v>
      </c>
      <c r="D158" s="178" t="s">
        <v>2398</v>
      </c>
      <c r="E158" s="179">
        <v>13103813</v>
      </c>
      <c r="F158" s="179" t="s">
        <v>2399</v>
      </c>
      <c r="G158" s="0" t="s">
        <v>2400</v>
      </c>
      <c r="H158" s="0" t="s">
        <v>2401</v>
      </c>
      <c r="I158" s="0" t="s">
        <v>2402</v>
      </c>
      <c r="J158" s="178" t="s">
        <v>2398</v>
      </c>
      <c r="K158" s="189" t="b">
        <f>NOT(ISERROR(FIND("Keep",Table1[[#This Row],[Action (Judgement / Decision)]])))</f>
        <v>1</v>
      </c>
      <c r="L158" s="185" t="s">
        <v>4516</v>
      </c>
      <c r="N158" s="180" t="b">
        <f>Table1[[#This Row],[Reference]]=Table1[[#This Row],[Supplier ID]]</f>
        <v>1</v>
      </c>
      <c r="O158" s="180"/>
    </row>
    <row r="159">
      <c r="A159" s="179">
        <v>6204928</v>
      </c>
      <c r="B159" s="177" t="s">
        <v>3515</v>
      </c>
      <c r="C159" s="178">
        <v>6204928</v>
      </c>
      <c r="D159" s="178" t="s">
        <v>2403</v>
      </c>
      <c r="E159" s="179">
        <v>13128910</v>
      </c>
      <c r="F159" s="179" t="s">
        <v>2404</v>
      </c>
      <c r="G159" s="0" t="s">
        <v>2405</v>
      </c>
      <c r="H159" s="0" t="s">
        <v>2406</v>
      </c>
      <c r="I159" s="0" t="s">
        <v>2300</v>
      </c>
      <c r="J159" s="178" t="s">
        <v>2403</v>
      </c>
      <c r="K159" s="189" t="b">
        <f>NOT(ISERROR(FIND("Keep",Table1[[#This Row],[Action (Judgement / Decision)]])))</f>
        <v>1</v>
      </c>
      <c r="L159" s="185" t="s">
        <v>4516</v>
      </c>
      <c r="N159" s="180" t="b">
        <f>Table1[[#This Row],[Reference]]=Table1[[#This Row],[Supplier ID]]</f>
        <v>1</v>
      </c>
      <c r="O159" s="180"/>
    </row>
    <row r="160">
      <c r="A160" s="179">
        <v>6201545</v>
      </c>
      <c r="B160" s="177" t="s">
        <v>3516</v>
      </c>
      <c r="C160" s="178">
        <v>6201545</v>
      </c>
      <c r="D160" s="178" t="s">
        <v>2407</v>
      </c>
      <c r="E160" s="179">
        <v>13242411</v>
      </c>
      <c r="F160" s="179" t="s">
        <v>2408</v>
      </c>
      <c r="G160" s="0" t="s">
        <v>2409</v>
      </c>
      <c r="I160" s="0" t="s">
        <v>2276</v>
      </c>
      <c r="J160" s="178" t="s">
        <v>2407</v>
      </c>
      <c r="K160" s="189" t="b">
        <f>NOT(ISERROR(FIND("Keep",Table1[[#This Row],[Action (Judgement / Decision)]])))</f>
        <v>1</v>
      </c>
      <c r="L160" s="185" t="s">
        <v>4516</v>
      </c>
      <c r="N160" s="180" t="b">
        <f>Table1[[#This Row],[Reference]]=Table1[[#This Row],[Supplier ID]]</f>
        <v>1</v>
      </c>
      <c r="O160" s="180"/>
    </row>
    <row r="161">
      <c r="A161" s="179">
        <v>6207873</v>
      </c>
      <c r="B161" s="177" t="s">
        <v>3517</v>
      </c>
      <c r="C161" s="178">
        <v>6207873</v>
      </c>
      <c r="D161" s="178" t="s">
        <v>2407</v>
      </c>
      <c r="E161" s="179">
        <v>13242411</v>
      </c>
      <c r="F161" s="179" t="s">
        <v>2408</v>
      </c>
      <c r="G161" s="0" t="s">
        <v>2409</v>
      </c>
      <c r="I161" s="0" t="s">
        <v>2276</v>
      </c>
      <c r="J161" s="178" t="s">
        <v>4649</v>
      </c>
      <c r="K161" s="189" t="b">
        <f>NOT(ISERROR(FIND("Keep",Table1[[#This Row],[Action (Judgement / Decision)]])))</f>
        <v>0</v>
      </c>
      <c r="L161" s="185" t="s">
        <v>4520</v>
      </c>
      <c r="N161" s="180" t="b">
        <f>Table1[[#This Row],[Reference]]=Table1[[#This Row],[Supplier ID]]</f>
        <v>0</v>
      </c>
      <c r="O161" s="180"/>
    </row>
    <row r="162">
      <c r="A162" s="179">
        <v>3106764</v>
      </c>
      <c r="B162" s="177" t="s">
        <v>3518</v>
      </c>
      <c r="C162" s="178">
        <v>3106764</v>
      </c>
      <c r="D162" s="178" t="s">
        <v>2410</v>
      </c>
      <c r="E162" s="179">
        <v>13242413</v>
      </c>
      <c r="F162" s="179" t="s">
        <v>2411</v>
      </c>
      <c r="G162" s="0" t="s">
        <v>2412</v>
      </c>
      <c r="I162" s="0" t="s">
        <v>2276</v>
      </c>
      <c r="J162" s="178" t="s">
        <v>2410</v>
      </c>
      <c r="K162" s="189" t="b">
        <f>NOT(ISERROR(FIND("Keep",Table1[[#This Row],[Action (Judgement / Decision)]])))</f>
        <v>1</v>
      </c>
      <c r="L162" s="185" t="s">
        <v>4516</v>
      </c>
      <c r="N162" s="180" t="b">
        <f>Table1[[#This Row],[Reference]]=Table1[[#This Row],[Supplier ID]]</f>
        <v>1</v>
      </c>
      <c r="O162" s="180"/>
    </row>
    <row r="163">
      <c r="A163" s="179">
        <v>6212379</v>
      </c>
      <c r="B163" s="177" t="s">
        <v>3519</v>
      </c>
      <c r="C163" s="178">
        <v>6212379</v>
      </c>
      <c r="D163" s="178" t="s">
        <v>2413</v>
      </c>
      <c r="E163" s="179">
        <v>13264013</v>
      </c>
      <c r="F163" s="179" t="s">
        <v>2414</v>
      </c>
      <c r="G163" s="0" t="s">
        <v>2415</v>
      </c>
      <c r="H163" s="0" t="s">
        <v>2416</v>
      </c>
      <c r="I163" s="0" t="s">
        <v>2397</v>
      </c>
      <c r="J163" s="178" t="s">
        <v>2413</v>
      </c>
      <c r="K163" s="189" t="b">
        <f>NOT(ISERROR(FIND("Keep",Table1[[#This Row],[Action (Judgement / Decision)]])))</f>
        <v>1</v>
      </c>
      <c r="L163" s="185" t="s">
        <v>4516</v>
      </c>
      <c r="N163" s="180" t="b">
        <f>Table1[[#This Row],[Reference]]=Table1[[#This Row],[Supplier ID]]</f>
        <v>1</v>
      </c>
      <c r="O163" s="180"/>
    </row>
    <row r="164">
      <c r="A164" s="179">
        <v>6211248</v>
      </c>
      <c r="B164" s="177" t="s">
        <v>3520</v>
      </c>
      <c r="C164" s="178">
        <v>6211248</v>
      </c>
      <c r="D164" s="178" t="s">
        <v>2417</v>
      </c>
      <c r="E164" s="179">
        <v>13358411</v>
      </c>
      <c r="F164" s="179" t="s">
        <v>2418</v>
      </c>
      <c r="G164" s="0" t="s">
        <v>2419</v>
      </c>
      <c r="H164" s="0" t="s">
        <v>2420</v>
      </c>
      <c r="I164" s="0" t="s">
        <v>2276</v>
      </c>
      <c r="J164" s="178" t="s">
        <v>2417</v>
      </c>
      <c r="K164" s="189" t="b">
        <f>NOT(ISERROR(FIND("Keep",Table1[[#This Row],[Action (Judgement / Decision)]])))</f>
        <v>1</v>
      </c>
      <c r="L164" s="185" t="s">
        <v>4516</v>
      </c>
      <c r="N164" s="180" t="b">
        <f>Table1[[#This Row],[Reference]]=Table1[[#This Row],[Supplier ID]]</f>
        <v>1</v>
      </c>
      <c r="O164" s="180"/>
    </row>
    <row r="165">
      <c r="A165" s="179">
        <v>3083512</v>
      </c>
      <c r="B165" s="177" t="s">
        <v>3521</v>
      </c>
      <c r="C165" s="178">
        <v>3083512</v>
      </c>
      <c r="D165" s="178" t="s">
        <v>2421</v>
      </c>
      <c r="E165" s="179">
        <v>13365711</v>
      </c>
      <c r="F165" s="179" t="s">
        <v>2422</v>
      </c>
      <c r="G165" s="0" t="s">
        <v>2423</v>
      </c>
      <c r="I165" s="0" t="s">
        <v>2276</v>
      </c>
      <c r="J165" s="178" t="s">
        <v>4650</v>
      </c>
      <c r="K165" s="189" t="b">
        <f>NOT(ISERROR(FIND("Keep",Table1[[#This Row],[Action (Judgement / Decision)]])))</f>
        <v>0</v>
      </c>
      <c r="L165" s="185" t="s">
        <v>4520</v>
      </c>
      <c r="N165" s="180" t="b">
        <f>Table1[[#This Row],[Reference]]=Table1[[#This Row],[Supplier ID]]</f>
        <v>0</v>
      </c>
      <c r="O165" s="180"/>
    </row>
    <row r="166">
      <c r="A166" s="179">
        <v>3103102</v>
      </c>
      <c r="B166" s="177" t="s">
        <v>3522</v>
      </c>
      <c r="C166" s="178">
        <v>3103102</v>
      </c>
      <c r="D166" s="178" t="s">
        <v>2421</v>
      </c>
      <c r="E166" s="179">
        <v>13365711</v>
      </c>
      <c r="F166" s="179" t="s">
        <v>2422</v>
      </c>
      <c r="G166" s="0" t="s">
        <v>2423</v>
      </c>
      <c r="I166" s="0" t="s">
        <v>2276</v>
      </c>
      <c r="J166" s="178" t="s">
        <v>4651</v>
      </c>
      <c r="K166" s="189" t="b">
        <f>NOT(ISERROR(FIND("Keep",Table1[[#This Row],[Action (Judgement / Decision)]])))</f>
        <v>0</v>
      </c>
      <c r="L166" s="185" t="s">
        <v>4520</v>
      </c>
      <c r="N166" s="180" t="b">
        <f>Table1[[#This Row],[Reference]]=Table1[[#This Row],[Supplier ID]]</f>
        <v>0</v>
      </c>
      <c r="O166" s="180"/>
    </row>
    <row r="167">
      <c r="A167" s="179">
        <v>6209005</v>
      </c>
      <c r="B167" s="177" t="s">
        <v>3523</v>
      </c>
      <c r="C167" s="178">
        <v>6209005</v>
      </c>
      <c r="D167" s="178" t="s">
        <v>2421</v>
      </c>
      <c r="E167" s="179">
        <v>13365711</v>
      </c>
      <c r="F167" s="179" t="s">
        <v>2422</v>
      </c>
      <c r="G167" s="0" t="s">
        <v>2423</v>
      </c>
      <c r="I167" s="0" t="s">
        <v>2276</v>
      </c>
      <c r="J167" s="178" t="s">
        <v>4652</v>
      </c>
      <c r="K167" s="189" t="b">
        <f>NOT(ISERROR(FIND("Keep",Table1[[#This Row],[Action (Judgement / Decision)]])))</f>
        <v>0</v>
      </c>
      <c r="L167" s="185" t="s">
        <v>4520</v>
      </c>
      <c r="N167" s="180" t="b">
        <f>Table1[[#This Row],[Reference]]=Table1[[#This Row],[Supplier ID]]</f>
        <v>0</v>
      </c>
      <c r="O167" s="180"/>
    </row>
    <row r="168">
      <c r="A168" s="179">
        <v>6211282</v>
      </c>
      <c r="B168" s="177" t="s">
        <v>3524</v>
      </c>
      <c r="C168" s="178">
        <v>6211282</v>
      </c>
      <c r="D168" s="178" t="s">
        <v>2421</v>
      </c>
      <c r="E168" s="179">
        <v>13365711</v>
      </c>
      <c r="F168" s="179" t="s">
        <v>2422</v>
      </c>
      <c r="G168" s="0" t="s">
        <v>2423</v>
      </c>
      <c r="H168" s="0" t="s">
        <v>2424</v>
      </c>
      <c r="I168" s="0" t="s">
        <v>2276</v>
      </c>
      <c r="J168" s="178" t="s">
        <v>2421</v>
      </c>
      <c r="K168" s="189" t="b">
        <f>NOT(ISERROR(FIND("Keep",Table1[[#This Row],[Action (Judgement / Decision)]])))</f>
        <v>1</v>
      </c>
      <c r="L168" s="185" t="s">
        <v>4516</v>
      </c>
      <c r="M168" s="185" t="s">
        <v>4618</v>
      </c>
      <c r="N168" s="188" t="b">
        <f>Table1[[#This Row],[Reference]]=Table1[[#This Row],[Supplier ID]]</f>
        <v>1</v>
      </c>
      <c r="O168" s="188"/>
    </row>
    <row r="169">
      <c r="A169" s="179">
        <v>3083678</v>
      </c>
      <c r="B169" s="177" t="s">
        <v>3525</v>
      </c>
      <c r="C169" s="178">
        <v>3083678</v>
      </c>
      <c r="D169" s="178" t="s">
        <v>2425</v>
      </c>
      <c r="E169" s="179">
        <v>13373610</v>
      </c>
      <c r="F169" s="179" t="s">
        <v>2426</v>
      </c>
      <c r="G169" s="0" t="s">
        <v>2427</v>
      </c>
      <c r="H169" s="0" t="s">
        <v>2428</v>
      </c>
      <c r="I169" s="0" t="s">
        <v>2429</v>
      </c>
      <c r="J169" s="178" t="s">
        <v>2425</v>
      </c>
      <c r="K169" s="189" t="b">
        <f>NOT(ISERROR(FIND("Keep",Table1[[#This Row],[Action (Judgement / Decision)]])))</f>
        <v>1</v>
      </c>
      <c r="L169" s="185" t="s">
        <v>4516</v>
      </c>
      <c r="M169" s="185" t="s">
        <v>4653</v>
      </c>
      <c r="N169" s="188" t="b">
        <f>Table1[[#This Row],[Reference]]=Table1[[#This Row],[Supplier ID]]</f>
        <v>1</v>
      </c>
      <c r="O169" s="188"/>
    </row>
    <row r="170">
      <c r="A170" s="179">
        <v>3101036</v>
      </c>
      <c r="B170" s="177" t="s">
        <v>3526</v>
      </c>
      <c r="C170" s="178">
        <v>3101036</v>
      </c>
      <c r="D170" s="178" t="s">
        <v>2430</v>
      </c>
      <c r="E170" s="179">
        <v>13373611</v>
      </c>
      <c r="F170" s="179" t="s">
        <v>2426</v>
      </c>
      <c r="G170" s="0" t="s">
        <v>2431</v>
      </c>
      <c r="I170" s="0" t="s">
        <v>2429</v>
      </c>
      <c r="J170" s="178" t="s">
        <v>2430</v>
      </c>
      <c r="K170" s="189" t="b">
        <f>NOT(ISERROR(FIND("Keep",Table1[[#This Row],[Action (Judgement / Decision)]])))</f>
        <v>1</v>
      </c>
      <c r="L170" s="185" t="s">
        <v>4518</v>
      </c>
      <c r="M170" s="180" t="s">
        <v>4654</v>
      </c>
      <c r="N170" s="180" t="b">
        <f>Table1[[#This Row],[Reference]]=Table1[[#This Row],[Supplier ID]]</f>
        <v>1</v>
      </c>
      <c r="O170" s="180"/>
    </row>
    <row r="171">
      <c r="A171" s="179">
        <v>6205266</v>
      </c>
      <c r="B171" s="177" t="s">
        <v>3527</v>
      </c>
      <c r="C171" s="178">
        <v>6205266</v>
      </c>
      <c r="D171" s="178" t="s">
        <v>2432</v>
      </c>
      <c r="E171" s="179">
        <v>13405011</v>
      </c>
      <c r="F171" s="179" t="s">
        <v>2433</v>
      </c>
      <c r="G171" s="0" t="s">
        <v>2434</v>
      </c>
      <c r="I171" s="0" t="s">
        <v>2276</v>
      </c>
      <c r="J171" s="178" t="s">
        <v>2432</v>
      </c>
      <c r="K171" s="189" t="b">
        <f>NOT(ISERROR(FIND("Keep",Table1[[#This Row],[Action (Judgement / Decision)]])))</f>
        <v>1</v>
      </c>
      <c r="L171" s="0" t="s">
        <v>4516</v>
      </c>
      <c r="N171" s="180" t="b">
        <f>Table1[[#This Row],[Reference]]=Table1[[#This Row],[Supplier ID]]</f>
        <v>1</v>
      </c>
      <c r="O171" s="180"/>
    </row>
    <row r="172">
      <c r="A172" s="179">
        <v>3108269</v>
      </c>
      <c r="B172" s="177" t="s">
        <v>3528</v>
      </c>
      <c r="C172" s="178">
        <v>3108269</v>
      </c>
      <c r="D172" s="178" t="s">
        <v>2435</v>
      </c>
      <c r="E172" s="179">
        <v>13674610</v>
      </c>
      <c r="F172" s="179" t="s">
        <v>2436</v>
      </c>
      <c r="G172" s="0" t="s">
        <v>2437</v>
      </c>
      <c r="I172" s="0" t="s">
        <v>2276</v>
      </c>
      <c r="J172" s="178" t="s">
        <v>2435</v>
      </c>
      <c r="K172" s="189" t="b">
        <f>NOT(ISERROR(FIND("Keep",Table1[[#This Row],[Action (Judgement / Decision)]])))</f>
        <v>1</v>
      </c>
      <c r="L172" s="185" t="s">
        <v>4516</v>
      </c>
      <c r="N172" s="180" t="b">
        <f>Table1[[#This Row],[Reference]]=Table1[[#This Row],[Supplier ID]]</f>
        <v>1</v>
      </c>
      <c r="O172" s="180"/>
    </row>
    <row r="173">
      <c r="A173" s="179">
        <v>6202332</v>
      </c>
      <c r="B173" s="177" t="s">
        <v>3529</v>
      </c>
      <c r="C173" s="178">
        <v>6202332</v>
      </c>
      <c r="D173" s="178" t="s">
        <v>2438</v>
      </c>
      <c r="E173" s="179">
        <v>13774411</v>
      </c>
      <c r="F173" s="179" t="s">
        <v>2439</v>
      </c>
      <c r="G173" s="0" t="s">
        <v>2440</v>
      </c>
      <c r="I173" s="0" t="s">
        <v>2353</v>
      </c>
      <c r="J173" s="178" t="s">
        <v>2438</v>
      </c>
      <c r="K173" s="189" t="b">
        <f>NOT(ISERROR(FIND("Keep",Table1[[#This Row],[Action (Judgement / Decision)]])))</f>
        <v>1</v>
      </c>
      <c r="L173" s="185" t="s">
        <v>4516</v>
      </c>
      <c r="N173" s="180" t="b">
        <f>Table1[[#This Row],[Reference]]=Table1[[#This Row],[Supplier ID]]</f>
        <v>1</v>
      </c>
      <c r="O173" s="180"/>
    </row>
    <row r="174">
      <c r="A174" s="179">
        <v>6211035</v>
      </c>
      <c r="B174" s="177" t="s">
        <v>3530</v>
      </c>
      <c r="C174" s="178">
        <v>6211035</v>
      </c>
      <c r="D174" s="178" t="s">
        <v>2441</v>
      </c>
      <c r="E174" s="179">
        <v>13792910</v>
      </c>
      <c r="F174" s="179" t="s">
        <v>2442</v>
      </c>
      <c r="G174" s="0" t="s">
        <v>2443</v>
      </c>
      <c r="I174" s="0" t="s">
        <v>2276</v>
      </c>
      <c r="J174" s="178" t="s">
        <v>2441</v>
      </c>
      <c r="K174" s="189" t="b">
        <f>NOT(ISERROR(FIND("Keep",Table1[[#This Row],[Action (Judgement / Decision)]])))</f>
        <v>1</v>
      </c>
      <c r="L174" s="185" t="s">
        <v>4516</v>
      </c>
      <c r="N174" s="180" t="b">
        <f>Table1[[#This Row],[Reference]]=Table1[[#This Row],[Supplier ID]]</f>
        <v>1</v>
      </c>
      <c r="O174" s="180"/>
    </row>
    <row r="175">
      <c r="A175" s="179">
        <v>6204566</v>
      </c>
      <c r="B175" s="177" t="s">
        <v>3531</v>
      </c>
      <c r="C175" s="178">
        <v>6204566</v>
      </c>
      <c r="D175" s="178" t="s">
        <v>2444</v>
      </c>
      <c r="E175" s="179">
        <v>13808610</v>
      </c>
      <c r="F175" s="179" t="s">
        <v>2445</v>
      </c>
      <c r="G175" s="0" t="s">
        <v>2446</v>
      </c>
      <c r="I175" s="0" t="s">
        <v>2429</v>
      </c>
      <c r="J175" s="178" t="s">
        <v>2444</v>
      </c>
      <c r="K175" s="189" t="b">
        <f>NOT(ISERROR(FIND("Keep",Table1[[#This Row],[Action (Judgement / Decision)]])))</f>
        <v>1</v>
      </c>
      <c r="L175" s="185" t="s">
        <v>4516</v>
      </c>
      <c r="N175" s="180" t="b">
        <f>Table1[[#This Row],[Reference]]=Table1[[#This Row],[Supplier ID]]</f>
        <v>1</v>
      </c>
      <c r="O175" s="180"/>
    </row>
    <row r="176">
      <c r="A176" s="179">
        <v>6205407</v>
      </c>
      <c r="B176" s="177" t="s">
        <v>3532</v>
      </c>
      <c r="C176" s="178">
        <v>6205407</v>
      </c>
      <c r="D176" s="178" t="s">
        <v>2444</v>
      </c>
      <c r="E176" s="179">
        <v>13808610</v>
      </c>
      <c r="F176" s="179" t="s">
        <v>2445</v>
      </c>
      <c r="G176" s="0" t="s">
        <v>2446</v>
      </c>
      <c r="I176" s="0" t="s">
        <v>2429</v>
      </c>
      <c r="J176" s="178" t="s">
        <v>4655</v>
      </c>
      <c r="K176" s="189" t="b">
        <f>NOT(ISERROR(FIND("Keep",Table1[[#This Row],[Action (Judgement / Decision)]])))</f>
        <v>0</v>
      </c>
      <c r="L176" s="185" t="s">
        <v>4520</v>
      </c>
      <c r="N176" s="180" t="b">
        <f>Table1[[#This Row],[Reference]]=Table1[[#This Row],[Supplier ID]]</f>
        <v>0</v>
      </c>
      <c r="O176" s="180"/>
    </row>
    <row r="177">
      <c r="A177" s="179">
        <v>6204973</v>
      </c>
      <c r="B177" s="177" t="s">
        <v>3533</v>
      </c>
      <c r="C177" s="178">
        <v>6204973</v>
      </c>
      <c r="D177" s="178" t="s">
        <v>2447</v>
      </c>
      <c r="E177" s="179">
        <v>13812910</v>
      </c>
      <c r="F177" s="179" t="s">
        <v>2448</v>
      </c>
      <c r="G177" s="0" t="s">
        <v>2449</v>
      </c>
      <c r="H177" s="0" t="s">
        <v>2450</v>
      </c>
      <c r="I177" s="0" t="s">
        <v>2451</v>
      </c>
      <c r="J177" s="178" t="s">
        <v>2447</v>
      </c>
      <c r="K177" s="189" t="b">
        <f>NOT(ISERROR(FIND("Keep",Table1[[#This Row],[Action (Judgement / Decision)]])))</f>
        <v>1</v>
      </c>
      <c r="L177" s="0" t="s">
        <v>4516</v>
      </c>
      <c r="N177" s="180" t="b">
        <f>Table1[[#This Row],[Reference]]=Table1[[#This Row],[Supplier ID]]</f>
        <v>1</v>
      </c>
      <c r="O177" s="180"/>
    </row>
    <row r="178">
      <c r="A178" s="179">
        <v>3080943</v>
      </c>
      <c r="B178" s="177" t="s">
        <v>3534</v>
      </c>
      <c r="C178" s="178">
        <v>3080943</v>
      </c>
      <c r="D178" s="178" t="s">
        <v>2452</v>
      </c>
      <c r="E178" s="179">
        <v>13821822</v>
      </c>
      <c r="F178" s="179" t="s">
        <v>2453</v>
      </c>
      <c r="G178" s="0" t="s">
        <v>2454</v>
      </c>
      <c r="I178" s="0" t="s">
        <v>2276</v>
      </c>
      <c r="J178" s="178" t="s">
        <v>2452</v>
      </c>
      <c r="K178" s="189" t="b">
        <f>NOT(ISERROR(FIND("Keep",Table1[[#This Row],[Action (Judgement / Decision)]])))</f>
        <v>1</v>
      </c>
      <c r="L178" s="185" t="s">
        <v>4516</v>
      </c>
      <c r="N178" s="180" t="b">
        <f>Table1[[#This Row],[Reference]]=Table1[[#This Row],[Supplier ID]]</f>
        <v>1</v>
      </c>
      <c r="O178" s="180"/>
    </row>
    <row r="179">
      <c r="A179" s="179">
        <v>6200011</v>
      </c>
      <c r="B179" s="177" t="s">
        <v>3535</v>
      </c>
      <c r="C179" s="178">
        <v>6200011</v>
      </c>
      <c r="D179" s="178" t="s">
        <v>2452</v>
      </c>
      <c r="E179" s="179">
        <v>13821822</v>
      </c>
      <c r="F179" s="179" t="s">
        <v>2453</v>
      </c>
      <c r="G179" s="0" t="s">
        <v>2454</v>
      </c>
      <c r="I179" s="0" t="s">
        <v>2276</v>
      </c>
      <c r="J179" s="178" t="s">
        <v>4656</v>
      </c>
      <c r="K179" s="189" t="b">
        <f>NOT(ISERROR(FIND("Keep",Table1[[#This Row],[Action (Judgement / Decision)]])))</f>
        <v>0</v>
      </c>
      <c r="L179" s="185" t="s">
        <v>4520</v>
      </c>
      <c r="N179" s="180" t="b">
        <f>Table1[[#This Row],[Reference]]=Table1[[#This Row],[Supplier ID]]</f>
        <v>0</v>
      </c>
      <c r="O179" s="180"/>
    </row>
    <row r="180">
      <c r="A180" s="179">
        <v>6211778</v>
      </c>
      <c r="B180" s="177" t="s">
        <v>3536</v>
      </c>
      <c r="C180" s="178">
        <v>6211778</v>
      </c>
      <c r="D180" s="178" t="s">
        <v>2455</v>
      </c>
      <c r="E180" s="179">
        <v>13981113</v>
      </c>
      <c r="F180" s="179" t="s">
        <v>2456</v>
      </c>
      <c r="G180" s="0" t="s">
        <v>2457</v>
      </c>
      <c r="I180" s="0" t="s">
        <v>2276</v>
      </c>
      <c r="J180" s="178" t="s">
        <v>2455</v>
      </c>
      <c r="K180" s="189" t="b">
        <f>NOT(ISERROR(FIND("Keep",Table1[[#This Row],[Action (Judgement / Decision)]])))</f>
        <v>1</v>
      </c>
      <c r="L180" s="185" t="s">
        <v>4516</v>
      </c>
      <c r="N180" s="180" t="b">
        <f>Table1[[#This Row],[Reference]]=Table1[[#This Row],[Supplier ID]]</f>
        <v>1</v>
      </c>
      <c r="O180" s="180"/>
    </row>
    <row r="181">
      <c r="A181" s="179">
        <v>6211779</v>
      </c>
      <c r="B181" s="177" t="s">
        <v>3537</v>
      </c>
      <c r="C181" s="178">
        <v>6211779</v>
      </c>
      <c r="D181" s="178" t="s">
        <v>2455</v>
      </c>
      <c r="E181" s="179">
        <v>13981113</v>
      </c>
      <c r="F181" s="179" t="s">
        <v>2456</v>
      </c>
      <c r="G181" s="0" t="s">
        <v>2457</v>
      </c>
      <c r="I181" s="0" t="s">
        <v>2276</v>
      </c>
      <c r="J181" s="178" t="s">
        <v>4657</v>
      </c>
      <c r="K181" s="189" t="b">
        <f>NOT(ISERROR(FIND("Keep",Table1[[#This Row],[Action (Judgement / Decision)]])))</f>
        <v>0</v>
      </c>
      <c r="L181" s="185" t="s">
        <v>4520</v>
      </c>
      <c r="N181" s="180" t="b">
        <f>Table1[[#This Row],[Reference]]=Table1[[#This Row],[Supplier ID]]</f>
        <v>0</v>
      </c>
      <c r="O181" s="180"/>
    </row>
    <row r="182">
      <c r="A182" s="179">
        <v>6212377</v>
      </c>
      <c r="B182" s="177" t="s">
        <v>3538</v>
      </c>
      <c r="C182" s="178">
        <v>6212377</v>
      </c>
      <c r="D182" s="178" t="s">
        <v>2455</v>
      </c>
      <c r="E182" s="179">
        <v>13981113</v>
      </c>
      <c r="F182" s="179" t="s">
        <v>2456</v>
      </c>
      <c r="G182" s="0" t="s">
        <v>2457</v>
      </c>
      <c r="I182" s="0" t="s">
        <v>2276</v>
      </c>
      <c r="J182" s="178" t="s">
        <v>4658</v>
      </c>
      <c r="K182" s="189" t="b">
        <f>NOT(ISERROR(FIND("Keep",Table1[[#This Row],[Action (Judgement / Decision)]])))</f>
        <v>0</v>
      </c>
      <c r="L182" s="185" t="s">
        <v>4520</v>
      </c>
      <c r="N182" s="180" t="b">
        <f>Table1[[#This Row],[Reference]]=Table1[[#This Row],[Supplier ID]]</f>
        <v>0</v>
      </c>
      <c r="O182" s="180"/>
    </row>
    <row r="183">
      <c r="A183" s="179">
        <v>6212378</v>
      </c>
      <c r="B183" s="177" t="s">
        <v>3539</v>
      </c>
      <c r="C183" s="178">
        <v>6212378</v>
      </c>
      <c r="D183" s="178" t="s">
        <v>2455</v>
      </c>
      <c r="E183" s="179">
        <v>13981113</v>
      </c>
      <c r="F183" s="179" t="s">
        <v>2456</v>
      </c>
      <c r="G183" s="0" t="s">
        <v>2457</v>
      </c>
      <c r="I183" s="0" t="s">
        <v>2276</v>
      </c>
      <c r="J183" s="178" t="s">
        <v>4659</v>
      </c>
      <c r="K183" s="189" t="b">
        <f>NOT(ISERROR(FIND("Keep",Table1[[#This Row],[Action (Judgement / Decision)]])))</f>
        <v>0</v>
      </c>
      <c r="L183" s="185" t="s">
        <v>4520</v>
      </c>
      <c r="N183" s="180" t="b">
        <f>Table1[[#This Row],[Reference]]=Table1[[#This Row],[Supplier ID]]</f>
        <v>0</v>
      </c>
      <c r="O183" s="180"/>
    </row>
    <row r="184">
      <c r="A184" s="179">
        <v>3100677</v>
      </c>
      <c r="B184" s="177" t="s">
        <v>3540</v>
      </c>
      <c r="C184" s="178">
        <v>3100677</v>
      </c>
      <c r="D184" s="178" t="s">
        <v>2458</v>
      </c>
      <c r="E184" s="179">
        <v>14130610</v>
      </c>
      <c r="F184" s="179" t="s">
        <v>2459</v>
      </c>
      <c r="G184" s="0" t="s">
        <v>2460</v>
      </c>
      <c r="I184" s="0" t="s">
        <v>2276</v>
      </c>
      <c r="J184" s="178" t="s">
        <v>2458</v>
      </c>
      <c r="K184" s="189" t="b">
        <f>NOT(ISERROR(FIND("Keep",Table1[[#This Row],[Action (Judgement / Decision)]])))</f>
        <v>1</v>
      </c>
      <c r="L184" s="185" t="s">
        <v>4516</v>
      </c>
      <c r="N184" s="180" t="b">
        <f>Table1[[#This Row],[Reference]]=Table1[[#This Row],[Supplier ID]]</f>
        <v>1</v>
      </c>
      <c r="O184" s="180"/>
    </row>
    <row r="185">
      <c r="A185" s="179">
        <v>3100678</v>
      </c>
      <c r="B185" s="177" t="s">
        <v>3541</v>
      </c>
      <c r="C185" s="178">
        <v>3100678</v>
      </c>
      <c r="D185" s="178" t="s">
        <v>2458</v>
      </c>
      <c r="E185" s="179">
        <v>14130610</v>
      </c>
      <c r="F185" s="179" t="s">
        <v>2459</v>
      </c>
      <c r="G185" s="0" t="s">
        <v>2460</v>
      </c>
      <c r="I185" s="0" t="s">
        <v>2276</v>
      </c>
      <c r="J185" s="178" t="s">
        <v>4660</v>
      </c>
      <c r="K185" s="189" t="b">
        <f>NOT(ISERROR(FIND("Keep",Table1[[#This Row],[Action (Judgement / Decision)]])))</f>
        <v>0</v>
      </c>
      <c r="L185" s="185" t="s">
        <v>4520</v>
      </c>
      <c r="N185" s="180" t="b">
        <f>Table1[[#This Row],[Reference]]=Table1[[#This Row],[Supplier ID]]</f>
        <v>0</v>
      </c>
      <c r="O185" s="180"/>
    </row>
    <row r="186">
      <c r="A186" s="179">
        <v>6210527</v>
      </c>
      <c r="B186" s="177" t="s">
        <v>3542</v>
      </c>
      <c r="C186" s="178">
        <v>6210527</v>
      </c>
      <c r="D186" s="178" t="s">
        <v>2461</v>
      </c>
      <c r="E186" s="179">
        <v>14318411</v>
      </c>
      <c r="F186" s="179" t="s">
        <v>2462</v>
      </c>
      <c r="G186" s="0" t="s">
        <v>2463</v>
      </c>
      <c r="H186" s="0" t="s">
        <v>2464</v>
      </c>
      <c r="I186" s="0" t="s">
        <v>2276</v>
      </c>
      <c r="J186" s="178" t="s">
        <v>2461</v>
      </c>
      <c r="K186" s="189" t="b">
        <f>NOT(ISERROR(FIND("Keep",Table1[[#This Row],[Action (Judgement / Decision)]])))</f>
        <v>1</v>
      </c>
      <c r="L186" s="185" t="s">
        <v>4516</v>
      </c>
      <c r="N186" s="180" t="b">
        <f>Table1[[#This Row],[Reference]]=Table1[[#This Row],[Supplier ID]]</f>
        <v>1</v>
      </c>
      <c r="O186" s="180"/>
    </row>
    <row r="187">
      <c r="A187" s="179">
        <v>3104594</v>
      </c>
      <c r="B187" s="177" t="s">
        <v>3543</v>
      </c>
      <c r="C187" s="178">
        <v>3104594</v>
      </c>
      <c r="D187" s="178" t="s">
        <v>2465</v>
      </c>
      <c r="E187" s="179">
        <v>14320412</v>
      </c>
      <c r="F187" s="179" t="s">
        <v>2466</v>
      </c>
      <c r="I187" s="0" t="s">
        <v>2276</v>
      </c>
      <c r="J187" s="178" t="s">
        <v>2465</v>
      </c>
      <c r="K187" s="189" t="b">
        <f>NOT(ISERROR(FIND("Keep",Table1[[#This Row],[Action (Judgement / Decision)]])))</f>
        <v>1</v>
      </c>
      <c r="L187" s="185" t="s">
        <v>4525</v>
      </c>
      <c r="N187" s="180" t="b">
        <f>Table1[[#This Row],[Reference]]=Table1[[#This Row],[Supplier ID]]</f>
        <v>1</v>
      </c>
      <c r="O187" s="180"/>
    </row>
    <row r="188">
      <c r="A188" s="179">
        <v>3080898</v>
      </c>
      <c r="B188" s="177" t="s">
        <v>3544</v>
      </c>
      <c r="C188" s="178">
        <v>3080898</v>
      </c>
      <c r="D188" s="178" t="s">
        <v>2467</v>
      </c>
      <c r="E188" s="179">
        <v>14320413</v>
      </c>
      <c r="F188" s="179" t="s">
        <v>2466</v>
      </c>
      <c r="G188" s="0" t="s">
        <v>2468</v>
      </c>
      <c r="H188" s="0" t="s">
        <v>2469</v>
      </c>
      <c r="I188" s="0" t="s">
        <v>2276</v>
      </c>
      <c r="J188" s="178" t="s">
        <v>2467</v>
      </c>
      <c r="K188" s="189" t="b">
        <f>NOT(ISERROR(FIND("Keep",Table1[[#This Row],[Action (Judgement / Decision)]])))</f>
        <v>1</v>
      </c>
      <c r="L188" s="185" t="s">
        <v>4516</v>
      </c>
      <c r="N188" s="180" t="b">
        <f>Table1[[#This Row],[Reference]]=Table1[[#This Row],[Supplier ID]]</f>
        <v>1</v>
      </c>
      <c r="O188" s="180"/>
    </row>
    <row r="189">
      <c r="A189" s="179">
        <v>3080930</v>
      </c>
      <c r="B189" s="177" t="s">
        <v>3545</v>
      </c>
      <c r="C189" s="178">
        <v>3080930</v>
      </c>
      <c r="D189" s="178" t="s">
        <v>2467</v>
      </c>
      <c r="E189" s="179">
        <v>14320413</v>
      </c>
      <c r="F189" s="179" t="s">
        <v>2466</v>
      </c>
      <c r="G189" s="0" t="s">
        <v>2468</v>
      </c>
      <c r="H189" s="0" t="s">
        <v>2469</v>
      </c>
      <c r="I189" s="0" t="s">
        <v>2276</v>
      </c>
      <c r="J189" s="178" t="s">
        <v>4661</v>
      </c>
      <c r="K189" s="189" t="b">
        <f>NOT(ISERROR(FIND("Keep",Table1[[#This Row],[Action (Judgement / Decision)]])))</f>
        <v>0</v>
      </c>
      <c r="L189" s="185" t="s">
        <v>4520</v>
      </c>
      <c r="N189" s="180" t="b">
        <f>Table1[[#This Row],[Reference]]=Table1[[#This Row],[Supplier ID]]</f>
        <v>0</v>
      </c>
      <c r="O189" s="180"/>
    </row>
    <row r="190">
      <c r="A190" s="179">
        <v>3081792</v>
      </c>
      <c r="B190" s="177" t="s">
        <v>3546</v>
      </c>
      <c r="C190" s="178">
        <v>3081792</v>
      </c>
      <c r="D190" s="178" t="s">
        <v>2467</v>
      </c>
      <c r="E190" s="179">
        <v>14320413</v>
      </c>
      <c r="F190" s="179" t="s">
        <v>2466</v>
      </c>
      <c r="G190" s="0" t="s">
        <v>2468</v>
      </c>
      <c r="H190" s="0" t="s">
        <v>2469</v>
      </c>
      <c r="I190" s="0" t="s">
        <v>2276</v>
      </c>
      <c r="J190" s="178" t="s">
        <v>4662</v>
      </c>
      <c r="K190" s="189" t="b">
        <f>NOT(ISERROR(FIND("Keep",Table1[[#This Row],[Action (Judgement / Decision)]])))</f>
        <v>0</v>
      </c>
      <c r="L190" s="185" t="s">
        <v>4520</v>
      </c>
      <c r="N190" s="180" t="b">
        <f>Table1[[#This Row],[Reference]]=Table1[[#This Row],[Supplier ID]]</f>
        <v>0</v>
      </c>
      <c r="O190" s="180"/>
    </row>
    <row r="191">
      <c r="A191" s="179">
        <v>3083551</v>
      </c>
      <c r="B191" s="177" t="s">
        <v>3547</v>
      </c>
      <c r="C191" s="178">
        <v>3083551</v>
      </c>
      <c r="D191" s="178" t="s">
        <v>2467</v>
      </c>
      <c r="E191" s="179">
        <v>14320413</v>
      </c>
      <c r="F191" s="179" t="s">
        <v>2466</v>
      </c>
      <c r="G191" s="0" t="s">
        <v>2468</v>
      </c>
      <c r="H191" s="0" t="s">
        <v>2469</v>
      </c>
      <c r="I191" s="0" t="s">
        <v>2276</v>
      </c>
      <c r="J191" s="178" t="s">
        <v>4663</v>
      </c>
      <c r="K191" s="189" t="b">
        <f>NOT(ISERROR(FIND("Keep",Table1[[#This Row],[Action (Judgement / Decision)]])))</f>
        <v>0</v>
      </c>
      <c r="L191" s="185" t="s">
        <v>4520</v>
      </c>
      <c r="N191" s="180" t="b">
        <f>Table1[[#This Row],[Reference]]=Table1[[#This Row],[Supplier ID]]</f>
        <v>0</v>
      </c>
      <c r="O191" s="180"/>
    </row>
    <row r="192">
      <c r="A192" s="179">
        <v>3109085</v>
      </c>
      <c r="B192" s="177" t="s">
        <v>3548</v>
      </c>
      <c r="C192" s="178">
        <v>3109085</v>
      </c>
      <c r="D192" s="178" t="s">
        <v>2467</v>
      </c>
      <c r="E192" s="179">
        <v>14320413</v>
      </c>
      <c r="F192" s="179" t="s">
        <v>2466</v>
      </c>
      <c r="G192" s="0" t="s">
        <v>2468</v>
      </c>
      <c r="H192" s="0" t="s">
        <v>2469</v>
      </c>
      <c r="I192" s="0" t="s">
        <v>2276</v>
      </c>
      <c r="J192" s="178" t="s">
        <v>4664</v>
      </c>
      <c r="K192" s="189" t="b">
        <f>NOT(ISERROR(FIND("Keep",Table1[[#This Row],[Action (Judgement / Decision)]])))</f>
        <v>0</v>
      </c>
      <c r="L192" s="185" t="s">
        <v>4520</v>
      </c>
      <c r="N192" s="180" t="b">
        <f>Table1[[#This Row],[Reference]]=Table1[[#This Row],[Supplier ID]]</f>
        <v>0</v>
      </c>
      <c r="O192" s="180"/>
    </row>
    <row r="193">
      <c r="A193" s="179">
        <v>6204582</v>
      </c>
      <c r="B193" s="177" t="s">
        <v>3549</v>
      </c>
      <c r="C193" s="178">
        <v>6204582</v>
      </c>
      <c r="D193" s="178" t="s">
        <v>2467</v>
      </c>
      <c r="E193" s="179">
        <v>14320413</v>
      </c>
      <c r="F193" s="179" t="s">
        <v>2466</v>
      </c>
      <c r="G193" s="0" t="s">
        <v>2468</v>
      </c>
      <c r="H193" s="0" t="s">
        <v>2469</v>
      </c>
      <c r="I193" s="0" t="s">
        <v>2276</v>
      </c>
      <c r="J193" s="178" t="s">
        <v>4665</v>
      </c>
      <c r="K193" s="189" t="b">
        <f>NOT(ISERROR(FIND("Keep",Table1[[#This Row],[Action (Judgement / Decision)]])))</f>
        <v>0</v>
      </c>
      <c r="L193" s="185" t="s">
        <v>4520</v>
      </c>
      <c r="N193" s="180" t="b">
        <f>Table1[[#This Row],[Reference]]=Table1[[#This Row],[Supplier ID]]</f>
        <v>0</v>
      </c>
      <c r="O193" s="180"/>
    </row>
    <row r="194">
      <c r="A194" s="179">
        <v>6209006</v>
      </c>
      <c r="B194" s="177" t="s">
        <v>3550</v>
      </c>
      <c r="C194" s="178">
        <v>6209006</v>
      </c>
      <c r="D194" s="178" t="s">
        <v>2467</v>
      </c>
      <c r="E194" s="179">
        <v>14320413</v>
      </c>
      <c r="F194" s="179" t="s">
        <v>2466</v>
      </c>
      <c r="G194" s="0" t="s">
        <v>2468</v>
      </c>
      <c r="H194" s="0" t="s">
        <v>2469</v>
      </c>
      <c r="I194" s="0" t="s">
        <v>2276</v>
      </c>
      <c r="J194" s="178" t="s">
        <v>4666</v>
      </c>
      <c r="K194" s="189" t="b">
        <f>NOT(ISERROR(FIND("Keep",Table1[[#This Row],[Action (Judgement / Decision)]])))</f>
        <v>0</v>
      </c>
      <c r="L194" s="185" t="s">
        <v>4520</v>
      </c>
      <c r="N194" s="180" t="b">
        <f>Table1[[#This Row],[Reference]]=Table1[[#This Row],[Supplier ID]]</f>
        <v>0</v>
      </c>
      <c r="O194" s="180"/>
    </row>
    <row r="195">
      <c r="A195" s="179">
        <v>6215825</v>
      </c>
      <c r="B195" s="177" t="s">
        <v>3551</v>
      </c>
      <c r="C195" s="178">
        <v>6215825</v>
      </c>
      <c r="D195" s="178" t="s">
        <v>2467</v>
      </c>
      <c r="E195" s="179">
        <v>14320413</v>
      </c>
      <c r="F195" s="179" t="s">
        <v>2466</v>
      </c>
      <c r="G195" s="0" t="s">
        <v>2468</v>
      </c>
      <c r="H195" s="0" t="s">
        <v>2469</v>
      </c>
      <c r="I195" s="0" t="s">
        <v>2276</v>
      </c>
      <c r="J195" s="178" t="s">
        <v>4667</v>
      </c>
      <c r="K195" s="189" t="b">
        <f>NOT(ISERROR(FIND("Keep",Table1[[#This Row],[Action (Judgement / Decision)]])))</f>
        <v>0</v>
      </c>
      <c r="L195" s="185" t="s">
        <v>4520</v>
      </c>
      <c r="N195" s="180" t="b">
        <f>Table1[[#This Row],[Reference]]=Table1[[#This Row],[Supplier ID]]</f>
        <v>0</v>
      </c>
      <c r="O195" s="180"/>
    </row>
    <row r="196">
      <c r="A196" s="179">
        <v>6211895</v>
      </c>
      <c r="B196" s="177" t="s">
        <v>3552</v>
      </c>
      <c r="C196" s="178">
        <v>6211895</v>
      </c>
      <c r="D196" s="178" t="s">
        <v>2470</v>
      </c>
      <c r="E196" s="179">
        <v>14415010</v>
      </c>
      <c r="F196" s="179" t="s">
        <v>2471</v>
      </c>
      <c r="G196" s="0" t="s">
        <v>2472</v>
      </c>
      <c r="I196" s="0" t="s">
        <v>2473</v>
      </c>
      <c r="J196" s="178" t="s">
        <v>2470</v>
      </c>
      <c r="K196" s="189" t="b">
        <f>NOT(ISERROR(FIND("Keep",Table1[[#This Row],[Action (Judgement / Decision)]])))</f>
        <v>1</v>
      </c>
      <c r="L196" s="185" t="s">
        <v>4516</v>
      </c>
      <c r="N196" s="180" t="b">
        <f>Table1[[#This Row],[Reference]]=Table1[[#This Row],[Supplier ID]]</f>
        <v>1</v>
      </c>
      <c r="O196" s="180"/>
    </row>
    <row r="197">
      <c r="A197" s="179">
        <v>6210350</v>
      </c>
      <c r="B197" s="177" t="s">
        <v>3553</v>
      </c>
      <c r="C197" s="178">
        <v>6210350</v>
      </c>
      <c r="D197" s="178" t="s">
        <v>2474</v>
      </c>
      <c r="E197" s="179">
        <v>14622810</v>
      </c>
      <c r="F197" s="179" t="s">
        <v>2475</v>
      </c>
      <c r="G197" s="0" t="s">
        <v>2476</v>
      </c>
      <c r="H197" s="0" t="s">
        <v>2477</v>
      </c>
      <c r="I197" s="0" t="s">
        <v>2276</v>
      </c>
      <c r="J197" s="178" t="s">
        <v>2474</v>
      </c>
      <c r="K197" s="189" t="b">
        <f>NOT(ISERROR(FIND("Keep",Table1[[#This Row],[Action (Judgement / Decision)]])))</f>
        <v>1</v>
      </c>
      <c r="L197" s="185" t="s">
        <v>4516</v>
      </c>
      <c r="M197" s="185" t="s">
        <v>4618</v>
      </c>
      <c r="N197" s="188" t="b">
        <f>Table1[[#This Row],[Reference]]=Table1[[#This Row],[Supplier ID]]</f>
        <v>1</v>
      </c>
      <c r="O197" s="188"/>
    </row>
    <row r="198">
      <c r="A198" s="179">
        <v>6212520</v>
      </c>
      <c r="B198" s="177" t="s">
        <v>3554</v>
      </c>
      <c r="C198" s="178">
        <v>6212520</v>
      </c>
      <c r="D198" s="178" t="s">
        <v>2474</v>
      </c>
      <c r="E198" s="179">
        <v>14622810</v>
      </c>
      <c r="F198" s="179" t="s">
        <v>2479</v>
      </c>
      <c r="G198" s="0" t="s">
        <v>2476</v>
      </c>
      <c r="I198" s="0" t="s">
        <v>2276</v>
      </c>
      <c r="J198" s="178" t="s">
        <v>4668</v>
      </c>
      <c r="K198" s="189" t="b">
        <f>NOT(ISERROR(FIND("Keep",Table1[[#This Row],[Action (Judgement / Decision)]])))</f>
        <v>0</v>
      </c>
      <c r="L198" s="185" t="s">
        <v>4520</v>
      </c>
      <c r="N198" s="180" t="b">
        <f>Table1[[#This Row],[Reference]]=Table1[[#This Row],[Supplier ID]]</f>
        <v>0</v>
      </c>
      <c r="O198" s="180"/>
    </row>
    <row r="199">
      <c r="A199" s="179">
        <v>6212521</v>
      </c>
      <c r="B199" s="177" t="s">
        <v>3555</v>
      </c>
      <c r="C199" s="178">
        <v>6212521</v>
      </c>
      <c r="D199" s="178" t="s">
        <v>2474</v>
      </c>
      <c r="E199" s="179">
        <v>14622810</v>
      </c>
      <c r="F199" s="179" t="s">
        <v>2479</v>
      </c>
      <c r="G199" s="0" t="s">
        <v>2476</v>
      </c>
      <c r="I199" s="0" t="s">
        <v>2276</v>
      </c>
      <c r="J199" s="178" t="s">
        <v>4669</v>
      </c>
      <c r="K199" s="189" t="b">
        <f>NOT(ISERROR(FIND("Keep",Table1[[#This Row],[Action (Judgement / Decision)]])))</f>
        <v>0</v>
      </c>
      <c r="L199" s="185" t="s">
        <v>4520</v>
      </c>
      <c r="N199" s="180" t="b">
        <f>Table1[[#This Row],[Reference]]=Table1[[#This Row],[Supplier ID]]</f>
        <v>0</v>
      </c>
      <c r="O199" s="180"/>
    </row>
    <row r="200">
      <c r="A200" s="179">
        <v>6215949</v>
      </c>
      <c r="B200" s="177" t="s">
        <v>3556</v>
      </c>
      <c r="C200" s="178">
        <v>6215949</v>
      </c>
      <c r="D200" s="178" t="s">
        <v>2474</v>
      </c>
      <c r="E200" s="179">
        <v>14622810</v>
      </c>
      <c r="F200" s="179" t="s">
        <v>2479</v>
      </c>
      <c r="G200" s="0" t="s">
        <v>2476</v>
      </c>
      <c r="I200" s="0" t="s">
        <v>2276</v>
      </c>
      <c r="J200" s="178" t="s">
        <v>4670</v>
      </c>
      <c r="K200" s="189" t="b">
        <f>NOT(ISERROR(FIND("Keep",Table1[[#This Row],[Action (Judgement / Decision)]])))</f>
        <v>0</v>
      </c>
      <c r="L200" s="185" t="s">
        <v>4520</v>
      </c>
      <c r="N200" s="180" t="b">
        <f>Table1[[#This Row],[Reference]]=Table1[[#This Row],[Supplier ID]]</f>
        <v>0</v>
      </c>
      <c r="O200" s="180"/>
    </row>
    <row r="201">
      <c r="A201" s="179">
        <v>6215952</v>
      </c>
      <c r="B201" s="177" t="s">
        <v>3557</v>
      </c>
      <c r="C201" s="178">
        <v>6215952</v>
      </c>
      <c r="D201" s="178" t="s">
        <v>2474</v>
      </c>
      <c r="E201" s="179">
        <v>14622810</v>
      </c>
      <c r="F201" s="179" t="s">
        <v>2479</v>
      </c>
      <c r="G201" s="0" t="s">
        <v>2476</v>
      </c>
      <c r="I201" s="0" t="s">
        <v>2276</v>
      </c>
      <c r="J201" s="178" t="s">
        <v>4671</v>
      </c>
      <c r="K201" s="189" t="b">
        <f>NOT(ISERROR(FIND("Keep",Table1[[#This Row],[Action (Judgement / Decision)]])))</f>
        <v>0</v>
      </c>
      <c r="L201" s="185" t="s">
        <v>4520</v>
      </c>
      <c r="N201" s="180" t="b">
        <f>Table1[[#This Row],[Reference]]=Table1[[#This Row],[Supplier ID]]</f>
        <v>0</v>
      </c>
      <c r="O201" s="180"/>
    </row>
    <row r="202">
      <c r="A202" s="179">
        <v>6208914</v>
      </c>
      <c r="B202" s="177" t="s">
        <v>3558</v>
      </c>
      <c r="C202" s="178">
        <v>6208914</v>
      </c>
      <c r="D202" s="178" t="s">
        <v>2478</v>
      </c>
      <c r="E202" s="179">
        <v>14622812</v>
      </c>
      <c r="F202" s="179" t="s">
        <v>2479</v>
      </c>
      <c r="G202" s="0" t="s">
        <v>2480</v>
      </c>
      <c r="H202" s="0" t="s">
        <v>2481</v>
      </c>
      <c r="I202" s="0" t="s">
        <v>2276</v>
      </c>
      <c r="J202" s="178" t="s">
        <v>2478</v>
      </c>
      <c r="K202" s="189" t="b">
        <f>NOT(ISERROR(FIND("Keep",Table1[[#This Row],[Action (Judgement / Decision)]])))</f>
        <v>1</v>
      </c>
      <c r="L202" s="185" t="s">
        <v>4516</v>
      </c>
      <c r="N202" s="180" t="b">
        <f>Table1[[#This Row],[Reference]]=Table1[[#This Row],[Supplier ID]]</f>
        <v>1</v>
      </c>
      <c r="O202" s="180"/>
    </row>
    <row r="203">
      <c r="A203" s="179">
        <v>6212626</v>
      </c>
      <c r="B203" s="177" t="s">
        <v>3559</v>
      </c>
      <c r="C203" s="178">
        <v>6212626</v>
      </c>
      <c r="D203" s="178" t="s">
        <v>2478</v>
      </c>
      <c r="E203" s="179">
        <v>14622812</v>
      </c>
      <c r="F203" s="179" t="s">
        <v>2479</v>
      </c>
      <c r="G203" s="0" t="s">
        <v>2480</v>
      </c>
      <c r="H203" s="0" t="s">
        <v>2481</v>
      </c>
      <c r="I203" s="0" t="s">
        <v>2276</v>
      </c>
      <c r="J203" s="178" t="s">
        <v>4672</v>
      </c>
      <c r="K203" s="189" t="b">
        <f>NOT(ISERROR(FIND("Keep",Table1[[#This Row],[Action (Judgement / Decision)]])))</f>
        <v>0</v>
      </c>
      <c r="L203" s="185" t="s">
        <v>4520</v>
      </c>
      <c r="N203" s="180" t="b">
        <f>Table1[[#This Row],[Reference]]=Table1[[#This Row],[Supplier ID]]</f>
        <v>0</v>
      </c>
      <c r="O203" s="180"/>
    </row>
    <row r="204">
      <c r="A204" s="179">
        <v>6212627</v>
      </c>
      <c r="B204" s="177" t="s">
        <v>3560</v>
      </c>
      <c r="C204" s="178">
        <v>6212627</v>
      </c>
      <c r="D204" s="178" t="s">
        <v>2478</v>
      </c>
      <c r="E204" s="179">
        <v>14622812</v>
      </c>
      <c r="F204" s="179" t="s">
        <v>2479</v>
      </c>
      <c r="G204" s="0" t="s">
        <v>2480</v>
      </c>
      <c r="H204" s="0" t="s">
        <v>2481</v>
      </c>
      <c r="I204" s="0" t="s">
        <v>2276</v>
      </c>
      <c r="J204" s="178" t="s">
        <v>4673</v>
      </c>
      <c r="K204" s="189" t="b">
        <f>NOT(ISERROR(FIND("Keep",Table1[[#This Row],[Action (Judgement / Decision)]])))</f>
        <v>0</v>
      </c>
      <c r="L204" s="185" t="s">
        <v>4520</v>
      </c>
      <c r="N204" s="180" t="b">
        <f>Table1[[#This Row],[Reference]]=Table1[[#This Row],[Supplier ID]]</f>
        <v>0</v>
      </c>
      <c r="O204" s="180"/>
    </row>
    <row r="205">
      <c r="A205" s="179">
        <v>6213169</v>
      </c>
      <c r="B205" s="177" t="s">
        <v>3561</v>
      </c>
      <c r="C205" s="178">
        <v>6213169</v>
      </c>
      <c r="D205" s="178" t="s">
        <v>2478</v>
      </c>
      <c r="E205" s="179">
        <v>14622812</v>
      </c>
      <c r="F205" s="179" t="s">
        <v>2479</v>
      </c>
      <c r="G205" s="0" t="s">
        <v>2480</v>
      </c>
      <c r="H205" s="0" t="s">
        <v>2481</v>
      </c>
      <c r="I205" s="0" t="s">
        <v>2276</v>
      </c>
      <c r="J205" s="178" t="s">
        <v>4674</v>
      </c>
      <c r="K205" s="189" t="b">
        <f>NOT(ISERROR(FIND("Keep",Table1[[#This Row],[Action (Judgement / Decision)]])))</f>
        <v>0</v>
      </c>
      <c r="L205" s="185" t="s">
        <v>4520</v>
      </c>
      <c r="N205" s="180" t="b">
        <f>Table1[[#This Row],[Reference]]=Table1[[#This Row],[Supplier ID]]</f>
        <v>0</v>
      </c>
      <c r="O205" s="180"/>
    </row>
    <row r="206">
      <c r="A206" s="179">
        <v>6213170</v>
      </c>
      <c r="B206" s="177" t="s">
        <v>3562</v>
      </c>
      <c r="C206" s="178">
        <v>6213170</v>
      </c>
      <c r="D206" s="178" t="s">
        <v>2478</v>
      </c>
      <c r="E206" s="179">
        <v>14622812</v>
      </c>
      <c r="F206" s="179" t="s">
        <v>2479</v>
      </c>
      <c r="G206" s="0" t="s">
        <v>2480</v>
      </c>
      <c r="H206" s="0" t="s">
        <v>2481</v>
      </c>
      <c r="I206" s="0" t="s">
        <v>2276</v>
      </c>
      <c r="J206" s="178" t="s">
        <v>4675</v>
      </c>
      <c r="K206" s="189" t="b">
        <f>NOT(ISERROR(FIND("Keep",Table1[[#This Row],[Action (Judgement / Decision)]])))</f>
        <v>0</v>
      </c>
      <c r="L206" s="185" t="s">
        <v>4520</v>
      </c>
      <c r="N206" s="180" t="b">
        <f>Table1[[#This Row],[Reference]]=Table1[[#This Row],[Supplier ID]]</f>
        <v>0</v>
      </c>
      <c r="O206" s="180"/>
    </row>
    <row r="207">
      <c r="A207" s="179">
        <v>6213259</v>
      </c>
      <c r="B207" s="177" t="s">
        <v>3563</v>
      </c>
      <c r="C207" s="178">
        <v>6213259</v>
      </c>
      <c r="D207" s="178" t="s">
        <v>2478</v>
      </c>
      <c r="E207" s="179">
        <v>14622812</v>
      </c>
      <c r="F207" s="179" t="s">
        <v>2479</v>
      </c>
      <c r="G207" s="0" t="s">
        <v>2480</v>
      </c>
      <c r="H207" s="0" t="s">
        <v>2481</v>
      </c>
      <c r="I207" s="0" t="s">
        <v>2276</v>
      </c>
      <c r="J207" s="178" t="s">
        <v>4676</v>
      </c>
      <c r="K207" s="189" t="b">
        <f>NOT(ISERROR(FIND("Keep",Table1[[#This Row],[Action (Judgement / Decision)]])))</f>
        <v>0</v>
      </c>
      <c r="L207" s="185" t="s">
        <v>4520</v>
      </c>
      <c r="N207" s="180" t="b">
        <f>Table1[[#This Row],[Reference]]=Table1[[#This Row],[Supplier ID]]</f>
        <v>0</v>
      </c>
      <c r="O207" s="180"/>
    </row>
    <row r="208">
      <c r="A208" s="179">
        <v>6216906</v>
      </c>
      <c r="B208" s="177" t="s">
        <v>3564</v>
      </c>
      <c r="C208" s="178">
        <v>6216906</v>
      </c>
      <c r="D208" s="178" t="s">
        <v>2478</v>
      </c>
      <c r="E208" s="179">
        <v>14622812</v>
      </c>
      <c r="F208" s="179" t="s">
        <v>2479</v>
      </c>
      <c r="G208" s="0" t="s">
        <v>2480</v>
      </c>
      <c r="H208" s="0" t="s">
        <v>2481</v>
      </c>
      <c r="I208" s="0" t="s">
        <v>2276</v>
      </c>
      <c r="J208" s="178" t="s">
        <v>4677</v>
      </c>
      <c r="K208" s="189" t="b">
        <f>NOT(ISERROR(FIND("Keep",Table1[[#This Row],[Action (Judgement / Decision)]])))</f>
        <v>0</v>
      </c>
      <c r="L208" s="185" t="s">
        <v>4520</v>
      </c>
      <c r="N208" s="180" t="b">
        <f>Table1[[#This Row],[Reference]]=Table1[[#This Row],[Supplier ID]]</f>
        <v>0</v>
      </c>
      <c r="O208" s="180"/>
    </row>
    <row r="209">
      <c r="A209" s="179">
        <v>6209262</v>
      </c>
      <c r="B209" s="177" t="s">
        <v>3565</v>
      </c>
      <c r="C209" s="178">
        <v>6209262</v>
      </c>
      <c r="D209" s="178" t="s">
        <v>2482</v>
      </c>
      <c r="E209" s="179">
        <v>14728210</v>
      </c>
      <c r="F209" s="179" t="s">
        <v>2483</v>
      </c>
      <c r="G209" s="0" t="s">
        <v>2484</v>
      </c>
      <c r="I209" s="0" t="s">
        <v>2485</v>
      </c>
      <c r="J209" s="178" t="s">
        <v>2482</v>
      </c>
      <c r="K209" s="189" t="b">
        <f>NOT(ISERROR(FIND("Keep",Table1[[#This Row],[Action (Judgement / Decision)]])))</f>
        <v>1</v>
      </c>
      <c r="L209" s="185" t="s">
        <v>4516</v>
      </c>
      <c r="N209" s="180" t="b">
        <f>Table1[[#This Row],[Reference]]=Table1[[#This Row],[Supplier ID]]</f>
        <v>1</v>
      </c>
      <c r="O209" s="180"/>
    </row>
    <row r="210">
      <c r="A210" s="179">
        <v>6209263</v>
      </c>
      <c r="B210" s="177" t="s">
        <v>3566</v>
      </c>
      <c r="C210" s="178">
        <v>6209263</v>
      </c>
      <c r="D210" s="178" t="s">
        <v>2482</v>
      </c>
      <c r="E210" s="179">
        <v>14728210</v>
      </c>
      <c r="F210" s="179" t="s">
        <v>2483</v>
      </c>
      <c r="G210" s="0" t="s">
        <v>2484</v>
      </c>
      <c r="I210" s="0" t="s">
        <v>2485</v>
      </c>
      <c r="J210" s="178" t="s">
        <v>4678</v>
      </c>
      <c r="K210" s="189" t="b">
        <f>NOT(ISERROR(FIND("Keep",Table1[[#This Row],[Action (Judgement / Decision)]])))</f>
        <v>0</v>
      </c>
      <c r="L210" s="185" t="s">
        <v>4520</v>
      </c>
      <c r="N210" s="180" t="b">
        <f>Table1[[#This Row],[Reference]]=Table1[[#This Row],[Supplier ID]]</f>
        <v>0</v>
      </c>
      <c r="O210" s="180"/>
    </row>
    <row r="211">
      <c r="A211" s="179">
        <v>6212472</v>
      </c>
      <c r="B211" s="177" t="s">
        <v>3567</v>
      </c>
      <c r="C211" s="178">
        <v>6212472</v>
      </c>
      <c r="D211" s="178" t="s">
        <v>2482</v>
      </c>
      <c r="E211" s="179">
        <v>14728210</v>
      </c>
      <c r="F211" s="179" t="s">
        <v>2483</v>
      </c>
      <c r="G211" s="0" t="s">
        <v>2484</v>
      </c>
      <c r="I211" s="0" t="s">
        <v>2485</v>
      </c>
      <c r="J211" s="178" t="s">
        <v>4679</v>
      </c>
      <c r="K211" s="189" t="b">
        <f>NOT(ISERROR(FIND("Keep",Table1[[#This Row],[Action (Judgement / Decision)]])))</f>
        <v>0</v>
      </c>
      <c r="L211" s="185" t="s">
        <v>4520</v>
      </c>
      <c r="N211" s="180" t="b">
        <f>Table1[[#This Row],[Reference]]=Table1[[#This Row],[Supplier ID]]</f>
        <v>0</v>
      </c>
      <c r="O211" s="180"/>
    </row>
    <row r="212">
      <c r="A212" s="179">
        <v>6222410</v>
      </c>
      <c r="B212" s="177" t="s">
        <v>3568</v>
      </c>
      <c r="C212" s="178">
        <v>6222410</v>
      </c>
      <c r="D212" s="178" t="s">
        <v>2482</v>
      </c>
      <c r="E212" s="179">
        <v>14728210</v>
      </c>
      <c r="F212" s="179" t="s">
        <v>2483</v>
      </c>
      <c r="G212" s="0" t="s">
        <v>2484</v>
      </c>
      <c r="I212" s="0" t="s">
        <v>2485</v>
      </c>
      <c r="J212" s="178" t="s">
        <v>4680</v>
      </c>
      <c r="K212" s="189" t="b">
        <f>NOT(ISERROR(FIND("Keep",Table1[[#This Row],[Action (Judgement / Decision)]])))</f>
        <v>0</v>
      </c>
      <c r="L212" s="185" t="s">
        <v>4520</v>
      </c>
      <c r="N212" s="180" t="b">
        <f>Table1[[#This Row],[Reference]]=Table1[[#This Row],[Supplier ID]]</f>
        <v>0</v>
      </c>
      <c r="O212" s="180"/>
    </row>
    <row r="213">
      <c r="A213" s="179">
        <v>3109811</v>
      </c>
      <c r="B213" s="177" t="s">
        <v>3569</v>
      </c>
      <c r="C213" s="178">
        <v>3109811</v>
      </c>
      <c r="D213" s="178" t="s">
        <v>2486</v>
      </c>
      <c r="E213" s="179">
        <v>14763113</v>
      </c>
      <c r="F213" s="179" t="s">
        <v>2487</v>
      </c>
      <c r="G213" s="0" t="s">
        <v>2488</v>
      </c>
      <c r="I213" s="0" t="s">
        <v>2276</v>
      </c>
      <c r="J213" s="178" t="s">
        <v>2486</v>
      </c>
      <c r="K213" s="189" t="b">
        <f>NOT(ISERROR(FIND("Keep",Table1[[#This Row],[Action (Judgement / Decision)]])))</f>
        <v>1</v>
      </c>
      <c r="L213" s="185" t="s">
        <v>4516</v>
      </c>
      <c r="N213" s="180" t="b">
        <f>Table1[[#This Row],[Reference]]=Table1[[#This Row],[Supplier ID]]</f>
        <v>1</v>
      </c>
      <c r="O213" s="180"/>
    </row>
    <row r="214">
      <c r="A214" s="179">
        <v>6200869</v>
      </c>
      <c r="B214" s="177" t="s">
        <v>3570</v>
      </c>
      <c r="C214" s="178">
        <v>6200869</v>
      </c>
      <c r="D214" s="178" t="s">
        <v>2486</v>
      </c>
      <c r="E214" s="179">
        <v>14763113</v>
      </c>
      <c r="F214" s="179" t="s">
        <v>2487</v>
      </c>
      <c r="G214" s="0" t="s">
        <v>2488</v>
      </c>
      <c r="I214" s="0" t="s">
        <v>2276</v>
      </c>
      <c r="J214" s="178" t="s">
        <v>4681</v>
      </c>
      <c r="K214" s="189" t="b">
        <f>NOT(ISERROR(FIND("Keep",Table1[[#This Row],[Action (Judgement / Decision)]])))</f>
        <v>0</v>
      </c>
      <c r="L214" s="185" t="s">
        <v>4520</v>
      </c>
      <c r="N214" s="180" t="b">
        <f>Table1[[#This Row],[Reference]]=Table1[[#This Row],[Supplier ID]]</f>
        <v>0</v>
      </c>
      <c r="O214" s="180"/>
    </row>
    <row r="215">
      <c r="A215" s="179">
        <v>3080652</v>
      </c>
      <c r="B215" s="177" t="s">
        <v>3571</v>
      </c>
      <c r="C215" s="178">
        <v>3080652</v>
      </c>
      <c r="D215" s="178" t="s">
        <v>2489</v>
      </c>
      <c r="E215" s="179">
        <v>14832813</v>
      </c>
      <c r="F215" s="179" t="s">
        <v>2490</v>
      </c>
      <c r="G215" s="0" t="s">
        <v>2491</v>
      </c>
      <c r="H215" s="0" t="s">
        <v>2492</v>
      </c>
      <c r="I215" s="0" t="s">
        <v>2429</v>
      </c>
      <c r="J215" s="178" t="s">
        <v>2489</v>
      </c>
      <c r="K215" s="189" t="b">
        <f>NOT(ISERROR(FIND("Keep",Table1[[#This Row],[Action (Judgement / Decision)]])))</f>
        <v>1</v>
      </c>
      <c r="L215" s="185" t="s">
        <v>4516</v>
      </c>
      <c r="N215" s="180" t="b">
        <f>Table1[[#This Row],[Reference]]=Table1[[#This Row],[Supplier ID]]</f>
        <v>1</v>
      </c>
      <c r="O215" s="180"/>
    </row>
    <row r="216">
      <c r="A216" s="179">
        <v>3080653</v>
      </c>
      <c r="B216" s="177" t="s">
        <v>3572</v>
      </c>
      <c r="C216" s="178">
        <v>3080653</v>
      </c>
      <c r="D216" s="178" t="s">
        <v>3573</v>
      </c>
      <c r="E216" s="179">
        <v>14832813</v>
      </c>
      <c r="F216" s="179" t="s">
        <v>2490</v>
      </c>
      <c r="G216" s="0" t="s">
        <v>2491</v>
      </c>
      <c r="H216" s="0" t="s">
        <v>2492</v>
      </c>
      <c r="I216" s="0" t="s">
        <v>2429</v>
      </c>
      <c r="J216" s="178" t="s">
        <v>3573</v>
      </c>
      <c r="K216" s="189" t="b">
        <f>NOT(ISERROR(FIND("Keep",Table1[[#This Row],[Action (Judgement / Decision)]])))</f>
        <v>0</v>
      </c>
      <c r="L216" s="185" t="s">
        <v>4520</v>
      </c>
      <c r="N216" s="180" t="b">
        <f>Table1[[#This Row],[Reference]]=Table1[[#This Row],[Supplier ID]]</f>
        <v>1</v>
      </c>
      <c r="O216" s="180"/>
    </row>
    <row r="217">
      <c r="A217" s="179">
        <v>3081490</v>
      </c>
      <c r="B217" s="177" t="s">
        <v>3574</v>
      </c>
      <c r="C217" s="178">
        <v>3081490</v>
      </c>
      <c r="D217" s="178" t="s">
        <v>3575</v>
      </c>
      <c r="E217" s="179">
        <v>14832813</v>
      </c>
      <c r="F217" s="179" t="s">
        <v>2490</v>
      </c>
      <c r="G217" s="0" t="s">
        <v>2491</v>
      </c>
      <c r="H217" s="0" t="s">
        <v>2492</v>
      </c>
      <c r="I217" s="0" t="s">
        <v>2429</v>
      </c>
      <c r="J217" s="178" t="s">
        <v>3575</v>
      </c>
      <c r="K217" s="189" t="b">
        <f>NOT(ISERROR(FIND("Keep",Table1[[#This Row],[Action (Judgement / Decision)]])))</f>
        <v>0</v>
      </c>
      <c r="L217" s="185" t="s">
        <v>4520</v>
      </c>
      <c r="N217" s="180" t="b">
        <f>Table1[[#This Row],[Reference]]=Table1[[#This Row],[Supplier ID]]</f>
        <v>1</v>
      </c>
      <c r="O217" s="180"/>
    </row>
    <row r="218">
      <c r="A218" s="179">
        <v>3083528</v>
      </c>
      <c r="B218" s="177" t="s">
        <v>3576</v>
      </c>
      <c r="C218" s="178">
        <v>3083528</v>
      </c>
      <c r="D218" s="178" t="s">
        <v>3577</v>
      </c>
      <c r="E218" s="179">
        <v>14832813</v>
      </c>
      <c r="F218" s="179" t="s">
        <v>2490</v>
      </c>
      <c r="G218" s="0" t="s">
        <v>2491</v>
      </c>
      <c r="H218" s="0" t="s">
        <v>2492</v>
      </c>
      <c r="I218" s="0" t="s">
        <v>2429</v>
      </c>
      <c r="J218" s="178" t="s">
        <v>3577</v>
      </c>
      <c r="K218" s="189" t="b">
        <f>NOT(ISERROR(FIND("Keep",Table1[[#This Row],[Action (Judgement / Decision)]])))</f>
        <v>0</v>
      </c>
      <c r="L218" s="185" t="s">
        <v>4520</v>
      </c>
      <c r="N218" s="180" t="b">
        <f>Table1[[#This Row],[Reference]]=Table1[[#This Row],[Supplier ID]]</f>
        <v>1</v>
      </c>
      <c r="O218" s="180"/>
    </row>
    <row r="219">
      <c r="A219" s="179">
        <v>6208930</v>
      </c>
      <c r="B219" s="177" t="s">
        <v>3578</v>
      </c>
      <c r="C219" s="178">
        <v>6208930</v>
      </c>
      <c r="D219" s="178" t="s">
        <v>3579</v>
      </c>
      <c r="E219" s="179">
        <v>14832813</v>
      </c>
      <c r="F219" s="179" t="s">
        <v>4471</v>
      </c>
      <c r="G219" s="0" t="s">
        <v>4472</v>
      </c>
      <c r="I219" s="0" t="s">
        <v>2429</v>
      </c>
      <c r="J219" s="178" t="s">
        <v>3579</v>
      </c>
      <c r="K219" s="189" t="b">
        <f>NOT(ISERROR(FIND("Keep",Table1[[#This Row],[Action (Judgement / Decision)]])))</f>
        <v>0</v>
      </c>
      <c r="L219" s="185" t="s">
        <v>4521</v>
      </c>
      <c r="N219" s="180" t="b">
        <f>Table1[[#This Row],[Reference]]=Table1[[#This Row],[Supplier ID]]</f>
        <v>1</v>
      </c>
      <c r="O219" s="180"/>
    </row>
    <row r="220">
      <c r="A220" s="179">
        <v>3102334</v>
      </c>
      <c r="B220" s="177" t="s">
        <v>3580</v>
      </c>
      <c r="C220" s="178">
        <v>3102334</v>
      </c>
      <c r="D220" s="178" t="s">
        <v>2493</v>
      </c>
      <c r="E220" s="179">
        <v>14874261</v>
      </c>
      <c r="F220" s="179" t="s">
        <v>2494</v>
      </c>
      <c r="G220" s="0" t="s">
        <v>2495</v>
      </c>
      <c r="I220" s="0" t="s">
        <v>2276</v>
      </c>
      <c r="J220" s="178" t="s">
        <v>2493</v>
      </c>
      <c r="K220" s="189" t="b">
        <f>NOT(ISERROR(FIND("Keep",Table1[[#This Row],[Action (Judgement / Decision)]])))</f>
        <v>1</v>
      </c>
      <c r="L220" s="185" t="s">
        <v>4516</v>
      </c>
      <c r="N220" s="180" t="b">
        <f>Table1[[#This Row],[Reference]]=Table1[[#This Row],[Supplier ID]]</f>
        <v>1</v>
      </c>
      <c r="O220" s="180"/>
    </row>
    <row r="221">
      <c r="A221" s="179">
        <v>3102335</v>
      </c>
      <c r="B221" s="177" t="s">
        <v>3581</v>
      </c>
      <c r="C221" s="178">
        <v>3102335</v>
      </c>
      <c r="D221" s="178" t="s">
        <v>2493</v>
      </c>
      <c r="E221" s="179">
        <v>14874261</v>
      </c>
      <c r="F221" s="179" t="s">
        <v>2494</v>
      </c>
      <c r="G221" s="0" t="s">
        <v>2495</v>
      </c>
      <c r="I221" s="0" t="s">
        <v>2276</v>
      </c>
      <c r="J221" s="178" t="s">
        <v>4682</v>
      </c>
      <c r="K221" s="189" t="b">
        <f>NOT(ISERROR(FIND("Keep",Table1[[#This Row],[Action (Judgement / Decision)]])))</f>
        <v>0</v>
      </c>
      <c r="L221" s="185" t="s">
        <v>4520</v>
      </c>
      <c r="N221" s="180" t="b">
        <f>Table1[[#This Row],[Reference]]=Table1[[#This Row],[Supplier ID]]</f>
        <v>0</v>
      </c>
      <c r="O221" s="180"/>
    </row>
    <row r="222">
      <c r="A222" s="179">
        <v>6208900</v>
      </c>
      <c r="B222" s="177" t="s">
        <v>3582</v>
      </c>
      <c r="C222" s="178">
        <v>6208900</v>
      </c>
      <c r="D222" s="178" t="s">
        <v>2493</v>
      </c>
      <c r="E222" s="179">
        <v>14874261</v>
      </c>
      <c r="F222" s="179" t="s">
        <v>2494</v>
      </c>
      <c r="G222" s="0" t="s">
        <v>2495</v>
      </c>
      <c r="I222" s="0" t="s">
        <v>2276</v>
      </c>
      <c r="J222" s="178" t="s">
        <v>4683</v>
      </c>
      <c r="K222" s="189" t="b">
        <f>NOT(ISERROR(FIND("Keep",Table1[[#This Row],[Action (Judgement / Decision)]])))</f>
        <v>0</v>
      </c>
      <c r="L222" s="185" t="s">
        <v>4520</v>
      </c>
      <c r="N222" s="180" t="b">
        <f>Table1[[#This Row],[Reference]]=Table1[[#This Row],[Supplier ID]]</f>
        <v>0</v>
      </c>
      <c r="O222" s="180"/>
    </row>
    <row r="223">
      <c r="A223" s="179">
        <v>6210846</v>
      </c>
      <c r="B223" s="177" t="s">
        <v>3583</v>
      </c>
      <c r="C223" s="178">
        <v>6210846</v>
      </c>
      <c r="D223" s="178" t="s">
        <v>2493</v>
      </c>
      <c r="E223" s="179">
        <v>14874261</v>
      </c>
      <c r="F223" s="179" t="s">
        <v>2494</v>
      </c>
      <c r="G223" s="0" t="s">
        <v>2495</v>
      </c>
      <c r="I223" s="0" t="s">
        <v>2276</v>
      </c>
      <c r="J223" s="178" t="s">
        <v>4684</v>
      </c>
      <c r="K223" s="189" t="b">
        <f>NOT(ISERROR(FIND("Keep",Table1[[#This Row],[Action (Judgement / Decision)]])))</f>
        <v>0</v>
      </c>
      <c r="L223" s="185" t="s">
        <v>4520</v>
      </c>
      <c r="N223" s="180" t="b">
        <f>Table1[[#This Row],[Reference]]=Table1[[#This Row],[Supplier ID]]</f>
        <v>0</v>
      </c>
      <c r="O223" s="180"/>
    </row>
    <row r="224">
      <c r="A224" s="179">
        <v>6210847</v>
      </c>
      <c r="B224" s="177" t="s">
        <v>3584</v>
      </c>
      <c r="C224" s="178">
        <v>6210847</v>
      </c>
      <c r="D224" s="178" t="s">
        <v>2493</v>
      </c>
      <c r="E224" s="179">
        <v>14874261</v>
      </c>
      <c r="F224" s="179" t="s">
        <v>2494</v>
      </c>
      <c r="G224" s="0" t="s">
        <v>2495</v>
      </c>
      <c r="I224" s="0" t="s">
        <v>2276</v>
      </c>
      <c r="J224" s="178" t="s">
        <v>4685</v>
      </c>
      <c r="K224" s="189" t="b">
        <f>NOT(ISERROR(FIND("Keep",Table1[[#This Row],[Action (Judgement / Decision)]])))</f>
        <v>0</v>
      </c>
      <c r="L224" s="185" t="s">
        <v>4520</v>
      </c>
      <c r="N224" s="180" t="b">
        <f>Table1[[#This Row],[Reference]]=Table1[[#This Row],[Supplier ID]]</f>
        <v>0</v>
      </c>
      <c r="O224" s="180"/>
    </row>
    <row r="225">
      <c r="A225" s="179">
        <v>3100104</v>
      </c>
      <c r="B225" s="177" t="s">
        <v>3585</v>
      </c>
      <c r="C225" s="178">
        <v>3100104</v>
      </c>
      <c r="D225" s="178" t="s">
        <v>2496</v>
      </c>
      <c r="E225" s="179">
        <v>14969810</v>
      </c>
      <c r="F225" s="179" t="s">
        <v>2497</v>
      </c>
      <c r="G225" s="0" t="s">
        <v>2498</v>
      </c>
      <c r="H225" s="0" t="s">
        <v>2499</v>
      </c>
      <c r="I225" s="0" t="s">
        <v>2344</v>
      </c>
      <c r="J225" s="178" t="s">
        <v>2496</v>
      </c>
      <c r="K225" s="189" t="b">
        <f>NOT(ISERROR(FIND("Keep",Table1[[#This Row],[Action (Judgement / Decision)]])))</f>
        <v>1</v>
      </c>
      <c r="L225" s="185" t="s">
        <v>4516</v>
      </c>
      <c r="N225" s="180" t="b">
        <f>Table1[[#This Row],[Reference]]=Table1[[#This Row],[Supplier ID]]</f>
        <v>1</v>
      </c>
      <c r="O225" s="180"/>
    </row>
    <row r="226">
      <c r="A226" s="179">
        <v>3100304</v>
      </c>
      <c r="B226" s="177" t="s">
        <v>3586</v>
      </c>
      <c r="C226" s="178">
        <v>3100304</v>
      </c>
      <c r="D226" s="178" t="s">
        <v>2496</v>
      </c>
      <c r="E226" s="179">
        <v>14969810</v>
      </c>
      <c r="F226" s="179" t="s">
        <v>2497</v>
      </c>
      <c r="G226" s="0" t="s">
        <v>4440</v>
      </c>
      <c r="H226" s="0" t="s">
        <v>2499</v>
      </c>
      <c r="I226" s="0" t="s">
        <v>2276</v>
      </c>
      <c r="J226" s="178" t="s">
        <v>4686</v>
      </c>
      <c r="K226" s="189" t="b">
        <f>NOT(ISERROR(FIND("Keep",Table1[[#This Row],[Action (Judgement / Decision)]])))</f>
        <v>0</v>
      </c>
      <c r="L226" s="185" t="s">
        <v>4521</v>
      </c>
      <c r="M226" s="185" t="s">
        <v>4687</v>
      </c>
      <c r="N226" s="188" t="b">
        <f>Table1[[#This Row],[Reference]]=Table1[[#This Row],[Supplier ID]]</f>
        <v>0</v>
      </c>
      <c r="O226" s="188"/>
    </row>
    <row r="227">
      <c r="A227" s="179">
        <v>3101087</v>
      </c>
      <c r="B227" s="177" t="s">
        <v>3587</v>
      </c>
      <c r="C227" s="178">
        <v>3101087</v>
      </c>
      <c r="D227" s="178" t="s">
        <v>2500</v>
      </c>
      <c r="E227" s="179">
        <v>15067010</v>
      </c>
      <c r="F227" s="179" t="s">
        <v>2501</v>
      </c>
      <c r="G227" s="0" t="s">
        <v>2502</v>
      </c>
      <c r="H227" s="0" t="s">
        <v>2503</v>
      </c>
      <c r="I227" s="0" t="s">
        <v>2276</v>
      </c>
      <c r="J227" s="178" t="s">
        <v>2500</v>
      </c>
      <c r="K227" s="189" t="b">
        <f>NOT(ISERROR(FIND("Keep",Table1[[#This Row],[Action (Judgement / Decision)]])))</f>
        <v>1</v>
      </c>
      <c r="L227" s="0" t="s">
        <v>4516</v>
      </c>
      <c r="N227" s="180" t="b">
        <f>Table1[[#This Row],[Reference]]=Table1[[#This Row],[Supplier ID]]</f>
        <v>1</v>
      </c>
      <c r="O227" s="180"/>
    </row>
    <row r="228">
      <c r="A228" s="179">
        <v>3083500</v>
      </c>
      <c r="B228" s="177" t="s">
        <v>3588</v>
      </c>
      <c r="C228" s="178">
        <v>3083500</v>
      </c>
      <c r="D228" s="178" t="s">
        <v>2504</v>
      </c>
      <c r="E228" s="179">
        <v>15157312</v>
      </c>
      <c r="F228" s="179" t="s">
        <v>2505</v>
      </c>
      <c r="G228" s="0" t="s">
        <v>2506</v>
      </c>
      <c r="I228" s="0" t="s">
        <v>2276</v>
      </c>
      <c r="J228" s="178" t="s">
        <v>4688</v>
      </c>
      <c r="K228" s="189" t="b">
        <f>NOT(ISERROR(FIND("Keep",Table1[[#This Row],[Action (Judgement / Decision)]])))</f>
        <v>0</v>
      </c>
      <c r="L228" s="0" t="s">
        <v>4520</v>
      </c>
      <c r="N228" s="180" t="b">
        <f>Table1[[#This Row],[Reference]]=Table1[[#This Row],[Supplier ID]]</f>
        <v>0</v>
      </c>
      <c r="O228" s="180"/>
    </row>
    <row r="229">
      <c r="A229" s="179">
        <v>3102952</v>
      </c>
      <c r="B229" s="177" t="s">
        <v>3589</v>
      </c>
      <c r="C229" s="178">
        <v>3102952</v>
      </c>
      <c r="D229" s="178" t="s">
        <v>2504</v>
      </c>
      <c r="E229" s="179">
        <v>15157312</v>
      </c>
      <c r="F229" s="179" t="s">
        <v>2505</v>
      </c>
      <c r="G229" s="0" t="s">
        <v>2506</v>
      </c>
      <c r="I229" s="0" t="s">
        <v>2276</v>
      </c>
      <c r="J229" s="178" t="s">
        <v>4689</v>
      </c>
      <c r="K229" s="189" t="b">
        <f>NOT(ISERROR(FIND("Keep",Table1[[#This Row],[Action (Judgement / Decision)]])))</f>
        <v>0</v>
      </c>
      <c r="L229" s="0" t="s">
        <v>4520</v>
      </c>
      <c r="N229" s="180" t="b">
        <f>Table1[[#This Row],[Reference]]=Table1[[#This Row],[Supplier ID]]</f>
        <v>0</v>
      </c>
      <c r="O229" s="180"/>
    </row>
    <row r="230">
      <c r="A230" s="179">
        <v>6204969</v>
      </c>
      <c r="B230" s="177" t="s">
        <v>3590</v>
      </c>
      <c r="C230" s="178">
        <v>6204969</v>
      </c>
      <c r="D230" s="178" t="s">
        <v>2504</v>
      </c>
      <c r="E230" s="179">
        <v>15157312</v>
      </c>
      <c r="F230" s="179" t="s">
        <v>2505</v>
      </c>
      <c r="G230" s="0" t="s">
        <v>2506</v>
      </c>
      <c r="I230" s="0" t="s">
        <v>2276</v>
      </c>
      <c r="J230" s="178" t="s">
        <v>4690</v>
      </c>
      <c r="K230" s="189" t="b">
        <f>NOT(ISERROR(FIND("Keep",Table1[[#This Row],[Action (Judgement / Decision)]])))</f>
        <v>0</v>
      </c>
      <c r="L230" s="0" t="s">
        <v>4520</v>
      </c>
      <c r="N230" s="180" t="b">
        <f>Table1[[#This Row],[Reference]]=Table1[[#This Row],[Supplier ID]]</f>
        <v>0</v>
      </c>
      <c r="O230" s="180"/>
    </row>
    <row r="231">
      <c r="A231" s="179">
        <v>6211174</v>
      </c>
      <c r="B231" s="177" t="s">
        <v>3591</v>
      </c>
      <c r="C231" s="178">
        <v>6211174</v>
      </c>
      <c r="D231" s="178" t="s">
        <v>2504</v>
      </c>
      <c r="E231" s="179">
        <v>15157312</v>
      </c>
      <c r="F231" s="179" t="s">
        <v>2505</v>
      </c>
      <c r="G231" s="0" t="s">
        <v>2506</v>
      </c>
      <c r="H231" s="0" t="s">
        <v>2507</v>
      </c>
      <c r="I231" s="0" t="s">
        <v>2276</v>
      </c>
      <c r="J231" s="178" t="s">
        <v>2504</v>
      </c>
      <c r="K231" s="189" t="b">
        <f>NOT(ISERROR(FIND("Keep",Table1[[#This Row],[Action (Judgement / Decision)]])))</f>
        <v>1</v>
      </c>
      <c r="L231" s="0" t="s">
        <v>4516</v>
      </c>
      <c r="N231" s="180" t="b">
        <f>Table1[[#This Row],[Reference]]=Table1[[#This Row],[Supplier ID]]</f>
        <v>1</v>
      </c>
      <c r="O231" s="180"/>
    </row>
    <row r="232">
      <c r="A232" s="179">
        <v>6211175</v>
      </c>
      <c r="B232" s="177" t="s">
        <v>3592</v>
      </c>
      <c r="C232" s="178">
        <v>6211175</v>
      </c>
      <c r="D232" s="178" t="s">
        <v>2504</v>
      </c>
      <c r="E232" s="179">
        <v>15157312</v>
      </c>
      <c r="F232" s="179" t="s">
        <v>2505</v>
      </c>
      <c r="G232" s="0" t="s">
        <v>2506</v>
      </c>
      <c r="I232" s="0" t="s">
        <v>2276</v>
      </c>
      <c r="J232" s="178" t="s">
        <v>4691</v>
      </c>
      <c r="K232" s="189" t="b">
        <f>NOT(ISERROR(FIND("Keep",Table1[[#This Row],[Action (Judgement / Decision)]])))</f>
        <v>0</v>
      </c>
      <c r="L232" s="0" t="s">
        <v>4520</v>
      </c>
      <c r="N232" s="180" t="b">
        <f>Table1[[#This Row],[Reference]]=Table1[[#This Row],[Supplier ID]]</f>
        <v>0</v>
      </c>
      <c r="O232" s="180"/>
    </row>
    <row r="233">
      <c r="A233" s="179">
        <v>6211177</v>
      </c>
      <c r="B233" s="177" t="s">
        <v>3593</v>
      </c>
      <c r="C233" s="178">
        <v>6211177</v>
      </c>
      <c r="D233" s="178" t="s">
        <v>2504</v>
      </c>
      <c r="E233" s="179">
        <v>15157312</v>
      </c>
      <c r="F233" s="179" t="s">
        <v>2505</v>
      </c>
      <c r="G233" s="0" t="s">
        <v>2506</v>
      </c>
      <c r="H233" s="0" t="s">
        <v>2507</v>
      </c>
      <c r="I233" s="0" t="s">
        <v>2276</v>
      </c>
      <c r="J233" s="178" t="s">
        <v>4692</v>
      </c>
      <c r="K233" s="189" t="b">
        <f>NOT(ISERROR(FIND("Keep",Table1[[#This Row],[Action (Judgement / Decision)]])))</f>
        <v>0</v>
      </c>
      <c r="L233" s="0" t="s">
        <v>4520</v>
      </c>
      <c r="N233" s="180" t="b">
        <f>Table1[[#This Row],[Reference]]=Table1[[#This Row],[Supplier ID]]</f>
        <v>0</v>
      </c>
      <c r="O233" s="180"/>
    </row>
    <row r="234">
      <c r="A234" s="179">
        <v>6212397</v>
      </c>
      <c r="B234" s="177" t="s">
        <v>3594</v>
      </c>
      <c r="C234" s="178">
        <v>6212397</v>
      </c>
      <c r="D234" s="178" t="s">
        <v>2504</v>
      </c>
      <c r="E234" s="179">
        <v>15157312</v>
      </c>
      <c r="F234" s="179" t="s">
        <v>2505</v>
      </c>
      <c r="G234" s="0" t="s">
        <v>2506</v>
      </c>
      <c r="I234" s="0" t="s">
        <v>2276</v>
      </c>
      <c r="J234" s="178" t="s">
        <v>4693</v>
      </c>
      <c r="K234" s="189" t="b">
        <f>NOT(ISERROR(FIND("Keep",Table1[[#This Row],[Action (Judgement / Decision)]])))</f>
        <v>0</v>
      </c>
      <c r="L234" s="0" t="s">
        <v>4520</v>
      </c>
      <c r="N234" s="180" t="b">
        <f>Table1[[#This Row],[Reference]]=Table1[[#This Row],[Supplier ID]]</f>
        <v>0</v>
      </c>
      <c r="O234" s="180"/>
    </row>
    <row r="235">
      <c r="A235" s="179">
        <v>6214436</v>
      </c>
      <c r="B235" s="177" t="s">
        <v>3595</v>
      </c>
      <c r="C235" s="178">
        <v>6214436</v>
      </c>
      <c r="D235" s="178" t="s">
        <v>2504</v>
      </c>
      <c r="E235" s="179">
        <v>15157312</v>
      </c>
      <c r="F235" s="179" t="s">
        <v>2505</v>
      </c>
      <c r="G235" s="0" t="s">
        <v>2506</v>
      </c>
      <c r="I235" s="0" t="s">
        <v>2276</v>
      </c>
      <c r="J235" s="178" t="s">
        <v>4694</v>
      </c>
      <c r="K235" s="189" t="b">
        <f>NOT(ISERROR(FIND("Keep",Table1[[#This Row],[Action (Judgement / Decision)]])))</f>
        <v>0</v>
      </c>
      <c r="L235" s="0" t="s">
        <v>4520</v>
      </c>
      <c r="N235" s="180" t="b">
        <f>Table1[[#This Row],[Reference]]=Table1[[#This Row],[Supplier ID]]</f>
        <v>0</v>
      </c>
      <c r="O235" s="180"/>
    </row>
    <row r="236">
      <c r="A236" s="179">
        <v>6214437</v>
      </c>
      <c r="B236" s="177" t="s">
        <v>3596</v>
      </c>
      <c r="C236" s="178">
        <v>6214437</v>
      </c>
      <c r="D236" s="178" t="s">
        <v>2504</v>
      </c>
      <c r="E236" s="179">
        <v>15157312</v>
      </c>
      <c r="F236" s="179" t="s">
        <v>2505</v>
      </c>
      <c r="G236" s="0" t="s">
        <v>2506</v>
      </c>
      <c r="I236" s="0" t="s">
        <v>2276</v>
      </c>
      <c r="J236" s="178" t="s">
        <v>4695</v>
      </c>
      <c r="K236" s="189" t="b">
        <f>NOT(ISERROR(FIND("Keep",Table1[[#This Row],[Action (Judgement / Decision)]])))</f>
        <v>0</v>
      </c>
      <c r="L236" s="0" t="s">
        <v>4520</v>
      </c>
      <c r="N236" s="180" t="b">
        <f>Table1[[#This Row],[Reference]]=Table1[[#This Row],[Supplier ID]]</f>
        <v>0</v>
      </c>
      <c r="O236" s="180"/>
    </row>
    <row r="237">
      <c r="A237" s="179">
        <v>6214438</v>
      </c>
      <c r="B237" s="177" t="s">
        <v>3597</v>
      </c>
      <c r="C237" s="178">
        <v>6214438</v>
      </c>
      <c r="D237" s="178" t="s">
        <v>2504</v>
      </c>
      <c r="E237" s="179">
        <v>15157312</v>
      </c>
      <c r="F237" s="179" t="s">
        <v>2505</v>
      </c>
      <c r="G237" s="0" t="s">
        <v>2506</v>
      </c>
      <c r="I237" s="0" t="s">
        <v>2276</v>
      </c>
      <c r="J237" s="178" t="s">
        <v>4696</v>
      </c>
      <c r="K237" s="189" t="b">
        <f>NOT(ISERROR(FIND("Keep",Table1[[#This Row],[Action (Judgement / Decision)]])))</f>
        <v>0</v>
      </c>
      <c r="L237" s="0" t="s">
        <v>4520</v>
      </c>
      <c r="N237" s="180" t="b">
        <f>Table1[[#This Row],[Reference]]=Table1[[#This Row],[Supplier ID]]</f>
        <v>0</v>
      </c>
      <c r="O237" s="180"/>
    </row>
    <row r="238">
      <c r="A238" s="179">
        <v>6209043</v>
      </c>
      <c r="B238" s="177" t="s">
        <v>3598</v>
      </c>
      <c r="C238" s="178">
        <v>6209043</v>
      </c>
      <c r="D238" s="178" t="s">
        <v>2508</v>
      </c>
      <c r="E238" s="179">
        <v>15339710</v>
      </c>
      <c r="F238" s="179" t="s">
        <v>2509</v>
      </c>
      <c r="G238" s="0" t="s">
        <v>2510</v>
      </c>
      <c r="I238" s="0" t="s">
        <v>2300</v>
      </c>
      <c r="J238" s="178" t="s">
        <v>2508</v>
      </c>
      <c r="K238" s="189" t="b">
        <f>NOT(ISERROR(FIND("Keep",Table1[[#This Row],[Action (Judgement / Decision)]])))</f>
        <v>1</v>
      </c>
      <c r="L238" s="0" t="s">
        <v>4516</v>
      </c>
      <c r="N238" s="180" t="b">
        <f>Table1[[#This Row],[Reference]]=Table1[[#This Row],[Supplier ID]]</f>
        <v>1</v>
      </c>
      <c r="O238" s="180"/>
    </row>
    <row r="239">
      <c r="A239" s="179">
        <v>3106966</v>
      </c>
      <c r="B239" s="177" t="s">
        <v>3599</v>
      </c>
      <c r="C239" s="178">
        <v>3106966</v>
      </c>
      <c r="D239" s="178" t="s">
        <v>2511</v>
      </c>
      <c r="E239" s="179">
        <v>15411710</v>
      </c>
      <c r="F239" s="179" t="s">
        <v>2512</v>
      </c>
      <c r="G239" s="0" t="s">
        <v>2513</v>
      </c>
      <c r="H239" s="0" t="s">
        <v>2514</v>
      </c>
      <c r="I239" s="0" t="s">
        <v>2429</v>
      </c>
      <c r="J239" s="178" t="s">
        <v>2511</v>
      </c>
      <c r="K239" s="189" t="b">
        <f>NOT(ISERROR(FIND("Keep",Table1[[#This Row],[Action (Judgement / Decision)]])))</f>
        <v>1</v>
      </c>
      <c r="L239" s="0" t="s">
        <v>4516</v>
      </c>
      <c r="N239" s="180" t="b">
        <f>Table1[[#This Row],[Reference]]=Table1[[#This Row],[Supplier ID]]</f>
        <v>1</v>
      </c>
      <c r="O239" s="180"/>
    </row>
    <row r="240">
      <c r="A240" s="179">
        <v>3080649</v>
      </c>
      <c r="B240" s="177" t="s">
        <v>3600</v>
      </c>
      <c r="C240" s="178">
        <v>3080649</v>
      </c>
      <c r="D240" s="178" t="s">
        <v>2515</v>
      </c>
      <c r="E240" s="179">
        <v>15807310</v>
      </c>
      <c r="F240" s="179" t="s">
        <v>2516</v>
      </c>
      <c r="G240" s="0" t="s">
        <v>2517</v>
      </c>
      <c r="H240" s="0" t="s">
        <v>2518</v>
      </c>
      <c r="I240" s="0" t="s">
        <v>2397</v>
      </c>
      <c r="J240" s="178" t="s">
        <v>2515</v>
      </c>
      <c r="K240" s="189" t="b">
        <f>NOT(ISERROR(FIND("Keep",Table1[[#This Row],[Action (Judgement / Decision)]])))</f>
        <v>1</v>
      </c>
      <c r="L240" s="0" t="s">
        <v>4516</v>
      </c>
      <c r="N240" s="180" t="b">
        <f>Table1[[#This Row],[Reference]]=Table1[[#This Row],[Supplier ID]]</f>
        <v>1</v>
      </c>
      <c r="O240" s="180"/>
    </row>
    <row r="241">
      <c r="A241" s="179">
        <v>3083743</v>
      </c>
      <c r="B241" s="177" t="s">
        <v>3601</v>
      </c>
      <c r="C241" s="178">
        <v>3083743</v>
      </c>
      <c r="D241" s="178" t="s">
        <v>2515</v>
      </c>
      <c r="E241" s="179">
        <v>15807310</v>
      </c>
      <c r="F241" s="179" t="s">
        <v>2516</v>
      </c>
      <c r="G241" s="0" t="s">
        <v>2517</v>
      </c>
      <c r="H241" s="0" t="s">
        <v>2518</v>
      </c>
      <c r="I241" s="0" t="s">
        <v>2397</v>
      </c>
      <c r="J241" s="178" t="s">
        <v>4697</v>
      </c>
      <c r="K241" s="189" t="b">
        <f>NOT(ISERROR(FIND("Keep",Table1[[#This Row],[Action (Judgement / Decision)]])))</f>
        <v>0</v>
      </c>
      <c r="L241" s="0" t="s">
        <v>4520</v>
      </c>
      <c r="N241" s="180" t="b">
        <f>Table1[[#This Row],[Reference]]=Table1[[#This Row],[Supplier ID]]</f>
        <v>0</v>
      </c>
      <c r="O241" s="180"/>
    </row>
    <row r="242">
      <c r="A242" s="179">
        <v>6211780</v>
      </c>
      <c r="B242" s="177" t="s">
        <v>3602</v>
      </c>
      <c r="C242" s="178">
        <v>6211780</v>
      </c>
      <c r="D242" s="178" t="s">
        <v>2515</v>
      </c>
      <c r="E242" s="179">
        <v>15807310</v>
      </c>
      <c r="F242" s="179" t="s">
        <v>2516</v>
      </c>
      <c r="G242" s="0" t="s">
        <v>2517</v>
      </c>
      <c r="H242" s="0" t="s">
        <v>2518</v>
      </c>
      <c r="I242" s="0" t="s">
        <v>2397</v>
      </c>
      <c r="J242" s="178" t="s">
        <v>4698</v>
      </c>
      <c r="K242" s="189" t="b">
        <f>NOT(ISERROR(FIND("Keep",Table1[[#This Row],[Action (Judgement / Decision)]])))</f>
        <v>0</v>
      </c>
      <c r="L242" s="0" t="s">
        <v>4520</v>
      </c>
      <c r="N242" s="180" t="b">
        <f>Table1[[#This Row],[Reference]]=Table1[[#This Row],[Supplier ID]]</f>
        <v>0</v>
      </c>
      <c r="O242" s="180"/>
    </row>
    <row r="243">
      <c r="A243" s="179">
        <v>6214830</v>
      </c>
      <c r="B243" s="177" t="s">
        <v>3603</v>
      </c>
      <c r="C243" s="178">
        <v>6214830</v>
      </c>
      <c r="D243" s="178" t="s">
        <v>2515</v>
      </c>
      <c r="E243" s="179">
        <v>15807310</v>
      </c>
      <c r="F243" s="179" t="s">
        <v>2516</v>
      </c>
      <c r="G243" s="0" t="s">
        <v>2517</v>
      </c>
      <c r="H243" s="0" t="s">
        <v>2518</v>
      </c>
      <c r="I243" s="0" t="s">
        <v>2397</v>
      </c>
      <c r="J243" s="178" t="s">
        <v>4699</v>
      </c>
      <c r="K243" s="189" t="b">
        <f>NOT(ISERROR(FIND("Keep",Table1[[#This Row],[Action (Judgement / Decision)]])))</f>
        <v>0</v>
      </c>
      <c r="L243" s="0" t="s">
        <v>4520</v>
      </c>
      <c r="N243" s="180" t="b">
        <f>Table1[[#This Row],[Reference]]=Table1[[#This Row],[Supplier ID]]</f>
        <v>0</v>
      </c>
      <c r="O243" s="180"/>
    </row>
    <row r="244">
      <c r="A244" s="179">
        <v>6216392</v>
      </c>
      <c r="B244" s="177" t="s">
        <v>3604</v>
      </c>
      <c r="C244" s="178">
        <v>6216392</v>
      </c>
      <c r="D244" s="178" t="s">
        <v>2515</v>
      </c>
      <c r="E244" s="179">
        <v>15807310</v>
      </c>
      <c r="F244" s="179" t="s">
        <v>2516</v>
      </c>
      <c r="G244" s="0" t="s">
        <v>4503</v>
      </c>
      <c r="I244" s="0" t="s">
        <v>2397</v>
      </c>
      <c r="J244" s="178" t="s">
        <v>4700</v>
      </c>
      <c r="K244" s="189" t="b">
        <f>NOT(ISERROR(FIND("Keep",Table1[[#This Row],[Action (Judgement / Decision)]])))</f>
        <v>0</v>
      </c>
      <c r="L244" s="0" t="s">
        <v>4521</v>
      </c>
      <c r="N244" s="180" t="b">
        <f>Table1[[#This Row],[Reference]]=Table1[[#This Row],[Supplier ID]]</f>
        <v>0</v>
      </c>
      <c r="O244" s="180"/>
    </row>
    <row r="245">
      <c r="A245" s="179">
        <v>6202972</v>
      </c>
      <c r="B245" s="177" t="s">
        <v>3605</v>
      </c>
      <c r="C245" s="178">
        <v>6202972</v>
      </c>
      <c r="D245" s="178" t="s">
        <v>2519</v>
      </c>
      <c r="E245" s="179">
        <v>15894110</v>
      </c>
      <c r="F245" s="179" t="s">
        <v>2520</v>
      </c>
      <c r="G245" s="0" t="s">
        <v>2521</v>
      </c>
      <c r="I245" s="0" t="s">
        <v>2353</v>
      </c>
      <c r="J245" s="178" t="s">
        <v>2519</v>
      </c>
      <c r="K245" s="189" t="b">
        <f>NOT(ISERROR(FIND("Keep",Table1[[#This Row],[Action (Judgement / Decision)]])))</f>
        <v>1</v>
      </c>
      <c r="L245" s="0" t="s">
        <v>4516</v>
      </c>
      <c r="N245" s="180" t="b">
        <f>Table1[[#This Row],[Reference]]=Table1[[#This Row],[Supplier ID]]</f>
        <v>1</v>
      </c>
      <c r="O245" s="180"/>
    </row>
    <row r="246">
      <c r="A246" s="179">
        <v>6202973</v>
      </c>
      <c r="B246" s="177" t="s">
        <v>3606</v>
      </c>
      <c r="C246" s="178">
        <v>6202973</v>
      </c>
      <c r="D246" s="178" t="s">
        <v>2519</v>
      </c>
      <c r="E246" s="179">
        <v>15894110</v>
      </c>
      <c r="F246" s="179" t="s">
        <v>2520</v>
      </c>
      <c r="G246" s="0" t="s">
        <v>2521</v>
      </c>
      <c r="I246" s="0" t="s">
        <v>2353</v>
      </c>
      <c r="J246" s="178" t="s">
        <v>4701</v>
      </c>
      <c r="K246" s="189" t="b">
        <f>NOT(ISERROR(FIND("Keep",Table1[[#This Row],[Action (Judgement / Decision)]])))</f>
        <v>0</v>
      </c>
      <c r="L246" s="0" t="s">
        <v>4520</v>
      </c>
      <c r="N246" s="180" t="b">
        <f>Table1[[#This Row],[Reference]]=Table1[[#This Row],[Supplier ID]]</f>
        <v>0</v>
      </c>
      <c r="O246" s="180"/>
    </row>
    <row r="247">
      <c r="A247" s="179">
        <v>6211025</v>
      </c>
      <c r="B247" s="177" t="s">
        <v>3607</v>
      </c>
      <c r="C247" s="178">
        <v>6211025</v>
      </c>
      <c r="D247" s="178" t="s">
        <v>2519</v>
      </c>
      <c r="E247" s="179">
        <v>15894110</v>
      </c>
      <c r="F247" s="179" t="s">
        <v>2520</v>
      </c>
      <c r="G247" s="0" t="s">
        <v>2521</v>
      </c>
      <c r="I247" s="0" t="s">
        <v>2353</v>
      </c>
      <c r="J247" s="178" t="s">
        <v>4702</v>
      </c>
      <c r="K247" s="189" t="b">
        <f>NOT(ISERROR(FIND("Keep",Table1[[#This Row],[Action (Judgement / Decision)]])))</f>
        <v>0</v>
      </c>
      <c r="L247" s="0" t="s">
        <v>4520</v>
      </c>
      <c r="N247" s="180" t="b">
        <f>Table1[[#This Row],[Reference]]=Table1[[#This Row],[Supplier ID]]</f>
        <v>0</v>
      </c>
      <c r="O247" s="180"/>
    </row>
    <row r="248">
      <c r="A248" s="179">
        <v>6211101</v>
      </c>
      <c r="B248" s="177" t="s">
        <v>3608</v>
      </c>
      <c r="C248" s="178">
        <v>6211101</v>
      </c>
      <c r="D248" s="178" t="s">
        <v>2519</v>
      </c>
      <c r="E248" s="179">
        <v>15894110</v>
      </c>
      <c r="F248" s="179" t="s">
        <v>2520</v>
      </c>
      <c r="G248" s="0" t="s">
        <v>2521</v>
      </c>
      <c r="I248" s="0" t="s">
        <v>2353</v>
      </c>
      <c r="J248" s="178" t="s">
        <v>4703</v>
      </c>
      <c r="K248" s="189" t="b">
        <f>NOT(ISERROR(FIND("Keep",Table1[[#This Row],[Action (Judgement / Decision)]])))</f>
        <v>0</v>
      </c>
      <c r="L248" s="0" t="s">
        <v>4520</v>
      </c>
      <c r="N248" s="180" t="b">
        <f>Table1[[#This Row],[Reference]]=Table1[[#This Row],[Supplier ID]]</f>
        <v>0</v>
      </c>
      <c r="O248" s="180"/>
    </row>
    <row r="249">
      <c r="A249" s="179">
        <v>6214648</v>
      </c>
      <c r="B249" s="177" t="s">
        <v>3609</v>
      </c>
      <c r="C249" s="178">
        <v>6214648</v>
      </c>
      <c r="D249" s="178" t="s">
        <v>2519</v>
      </c>
      <c r="E249" s="179">
        <v>15894110</v>
      </c>
      <c r="F249" s="179" t="s">
        <v>2520</v>
      </c>
      <c r="G249" s="0" t="s">
        <v>2521</v>
      </c>
      <c r="I249" s="0" t="s">
        <v>2353</v>
      </c>
      <c r="J249" s="178" t="s">
        <v>4704</v>
      </c>
      <c r="K249" s="189" t="b">
        <f>NOT(ISERROR(FIND("Keep",Table1[[#This Row],[Action (Judgement / Decision)]])))</f>
        <v>0</v>
      </c>
      <c r="L249" s="0" t="s">
        <v>4520</v>
      </c>
      <c r="N249" s="180" t="b">
        <f>Table1[[#This Row],[Reference]]=Table1[[#This Row],[Supplier ID]]</f>
        <v>0</v>
      </c>
      <c r="O249" s="180"/>
    </row>
    <row r="250">
      <c r="A250" s="179">
        <v>6215174</v>
      </c>
      <c r="B250" s="177" t="s">
        <v>3610</v>
      </c>
      <c r="C250" s="178">
        <v>6215174</v>
      </c>
      <c r="D250" s="178" t="s">
        <v>2519</v>
      </c>
      <c r="E250" s="179">
        <v>15894110</v>
      </c>
      <c r="F250" s="179" t="s">
        <v>2520</v>
      </c>
      <c r="G250" s="0" t="s">
        <v>2521</v>
      </c>
      <c r="I250" s="0" t="s">
        <v>2353</v>
      </c>
      <c r="J250" s="178" t="s">
        <v>4705</v>
      </c>
      <c r="K250" s="189" t="b">
        <f>NOT(ISERROR(FIND("Keep",Table1[[#This Row],[Action (Judgement / Decision)]])))</f>
        <v>0</v>
      </c>
      <c r="L250" s="0" t="s">
        <v>4520</v>
      </c>
      <c r="N250" s="180" t="b">
        <f>Table1[[#This Row],[Reference]]=Table1[[#This Row],[Supplier ID]]</f>
        <v>0</v>
      </c>
      <c r="O250" s="180"/>
    </row>
    <row r="251">
      <c r="A251" s="179">
        <v>3080465</v>
      </c>
      <c r="B251" s="177" t="s">
        <v>3611</v>
      </c>
      <c r="C251" s="178">
        <v>3080465</v>
      </c>
      <c r="D251" s="178" t="s">
        <v>2522</v>
      </c>
      <c r="E251" s="179">
        <v>16014210</v>
      </c>
      <c r="F251" s="179" t="s">
        <v>2523</v>
      </c>
      <c r="G251" s="0" t="s">
        <v>2524</v>
      </c>
      <c r="I251" s="0" t="s">
        <v>2525</v>
      </c>
      <c r="J251" s="178" t="s">
        <v>2522</v>
      </c>
      <c r="K251" s="189" t="b">
        <f>NOT(ISERROR(FIND("Keep",Table1[[#This Row],[Action (Judgement / Decision)]])))</f>
        <v>1</v>
      </c>
      <c r="L251" s="0" t="s">
        <v>4516</v>
      </c>
      <c r="N251" s="180" t="b">
        <f>Table1[[#This Row],[Reference]]=Table1[[#This Row],[Supplier ID]]</f>
        <v>1</v>
      </c>
      <c r="O251" s="180"/>
    </row>
    <row r="252">
      <c r="A252" s="179">
        <v>3080466</v>
      </c>
      <c r="B252" s="177" t="s">
        <v>3612</v>
      </c>
      <c r="C252" s="178">
        <v>3080466</v>
      </c>
      <c r="D252" s="178" t="s">
        <v>2522</v>
      </c>
      <c r="E252" s="179">
        <v>16014210</v>
      </c>
      <c r="F252" s="179" t="s">
        <v>2523</v>
      </c>
      <c r="G252" s="0" t="s">
        <v>2524</v>
      </c>
      <c r="I252" s="0" t="s">
        <v>2525</v>
      </c>
      <c r="J252" s="178" t="s">
        <v>4706</v>
      </c>
      <c r="K252" s="189" t="b">
        <f>NOT(ISERROR(FIND("Keep",Table1[[#This Row],[Action (Judgement / Decision)]])))</f>
        <v>0</v>
      </c>
      <c r="L252" s="0" t="s">
        <v>4520</v>
      </c>
      <c r="N252" s="180" t="b">
        <f>Table1[[#This Row],[Reference]]=Table1[[#This Row],[Supplier ID]]</f>
        <v>0</v>
      </c>
      <c r="O252" s="180"/>
    </row>
    <row r="253">
      <c r="A253" s="179">
        <v>3080906</v>
      </c>
      <c r="B253" s="177" t="s">
        <v>3613</v>
      </c>
      <c r="C253" s="178">
        <v>3080906</v>
      </c>
      <c r="D253" s="178" t="s">
        <v>2522</v>
      </c>
      <c r="E253" s="179">
        <v>16014210</v>
      </c>
      <c r="F253" s="179" t="s">
        <v>2523</v>
      </c>
      <c r="G253" s="0" t="s">
        <v>2524</v>
      </c>
      <c r="I253" s="0" t="s">
        <v>2525</v>
      </c>
      <c r="J253" s="178" t="s">
        <v>4707</v>
      </c>
      <c r="K253" s="189" t="b">
        <f>NOT(ISERROR(FIND("Keep",Table1[[#This Row],[Action (Judgement / Decision)]])))</f>
        <v>0</v>
      </c>
      <c r="L253" s="0" t="s">
        <v>4520</v>
      </c>
      <c r="N253" s="180" t="b">
        <f>Table1[[#This Row],[Reference]]=Table1[[#This Row],[Supplier ID]]</f>
        <v>0</v>
      </c>
      <c r="O253" s="180"/>
    </row>
    <row r="254">
      <c r="A254" s="179">
        <v>3080907</v>
      </c>
      <c r="B254" s="177" t="s">
        <v>3614</v>
      </c>
      <c r="C254" s="178">
        <v>3080907</v>
      </c>
      <c r="D254" s="178" t="s">
        <v>2522</v>
      </c>
      <c r="E254" s="179">
        <v>16014210</v>
      </c>
      <c r="F254" s="179" t="s">
        <v>2523</v>
      </c>
      <c r="G254" s="0" t="s">
        <v>2524</v>
      </c>
      <c r="I254" s="0" t="s">
        <v>2525</v>
      </c>
      <c r="J254" s="178" t="s">
        <v>4708</v>
      </c>
      <c r="K254" s="189" t="b">
        <f>NOT(ISERROR(FIND("Keep",Table1[[#This Row],[Action (Judgement / Decision)]])))</f>
        <v>0</v>
      </c>
      <c r="L254" s="0" t="s">
        <v>4520</v>
      </c>
      <c r="N254" s="180" t="b">
        <f>Table1[[#This Row],[Reference]]=Table1[[#This Row],[Supplier ID]]</f>
        <v>0</v>
      </c>
      <c r="O254" s="180"/>
    </row>
    <row r="255">
      <c r="A255" s="179">
        <v>3080908</v>
      </c>
      <c r="B255" s="177" t="s">
        <v>3615</v>
      </c>
      <c r="C255" s="178">
        <v>3080908</v>
      </c>
      <c r="D255" s="178" t="s">
        <v>2522</v>
      </c>
      <c r="E255" s="179">
        <v>16014210</v>
      </c>
      <c r="F255" s="179" t="s">
        <v>2523</v>
      </c>
      <c r="G255" s="0" t="s">
        <v>2524</v>
      </c>
      <c r="I255" s="0" t="s">
        <v>2525</v>
      </c>
      <c r="J255" s="178" t="s">
        <v>4709</v>
      </c>
      <c r="K255" s="189" t="b">
        <f>NOT(ISERROR(FIND("Keep",Table1[[#This Row],[Action (Judgement / Decision)]])))</f>
        <v>0</v>
      </c>
      <c r="L255" s="0" t="s">
        <v>4520</v>
      </c>
      <c r="N255" s="180" t="b">
        <f>Table1[[#This Row],[Reference]]=Table1[[#This Row],[Supplier ID]]</f>
        <v>0</v>
      </c>
      <c r="O255" s="180"/>
    </row>
    <row r="256">
      <c r="A256" s="179">
        <v>3080911</v>
      </c>
      <c r="B256" s="177" t="s">
        <v>3616</v>
      </c>
      <c r="C256" s="178">
        <v>3080911</v>
      </c>
      <c r="D256" s="178" t="s">
        <v>2522</v>
      </c>
      <c r="E256" s="179">
        <v>16014210</v>
      </c>
      <c r="F256" s="179" t="s">
        <v>2523</v>
      </c>
      <c r="G256" s="0" t="s">
        <v>2524</v>
      </c>
      <c r="I256" s="0" t="s">
        <v>2525</v>
      </c>
      <c r="J256" s="178" t="s">
        <v>4710</v>
      </c>
      <c r="K256" s="189" t="b">
        <f>NOT(ISERROR(FIND("Keep",Table1[[#This Row],[Action (Judgement / Decision)]])))</f>
        <v>0</v>
      </c>
      <c r="L256" s="0" t="s">
        <v>4520</v>
      </c>
      <c r="N256" s="180" t="b">
        <f>Table1[[#This Row],[Reference]]=Table1[[#This Row],[Supplier ID]]</f>
        <v>0</v>
      </c>
      <c r="O256" s="180"/>
    </row>
    <row r="257">
      <c r="A257" s="179">
        <v>3080912</v>
      </c>
      <c r="B257" s="177" t="s">
        <v>3617</v>
      </c>
      <c r="C257" s="178">
        <v>3080912</v>
      </c>
      <c r="D257" s="178" t="s">
        <v>2522</v>
      </c>
      <c r="E257" s="179">
        <v>16014210</v>
      </c>
      <c r="F257" s="179" t="s">
        <v>2523</v>
      </c>
      <c r="G257" s="0" t="s">
        <v>2524</v>
      </c>
      <c r="I257" s="0" t="s">
        <v>2525</v>
      </c>
      <c r="J257" s="178" t="s">
        <v>4711</v>
      </c>
      <c r="K257" s="189" t="b">
        <f>NOT(ISERROR(FIND("Keep",Table1[[#This Row],[Action (Judgement / Decision)]])))</f>
        <v>0</v>
      </c>
      <c r="L257" s="0" t="s">
        <v>4520</v>
      </c>
      <c r="N257" s="180" t="b">
        <f>Table1[[#This Row],[Reference]]=Table1[[#This Row],[Supplier ID]]</f>
        <v>0</v>
      </c>
      <c r="O257" s="180"/>
    </row>
    <row r="258">
      <c r="A258" s="179">
        <v>3080913</v>
      </c>
      <c r="B258" s="177" t="s">
        <v>3618</v>
      </c>
      <c r="C258" s="178">
        <v>3080913</v>
      </c>
      <c r="D258" s="178" t="s">
        <v>2522</v>
      </c>
      <c r="E258" s="179">
        <v>16014210</v>
      </c>
      <c r="F258" s="179" t="s">
        <v>2523</v>
      </c>
      <c r="G258" s="0" t="s">
        <v>2524</v>
      </c>
      <c r="I258" s="0" t="s">
        <v>2525</v>
      </c>
      <c r="J258" s="178" t="s">
        <v>4712</v>
      </c>
      <c r="K258" s="189" t="b">
        <f>NOT(ISERROR(FIND("Keep",Table1[[#This Row],[Action (Judgement / Decision)]])))</f>
        <v>0</v>
      </c>
      <c r="L258" s="0" t="s">
        <v>4520</v>
      </c>
      <c r="N258" s="180" t="b">
        <f>Table1[[#This Row],[Reference]]=Table1[[#This Row],[Supplier ID]]</f>
        <v>0</v>
      </c>
      <c r="O258" s="180"/>
    </row>
    <row r="259">
      <c r="A259" s="179">
        <v>3080924</v>
      </c>
      <c r="B259" s="177" t="s">
        <v>3619</v>
      </c>
      <c r="C259" s="178">
        <v>3080924</v>
      </c>
      <c r="D259" s="178" t="s">
        <v>2522</v>
      </c>
      <c r="E259" s="179">
        <v>16014210</v>
      </c>
      <c r="F259" s="179" t="s">
        <v>2523</v>
      </c>
      <c r="G259" s="0" t="s">
        <v>2524</v>
      </c>
      <c r="I259" s="0" t="s">
        <v>2525</v>
      </c>
      <c r="J259" s="178" t="s">
        <v>4713</v>
      </c>
      <c r="K259" s="189" t="b">
        <f>NOT(ISERROR(FIND("Keep",Table1[[#This Row],[Action (Judgement / Decision)]])))</f>
        <v>0</v>
      </c>
      <c r="L259" s="0" t="s">
        <v>4520</v>
      </c>
      <c r="N259" s="180" t="b">
        <f>Table1[[#This Row],[Reference]]=Table1[[#This Row],[Supplier ID]]</f>
        <v>0</v>
      </c>
      <c r="O259" s="180"/>
    </row>
    <row r="260">
      <c r="A260" s="179">
        <v>3080950</v>
      </c>
      <c r="B260" s="177" t="s">
        <v>3620</v>
      </c>
      <c r="C260" s="178">
        <v>3080950</v>
      </c>
      <c r="D260" s="178" t="s">
        <v>2522</v>
      </c>
      <c r="E260" s="179">
        <v>16014210</v>
      </c>
      <c r="F260" s="179" t="s">
        <v>2523</v>
      </c>
      <c r="G260" s="0" t="s">
        <v>2524</v>
      </c>
      <c r="I260" s="0" t="s">
        <v>2525</v>
      </c>
      <c r="J260" s="178" t="s">
        <v>4714</v>
      </c>
      <c r="K260" s="189" t="b">
        <f>NOT(ISERROR(FIND("Keep",Table1[[#This Row],[Action (Judgement / Decision)]])))</f>
        <v>0</v>
      </c>
      <c r="L260" s="0" t="s">
        <v>4520</v>
      </c>
      <c r="N260" s="180" t="b">
        <f>Table1[[#This Row],[Reference]]=Table1[[#This Row],[Supplier ID]]</f>
        <v>0</v>
      </c>
      <c r="O260" s="180"/>
    </row>
    <row r="261">
      <c r="A261" s="179">
        <v>3080961</v>
      </c>
      <c r="B261" s="177" t="s">
        <v>3621</v>
      </c>
      <c r="C261" s="178">
        <v>3080961</v>
      </c>
      <c r="D261" s="178" t="s">
        <v>2522</v>
      </c>
      <c r="E261" s="179">
        <v>16014210</v>
      </c>
      <c r="F261" s="179" t="s">
        <v>2523</v>
      </c>
      <c r="G261" s="0" t="s">
        <v>2524</v>
      </c>
      <c r="I261" s="0" t="s">
        <v>2525</v>
      </c>
      <c r="J261" s="178" t="s">
        <v>4715</v>
      </c>
      <c r="K261" s="189" t="b">
        <f>NOT(ISERROR(FIND("Keep",Table1[[#This Row],[Action (Judgement / Decision)]])))</f>
        <v>0</v>
      </c>
      <c r="L261" s="0" t="s">
        <v>4520</v>
      </c>
      <c r="N261" s="180" t="b">
        <f>Table1[[#This Row],[Reference]]=Table1[[#This Row],[Supplier ID]]</f>
        <v>0</v>
      </c>
      <c r="O261" s="180"/>
    </row>
    <row r="262">
      <c r="A262" s="179">
        <v>3081518</v>
      </c>
      <c r="B262" s="177" t="s">
        <v>3622</v>
      </c>
      <c r="C262" s="178">
        <v>3081518</v>
      </c>
      <c r="D262" s="178" t="s">
        <v>2522</v>
      </c>
      <c r="E262" s="179">
        <v>16014210</v>
      </c>
      <c r="F262" s="179" t="s">
        <v>2523</v>
      </c>
      <c r="G262" s="0" t="s">
        <v>2524</v>
      </c>
      <c r="I262" s="0" t="s">
        <v>2525</v>
      </c>
      <c r="J262" s="178" t="s">
        <v>4716</v>
      </c>
      <c r="K262" s="189" t="b">
        <f>NOT(ISERROR(FIND("Keep",Table1[[#This Row],[Action (Judgement / Decision)]])))</f>
        <v>0</v>
      </c>
      <c r="L262" s="0" t="s">
        <v>4520</v>
      </c>
      <c r="N262" s="180" t="b">
        <f>Table1[[#This Row],[Reference]]=Table1[[#This Row],[Supplier ID]]</f>
        <v>0</v>
      </c>
      <c r="O262" s="180"/>
    </row>
    <row r="263">
      <c r="A263" s="179">
        <v>3083319</v>
      </c>
      <c r="B263" s="177" t="s">
        <v>3623</v>
      </c>
      <c r="C263" s="178">
        <v>3083319</v>
      </c>
      <c r="D263" s="178" t="s">
        <v>2522</v>
      </c>
      <c r="E263" s="179">
        <v>16014210</v>
      </c>
      <c r="F263" s="179" t="s">
        <v>2523</v>
      </c>
      <c r="G263" s="0" t="s">
        <v>2524</v>
      </c>
      <c r="I263" s="0" t="s">
        <v>2525</v>
      </c>
      <c r="J263" s="178" t="s">
        <v>4717</v>
      </c>
      <c r="K263" s="189" t="b">
        <f>NOT(ISERROR(FIND("Keep",Table1[[#This Row],[Action (Judgement / Decision)]])))</f>
        <v>0</v>
      </c>
      <c r="L263" s="0" t="s">
        <v>4520</v>
      </c>
      <c r="N263" s="180" t="b">
        <f>Table1[[#This Row],[Reference]]=Table1[[#This Row],[Supplier ID]]</f>
        <v>0</v>
      </c>
      <c r="O263" s="180"/>
    </row>
    <row r="264">
      <c r="A264" s="179">
        <v>3083320</v>
      </c>
      <c r="B264" s="177" t="s">
        <v>3624</v>
      </c>
      <c r="C264" s="178">
        <v>3083320</v>
      </c>
      <c r="D264" s="178" t="s">
        <v>2522</v>
      </c>
      <c r="E264" s="179">
        <v>16014210</v>
      </c>
      <c r="F264" s="179" t="s">
        <v>2523</v>
      </c>
      <c r="G264" s="0" t="s">
        <v>2524</v>
      </c>
      <c r="I264" s="0" t="s">
        <v>2525</v>
      </c>
      <c r="J264" s="178" t="s">
        <v>4718</v>
      </c>
      <c r="K264" s="189" t="b">
        <f>NOT(ISERROR(FIND("Keep",Table1[[#This Row],[Action (Judgement / Decision)]])))</f>
        <v>0</v>
      </c>
      <c r="L264" s="0" t="s">
        <v>4520</v>
      </c>
      <c r="N264" s="180" t="b">
        <f>Table1[[#This Row],[Reference]]=Table1[[#This Row],[Supplier ID]]</f>
        <v>0</v>
      </c>
      <c r="O264" s="180"/>
    </row>
    <row r="265">
      <c r="A265" s="179">
        <v>3083321</v>
      </c>
      <c r="B265" s="177" t="s">
        <v>3625</v>
      </c>
      <c r="C265" s="178">
        <v>3083321</v>
      </c>
      <c r="D265" s="178" t="s">
        <v>2522</v>
      </c>
      <c r="E265" s="179">
        <v>16014210</v>
      </c>
      <c r="F265" s="179" t="s">
        <v>2523</v>
      </c>
      <c r="G265" s="0" t="s">
        <v>2524</v>
      </c>
      <c r="I265" s="0" t="s">
        <v>2525</v>
      </c>
      <c r="J265" s="178" t="s">
        <v>4719</v>
      </c>
      <c r="K265" s="189" t="b">
        <f>NOT(ISERROR(FIND("Keep",Table1[[#This Row],[Action (Judgement / Decision)]])))</f>
        <v>0</v>
      </c>
      <c r="L265" s="0" t="s">
        <v>4520</v>
      </c>
      <c r="N265" s="180" t="b">
        <f>Table1[[#This Row],[Reference]]=Table1[[#This Row],[Supplier ID]]</f>
        <v>0</v>
      </c>
      <c r="O265" s="180"/>
    </row>
    <row r="266">
      <c r="A266" s="179">
        <v>3083323</v>
      </c>
      <c r="B266" s="177" t="s">
        <v>3626</v>
      </c>
      <c r="C266" s="178">
        <v>3083323</v>
      </c>
      <c r="D266" s="178" t="s">
        <v>2522</v>
      </c>
      <c r="E266" s="179">
        <v>16014210</v>
      </c>
      <c r="F266" s="179" t="s">
        <v>2523</v>
      </c>
      <c r="G266" s="0" t="s">
        <v>2524</v>
      </c>
      <c r="I266" s="0" t="s">
        <v>2525</v>
      </c>
      <c r="J266" s="178" t="s">
        <v>4720</v>
      </c>
      <c r="K266" s="189" t="b">
        <f>NOT(ISERROR(FIND("Keep",Table1[[#This Row],[Action (Judgement / Decision)]])))</f>
        <v>0</v>
      </c>
      <c r="L266" s="0" t="s">
        <v>4520</v>
      </c>
      <c r="N266" s="180" t="b">
        <f>Table1[[#This Row],[Reference]]=Table1[[#This Row],[Supplier ID]]</f>
        <v>0</v>
      </c>
      <c r="O266" s="180"/>
    </row>
    <row r="267">
      <c r="A267" s="179">
        <v>3083529</v>
      </c>
      <c r="B267" s="177" t="s">
        <v>3627</v>
      </c>
      <c r="C267" s="178">
        <v>3083529</v>
      </c>
      <c r="D267" s="178" t="s">
        <v>2522</v>
      </c>
      <c r="E267" s="179">
        <v>16014210</v>
      </c>
      <c r="F267" s="179" t="s">
        <v>2523</v>
      </c>
      <c r="G267" s="0" t="s">
        <v>2524</v>
      </c>
      <c r="I267" s="0" t="s">
        <v>2525</v>
      </c>
      <c r="J267" s="178" t="s">
        <v>4721</v>
      </c>
      <c r="K267" s="189" t="b">
        <f>NOT(ISERROR(FIND("Keep",Table1[[#This Row],[Action (Judgement / Decision)]])))</f>
        <v>0</v>
      </c>
      <c r="L267" s="0" t="s">
        <v>4520</v>
      </c>
      <c r="N267" s="180" t="b">
        <f>Table1[[#This Row],[Reference]]=Table1[[#This Row],[Supplier ID]]</f>
        <v>0</v>
      </c>
      <c r="O267" s="180"/>
    </row>
    <row r="268">
      <c r="A268" s="179">
        <v>3083533</v>
      </c>
      <c r="B268" s="177" t="s">
        <v>3628</v>
      </c>
      <c r="C268" s="178">
        <v>3083533</v>
      </c>
      <c r="D268" s="178" t="s">
        <v>2522</v>
      </c>
      <c r="E268" s="179">
        <v>16014210</v>
      </c>
      <c r="F268" s="179" t="s">
        <v>2523</v>
      </c>
      <c r="G268" s="0" t="s">
        <v>2524</v>
      </c>
      <c r="I268" s="0" t="s">
        <v>2525</v>
      </c>
      <c r="J268" s="178" t="s">
        <v>4722</v>
      </c>
      <c r="K268" s="189" t="b">
        <f>NOT(ISERROR(FIND("Keep",Table1[[#This Row],[Action (Judgement / Decision)]])))</f>
        <v>0</v>
      </c>
      <c r="L268" s="0" t="s">
        <v>4520</v>
      </c>
      <c r="N268" s="180" t="b">
        <f>Table1[[#This Row],[Reference]]=Table1[[#This Row],[Supplier ID]]</f>
        <v>0</v>
      </c>
      <c r="O268" s="180"/>
    </row>
    <row r="269">
      <c r="A269" s="179">
        <v>3083549</v>
      </c>
      <c r="B269" s="177" t="s">
        <v>3629</v>
      </c>
      <c r="C269" s="178">
        <v>3083549</v>
      </c>
      <c r="D269" s="178" t="s">
        <v>2522</v>
      </c>
      <c r="E269" s="179">
        <v>16014210</v>
      </c>
      <c r="F269" s="179" t="s">
        <v>2523</v>
      </c>
      <c r="G269" s="0" t="s">
        <v>2524</v>
      </c>
      <c r="I269" s="0" t="s">
        <v>2525</v>
      </c>
      <c r="J269" s="178" t="s">
        <v>4723</v>
      </c>
      <c r="K269" s="189" t="b">
        <f>NOT(ISERROR(FIND("Keep",Table1[[#This Row],[Action (Judgement / Decision)]])))</f>
        <v>0</v>
      </c>
      <c r="L269" s="0" t="s">
        <v>4520</v>
      </c>
      <c r="N269" s="180" t="b">
        <f>Table1[[#This Row],[Reference]]=Table1[[#This Row],[Supplier ID]]</f>
        <v>0</v>
      </c>
      <c r="O269" s="180"/>
    </row>
    <row r="270">
      <c r="A270" s="179">
        <v>3109151</v>
      </c>
      <c r="B270" s="177" t="s">
        <v>3630</v>
      </c>
      <c r="C270" s="178">
        <v>3109151</v>
      </c>
      <c r="D270" s="178" t="s">
        <v>2522</v>
      </c>
      <c r="E270" s="179">
        <v>16014210</v>
      </c>
      <c r="F270" s="179" t="s">
        <v>2523</v>
      </c>
      <c r="G270" s="0" t="s">
        <v>2524</v>
      </c>
      <c r="I270" s="0" t="s">
        <v>2525</v>
      </c>
      <c r="J270" s="178" t="s">
        <v>4724</v>
      </c>
      <c r="K270" s="189" t="b">
        <f>NOT(ISERROR(FIND("Keep",Table1[[#This Row],[Action (Judgement / Decision)]])))</f>
        <v>0</v>
      </c>
      <c r="L270" s="0" t="s">
        <v>4520</v>
      </c>
      <c r="N270" s="180" t="b">
        <f>Table1[[#This Row],[Reference]]=Table1[[#This Row],[Supplier ID]]</f>
        <v>0</v>
      </c>
      <c r="O270" s="180"/>
    </row>
    <row r="271">
      <c r="A271" s="179">
        <v>6201490</v>
      </c>
      <c r="B271" s="177" t="s">
        <v>3631</v>
      </c>
      <c r="C271" s="178">
        <v>6201490</v>
      </c>
      <c r="D271" s="178" t="s">
        <v>2522</v>
      </c>
      <c r="E271" s="179">
        <v>16014210</v>
      </c>
      <c r="F271" s="179" t="s">
        <v>2523</v>
      </c>
      <c r="G271" s="0" t="s">
        <v>2524</v>
      </c>
      <c r="I271" s="0" t="s">
        <v>4454</v>
      </c>
      <c r="J271" s="178" t="s">
        <v>4725</v>
      </c>
      <c r="K271" s="189" t="b">
        <f>NOT(ISERROR(FIND("Keep",Table1[[#This Row],[Action (Judgement / Decision)]])))</f>
        <v>0</v>
      </c>
      <c r="L271" s="0" t="s">
        <v>4520</v>
      </c>
      <c r="N271" s="180" t="b">
        <f>Table1[[#This Row],[Reference]]=Table1[[#This Row],[Supplier ID]]</f>
        <v>0</v>
      </c>
      <c r="O271" s="180"/>
    </row>
    <row r="272">
      <c r="A272" s="179">
        <v>6202965</v>
      </c>
      <c r="B272" s="177" t="s">
        <v>3632</v>
      </c>
      <c r="C272" s="178">
        <v>6202965</v>
      </c>
      <c r="D272" s="178" t="s">
        <v>2522</v>
      </c>
      <c r="E272" s="179">
        <v>16014210</v>
      </c>
      <c r="F272" s="179" t="s">
        <v>2523</v>
      </c>
      <c r="G272" s="0" t="s">
        <v>2524</v>
      </c>
      <c r="I272" s="0" t="s">
        <v>2525</v>
      </c>
      <c r="J272" s="178" t="s">
        <v>4726</v>
      </c>
      <c r="K272" s="189" t="b">
        <f>NOT(ISERROR(FIND("Keep",Table1[[#This Row],[Action (Judgement / Decision)]])))</f>
        <v>0</v>
      </c>
      <c r="L272" s="0" t="s">
        <v>4520</v>
      </c>
      <c r="N272" s="180" t="b">
        <f>Table1[[#This Row],[Reference]]=Table1[[#This Row],[Supplier ID]]</f>
        <v>0</v>
      </c>
      <c r="O272" s="180"/>
    </row>
    <row r="273">
      <c r="A273" s="179">
        <v>6202978</v>
      </c>
      <c r="B273" s="177" t="s">
        <v>3633</v>
      </c>
      <c r="C273" s="178">
        <v>6202978</v>
      </c>
      <c r="D273" s="178" t="s">
        <v>2522</v>
      </c>
      <c r="E273" s="179">
        <v>16014210</v>
      </c>
      <c r="F273" s="179" t="s">
        <v>2523</v>
      </c>
      <c r="G273" s="0" t="s">
        <v>2524</v>
      </c>
      <c r="I273" s="0" t="s">
        <v>2525</v>
      </c>
      <c r="J273" s="178" t="s">
        <v>4727</v>
      </c>
      <c r="K273" s="189" t="b">
        <f>NOT(ISERROR(FIND("Keep",Table1[[#This Row],[Action (Judgement / Decision)]])))</f>
        <v>0</v>
      </c>
      <c r="L273" s="0" t="s">
        <v>4520</v>
      </c>
      <c r="N273" s="180" t="b">
        <f>Table1[[#This Row],[Reference]]=Table1[[#This Row],[Supplier ID]]</f>
        <v>0</v>
      </c>
      <c r="O273" s="180"/>
    </row>
    <row r="274">
      <c r="A274" s="179">
        <v>6202980</v>
      </c>
      <c r="B274" s="177" t="s">
        <v>3634</v>
      </c>
      <c r="C274" s="178">
        <v>6202980</v>
      </c>
      <c r="D274" s="178" t="s">
        <v>2522</v>
      </c>
      <c r="E274" s="179">
        <v>16014210</v>
      </c>
      <c r="F274" s="179" t="s">
        <v>2523</v>
      </c>
      <c r="G274" s="0" t="s">
        <v>2524</v>
      </c>
      <c r="I274" s="0" t="s">
        <v>2525</v>
      </c>
      <c r="J274" s="178" t="s">
        <v>4728</v>
      </c>
      <c r="K274" s="189" t="b">
        <f>NOT(ISERROR(FIND("Keep",Table1[[#This Row],[Action (Judgement / Decision)]])))</f>
        <v>0</v>
      </c>
      <c r="L274" s="0" t="s">
        <v>4520</v>
      </c>
      <c r="N274" s="180" t="b">
        <f>Table1[[#This Row],[Reference]]=Table1[[#This Row],[Supplier ID]]</f>
        <v>0</v>
      </c>
      <c r="O274" s="180"/>
    </row>
    <row r="275">
      <c r="A275" s="179">
        <v>6203892</v>
      </c>
      <c r="B275" s="177" t="s">
        <v>3635</v>
      </c>
      <c r="C275" s="178">
        <v>6203892</v>
      </c>
      <c r="D275" s="178" t="s">
        <v>2522</v>
      </c>
      <c r="E275" s="179">
        <v>16014210</v>
      </c>
      <c r="F275" s="179" t="s">
        <v>2523</v>
      </c>
      <c r="G275" s="0" t="s">
        <v>2524</v>
      </c>
      <c r="I275" s="0" t="s">
        <v>2525</v>
      </c>
      <c r="J275" s="178" t="s">
        <v>4729</v>
      </c>
      <c r="K275" s="189" t="b">
        <f>NOT(ISERROR(FIND("Keep",Table1[[#This Row],[Action (Judgement / Decision)]])))</f>
        <v>0</v>
      </c>
      <c r="L275" s="0" t="s">
        <v>4520</v>
      </c>
      <c r="N275" s="180" t="b">
        <f>Table1[[#This Row],[Reference]]=Table1[[#This Row],[Supplier ID]]</f>
        <v>0</v>
      </c>
      <c r="O275" s="180"/>
    </row>
    <row r="276">
      <c r="A276" s="179">
        <v>6205003</v>
      </c>
      <c r="B276" s="177" t="s">
        <v>3636</v>
      </c>
      <c r="C276" s="178">
        <v>6205003</v>
      </c>
      <c r="D276" s="178" t="s">
        <v>2522</v>
      </c>
      <c r="E276" s="179">
        <v>16014210</v>
      </c>
      <c r="F276" s="179" t="s">
        <v>2523</v>
      </c>
      <c r="G276" s="0" t="s">
        <v>2524</v>
      </c>
      <c r="I276" s="0" t="s">
        <v>2525</v>
      </c>
      <c r="J276" s="178" t="s">
        <v>4730</v>
      </c>
      <c r="K276" s="189" t="b">
        <f>NOT(ISERROR(FIND("Keep",Table1[[#This Row],[Action (Judgement / Decision)]])))</f>
        <v>0</v>
      </c>
      <c r="L276" s="0" t="s">
        <v>4520</v>
      </c>
      <c r="N276" s="180" t="b">
        <f>Table1[[#This Row],[Reference]]=Table1[[#This Row],[Supplier ID]]</f>
        <v>0</v>
      </c>
      <c r="O276" s="180"/>
    </row>
    <row r="277">
      <c r="A277" s="179">
        <v>6206986</v>
      </c>
      <c r="B277" s="177" t="s">
        <v>3637</v>
      </c>
      <c r="C277" s="178">
        <v>6206986</v>
      </c>
      <c r="D277" s="178" t="s">
        <v>2522</v>
      </c>
      <c r="E277" s="179">
        <v>16014210</v>
      </c>
      <c r="F277" s="179" t="s">
        <v>2523</v>
      </c>
      <c r="G277" s="0" t="s">
        <v>2524</v>
      </c>
      <c r="I277" s="0" t="s">
        <v>2525</v>
      </c>
      <c r="J277" s="178" t="s">
        <v>4731</v>
      </c>
      <c r="K277" s="189" t="b">
        <f>NOT(ISERROR(FIND("Keep",Table1[[#This Row],[Action (Judgement / Decision)]])))</f>
        <v>0</v>
      </c>
      <c r="L277" s="0" t="s">
        <v>4520</v>
      </c>
      <c r="N277" s="180" t="b">
        <f>Table1[[#This Row],[Reference]]=Table1[[#This Row],[Supplier ID]]</f>
        <v>0</v>
      </c>
      <c r="O277" s="180"/>
    </row>
    <row r="278">
      <c r="A278" s="179">
        <v>6215581</v>
      </c>
      <c r="B278" s="177" t="s">
        <v>3638</v>
      </c>
      <c r="C278" s="178">
        <v>6215581</v>
      </c>
      <c r="D278" s="178" t="s">
        <v>2526</v>
      </c>
      <c r="E278" s="179">
        <v>16116910</v>
      </c>
      <c r="F278" s="179" t="s">
        <v>2527</v>
      </c>
      <c r="G278" s="0" t="s">
        <v>2528</v>
      </c>
      <c r="H278" s="0" t="s">
        <v>2529</v>
      </c>
      <c r="I278" s="0" t="s">
        <v>2276</v>
      </c>
      <c r="J278" s="178" t="s">
        <v>2526</v>
      </c>
      <c r="K278" s="189" t="b">
        <f>NOT(ISERROR(FIND("Keep",Table1[[#This Row],[Action (Judgement / Decision)]])))</f>
        <v>1</v>
      </c>
      <c r="L278" s="0" t="s">
        <v>4516</v>
      </c>
      <c r="N278" s="180" t="b">
        <f>Table1[[#This Row],[Reference]]=Table1[[#This Row],[Supplier ID]]</f>
        <v>1</v>
      </c>
      <c r="O278" s="180"/>
    </row>
    <row r="279">
      <c r="A279" s="179">
        <v>6204992</v>
      </c>
      <c r="B279" s="177" t="s">
        <v>3639</v>
      </c>
      <c r="C279" s="178">
        <v>6204992</v>
      </c>
      <c r="D279" s="178" t="s">
        <v>2530</v>
      </c>
      <c r="E279" s="179">
        <v>16129510</v>
      </c>
      <c r="F279" s="179" t="s">
        <v>2531</v>
      </c>
      <c r="G279" s="0" t="s">
        <v>2532</v>
      </c>
      <c r="H279" s="0" t="s">
        <v>2533</v>
      </c>
      <c r="I279" s="0" t="s">
        <v>2473</v>
      </c>
      <c r="J279" s="178" t="s">
        <v>2530</v>
      </c>
      <c r="K279" s="189" t="b">
        <f>NOT(ISERROR(FIND("Keep",Table1[[#This Row],[Action (Judgement / Decision)]])))</f>
        <v>1</v>
      </c>
      <c r="L279" s="0" t="s">
        <v>4516</v>
      </c>
      <c r="N279" s="180" t="b">
        <f>Table1[[#This Row],[Reference]]=Table1[[#This Row],[Supplier ID]]</f>
        <v>1</v>
      </c>
      <c r="O279" s="180"/>
    </row>
    <row r="280">
      <c r="A280" s="179">
        <v>6211038</v>
      </c>
      <c r="B280" s="177" t="s">
        <v>3640</v>
      </c>
      <c r="C280" s="178">
        <v>6211038</v>
      </c>
      <c r="D280" s="178" t="s">
        <v>2534</v>
      </c>
      <c r="E280" s="179">
        <v>16180710</v>
      </c>
      <c r="F280" s="179" t="s">
        <v>2535</v>
      </c>
      <c r="G280" s="0" t="s">
        <v>2536</v>
      </c>
      <c r="H280" s="0" t="s">
        <v>2537</v>
      </c>
      <c r="I280" s="0" t="s">
        <v>2473</v>
      </c>
      <c r="J280" s="178" t="s">
        <v>2534</v>
      </c>
      <c r="K280" s="189" t="b">
        <f>NOT(ISERROR(FIND("Keep",Table1[[#This Row],[Action (Judgement / Decision)]])))</f>
        <v>1</v>
      </c>
      <c r="L280" s="0" t="s">
        <v>4516</v>
      </c>
      <c r="N280" s="180" t="b">
        <f>Table1[[#This Row],[Reference]]=Table1[[#This Row],[Supplier ID]]</f>
        <v>1</v>
      </c>
      <c r="O280" s="180"/>
    </row>
    <row r="281">
      <c r="A281" s="179">
        <v>6208148</v>
      </c>
      <c r="B281" s="177" t="s">
        <v>3641</v>
      </c>
      <c r="C281" s="178">
        <v>6208148</v>
      </c>
      <c r="D281" s="178" t="s">
        <v>2538</v>
      </c>
      <c r="E281" s="179">
        <v>16565810</v>
      </c>
      <c r="F281" s="179" t="s">
        <v>2539</v>
      </c>
      <c r="G281" s="0" t="s">
        <v>2540</v>
      </c>
      <c r="I281" s="0" t="s">
        <v>2541</v>
      </c>
      <c r="J281" s="178" t="s">
        <v>2538</v>
      </c>
      <c r="K281" s="189" t="b">
        <f>NOT(ISERROR(FIND("Keep",Table1[[#This Row],[Action (Judgement / Decision)]])))</f>
        <v>1</v>
      </c>
      <c r="L281" s="0" t="s">
        <v>4516</v>
      </c>
      <c r="N281" s="180" t="b">
        <f>Table1[[#This Row],[Reference]]=Table1[[#This Row],[Supplier ID]]</f>
        <v>1</v>
      </c>
      <c r="O281" s="180"/>
    </row>
    <row r="282">
      <c r="A282" s="179">
        <v>6217274</v>
      </c>
      <c r="B282" s="177" t="s">
        <v>3642</v>
      </c>
      <c r="C282" s="178">
        <v>6217274</v>
      </c>
      <c r="D282" s="178" t="s">
        <v>2542</v>
      </c>
      <c r="E282" s="179">
        <v>16768910</v>
      </c>
      <c r="F282" s="179" t="s">
        <v>2543</v>
      </c>
      <c r="G282" s="0" t="s">
        <v>2544</v>
      </c>
      <c r="I282" s="0" t="s">
        <v>2300</v>
      </c>
      <c r="J282" s="178" t="s">
        <v>2542</v>
      </c>
      <c r="K282" s="189" t="b">
        <f>NOT(ISERROR(FIND("Keep",Table1[[#This Row],[Action (Judgement / Decision)]])))</f>
        <v>1</v>
      </c>
      <c r="L282" s="0" t="s">
        <v>4516</v>
      </c>
      <c r="N282" s="180" t="b">
        <f>Table1[[#This Row],[Reference]]=Table1[[#This Row],[Supplier ID]]</f>
        <v>1</v>
      </c>
      <c r="O282" s="180"/>
    </row>
    <row r="283">
      <c r="A283" s="179">
        <v>6211185</v>
      </c>
      <c r="B283" s="177" t="s">
        <v>3643</v>
      </c>
      <c r="C283" s="178">
        <v>6211185</v>
      </c>
      <c r="D283" s="178" t="s">
        <v>2545</v>
      </c>
      <c r="E283" s="179">
        <v>16844210</v>
      </c>
      <c r="F283" s="179" t="s">
        <v>2546</v>
      </c>
      <c r="G283" s="0" t="s">
        <v>2547</v>
      </c>
      <c r="I283" s="0" t="s">
        <v>2276</v>
      </c>
      <c r="J283" s="178" t="s">
        <v>2545</v>
      </c>
      <c r="K283" s="189" t="b">
        <f>NOT(ISERROR(FIND("Keep",Table1[[#This Row],[Action (Judgement / Decision)]])))</f>
        <v>1</v>
      </c>
      <c r="L283" s="0" t="s">
        <v>4516</v>
      </c>
      <c r="N283" s="180" t="b">
        <f>Table1[[#This Row],[Reference]]=Table1[[#This Row],[Supplier ID]]</f>
        <v>1</v>
      </c>
      <c r="O283" s="180"/>
    </row>
    <row r="284">
      <c r="A284" s="179">
        <v>6211246</v>
      </c>
      <c r="B284" s="177" t="s">
        <v>3644</v>
      </c>
      <c r="C284" s="178">
        <v>6211246</v>
      </c>
      <c r="D284" s="178" t="s">
        <v>2545</v>
      </c>
      <c r="E284" s="179">
        <v>16844210</v>
      </c>
      <c r="F284" s="179" t="s">
        <v>2546</v>
      </c>
      <c r="G284" s="0" t="s">
        <v>2547</v>
      </c>
      <c r="I284" s="0" t="s">
        <v>2276</v>
      </c>
      <c r="J284" s="178" t="s">
        <v>4732</v>
      </c>
      <c r="K284" s="189" t="b">
        <f>NOT(ISERROR(FIND("Keep",Table1[[#This Row],[Action (Judgement / Decision)]])))</f>
        <v>0</v>
      </c>
      <c r="L284" s="0" t="s">
        <v>4520</v>
      </c>
      <c r="N284" s="180" t="b">
        <f>Table1[[#This Row],[Reference]]=Table1[[#This Row],[Supplier ID]]</f>
        <v>0</v>
      </c>
      <c r="O284" s="180"/>
    </row>
    <row r="285">
      <c r="A285" s="179">
        <v>6213300</v>
      </c>
      <c r="B285" s="177" t="s">
        <v>3645</v>
      </c>
      <c r="C285" s="178">
        <v>6213300</v>
      </c>
      <c r="D285" s="178" t="s">
        <v>2545</v>
      </c>
      <c r="E285" s="179">
        <v>16844210</v>
      </c>
      <c r="F285" s="179" t="s">
        <v>2546</v>
      </c>
      <c r="G285" s="0" t="s">
        <v>2547</v>
      </c>
      <c r="I285" s="0" t="s">
        <v>2276</v>
      </c>
      <c r="J285" s="178" t="s">
        <v>4733</v>
      </c>
      <c r="K285" s="189" t="b">
        <f>NOT(ISERROR(FIND("Keep",Table1[[#This Row],[Action (Judgement / Decision)]])))</f>
        <v>0</v>
      </c>
      <c r="L285" s="0" t="s">
        <v>4520</v>
      </c>
      <c r="N285" s="180" t="b">
        <f>Table1[[#This Row],[Reference]]=Table1[[#This Row],[Supplier ID]]</f>
        <v>0</v>
      </c>
      <c r="O285" s="180"/>
    </row>
    <row r="286">
      <c r="A286" s="179">
        <v>6213301</v>
      </c>
      <c r="B286" s="177" t="s">
        <v>3646</v>
      </c>
      <c r="C286" s="178">
        <v>6213301</v>
      </c>
      <c r="D286" s="178" t="s">
        <v>2545</v>
      </c>
      <c r="E286" s="179">
        <v>16844210</v>
      </c>
      <c r="F286" s="179" t="s">
        <v>4500</v>
      </c>
      <c r="G286" s="0" t="s">
        <v>4501</v>
      </c>
      <c r="I286" s="0" t="s">
        <v>2485</v>
      </c>
      <c r="J286" s="178" t="s">
        <v>4734</v>
      </c>
      <c r="K286" s="189" t="b">
        <f>NOT(ISERROR(FIND("Keep",Table1[[#This Row],[Action (Judgement / Decision)]])))</f>
        <v>0</v>
      </c>
      <c r="L286" s="0" t="s">
        <v>4521</v>
      </c>
      <c r="N286" s="180" t="b">
        <f>Table1[[#This Row],[Reference]]=Table1[[#This Row],[Supplier ID]]</f>
        <v>0</v>
      </c>
      <c r="O286" s="180"/>
    </row>
    <row r="287">
      <c r="A287" s="179">
        <v>6213302</v>
      </c>
      <c r="B287" s="177" t="s">
        <v>3647</v>
      </c>
      <c r="C287" s="178">
        <v>6213302</v>
      </c>
      <c r="D287" s="178" t="s">
        <v>2545</v>
      </c>
      <c r="E287" s="179">
        <v>16844210</v>
      </c>
      <c r="F287" s="179" t="s">
        <v>2546</v>
      </c>
      <c r="G287" s="0" t="s">
        <v>2547</v>
      </c>
      <c r="I287" s="0" t="s">
        <v>2276</v>
      </c>
      <c r="J287" s="178" t="s">
        <v>4735</v>
      </c>
      <c r="K287" s="189" t="b">
        <f>NOT(ISERROR(FIND("Keep",Table1[[#This Row],[Action (Judgement / Decision)]])))</f>
        <v>0</v>
      </c>
      <c r="L287" s="0" t="s">
        <v>4520</v>
      </c>
      <c r="N287" s="180" t="b">
        <f>Table1[[#This Row],[Reference]]=Table1[[#This Row],[Supplier ID]]</f>
        <v>0</v>
      </c>
      <c r="O287" s="180"/>
    </row>
    <row r="288">
      <c r="A288" s="179">
        <v>6213303</v>
      </c>
      <c r="B288" s="177" t="s">
        <v>3648</v>
      </c>
      <c r="C288" s="178">
        <v>6213303</v>
      </c>
      <c r="D288" s="178" t="s">
        <v>2545</v>
      </c>
      <c r="E288" s="179">
        <v>16844210</v>
      </c>
      <c r="F288" s="179" t="s">
        <v>2546</v>
      </c>
      <c r="G288" s="0" t="s">
        <v>2547</v>
      </c>
      <c r="I288" s="0" t="s">
        <v>2276</v>
      </c>
      <c r="J288" s="178" t="s">
        <v>4736</v>
      </c>
      <c r="K288" s="189" t="b">
        <f>NOT(ISERROR(FIND("Keep",Table1[[#This Row],[Action (Judgement / Decision)]])))</f>
        <v>0</v>
      </c>
      <c r="L288" s="0" t="s">
        <v>4520</v>
      </c>
      <c r="N288" s="180" t="b">
        <f>Table1[[#This Row],[Reference]]=Table1[[#This Row],[Supplier ID]]</f>
        <v>0</v>
      </c>
      <c r="O288" s="180"/>
    </row>
    <row r="289">
      <c r="A289" s="179">
        <v>3085007</v>
      </c>
      <c r="B289" s="177" t="s">
        <v>3649</v>
      </c>
      <c r="C289" s="178">
        <v>3085007</v>
      </c>
      <c r="D289" s="178" t="s">
        <v>2548</v>
      </c>
      <c r="E289" s="179">
        <v>16886310</v>
      </c>
      <c r="F289" s="179" t="s">
        <v>2549</v>
      </c>
      <c r="G289" s="0" t="s">
        <v>2550</v>
      </c>
      <c r="I289" s="0" t="s">
        <v>2344</v>
      </c>
      <c r="J289" s="178" t="s">
        <v>2548</v>
      </c>
      <c r="K289" s="189" t="b">
        <f>NOT(ISERROR(FIND("Keep",Table1[[#This Row],[Action (Judgement / Decision)]])))</f>
        <v>1</v>
      </c>
      <c r="L289" s="0" t="s">
        <v>4516</v>
      </c>
      <c r="N289" s="180" t="b">
        <f>Table1[[#This Row],[Reference]]=Table1[[#This Row],[Supplier ID]]</f>
        <v>1</v>
      </c>
      <c r="O289" s="180"/>
    </row>
    <row r="290">
      <c r="A290" s="179">
        <v>6208827</v>
      </c>
      <c r="B290" s="177" t="s">
        <v>3650</v>
      </c>
      <c r="C290" s="178">
        <v>6208827</v>
      </c>
      <c r="D290" s="178" t="s">
        <v>2551</v>
      </c>
      <c r="E290" s="179">
        <v>16952110</v>
      </c>
      <c r="F290" s="179" t="s">
        <v>2552</v>
      </c>
      <c r="G290" s="0" t="s">
        <v>2553</v>
      </c>
      <c r="I290" s="0" t="s">
        <v>2353</v>
      </c>
      <c r="J290" s="178" t="s">
        <v>2551</v>
      </c>
      <c r="K290" s="189" t="b">
        <f>NOT(ISERROR(FIND("Keep",Table1[[#This Row],[Action (Judgement / Decision)]])))</f>
        <v>1</v>
      </c>
      <c r="L290" s="0" t="s">
        <v>4516</v>
      </c>
      <c r="N290" s="180" t="b">
        <f>Table1[[#This Row],[Reference]]=Table1[[#This Row],[Supplier ID]]</f>
        <v>1</v>
      </c>
      <c r="O290" s="180"/>
    </row>
    <row r="291">
      <c r="A291" s="179">
        <v>3107232</v>
      </c>
      <c r="B291" s="177" t="s">
        <v>3651</v>
      </c>
      <c r="C291" s="178">
        <v>3107232</v>
      </c>
      <c r="D291" s="178" t="s">
        <v>2554</v>
      </c>
      <c r="E291" s="179">
        <v>17388410</v>
      </c>
      <c r="F291" s="179" t="s">
        <v>2555</v>
      </c>
      <c r="G291" s="0" t="s">
        <v>2556</v>
      </c>
      <c r="I291" s="0" t="s">
        <v>2473</v>
      </c>
      <c r="J291" s="178" t="s">
        <v>2554</v>
      </c>
      <c r="K291" s="189" t="b">
        <f>NOT(ISERROR(FIND("Keep",Table1[[#This Row],[Action (Judgement / Decision)]])))</f>
        <v>1</v>
      </c>
      <c r="L291" s="0" t="s">
        <v>4516</v>
      </c>
      <c r="N291" s="180" t="b">
        <f>Table1[[#This Row],[Reference]]=Table1[[#This Row],[Supplier ID]]</f>
        <v>1</v>
      </c>
      <c r="O291" s="180"/>
    </row>
    <row r="292">
      <c r="A292" s="179">
        <v>6204051</v>
      </c>
      <c r="B292" s="177" t="s">
        <v>3652</v>
      </c>
      <c r="C292" s="178">
        <v>6204051</v>
      </c>
      <c r="D292" s="178" t="s">
        <v>2554</v>
      </c>
      <c r="E292" s="179">
        <v>17388410</v>
      </c>
      <c r="F292" s="179" t="s">
        <v>2555</v>
      </c>
      <c r="G292" s="0" t="s">
        <v>2556</v>
      </c>
      <c r="I292" s="0" t="s">
        <v>2473</v>
      </c>
      <c r="J292" s="178" t="s">
        <v>4737</v>
      </c>
      <c r="K292" s="189" t="b">
        <f>NOT(ISERROR(FIND("Keep",Table1[[#This Row],[Action (Judgement / Decision)]])))</f>
        <v>0</v>
      </c>
      <c r="L292" s="0" t="s">
        <v>4520</v>
      </c>
      <c r="N292" s="180" t="b">
        <f>Table1[[#This Row],[Reference]]=Table1[[#This Row],[Supplier ID]]</f>
        <v>0</v>
      </c>
      <c r="O292" s="180"/>
    </row>
    <row r="293">
      <c r="A293" s="179">
        <v>3083515</v>
      </c>
      <c r="B293" s="177" t="s">
        <v>3653</v>
      </c>
      <c r="C293" s="178">
        <v>3083515</v>
      </c>
      <c r="D293" s="178" t="s">
        <v>2557</v>
      </c>
      <c r="E293" s="179">
        <v>17473710</v>
      </c>
      <c r="F293" s="179" t="s">
        <v>2558</v>
      </c>
      <c r="G293" s="0" t="s">
        <v>2559</v>
      </c>
      <c r="I293" s="0" t="s">
        <v>2276</v>
      </c>
      <c r="J293" s="178" t="s">
        <v>2557</v>
      </c>
      <c r="K293" s="189" t="b">
        <f>NOT(ISERROR(FIND("Keep",Table1[[#This Row],[Action (Judgement / Decision)]])))</f>
        <v>1</v>
      </c>
      <c r="L293" s="0" t="s">
        <v>4516</v>
      </c>
      <c r="N293" s="180" t="b">
        <f>Table1[[#This Row],[Reference]]=Table1[[#This Row],[Supplier ID]]</f>
        <v>1</v>
      </c>
      <c r="O293" s="180"/>
    </row>
    <row r="294">
      <c r="A294" s="179">
        <v>6209091</v>
      </c>
      <c r="B294" s="177" t="s">
        <v>3654</v>
      </c>
      <c r="C294" s="178">
        <v>6209091</v>
      </c>
      <c r="D294" s="178" t="s">
        <v>2560</v>
      </c>
      <c r="E294" s="179">
        <v>17713010</v>
      </c>
      <c r="F294" s="179" t="s">
        <v>2561</v>
      </c>
      <c r="G294" s="0" t="s">
        <v>2562</v>
      </c>
      <c r="I294" s="0" t="s">
        <v>2563</v>
      </c>
      <c r="J294" s="178" t="s">
        <v>2560</v>
      </c>
      <c r="K294" s="189" t="b">
        <f>NOT(ISERROR(FIND("Keep",Table1[[#This Row],[Action (Judgement / Decision)]])))</f>
        <v>1</v>
      </c>
      <c r="L294" s="0" t="s">
        <v>4516</v>
      </c>
      <c r="N294" s="180" t="b">
        <f>Table1[[#This Row],[Reference]]=Table1[[#This Row],[Supplier ID]]</f>
        <v>1</v>
      </c>
      <c r="O294" s="180"/>
    </row>
    <row r="295">
      <c r="A295" s="179">
        <v>3104880</v>
      </c>
      <c r="B295" s="177" t="s">
        <v>3655</v>
      </c>
      <c r="C295" s="178">
        <v>3104880</v>
      </c>
      <c r="D295" s="178" t="s">
        <v>2564</v>
      </c>
      <c r="E295" s="179">
        <v>17899010</v>
      </c>
      <c r="F295" s="179" t="s">
        <v>2565</v>
      </c>
      <c r="G295" s="0" t="s">
        <v>2566</v>
      </c>
      <c r="H295" s="0" t="s">
        <v>2567</v>
      </c>
      <c r="I295" s="0" t="s">
        <v>2276</v>
      </c>
      <c r="J295" s="178" t="s">
        <v>2564</v>
      </c>
      <c r="K295" s="189" t="b">
        <f>NOT(ISERROR(FIND("Keep",Table1[[#This Row],[Action (Judgement / Decision)]])))</f>
        <v>1</v>
      </c>
      <c r="L295" s="0" t="s">
        <v>4516</v>
      </c>
      <c r="N295" s="180" t="b">
        <f>Table1[[#This Row],[Reference]]=Table1[[#This Row],[Supplier ID]]</f>
        <v>1</v>
      </c>
      <c r="O295" s="180"/>
    </row>
    <row r="296">
      <c r="A296" s="179">
        <v>6210741</v>
      </c>
      <c r="B296" s="177" t="s">
        <v>3656</v>
      </c>
      <c r="C296" s="178">
        <v>6210741</v>
      </c>
      <c r="D296" s="178" t="s">
        <v>2568</v>
      </c>
      <c r="E296" s="179">
        <v>17907611</v>
      </c>
      <c r="F296" s="179" t="s">
        <v>2569</v>
      </c>
      <c r="G296" s="0" t="s">
        <v>2570</v>
      </c>
      <c r="H296" s="0" t="s">
        <v>2571</v>
      </c>
      <c r="I296" s="0" t="s">
        <v>2541</v>
      </c>
      <c r="J296" s="178" t="s">
        <v>2568</v>
      </c>
      <c r="K296" s="189" t="b">
        <f>NOT(ISERROR(FIND("Keep",Table1[[#This Row],[Action (Judgement / Decision)]])))</f>
        <v>1</v>
      </c>
      <c r="L296" s="0" t="s">
        <v>4516</v>
      </c>
      <c r="N296" s="180" t="b">
        <f>Table1[[#This Row],[Reference]]=Table1[[#This Row],[Supplier ID]]</f>
        <v>1</v>
      </c>
      <c r="O296" s="180"/>
    </row>
    <row r="297">
      <c r="A297" s="179">
        <v>6212212</v>
      </c>
      <c r="B297" s="177" t="s">
        <v>3657</v>
      </c>
      <c r="C297" s="178">
        <v>6212212</v>
      </c>
      <c r="D297" s="178" t="s">
        <v>2572</v>
      </c>
      <c r="E297" s="179">
        <v>17949110</v>
      </c>
      <c r="F297" s="179" t="s">
        <v>2573</v>
      </c>
      <c r="G297" s="0" t="s">
        <v>2574</v>
      </c>
      <c r="I297" s="0" t="s">
        <v>2397</v>
      </c>
      <c r="J297" s="178" t="s">
        <v>2572</v>
      </c>
      <c r="K297" s="189" t="b">
        <f>NOT(ISERROR(FIND("Keep",Table1[[#This Row],[Action (Judgement / Decision)]])))</f>
        <v>1</v>
      </c>
      <c r="L297" s="0" t="s">
        <v>4516</v>
      </c>
      <c r="N297" s="180" t="b">
        <f>Table1[[#This Row],[Reference]]=Table1[[#This Row],[Supplier ID]]</f>
        <v>1</v>
      </c>
      <c r="O297" s="180"/>
    </row>
    <row r="298">
      <c r="A298" s="179">
        <v>6214491</v>
      </c>
      <c r="B298" s="177" t="s">
        <v>3658</v>
      </c>
      <c r="C298" s="178">
        <v>6214491</v>
      </c>
      <c r="D298" s="178" t="s">
        <v>2572</v>
      </c>
      <c r="E298" s="179">
        <v>17949110</v>
      </c>
      <c r="F298" s="179" t="s">
        <v>2573</v>
      </c>
      <c r="G298" s="0" t="s">
        <v>2574</v>
      </c>
      <c r="I298" s="0" t="s">
        <v>2397</v>
      </c>
      <c r="J298" s="178" t="s">
        <v>4738</v>
      </c>
      <c r="K298" s="189" t="b">
        <f>NOT(ISERROR(FIND("Keep",Table1[[#This Row],[Action (Judgement / Decision)]])))</f>
        <v>0</v>
      </c>
      <c r="L298" s="0" t="s">
        <v>4520</v>
      </c>
      <c r="N298" s="180" t="b">
        <f>Table1[[#This Row],[Reference]]=Table1[[#This Row],[Supplier ID]]</f>
        <v>0</v>
      </c>
      <c r="O298" s="180"/>
    </row>
    <row r="299">
      <c r="A299" s="179">
        <v>6214493</v>
      </c>
      <c r="B299" s="177" t="s">
        <v>3659</v>
      </c>
      <c r="C299" s="178">
        <v>6214493</v>
      </c>
      <c r="D299" s="178" t="s">
        <v>2572</v>
      </c>
      <c r="E299" s="179">
        <v>17949110</v>
      </c>
      <c r="F299" s="179" t="s">
        <v>2573</v>
      </c>
      <c r="G299" s="0" t="s">
        <v>2574</v>
      </c>
      <c r="I299" s="0" t="s">
        <v>2397</v>
      </c>
      <c r="J299" s="178" t="s">
        <v>4739</v>
      </c>
      <c r="K299" s="189" t="b">
        <f>NOT(ISERROR(FIND("Keep",Table1[[#This Row],[Action (Judgement / Decision)]])))</f>
        <v>0</v>
      </c>
      <c r="L299" s="0" t="s">
        <v>4520</v>
      </c>
      <c r="N299" s="180" t="b">
        <f>Table1[[#This Row],[Reference]]=Table1[[#This Row],[Supplier ID]]</f>
        <v>0</v>
      </c>
      <c r="O299" s="180"/>
    </row>
    <row r="300">
      <c r="A300" s="179">
        <v>6214494</v>
      </c>
      <c r="B300" s="177" t="s">
        <v>3660</v>
      </c>
      <c r="C300" s="178">
        <v>6214494</v>
      </c>
      <c r="D300" s="178" t="s">
        <v>2572</v>
      </c>
      <c r="E300" s="179">
        <v>17949110</v>
      </c>
      <c r="F300" s="179" t="s">
        <v>2573</v>
      </c>
      <c r="G300" s="0" t="s">
        <v>2574</v>
      </c>
      <c r="I300" s="0" t="s">
        <v>2397</v>
      </c>
      <c r="J300" s="178" t="s">
        <v>4740</v>
      </c>
      <c r="K300" s="189" t="b">
        <f>NOT(ISERROR(FIND("Keep",Table1[[#This Row],[Action (Judgement / Decision)]])))</f>
        <v>0</v>
      </c>
      <c r="L300" s="0" t="s">
        <v>4520</v>
      </c>
      <c r="N300" s="180" t="b">
        <f>Table1[[#This Row],[Reference]]=Table1[[#This Row],[Supplier ID]]</f>
        <v>0</v>
      </c>
      <c r="O300" s="180"/>
    </row>
    <row r="301">
      <c r="A301" s="179">
        <v>6214495</v>
      </c>
      <c r="B301" s="177" t="s">
        <v>3661</v>
      </c>
      <c r="C301" s="178">
        <v>6214495</v>
      </c>
      <c r="D301" s="178" t="s">
        <v>2572</v>
      </c>
      <c r="E301" s="179">
        <v>17949110</v>
      </c>
      <c r="F301" s="179" t="s">
        <v>2573</v>
      </c>
      <c r="G301" s="0" t="s">
        <v>2574</v>
      </c>
      <c r="I301" s="0" t="s">
        <v>2397</v>
      </c>
      <c r="J301" s="178" t="s">
        <v>4741</v>
      </c>
      <c r="K301" s="189" t="b">
        <f>NOT(ISERROR(FIND("Keep",Table1[[#This Row],[Action (Judgement / Decision)]])))</f>
        <v>0</v>
      </c>
      <c r="L301" s="0" t="s">
        <v>4520</v>
      </c>
      <c r="N301" s="180" t="b">
        <f>Table1[[#This Row],[Reference]]=Table1[[#This Row],[Supplier ID]]</f>
        <v>0</v>
      </c>
      <c r="O301" s="180"/>
    </row>
    <row r="302">
      <c r="A302" s="179">
        <v>6217573</v>
      </c>
      <c r="B302" s="177" t="s">
        <v>3662</v>
      </c>
      <c r="C302" s="178">
        <v>6217573</v>
      </c>
      <c r="D302" s="178" t="s">
        <v>2575</v>
      </c>
      <c r="E302" s="179">
        <v>17980710</v>
      </c>
      <c r="F302" s="179" t="s">
        <v>2576</v>
      </c>
      <c r="G302" s="0" t="s">
        <v>2577</v>
      </c>
      <c r="H302" s="0" t="s">
        <v>2578</v>
      </c>
      <c r="I302" s="0" t="s">
        <v>2579</v>
      </c>
      <c r="J302" s="178" t="s">
        <v>2575</v>
      </c>
      <c r="K302" s="189" t="b">
        <f>NOT(ISERROR(FIND("Keep",Table1[[#This Row],[Action (Judgement / Decision)]])))</f>
        <v>1</v>
      </c>
      <c r="L302" s="0" t="s">
        <v>4516</v>
      </c>
      <c r="N302" s="180" t="b">
        <f>Table1[[#This Row],[Reference]]=Table1[[#This Row],[Supplier ID]]</f>
        <v>1</v>
      </c>
      <c r="O302" s="180"/>
    </row>
    <row r="303">
      <c r="A303" s="179">
        <v>6204592</v>
      </c>
      <c r="B303" s="177" t="s">
        <v>3663</v>
      </c>
      <c r="C303" s="178">
        <v>6204592</v>
      </c>
      <c r="D303" s="178" t="s">
        <v>2580</v>
      </c>
      <c r="E303" s="179">
        <v>18021310</v>
      </c>
      <c r="F303" s="179" t="s">
        <v>2581</v>
      </c>
      <c r="G303" s="0" t="s">
        <v>2582</v>
      </c>
      <c r="I303" s="0" t="s">
        <v>2276</v>
      </c>
      <c r="J303" s="178" t="s">
        <v>2580</v>
      </c>
      <c r="K303" s="189" t="b">
        <f>NOT(ISERROR(FIND("Keep",Table1[[#This Row],[Action (Judgement / Decision)]])))</f>
        <v>1</v>
      </c>
      <c r="L303" s="0" t="s">
        <v>4516</v>
      </c>
      <c r="N303" s="180" t="b">
        <f>Table1[[#This Row],[Reference]]=Table1[[#This Row],[Supplier ID]]</f>
        <v>1</v>
      </c>
      <c r="O303" s="180"/>
    </row>
    <row r="304">
      <c r="A304" s="179">
        <v>6204595</v>
      </c>
      <c r="B304" s="177" t="s">
        <v>3664</v>
      </c>
      <c r="C304" s="178">
        <v>6204595</v>
      </c>
      <c r="D304" s="178" t="s">
        <v>2580</v>
      </c>
      <c r="E304" s="179">
        <v>18021310</v>
      </c>
      <c r="F304" s="179" t="s">
        <v>2581</v>
      </c>
      <c r="G304" s="0" t="s">
        <v>2582</v>
      </c>
      <c r="I304" s="0" t="s">
        <v>2276</v>
      </c>
      <c r="J304" s="178" t="s">
        <v>4742</v>
      </c>
      <c r="K304" s="189" t="b">
        <f>NOT(ISERROR(FIND("Keep",Table1[[#This Row],[Action (Judgement / Decision)]])))</f>
        <v>0</v>
      </c>
      <c r="L304" s="0" t="s">
        <v>4520</v>
      </c>
      <c r="N304" s="180" t="b">
        <f>Table1[[#This Row],[Reference]]=Table1[[#This Row],[Supplier ID]]</f>
        <v>0</v>
      </c>
      <c r="O304" s="180"/>
    </row>
    <row r="305">
      <c r="A305" s="179">
        <v>6211109</v>
      </c>
      <c r="B305" s="177" t="s">
        <v>3665</v>
      </c>
      <c r="C305" s="178">
        <v>6211109</v>
      </c>
      <c r="D305" s="178" t="s">
        <v>2583</v>
      </c>
      <c r="E305" s="179">
        <v>18131311</v>
      </c>
      <c r="F305" s="179" t="s">
        <v>2584</v>
      </c>
      <c r="G305" s="0" t="s">
        <v>2585</v>
      </c>
      <c r="I305" s="0" t="s">
        <v>2276</v>
      </c>
      <c r="J305" s="178" t="s">
        <v>2583</v>
      </c>
      <c r="K305" s="189" t="b">
        <f>NOT(ISERROR(FIND("Keep",Table1[[#This Row],[Action (Judgement / Decision)]])))</f>
        <v>1</v>
      </c>
      <c r="L305" s="0" t="s">
        <v>4516</v>
      </c>
      <c r="N305" s="180" t="b">
        <f>Table1[[#This Row],[Reference]]=Table1[[#This Row],[Supplier ID]]</f>
        <v>1</v>
      </c>
      <c r="O305" s="180"/>
    </row>
    <row r="306">
      <c r="A306" s="179">
        <v>6204212</v>
      </c>
      <c r="B306" s="177" t="s">
        <v>3666</v>
      </c>
      <c r="C306" s="178">
        <v>6204212</v>
      </c>
      <c r="D306" s="178" t="s">
        <v>2586</v>
      </c>
      <c r="E306" s="179">
        <v>18243710</v>
      </c>
      <c r="F306" s="179" t="s">
        <v>2587</v>
      </c>
      <c r="G306" s="0" t="s">
        <v>2588</v>
      </c>
      <c r="I306" s="0" t="s">
        <v>2276</v>
      </c>
      <c r="J306" s="178" t="s">
        <v>2586</v>
      </c>
      <c r="K306" s="189" t="b">
        <f>NOT(ISERROR(FIND("Keep",Table1[[#This Row],[Action (Judgement / Decision)]])))</f>
        <v>1</v>
      </c>
      <c r="L306" s="0" t="s">
        <v>4516</v>
      </c>
      <c r="N306" s="180" t="b">
        <f>Table1[[#This Row],[Reference]]=Table1[[#This Row],[Supplier ID]]</f>
        <v>1</v>
      </c>
      <c r="O306" s="180"/>
    </row>
    <row r="307">
      <c r="A307" s="179">
        <v>3101363</v>
      </c>
      <c r="B307" s="177" t="s">
        <v>3667</v>
      </c>
      <c r="C307" s="178">
        <v>3101363</v>
      </c>
      <c r="D307" s="178" t="s">
        <v>2589</v>
      </c>
      <c r="E307" s="179">
        <v>18261810</v>
      </c>
      <c r="F307" s="179" t="s">
        <v>2590</v>
      </c>
      <c r="G307" s="0" t="s">
        <v>2591</v>
      </c>
      <c r="H307" s="0" t="s">
        <v>2592</v>
      </c>
      <c r="I307" s="0" t="s">
        <v>2541</v>
      </c>
      <c r="J307" s="178" t="s">
        <v>2589</v>
      </c>
      <c r="K307" s="189" t="b">
        <f>NOT(ISERROR(FIND("Keep",Table1[[#This Row],[Action (Judgement / Decision)]])))</f>
        <v>1</v>
      </c>
      <c r="L307" s="0" t="s">
        <v>4516</v>
      </c>
      <c r="N307" s="180" t="b">
        <f>Table1[[#This Row],[Reference]]=Table1[[#This Row],[Supplier ID]]</f>
        <v>1</v>
      </c>
      <c r="O307" s="180"/>
    </row>
    <row r="308">
      <c r="A308" s="179">
        <v>6204853</v>
      </c>
      <c r="B308" s="177" t="s">
        <v>3668</v>
      </c>
      <c r="C308" s="178">
        <v>6204853</v>
      </c>
      <c r="D308" s="178" t="s">
        <v>2589</v>
      </c>
      <c r="E308" s="179">
        <v>18261810</v>
      </c>
      <c r="F308" s="179" t="s">
        <v>2590</v>
      </c>
      <c r="G308" s="0" t="s">
        <v>2591</v>
      </c>
      <c r="H308" s="0" t="s">
        <v>2592</v>
      </c>
      <c r="I308" s="0" t="s">
        <v>2541</v>
      </c>
      <c r="J308" s="178" t="s">
        <v>4743</v>
      </c>
      <c r="K308" s="189" t="b">
        <f>NOT(ISERROR(FIND("Keep",Table1[[#This Row],[Action (Judgement / Decision)]])))</f>
        <v>0</v>
      </c>
      <c r="L308" s="0" t="s">
        <v>4520</v>
      </c>
      <c r="N308" s="180" t="b">
        <f>Table1[[#This Row],[Reference]]=Table1[[#This Row],[Supplier ID]]</f>
        <v>0</v>
      </c>
      <c r="O308" s="180"/>
    </row>
    <row r="309">
      <c r="A309" s="179">
        <v>6205520</v>
      </c>
      <c r="B309" s="177" t="s">
        <v>3669</v>
      </c>
      <c r="C309" s="178">
        <v>6205520</v>
      </c>
      <c r="D309" s="178" t="s">
        <v>2589</v>
      </c>
      <c r="E309" s="179">
        <v>18261810</v>
      </c>
      <c r="F309" s="179" t="s">
        <v>2590</v>
      </c>
      <c r="G309" s="0" t="s">
        <v>2591</v>
      </c>
      <c r="H309" s="0" t="s">
        <v>2592</v>
      </c>
      <c r="I309" s="0" t="s">
        <v>2541</v>
      </c>
      <c r="J309" s="178" t="s">
        <v>4744</v>
      </c>
      <c r="K309" s="189" t="b">
        <f>NOT(ISERROR(FIND("Keep",Table1[[#This Row],[Action (Judgement / Decision)]])))</f>
        <v>0</v>
      </c>
      <c r="L309" s="0" t="s">
        <v>4520</v>
      </c>
      <c r="N309" s="180" t="b">
        <f>Table1[[#This Row],[Reference]]=Table1[[#This Row],[Supplier ID]]</f>
        <v>0</v>
      </c>
      <c r="O309" s="180"/>
    </row>
    <row r="310">
      <c r="A310" s="179">
        <v>6203909</v>
      </c>
      <c r="B310" s="177" t="s">
        <v>3670</v>
      </c>
      <c r="C310" s="178">
        <v>6203909</v>
      </c>
      <c r="D310" s="178" t="s">
        <v>2593</v>
      </c>
      <c r="E310" s="179">
        <v>18331310</v>
      </c>
      <c r="F310" s="179" t="s">
        <v>2594</v>
      </c>
      <c r="G310" s="0" t="s">
        <v>2595</v>
      </c>
      <c r="H310" s="0" t="s">
        <v>2596</v>
      </c>
      <c r="I310" s="0" t="s">
        <v>2353</v>
      </c>
      <c r="J310" s="178" t="s">
        <v>2593</v>
      </c>
      <c r="K310" s="189" t="b">
        <f>NOT(ISERROR(FIND("Keep",Table1[[#This Row],[Action (Judgement / Decision)]])))</f>
        <v>1</v>
      </c>
      <c r="L310" s="0" t="s">
        <v>4516</v>
      </c>
      <c r="N310" s="180" t="b">
        <f>Table1[[#This Row],[Reference]]=Table1[[#This Row],[Supplier ID]]</f>
        <v>1</v>
      </c>
      <c r="O310" s="180"/>
    </row>
    <row r="311">
      <c r="A311" s="179">
        <v>6204189</v>
      </c>
      <c r="B311" s="177" t="s">
        <v>3671</v>
      </c>
      <c r="C311" s="178">
        <v>6204189</v>
      </c>
      <c r="D311" s="178" t="s">
        <v>2593</v>
      </c>
      <c r="E311" s="179">
        <v>18331310</v>
      </c>
      <c r="F311" s="179" t="s">
        <v>2594</v>
      </c>
      <c r="G311" s="0" t="s">
        <v>2595</v>
      </c>
      <c r="H311" s="0" t="s">
        <v>2596</v>
      </c>
      <c r="I311" s="0" t="s">
        <v>2353</v>
      </c>
      <c r="J311" s="178" t="s">
        <v>4745</v>
      </c>
      <c r="K311" s="189" t="b">
        <f>NOT(ISERROR(FIND("Keep",Table1[[#This Row],[Action (Judgement / Decision)]])))</f>
        <v>0</v>
      </c>
      <c r="L311" s="0" t="s">
        <v>4520</v>
      </c>
      <c r="N311" s="180" t="b">
        <f>Table1[[#This Row],[Reference]]=Table1[[#This Row],[Supplier ID]]</f>
        <v>0</v>
      </c>
      <c r="O311" s="180"/>
    </row>
    <row r="312">
      <c r="A312" s="179">
        <v>3108540</v>
      </c>
      <c r="B312" s="177" t="s">
        <v>3672</v>
      </c>
      <c r="C312" s="178">
        <v>3108540</v>
      </c>
      <c r="D312" s="178" t="s">
        <v>2597</v>
      </c>
      <c r="E312" s="179">
        <v>18351614</v>
      </c>
      <c r="F312" s="179" t="s">
        <v>2598</v>
      </c>
      <c r="G312" s="0" t="s">
        <v>2599</v>
      </c>
      <c r="I312" s="0" t="s">
        <v>2429</v>
      </c>
      <c r="J312" s="178" t="s">
        <v>2597</v>
      </c>
      <c r="K312" s="189" t="b">
        <f>NOT(ISERROR(FIND("Keep",Table1[[#This Row],[Action (Judgement / Decision)]])))</f>
        <v>1</v>
      </c>
      <c r="L312" s="0" t="s">
        <v>4516</v>
      </c>
      <c r="N312" s="180" t="b">
        <f>Table1[[#This Row],[Reference]]=Table1[[#This Row],[Supplier ID]]</f>
        <v>1</v>
      </c>
      <c r="O312" s="180"/>
    </row>
    <row r="313">
      <c r="A313" s="179">
        <v>3106418</v>
      </c>
      <c r="B313" s="177" t="s">
        <v>3673</v>
      </c>
      <c r="C313" s="178">
        <v>3106418</v>
      </c>
      <c r="D313" s="178" t="s">
        <v>2600</v>
      </c>
      <c r="E313" s="179">
        <v>18560611</v>
      </c>
      <c r="F313" s="179" t="s">
        <v>2601</v>
      </c>
      <c r="G313" s="0" t="s">
        <v>2602</v>
      </c>
      <c r="I313" s="0" t="s">
        <v>2276</v>
      </c>
      <c r="J313" s="178" t="s">
        <v>2600</v>
      </c>
      <c r="K313" s="189" t="b">
        <f>NOT(ISERROR(FIND("Keep",Table1[[#This Row],[Action (Judgement / Decision)]])))</f>
        <v>1</v>
      </c>
      <c r="L313" s="0" t="s">
        <v>4516</v>
      </c>
      <c r="N313" s="180" t="b">
        <f>Table1[[#This Row],[Reference]]=Table1[[#This Row],[Supplier ID]]</f>
        <v>1</v>
      </c>
      <c r="O313" s="180"/>
    </row>
    <row r="314">
      <c r="A314" s="179">
        <v>3083527</v>
      </c>
      <c r="B314" s="177" t="s">
        <v>3674</v>
      </c>
      <c r="C314" s="178">
        <v>3083527</v>
      </c>
      <c r="D314" s="178" t="s">
        <v>2603</v>
      </c>
      <c r="E314" s="179">
        <v>18740410</v>
      </c>
      <c r="F314" s="179" t="s">
        <v>2604</v>
      </c>
      <c r="G314" s="0" t="s">
        <v>2605</v>
      </c>
      <c r="I314" s="0" t="s">
        <v>2276</v>
      </c>
      <c r="J314" s="178" t="s">
        <v>2603</v>
      </c>
      <c r="K314" s="189" t="b">
        <f>NOT(ISERROR(FIND("Keep",Table1[[#This Row],[Action (Judgement / Decision)]])))</f>
        <v>1</v>
      </c>
      <c r="L314" s="0" t="s">
        <v>4516</v>
      </c>
      <c r="N314" s="180" t="b">
        <f>Table1[[#This Row],[Reference]]=Table1[[#This Row],[Supplier ID]]</f>
        <v>1</v>
      </c>
      <c r="O314" s="180"/>
    </row>
    <row r="315">
      <c r="A315" s="179">
        <v>3083544</v>
      </c>
      <c r="B315" s="177" t="s">
        <v>3675</v>
      </c>
      <c r="C315" s="178">
        <v>3083544</v>
      </c>
      <c r="D315" s="178" t="s">
        <v>2603</v>
      </c>
      <c r="E315" s="179">
        <v>18740410</v>
      </c>
      <c r="F315" s="179" t="s">
        <v>2604</v>
      </c>
      <c r="G315" s="0" t="s">
        <v>2605</v>
      </c>
      <c r="I315" s="0" t="s">
        <v>2276</v>
      </c>
      <c r="J315" s="178" t="s">
        <v>4746</v>
      </c>
      <c r="K315" s="189" t="b">
        <f>NOT(ISERROR(FIND("Keep",Table1[[#This Row],[Action (Judgement / Decision)]])))</f>
        <v>0</v>
      </c>
      <c r="L315" s="0" t="s">
        <v>4520</v>
      </c>
      <c r="N315" s="180" t="b">
        <f>Table1[[#This Row],[Reference]]=Table1[[#This Row],[Supplier ID]]</f>
        <v>0</v>
      </c>
      <c r="O315" s="180"/>
    </row>
    <row r="316">
      <c r="A316" s="179">
        <v>3083552</v>
      </c>
      <c r="B316" s="177" t="s">
        <v>3676</v>
      </c>
      <c r="C316" s="178">
        <v>3083552</v>
      </c>
      <c r="D316" s="178" t="s">
        <v>2606</v>
      </c>
      <c r="E316" s="179">
        <v>18740410</v>
      </c>
      <c r="F316" s="179" t="s">
        <v>2607</v>
      </c>
      <c r="G316" s="0" t="s">
        <v>2608</v>
      </c>
      <c r="H316" s="0" t="s">
        <v>2609</v>
      </c>
      <c r="I316" s="0" t="s">
        <v>2276</v>
      </c>
      <c r="J316" s="178" t="s">
        <v>2606</v>
      </c>
      <c r="K316" s="189" t="b">
        <f>NOT(ISERROR(FIND("Keep",Table1[[#This Row],[Action (Judgement / Decision)]])))</f>
        <v>1</v>
      </c>
      <c r="L316" s="0" t="s">
        <v>4518</v>
      </c>
      <c r="M316" s="180" t="s">
        <v>4747</v>
      </c>
      <c r="N316" s="180" t="b">
        <f>Table1[[#This Row],[Reference]]=Table1[[#This Row],[Supplier ID]]</f>
        <v>1</v>
      </c>
      <c r="O316" s="180"/>
    </row>
    <row r="317">
      <c r="A317" s="179">
        <v>6202979</v>
      </c>
      <c r="B317" s="177" t="s">
        <v>3677</v>
      </c>
      <c r="C317" s="178">
        <v>6202979</v>
      </c>
      <c r="D317" s="178" t="s">
        <v>2603</v>
      </c>
      <c r="E317" s="179">
        <v>18740410</v>
      </c>
      <c r="F317" s="179" t="s">
        <v>2604</v>
      </c>
      <c r="G317" s="0" t="s">
        <v>2605</v>
      </c>
      <c r="I317" s="0" t="s">
        <v>2276</v>
      </c>
      <c r="J317" s="178" t="s">
        <v>4748</v>
      </c>
      <c r="K317" s="189" t="b">
        <f>NOT(ISERROR(FIND("Keep",Table1[[#This Row],[Action (Judgement / Decision)]])))</f>
        <v>0</v>
      </c>
      <c r="L317" s="0" t="s">
        <v>4520</v>
      </c>
      <c r="N317" s="180" t="b">
        <f>Table1[[#This Row],[Reference]]=Table1[[#This Row],[Supplier ID]]</f>
        <v>0</v>
      </c>
      <c r="O317" s="180"/>
    </row>
    <row r="318">
      <c r="A318" s="179">
        <v>6204666</v>
      </c>
      <c r="B318" s="177" t="s">
        <v>3678</v>
      </c>
      <c r="C318" s="178">
        <v>6204666</v>
      </c>
      <c r="D318" s="178" t="s">
        <v>2603</v>
      </c>
      <c r="E318" s="179">
        <v>18740410</v>
      </c>
      <c r="F318" s="179" t="s">
        <v>2604</v>
      </c>
      <c r="G318" s="0" t="s">
        <v>2605</v>
      </c>
      <c r="I318" s="0" t="s">
        <v>2276</v>
      </c>
      <c r="J318" s="178" t="s">
        <v>4749</v>
      </c>
      <c r="K318" s="189" t="b">
        <f>NOT(ISERROR(FIND("Keep",Table1[[#This Row],[Action (Judgement / Decision)]])))</f>
        <v>0</v>
      </c>
      <c r="L318" s="0" t="s">
        <v>4520</v>
      </c>
      <c r="N318" s="180" t="b">
        <f>Table1[[#This Row],[Reference]]=Table1[[#This Row],[Supplier ID]]</f>
        <v>0</v>
      </c>
      <c r="O318" s="180"/>
    </row>
    <row r="319">
      <c r="A319" s="179">
        <v>6205173</v>
      </c>
      <c r="B319" s="177" t="s">
        <v>3679</v>
      </c>
      <c r="C319" s="178">
        <v>6205173</v>
      </c>
      <c r="D319" s="178" t="s">
        <v>2603</v>
      </c>
      <c r="E319" s="179">
        <v>18740410</v>
      </c>
      <c r="F319" s="179" t="s">
        <v>2604</v>
      </c>
      <c r="G319" s="0" t="s">
        <v>2605</v>
      </c>
      <c r="I319" s="0" t="s">
        <v>2276</v>
      </c>
      <c r="J319" s="178" t="s">
        <v>4750</v>
      </c>
      <c r="K319" s="189" t="b">
        <f>NOT(ISERROR(FIND("Keep",Table1[[#This Row],[Action (Judgement / Decision)]])))</f>
        <v>0</v>
      </c>
      <c r="L319" s="0" t="s">
        <v>4520</v>
      </c>
      <c r="N319" s="180" t="b">
        <f>Table1[[#This Row],[Reference]]=Table1[[#This Row],[Supplier ID]]</f>
        <v>0</v>
      </c>
      <c r="O319" s="180"/>
    </row>
    <row r="320">
      <c r="A320" s="179">
        <v>6205227</v>
      </c>
      <c r="B320" s="177" t="s">
        <v>3680</v>
      </c>
      <c r="C320" s="178">
        <v>6205227</v>
      </c>
      <c r="D320" s="178" t="s">
        <v>2603</v>
      </c>
      <c r="E320" s="179">
        <v>18740410</v>
      </c>
      <c r="F320" s="179" t="s">
        <v>2604</v>
      </c>
      <c r="G320" s="0" t="s">
        <v>2605</v>
      </c>
      <c r="I320" s="0" t="s">
        <v>2276</v>
      </c>
      <c r="J320" s="178" t="s">
        <v>4751</v>
      </c>
      <c r="K320" s="189" t="b">
        <f>NOT(ISERROR(FIND("Keep",Table1[[#This Row],[Action (Judgement / Decision)]])))</f>
        <v>0</v>
      </c>
      <c r="L320" s="0" t="s">
        <v>4520</v>
      </c>
      <c r="N320" s="180" t="b">
        <f>Table1[[#This Row],[Reference]]=Table1[[#This Row],[Supplier ID]]</f>
        <v>0</v>
      </c>
      <c r="O320" s="180"/>
    </row>
    <row r="321">
      <c r="A321" s="179">
        <v>6205230</v>
      </c>
      <c r="B321" s="177" t="s">
        <v>3681</v>
      </c>
      <c r="C321" s="178">
        <v>6205230</v>
      </c>
      <c r="D321" s="178" t="s">
        <v>2603</v>
      </c>
      <c r="E321" s="179">
        <v>18740410</v>
      </c>
      <c r="F321" s="179" t="s">
        <v>2604</v>
      </c>
      <c r="G321" s="0" t="s">
        <v>2605</v>
      </c>
      <c r="I321" s="0" t="s">
        <v>2276</v>
      </c>
      <c r="J321" s="178" t="s">
        <v>4752</v>
      </c>
      <c r="K321" s="189" t="b">
        <f>NOT(ISERROR(FIND("Keep",Table1[[#This Row],[Action (Judgement / Decision)]])))</f>
        <v>0</v>
      </c>
      <c r="L321" s="0" t="s">
        <v>4520</v>
      </c>
      <c r="N321" s="180" t="b">
        <f>Table1[[#This Row],[Reference]]=Table1[[#This Row],[Supplier ID]]</f>
        <v>0</v>
      </c>
      <c r="O321" s="180"/>
    </row>
    <row r="322">
      <c r="A322" s="179">
        <v>6208793</v>
      </c>
      <c r="B322" s="177" t="s">
        <v>3682</v>
      </c>
      <c r="C322" s="178">
        <v>6208793</v>
      </c>
      <c r="D322" s="178" t="s">
        <v>2603</v>
      </c>
      <c r="E322" s="179">
        <v>18740410</v>
      </c>
      <c r="F322" s="179" t="s">
        <v>2604</v>
      </c>
      <c r="G322" s="0" t="s">
        <v>2605</v>
      </c>
      <c r="I322" s="0" t="s">
        <v>2276</v>
      </c>
      <c r="J322" s="178" t="s">
        <v>4753</v>
      </c>
      <c r="K322" s="189" t="b">
        <f>NOT(ISERROR(FIND("Keep",Table1[[#This Row],[Action (Judgement / Decision)]])))</f>
        <v>0</v>
      </c>
      <c r="L322" s="0" t="s">
        <v>4520</v>
      </c>
      <c r="N322" s="180" t="b">
        <f>Table1[[#This Row],[Reference]]=Table1[[#This Row],[Supplier ID]]</f>
        <v>0</v>
      </c>
      <c r="O322" s="180"/>
    </row>
    <row r="323">
      <c r="A323" s="179">
        <v>6209747</v>
      </c>
      <c r="B323" s="177" t="s">
        <v>3683</v>
      </c>
      <c r="C323" s="178">
        <v>6209747</v>
      </c>
      <c r="D323" s="178" t="s">
        <v>2603</v>
      </c>
      <c r="E323" s="179">
        <v>18740410</v>
      </c>
      <c r="F323" s="179" t="s">
        <v>2604</v>
      </c>
      <c r="G323" s="0" t="s">
        <v>2605</v>
      </c>
      <c r="I323" s="0" t="s">
        <v>2276</v>
      </c>
      <c r="J323" s="178" t="s">
        <v>4754</v>
      </c>
      <c r="K323" s="189" t="b">
        <f>NOT(ISERROR(FIND("Keep",Table1[[#This Row],[Action (Judgement / Decision)]])))</f>
        <v>0</v>
      </c>
      <c r="L323" s="0" t="s">
        <v>4520</v>
      </c>
      <c r="N323" s="180" t="b">
        <f>Table1[[#This Row],[Reference]]=Table1[[#This Row],[Supplier ID]]</f>
        <v>0</v>
      </c>
      <c r="O323" s="180"/>
    </row>
    <row r="324">
      <c r="A324" s="179">
        <v>3100008</v>
      </c>
      <c r="B324" s="177" t="s">
        <v>3684</v>
      </c>
      <c r="C324" s="178">
        <v>3100008</v>
      </c>
      <c r="D324" s="178" t="s">
        <v>2610</v>
      </c>
      <c r="E324" s="179">
        <v>18885310</v>
      </c>
      <c r="F324" s="179" t="s">
        <v>2611</v>
      </c>
      <c r="G324" s="0" t="s">
        <v>2612</v>
      </c>
      <c r="I324" s="0" t="s">
        <v>2613</v>
      </c>
      <c r="J324" s="178" t="s">
        <v>2610</v>
      </c>
      <c r="K324" s="189" t="b">
        <f>NOT(ISERROR(FIND("Keep",Table1[[#This Row],[Action (Judgement / Decision)]])))</f>
        <v>1</v>
      </c>
      <c r="L324" s="0" t="s">
        <v>4516</v>
      </c>
      <c r="N324" s="180" t="b">
        <f>Table1[[#This Row],[Reference]]=Table1[[#This Row],[Supplier ID]]</f>
        <v>1</v>
      </c>
      <c r="O324" s="180"/>
    </row>
    <row r="325">
      <c r="A325" s="179">
        <v>3100349</v>
      </c>
      <c r="B325" s="177" t="s">
        <v>3685</v>
      </c>
      <c r="C325" s="178">
        <v>3100349</v>
      </c>
      <c r="D325" s="178" t="s">
        <v>2614</v>
      </c>
      <c r="E325" s="179">
        <v>19163010</v>
      </c>
      <c r="F325" s="179" t="s">
        <v>2615</v>
      </c>
      <c r="G325" s="0" t="s">
        <v>2616</v>
      </c>
      <c r="H325" s="0" t="s">
        <v>2617</v>
      </c>
      <c r="I325" s="0" t="s">
        <v>2429</v>
      </c>
      <c r="J325" s="178" t="s">
        <v>2614</v>
      </c>
      <c r="K325" s="189" t="b">
        <f>NOT(ISERROR(FIND("Keep",Table1[[#This Row],[Action (Judgement / Decision)]])))</f>
        <v>1</v>
      </c>
      <c r="L325" s="0" t="s">
        <v>4516</v>
      </c>
      <c r="N325" s="180" t="b">
        <f>Table1[[#This Row],[Reference]]=Table1[[#This Row],[Supplier ID]]</f>
        <v>1</v>
      </c>
      <c r="O325" s="180"/>
    </row>
    <row r="326">
      <c r="A326" s="179">
        <v>6207444</v>
      </c>
      <c r="B326" s="177" t="s">
        <v>3686</v>
      </c>
      <c r="C326" s="178">
        <v>6207444</v>
      </c>
      <c r="D326" s="178" t="s">
        <v>2614</v>
      </c>
      <c r="E326" s="179">
        <v>19163010</v>
      </c>
      <c r="F326" s="179" t="s">
        <v>2615</v>
      </c>
      <c r="G326" s="0" t="s">
        <v>4467</v>
      </c>
      <c r="I326" s="0" t="s">
        <v>2429</v>
      </c>
      <c r="J326" s="178" t="s">
        <v>4755</v>
      </c>
      <c r="K326" s="189" t="b">
        <f>NOT(ISERROR(FIND("Keep",Table1[[#This Row],[Action (Judgement / Decision)]])))</f>
        <v>0</v>
      </c>
      <c r="L326" s="0" t="s">
        <v>4520</v>
      </c>
      <c r="N326" s="180" t="b">
        <f>Table1[[#This Row],[Reference]]=Table1[[#This Row],[Supplier ID]]</f>
        <v>0</v>
      </c>
      <c r="O326" s="180"/>
    </row>
    <row r="327">
      <c r="A327" s="179">
        <v>6205402</v>
      </c>
      <c r="B327" s="177" t="s">
        <v>3687</v>
      </c>
      <c r="C327" s="178">
        <v>6205402</v>
      </c>
      <c r="D327" s="178" t="s">
        <v>2618</v>
      </c>
      <c r="E327" s="179">
        <v>19226310</v>
      </c>
      <c r="F327" s="179" t="s">
        <v>2619</v>
      </c>
      <c r="G327" s="0" t="s">
        <v>2620</v>
      </c>
      <c r="H327" s="0" t="s">
        <v>2348</v>
      </c>
      <c r="I327" s="0" t="s">
        <v>2541</v>
      </c>
      <c r="J327" s="178" t="s">
        <v>2618</v>
      </c>
      <c r="K327" s="189" t="b">
        <f>NOT(ISERROR(FIND("Keep",Table1[[#This Row],[Action (Judgement / Decision)]])))</f>
        <v>1</v>
      </c>
      <c r="L327" s="0" t="s">
        <v>4516</v>
      </c>
      <c r="N327" s="180" t="b">
        <f>Table1[[#This Row],[Reference]]=Table1[[#This Row],[Supplier ID]]</f>
        <v>1</v>
      </c>
      <c r="O327" s="180"/>
    </row>
    <row r="328">
      <c r="A328" s="179">
        <v>3101611</v>
      </c>
      <c r="B328" s="177" t="s">
        <v>3688</v>
      </c>
      <c r="C328" s="178">
        <v>3101611</v>
      </c>
      <c r="D328" s="178" t="s">
        <v>2621</v>
      </c>
      <c r="E328" s="179">
        <v>19227610</v>
      </c>
      <c r="F328" s="179" t="s">
        <v>2622</v>
      </c>
      <c r="G328" s="0" t="s">
        <v>2623</v>
      </c>
      <c r="I328" s="0" t="s">
        <v>2429</v>
      </c>
      <c r="J328" s="178" t="s">
        <v>2621</v>
      </c>
      <c r="K328" s="189" t="b">
        <f>NOT(ISERROR(FIND("Keep",Table1[[#This Row],[Action (Judgement / Decision)]])))</f>
        <v>1</v>
      </c>
      <c r="L328" s="0" t="s">
        <v>4516</v>
      </c>
      <c r="N328" s="180" t="b">
        <f>Table1[[#This Row],[Reference]]=Table1[[#This Row],[Supplier ID]]</f>
        <v>1</v>
      </c>
      <c r="O328" s="180"/>
    </row>
    <row r="329">
      <c r="A329" s="179">
        <v>6204563</v>
      </c>
      <c r="B329" s="177" t="s">
        <v>3689</v>
      </c>
      <c r="C329" s="178">
        <v>6204563</v>
      </c>
      <c r="D329" s="178" t="s">
        <v>2621</v>
      </c>
      <c r="E329" s="179">
        <v>19227610</v>
      </c>
      <c r="F329" s="179" t="s">
        <v>2622</v>
      </c>
      <c r="G329" s="0" t="s">
        <v>2623</v>
      </c>
      <c r="I329" s="0" t="s">
        <v>2429</v>
      </c>
      <c r="J329" s="178" t="s">
        <v>4756</v>
      </c>
      <c r="K329" s="189" t="b">
        <f>NOT(ISERROR(FIND("Keep",Table1[[#This Row],[Action (Judgement / Decision)]])))</f>
        <v>0</v>
      </c>
      <c r="L329" s="0" t="s">
        <v>4520</v>
      </c>
      <c r="N329" s="180" t="b">
        <f>Table1[[#This Row],[Reference]]=Table1[[#This Row],[Supplier ID]]</f>
        <v>0</v>
      </c>
      <c r="O329" s="180"/>
    </row>
    <row r="330">
      <c r="A330" s="179">
        <v>6205272</v>
      </c>
      <c r="B330" s="177" t="s">
        <v>3690</v>
      </c>
      <c r="C330" s="178">
        <v>6205272</v>
      </c>
      <c r="D330" s="178" t="s">
        <v>2621</v>
      </c>
      <c r="E330" s="179">
        <v>19227610</v>
      </c>
      <c r="F330" s="179" t="s">
        <v>2622</v>
      </c>
      <c r="G330" s="0" t="s">
        <v>2623</v>
      </c>
      <c r="I330" s="0" t="s">
        <v>2429</v>
      </c>
      <c r="J330" s="178" t="s">
        <v>4757</v>
      </c>
      <c r="K330" s="189" t="b">
        <f>NOT(ISERROR(FIND("Keep",Table1[[#This Row],[Action (Judgement / Decision)]])))</f>
        <v>0</v>
      </c>
      <c r="L330" s="0" t="s">
        <v>4520</v>
      </c>
      <c r="N330" s="180" t="b">
        <f>Table1[[#This Row],[Reference]]=Table1[[#This Row],[Supplier ID]]</f>
        <v>0</v>
      </c>
      <c r="O330" s="180"/>
    </row>
    <row r="331">
      <c r="A331" s="179">
        <v>6210039</v>
      </c>
      <c r="B331" s="177" t="s">
        <v>3691</v>
      </c>
      <c r="C331" s="178">
        <v>6210039</v>
      </c>
      <c r="D331" s="178" t="s">
        <v>2621</v>
      </c>
      <c r="E331" s="179">
        <v>19227610</v>
      </c>
      <c r="F331" s="179" t="s">
        <v>2622</v>
      </c>
      <c r="G331" s="0" t="s">
        <v>2623</v>
      </c>
      <c r="I331" s="0" t="s">
        <v>2429</v>
      </c>
      <c r="J331" s="178" t="s">
        <v>4758</v>
      </c>
      <c r="K331" s="189" t="b">
        <f>NOT(ISERROR(FIND("Keep",Table1[[#This Row],[Action (Judgement / Decision)]])))</f>
        <v>0</v>
      </c>
      <c r="L331" s="0" t="s">
        <v>4520</v>
      </c>
      <c r="N331" s="180" t="b">
        <f>Table1[[#This Row],[Reference]]=Table1[[#This Row],[Supplier ID]]</f>
        <v>0</v>
      </c>
      <c r="O331" s="180"/>
    </row>
    <row r="332">
      <c r="A332" s="179">
        <v>6210822</v>
      </c>
      <c r="B332" s="177" t="s">
        <v>3692</v>
      </c>
      <c r="C332" s="178">
        <v>6210822</v>
      </c>
      <c r="D332" s="178" t="s">
        <v>2621</v>
      </c>
      <c r="E332" s="179">
        <v>19227610</v>
      </c>
      <c r="F332" s="179" t="s">
        <v>2622</v>
      </c>
      <c r="G332" s="0" t="s">
        <v>2623</v>
      </c>
      <c r="I332" s="0" t="s">
        <v>2429</v>
      </c>
      <c r="J332" s="178" t="s">
        <v>4759</v>
      </c>
      <c r="K332" s="189" t="b">
        <f>NOT(ISERROR(FIND("Keep",Table1[[#This Row],[Action (Judgement / Decision)]])))</f>
        <v>0</v>
      </c>
      <c r="L332" s="0" t="s">
        <v>4520</v>
      </c>
      <c r="N332" s="180" t="b">
        <f>Table1[[#This Row],[Reference]]=Table1[[#This Row],[Supplier ID]]</f>
        <v>0</v>
      </c>
      <c r="O332" s="180"/>
    </row>
    <row r="333">
      <c r="A333" s="179">
        <v>6210823</v>
      </c>
      <c r="B333" s="177" t="s">
        <v>3693</v>
      </c>
      <c r="C333" s="178">
        <v>6210823</v>
      </c>
      <c r="D333" s="178" t="s">
        <v>2621</v>
      </c>
      <c r="E333" s="179">
        <v>19227610</v>
      </c>
      <c r="F333" s="179" t="s">
        <v>2622</v>
      </c>
      <c r="G333" s="0" t="s">
        <v>2623</v>
      </c>
      <c r="I333" s="0" t="s">
        <v>2429</v>
      </c>
      <c r="J333" s="178" t="s">
        <v>4760</v>
      </c>
      <c r="K333" s="189" t="b">
        <f>NOT(ISERROR(FIND("Keep",Table1[[#This Row],[Action (Judgement / Decision)]])))</f>
        <v>0</v>
      </c>
      <c r="L333" s="0" t="s">
        <v>4520</v>
      </c>
      <c r="N333" s="180" t="b">
        <f>Table1[[#This Row],[Reference]]=Table1[[#This Row],[Supplier ID]]</f>
        <v>0</v>
      </c>
      <c r="O333" s="180"/>
    </row>
    <row r="334">
      <c r="A334" s="179">
        <v>6211255</v>
      </c>
      <c r="B334" s="177" t="s">
        <v>3694</v>
      </c>
      <c r="C334" s="178">
        <v>6211255</v>
      </c>
      <c r="D334" s="178" t="s">
        <v>2621</v>
      </c>
      <c r="E334" s="179">
        <v>19227610</v>
      </c>
      <c r="F334" s="179" t="s">
        <v>2622</v>
      </c>
      <c r="G334" s="0" t="s">
        <v>2623</v>
      </c>
      <c r="I334" s="0" t="s">
        <v>4484</v>
      </c>
      <c r="J334" s="178" t="s">
        <v>4761</v>
      </c>
      <c r="K334" s="189" t="b">
        <f>NOT(ISERROR(FIND("Keep",Table1[[#This Row],[Action (Judgement / Decision)]])))</f>
        <v>0</v>
      </c>
      <c r="L334" s="0" t="s">
        <v>4520</v>
      </c>
      <c r="N334" s="180" t="b">
        <f>Table1[[#This Row],[Reference]]=Table1[[#This Row],[Supplier ID]]</f>
        <v>0</v>
      </c>
      <c r="O334" s="180"/>
    </row>
    <row r="335">
      <c r="A335" s="179">
        <v>6212475</v>
      </c>
      <c r="B335" s="177" t="s">
        <v>3695</v>
      </c>
      <c r="C335" s="178">
        <v>6212475</v>
      </c>
      <c r="D335" s="178" t="s">
        <v>2621</v>
      </c>
      <c r="E335" s="179">
        <v>19227610</v>
      </c>
      <c r="F335" s="179" t="s">
        <v>2622</v>
      </c>
      <c r="G335" s="0" t="s">
        <v>2623</v>
      </c>
      <c r="I335" s="0" t="s">
        <v>2429</v>
      </c>
      <c r="J335" s="178" t="s">
        <v>4762</v>
      </c>
      <c r="K335" s="189" t="b">
        <f>NOT(ISERROR(FIND("Keep",Table1[[#This Row],[Action (Judgement / Decision)]])))</f>
        <v>0</v>
      </c>
      <c r="L335" s="0" t="s">
        <v>4520</v>
      </c>
      <c r="N335" s="180" t="b">
        <f>Table1[[#This Row],[Reference]]=Table1[[#This Row],[Supplier ID]]</f>
        <v>0</v>
      </c>
      <c r="O335" s="180"/>
    </row>
    <row r="336">
      <c r="A336" s="179">
        <v>6213715</v>
      </c>
      <c r="B336" s="177" t="s">
        <v>3696</v>
      </c>
      <c r="C336" s="178">
        <v>6213715</v>
      </c>
      <c r="D336" s="178" t="s">
        <v>2621</v>
      </c>
      <c r="E336" s="179">
        <v>19227610</v>
      </c>
      <c r="F336" s="179" t="s">
        <v>2622</v>
      </c>
      <c r="G336" s="0" t="s">
        <v>2623</v>
      </c>
      <c r="I336" s="0" t="s">
        <v>2429</v>
      </c>
      <c r="J336" s="178" t="s">
        <v>4763</v>
      </c>
      <c r="K336" s="189" t="b">
        <f>NOT(ISERROR(FIND("Keep",Table1[[#This Row],[Action (Judgement / Decision)]])))</f>
        <v>0</v>
      </c>
      <c r="L336" s="0" t="s">
        <v>4520</v>
      </c>
      <c r="N336" s="180" t="b">
        <f>Table1[[#This Row],[Reference]]=Table1[[#This Row],[Supplier ID]]</f>
        <v>0</v>
      </c>
      <c r="O336" s="180"/>
    </row>
    <row r="337">
      <c r="A337" s="179">
        <v>3108961</v>
      </c>
      <c r="B337" s="177" t="s">
        <v>3697</v>
      </c>
      <c r="C337" s="178">
        <v>3108961</v>
      </c>
      <c r="D337" s="178" t="s">
        <v>2624</v>
      </c>
      <c r="E337" s="179">
        <v>19343210</v>
      </c>
      <c r="F337" s="179" t="s">
        <v>2625</v>
      </c>
      <c r="G337" s="0" t="s">
        <v>2626</v>
      </c>
      <c r="H337" s="0" t="s">
        <v>2627</v>
      </c>
      <c r="I337" s="0" t="s">
        <v>2397</v>
      </c>
      <c r="J337" s="178" t="s">
        <v>2624</v>
      </c>
      <c r="K337" s="189" t="b">
        <f>NOT(ISERROR(FIND("Keep",Table1[[#This Row],[Action (Judgement / Decision)]])))</f>
        <v>1</v>
      </c>
      <c r="L337" s="0" t="s">
        <v>4516</v>
      </c>
      <c r="N337" s="180" t="b">
        <f>Table1[[#This Row],[Reference]]=Table1[[#This Row],[Supplier ID]]</f>
        <v>1</v>
      </c>
      <c r="O337" s="180"/>
    </row>
    <row r="338">
      <c r="A338" s="179">
        <v>6205253</v>
      </c>
      <c r="B338" s="177" t="s">
        <v>3698</v>
      </c>
      <c r="C338" s="178">
        <v>6205253</v>
      </c>
      <c r="D338" s="178" t="s">
        <v>2628</v>
      </c>
      <c r="E338" s="179">
        <v>19357911</v>
      </c>
      <c r="F338" s="179" t="s">
        <v>2629</v>
      </c>
      <c r="G338" s="0" t="s">
        <v>2630</v>
      </c>
      <c r="I338" s="0" t="s">
        <v>2541</v>
      </c>
      <c r="J338" s="178" t="s">
        <v>2628</v>
      </c>
      <c r="K338" s="189" t="b">
        <f>NOT(ISERROR(FIND("Keep",Table1[[#This Row],[Action (Judgement / Decision)]])))</f>
        <v>1</v>
      </c>
      <c r="L338" s="0" t="s">
        <v>4516</v>
      </c>
      <c r="N338" s="180" t="b">
        <f>Table1[[#This Row],[Reference]]=Table1[[#This Row],[Supplier ID]]</f>
        <v>1</v>
      </c>
      <c r="O338" s="180"/>
    </row>
    <row r="339">
      <c r="A339" s="179">
        <v>6203236</v>
      </c>
      <c r="B339" s="177" t="s">
        <v>3699</v>
      </c>
      <c r="C339" s="178">
        <v>6203236</v>
      </c>
      <c r="D339" s="178" t="s">
        <v>2631</v>
      </c>
      <c r="E339" s="179">
        <v>19405210</v>
      </c>
      <c r="F339" s="179" t="s">
        <v>2632</v>
      </c>
      <c r="G339" s="0" t="s">
        <v>2633</v>
      </c>
      <c r="H339" s="0" t="s">
        <v>2634</v>
      </c>
      <c r="I339" s="0" t="s">
        <v>2563</v>
      </c>
      <c r="J339" s="178" t="s">
        <v>2631</v>
      </c>
      <c r="K339" s="189" t="b">
        <f>NOT(ISERROR(FIND("Keep",Table1[[#This Row],[Action (Judgement / Decision)]])))</f>
        <v>1</v>
      </c>
      <c r="L339" s="0" t="s">
        <v>4516</v>
      </c>
      <c r="N339" s="180" t="b">
        <f>Table1[[#This Row],[Reference]]=Table1[[#This Row],[Supplier ID]]</f>
        <v>1</v>
      </c>
      <c r="O339" s="180"/>
    </row>
    <row r="340">
      <c r="A340" s="179">
        <v>6203268</v>
      </c>
      <c r="B340" s="177" t="s">
        <v>3700</v>
      </c>
      <c r="C340" s="178">
        <v>6203268</v>
      </c>
      <c r="D340" s="178" t="s">
        <v>2631</v>
      </c>
      <c r="E340" s="179">
        <v>19405210</v>
      </c>
      <c r="F340" s="179" t="s">
        <v>2632</v>
      </c>
      <c r="G340" s="0" t="s">
        <v>2633</v>
      </c>
      <c r="I340" s="0" t="s">
        <v>2563</v>
      </c>
      <c r="J340" s="178" t="s">
        <v>4764</v>
      </c>
      <c r="K340" s="189" t="b">
        <f>NOT(ISERROR(FIND("Keep",Table1[[#This Row],[Action (Judgement / Decision)]])))</f>
        <v>0</v>
      </c>
      <c r="L340" s="0" t="s">
        <v>4520</v>
      </c>
      <c r="N340" s="180" t="b">
        <f>Table1[[#This Row],[Reference]]=Table1[[#This Row],[Supplier ID]]</f>
        <v>0</v>
      </c>
      <c r="O340" s="180"/>
    </row>
    <row r="341">
      <c r="A341" s="179">
        <v>6204770</v>
      </c>
      <c r="B341" s="177" t="s">
        <v>3701</v>
      </c>
      <c r="C341" s="178">
        <v>6204770</v>
      </c>
      <c r="D341" s="178" t="s">
        <v>2631</v>
      </c>
      <c r="E341" s="179">
        <v>19405210</v>
      </c>
      <c r="F341" s="179" t="s">
        <v>2632</v>
      </c>
      <c r="G341" s="0" t="s">
        <v>2633</v>
      </c>
      <c r="I341" s="0" t="s">
        <v>2563</v>
      </c>
      <c r="J341" s="178" t="s">
        <v>4765</v>
      </c>
      <c r="K341" s="189" t="b">
        <f>NOT(ISERROR(FIND("Keep",Table1[[#This Row],[Action (Judgement / Decision)]])))</f>
        <v>0</v>
      </c>
      <c r="L341" s="0" t="s">
        <v>4520</v>
      </c>
      <c r="N341" s="180" t="b">
        <f>Table1[[#This Row],[Reference]]=Table1[[#This Row],[Supplier ID]]</f>
        <v>0</v>
      </c>
      <c r="O341" s="180"/>
    </row>
    <row r="342">
      <c r="A342" s="179">
        <v>6207438</v>
      </c>
      <c r="B342" s="177" t="s">
        <v>3702</v>
      </c>
      <c r="C342" s="178">
        <v>6207438</v>
      </c>
      <c r="D342" s="178" t="s">
        <v>2631</v>
      </c>
      <c r="E342" s="179">
        <v>19519311</v>
      </c>
      <c r="F342" s="179" t="s">
        <v>2636</v>
      </c>
      <c r="G342" s="0" t="s">
        <v>2637</v>
      </c>
      <c r="I342" s="0" t="s">
        <v>2280</v>
      </c>
      <c r="J342" s="178" t="s">
        <v>4766</v>
      </c>
      <c r="K342" s="189" t="b">
        <f>NOT(ISERROR(FIND("Keep",Table1[[#This Row],[Action (Judgement / Decision)]])))</f>
        <v>0</v>
      </c>
      <c r="L342" s="0" t="s">
        <v>4520</v>
      </c>
      <c r="N342" s="180" t="b">
        <f>Table1[[#This Row],[Reference]]=Table1[[#This Row],[Supplier ID]]</f>
        <v>0</v>
      </c>
      <c r="O342" s="180"/>
    </row>
    <row r="343">
      <c r="A343" s="179">
        <v>6207439</v>
      </c>
      <c r="B343" s="177" t="s">
        <v>3703</v>
      </c>
      <c r="C343" s="178">
        <v>6207439</v>
      </c>
      <c r="D343" s="178" t="s">
        <v>2635</v>
      </c>
      <c r="E343" s="179">
        <v>19519311</v>
      </c>
      <c r="F343" s="179" t="s">
        <v>2636</v>
      </c>
      <c r="G343" s="0" t="s">
        <v>2637</v>
      </c>
      <c r="I343" s="0" t="s">
        <v>2280</v>
      </c>
      <c r="J343" s="178" t="s">
        <v>2635</v>
      </c>
      <c r="K343" s="189" t="b">
        <f>NOT(ISERROR(FIND("Keep",Table1[[#This Row],[Action (Judgement / Decision)]])))</f>
        <v>1</v>
      </c>
      <c r="L343" s="0" t="s">
        <v>4516</v>
      </c>
      <c r="N343" s="180" t="b">
        <f>Table1[[#This Row],[Reference]]=Table1[[#This Row],[Supplier ID]]</f>
        <v>1</v>
      </c>
      <c r="O343" s="180"/>
    </row>
    <row r="344">
      <c r="A344" s="179">
        <v>6207441</v>
      </c>
      <c r="B344" s="177" t="s">
        <v>3704</v>
      </c>
      <c r="C344" s="178">
        <v>6207441</v>
      </c>
      <c r="D344" s="178" t="s">
        <v>2635</v>
      </c>
      <c r="E344" s="179">
        <v>19519311</v>
      </c>
      <c r="F344" s="179" t="s">
        <v>2636</v>
      </c>
      <c r="G344" s="0" t="s">
        <v>2637</v>
      </c>
      <c r="I344" s="0" t="s">
        <v>2280</v>
      </c>
      <c r="J344" s="178" t="s">
        <v>4767</v>
      </c>
      <c r="K344" s="189" t="b">
        <f>NOT(ISERROR(FIND("Keep",Table1[[#This Row],[Action (Judgement / Decision)]])))</f>
        <v>0</v>
      </c>
      <c r="L344" s="0" t="s">
        <v>4520</v>
      </c>
      <c r="N344" s="180" t="b">
        <f>Table1[[#This Row],[Reference]]=Table1[[#This Row],[Supplier ID]]</f>
        <v>0</v>
      </c>
      <c r="O344" s="180"/>
    </row>
    <row r="345">
      <c r="A345" s="179">
        <v>6207538</v>
      </c>
      <c r="B345" s="177" t="s">
        <v>3705</v>
      </c>
      <c r="C345" s="178">
        <v>6207538</v>
      </c>
      <c r="D345" s="178" t="s">
        <v>2635</v>
      </c>
      <c r="E345" s="179">
        <v>19519311</v>
      </c>
      <c r="F345" s="179" t="s">
        <v>2636</v>
      </c>
      <c r="G345" s="0" t="s">
        <v>2637</v>
      </c>
      <c r="I345" s="0" t="s">
        <v>2280</v>
      </c>
      <c r="J345" s="178" t="s">
        <v>4768</v>
      </c>
      <c r="K345" s="189" t="b">
        <f>NOT(ISERROR(FIND("Keep",Table1[[#This Row],[Action (Judgement / Decision)]])))</f>
        <v>0</v>
      </c>
      <c r="L345" s="0" t="s">
        <v>4520</v>
      </c>
      <c r="N345" s="180" t="b">
        <f>Table1[[#This Row],[Reference]]=Table1[[#This Row],[Supplier ID]]</f>
        <v>0</v>
      </c>
      <c r="O345" s="180"/>
    </row>
    <row r="346">
      <c r="A346" s="179">
        <v>6210793</v>
      </c>
      <c r="B346" s="177" t="s">
        <v>3706</v>
      </c>
      <c r="C346" s="178">
        <v>6210793</v>
      </c>
      <c r="D346" s="178" t="s">
        <v>2635</v>
      </c>
      <c r="E346" s="179">
        <v>19519311</v>
      </c>
      <c r="F346" s="179" t="s">
        <v>2636</v>
      </c>
      <c r="G346" s="0" t="s">
        <v>2637</v>
      </c>
      <c r="I346" s="0" t="s">
        <v>2280</v>
      </c>
      <c r="J346" s="178" t="s">
        <v>4769</v>
      </c>
      <c r="K346" s="189" t="b">
        <f>NOT(ISERROR(FIND("Keep",Table1[[#This Row],[Action (Judgement / Decision)]])))</f>
        <v>0</v>
      </c>
      <c r="L346" s="0" t="s">
        <v>4520</v>
      </c>
      <c r="N346" s="180" t="b">
        <f>Table1[[#This Row],[Reference]]=Table1[[#This Row],[Supplier ID]]</f>
        <v>0</v>
      </c>
      <c r="O346" s="180"/>
    </row>
    <row r="347">
      <c r="A347" s="179">
        <v>6214415</v>
      </c>
      <c r="B347" s="177" t="s">
        <v>3707</v>
      </c>
      <c r="C347" s="178">
        <v>6214415</v>
      </c>
      <c r="D347" s="178" t="s">
        <v>2635</v>
      </c>
      <c r="E347" s="179">
        <v>19519311</v>
      </c>
      <c r="F347" s="179" t="s">
        <v>2636</v>
      </c>
      <c r="G347" s="0" t="s">
        <v>2637</v>
      </c>
      <c r="I347" s="0" t="s">
        <v>2280</v>
      </c>
      <c r="J347" s="178" t="s">
        <v>4770</v>
      </c>
      <c r="K347" s="189" t="b">
        <f>NOT(ISERROR(FIND("Keep",Table1[[#This Row],[Action (Judgement / Decision)]])))</f>
        <v>0</v>
      </c>
      <c r="L347" s="0" t="s">
        <v>4520</v>
      </c>
      <c r="N347" s="180" t="b">
        <f>Table1[[#This Row],[Reference]]=Table1[[#This Row],[Supplier ID]]</f>
        <v>0</v>
      </c>
      <c r="O347" s="180"/>
    </row>
    <row r="348">
      <c r="A348" s="179">
        <v>6214416</v>
      </c>
      <c r="B348" s="177" t="s">
        <v>3708</v>
      </c>
      <c r="C348" s="178">
        <v>6214416</v>
      </c>
      <c r="D348" s="178" t="s">
        <v>2635</v>
      </c>
      <c r="E348" s="179">
        <v>19519311</v>
      </c>
      <c r="F348" s="179" t="s">
        <v>2636</v>
      </c>
      <c r="G348" s="0" t="s">
        <v>2637</v>
      </c>
      <c r="I348" s="0" t="s">
        <v>2280</v>
      </c>
      <c r="J348" s="178" t="s">
        <v>4771</v>
      </c>
      <c r="K348" s="189" t="b">
        <f>NOT(ISERROR(FIND("Keep",Table1[[#This Row],[Action (Judgement / Decision)]])))</f>
        <v>0</v>
      </c>
      <c r="L348" s="0" t="s">
        <v>4520</v>
      </c>
      <c r="N348" s="180" t="b">
        <f>Table1[[#This Row],[Reference]]=Table1[[#This Row],[Supplier ID]]</f>
        <v>0</v>
      </c>
      <c r="O348" s="180"/>
    </row>
    <row r="349">
      <c r="A349" s="179">
        <v>6215265</v>
      </c>
      <c r="B349" s="177" t="s">
        <v>3709</v>
      </c>
      <c r="C349" s="178">
        <v>6215265</v>
      </c>
      <c r="D349" s="178" t="s">
        <v>2638</v>
      </c>
      <c r="E349" s="179">
        <v>19540610</v>
      </c>
      <c r="F349" s="179" t="s">
        <v>2639</v>
      </c>
      <c r="G349" s="0" t="s">
        <v>2640</v>
      </c>
      <c r="I349" s="0" t="s">
        <v>2300</v>
      </c>
      <c r="J349" s="178" t="s">
        <v>2638</v>
      </c>
      <c r="K349" s="189" t="b">
        <f>NOT(ISERROR(FIND("Keep",Table1[[#This Row],[Action (Judgement / Decision)]])))</f>
        <v>1</v>
      </c>
      <c r="L349" s="0" t="s">
        <v>4516</v>
      </c>
      <c r="N349" s="180" t="b">
        <f>Table1[[#This Row],[Reference]]=Table1[[#This Row],[Supplier ID]]</f>
        <v>1</v>
      </c>
      <c r="O349" s="180"/>
    </row>
    <row r="350">
      <c r="A350" s="179">
        <v>3080793</v>
      </c>
      <c r="B350" s="177" t="s">
        <v>3710</v>
      </c>
      <c r="C350" s="178">
        <v>3080793</v>
      </c>
      <c r="D350" s="178" t="s">
        <v>2641</v>
      </c>
      <c r="E350" s="179">
        <v>19545510</v>
      </c>
      <c r="F350" s="179" t="s">
        <v>2642</v>
      </c>
      <c r="G350" s="0" t="s">
        <v>2643</v>
      </c>
      <c r="H350" s="0" t="s">
        <v>2644</v>
      </c>
      <c r="I350" s="0" t="s">
        <v>2276</v>
      </c>
      <c r="J350" s="178" t="s">
        <v>2641</v>
      </c>
      <c r="K350" s="189" t="b">
        <f>NOT(ISERROR(FIND("Keep",Table1[[#This Row],[Action (Judgement / Decision)]])))</f>
        <v>1</v>
      </c>
      <c r="L350" s="0" t="s">
        <v>4516</v>
      </c>
      <c r="N350" s="180" t="b">
        <f>Table1[[#This Row],[Reference]]=Table1[[#This Row],[Supplier ID]]</f>
        <v>1</v>
      </c>
      <c r="O350" s="180"/>
    </row>
    <row r="351">
      <c r="A351" s="179">
        <v>3080890</v>
      </c>
      <c r="B351" s="177" t="s">
        <v>3711</v>
      </c>
      <c r="C351" s="178">
        <v>3080890</v>
      </c>
      <c r="D351" s="178" t="s">
        <v>2641</v>
      </c>
      <c r="E351" s="179">
        <v>19545510</v>
      </c>
      <c r="F351" s="179" t="s">
        <v>2642</v>
      </c>
      <c r="G351" s="0" t="s">
        <v>2643</v>
      </c>
      <c r="H351" s="0" t="s">
        <v>2644</v>
      </c>
      <c r="I351" s="0" t="s">
        <v>2276</v>
      </c>
      <c r="J351" s="178" t="s">
        <v>4772</v>
      </c>
      <c r="K351" s="189" t="b">
        <f>NOT(ISERROR(FIND("Keep",Table1[[#This Row],[Action (Judgement / Decision)]])))</f>
        <v>0</v>
      </c>
      <c r="L351" s="0" t="s">
        <v>4520</v>
      </c>
      <c r="N351" s="180" t="b">
        <f>Table1[[#This Row],[Reference]]=Table1[[#This Row],[Supplier ID]]</f>
        <v>0</v>
      </c>
      <c r="O351" s="180"/>
    </row>
    <row r="352">
      <c r="A352" s="179">
        <v>3080900</v>
      </c>
      <c r="B352" s="177" t="s">
        <v>3712</v>
      </c>
      <c r="C352" s="178">
        <v>3080900</v>
      </c>
      <c r="D352" s="178" t="s">
        <v>2641</v>
      </c>
      <c r="E352" s="179">
        <v>19545510</v>
      </c>
      <c r="F352" s="179" t="s">
        <v>2642</v>
      </c>
      <c r="G352" s="0" t="s">
        <v>2643</v>
      </c>
      <c r="H352" s="0" t="s">
        <v>2644</v>
      </c>
      <c r="I352" s="0" t="s">
        <v>2276</v>
      </c>
      <c r="J352" s="178" t="s">
        <v>4773</v>
      </c>
      <c r="K352" s="189" t="b">
        <f>NOT(ISERROR(FIND("Keep",Table1[[#This Row],[Action (Judgement / Decision)]])))</f>
        <v>0</v>
      </c>
      <c r="L352" s="0" t="s">
        <v>4520</v>
      </c>
      <c r="N352" s="180" t="b">
        <f>Table1[[#This Row],[Reference]]=Table1[[#This Row],[Supplier ID]]</f>
        <v>0</v>
      </c>
      <c r="O352" s="180"/>
    </row>
    <row r="353">
      <c r="A353" s="179">
        <v>3081069</v>
      </c>
      <c r="B353" s="177" t="s">
        <v>3713</v>
      </c>
      <c r="C353" s="178">
        <v>3081069</v>
      </c>
      <c r="D353" s="178" t="s">
        <v>2641</v>
      </c>
      <c r="E353" s="179">
        <v>19545510</v>
      </c>
      <c r="F353" s="179" t="s">
        <v>2642</v>
      </c>
      <c r="G353" s="0" t="s">
        <v>2643</v>
      </c>
      <c r="H353" s="0" t="s">
        <v>2644</v>
      </c>
      <c r="I353" s="0" t="s">
        <v>2276</v>
      </c>
      <c r="J353" s="178" t="s">
        <v>4774</v>
      </c>
      <c r="K353" s="189" t="b">
        <f>NOT(ISERROR(FIND("Keep",Table1[[#This Row],[Action (Judgement / Decision)]])))</f>
        <v>0</v>
      </c>
      <c r="L353" s="0" t="s">
        <v>4520</v>
      </c>
      <c r="N353" s="180" t="b">
        <f>Table1[[#This Row],[Reference]]=Table1[[#This Row],[Supplier ID]]</f>
        <v>0</v>
      </c>
      <c r="O353" s="180"/>
    </row>
    <row r="354">
      <c r="A354" s="179">
        <v>6202971</v>
      </c>
      <c r="B354" s="177" t="s">
        <v>3714</v>
      </c>
      <c r="C354" s="178">
        <v>6202971</v>
      </c>
      <c r="D354" s="178" t="s">
        <v>2641</v>
      </c>
      <c r="E354" s="179">
        <v>19545510</v>
      </c>
      <c r="F354" s="179" t="s">
        <v>2642</v>
      </c>
      <c r="G354" s="0" t="s">
        <v>2643</v>
      </c>
      <c r="H354" s="0" t="s">
        <v>2644</v>
      </c>
      <c r="I354" s="0" t="s">
        <v>2276</v>
      </c>
      <c r="J354" s="178" t="s">
        <v>4775</v>
      </c>
      <c r="K354" s="189" t="b">
        <f>NOT(ISERROR(FIND("Keep",Table1[[#This Row],[Action (Judgement / Decision)]])))</f>
        <v>0</v>
      </c>
      <c r="L354" s="0" t="s">
        <v>4520</v>
      </c>
      <c r="N354" s="180" t="b">
        <f>Table1[[#This Row],[Reference]]=Table1[[#This Row],[Supplier ID]]</f>
        <v>0</v>
      </c>
      <c r="O354" s="180"/>
    </row>
    <row r="355">
      <c r="A355" s="179">
        <v>6204560</v>
      </c>
      <c r="B355" s="177" t="s">
        <v>3715</v>
      </c>
      <c r="C355" s="178">
        <v>6204560</v>
      </c>
      <c r="D355" s="178" t="s">
        <v>2641</v>
      </c>
      <c r="E355" s="179">
        <v>19545510</v>
      </c>
      <c r="F355" s="179" t="s">
        <v>2642</v>
      </c>
      <c r="G355" s="0" t="s">
        <v>2643</v>
      </c>
      <c r="H355" s="0" t="s">
        <v>2644</v>
      </c>
      <c r="I355" s="0" t="s">
        <v>2276</v>
      </c>
      <c r="J355" s="178" t="s">
        <v>4776</v>
      </c>
      <c r="K355" s="189" t="b">
        <f>NOT(ISERROR(FIND("Keep",Table1[[#This Row],[Action (Judgement / Decision)]])))</f>
        <v>0</v>
      </c>
      <c r="L355" s="0" t="s">
        <v>4520</v>
      </c>
      <c r="N355" s="180" t="b">
        <f>Table1[[#This Row],[Reference]]=Table1[[#This Row],[Supplier ID]]</f>
        <v>0</v>
      </c>
      <c r="O355" s="180"/>
    </row>
    <row r="356">
      <c r="A356" s="179">
        <v>6204561</v>
      </c>
      <c r="B356" s="177" t="s">
        <v>3716</v>
      </c>
      <c r="C356" s="178">
        <v>6204561</v>
      </c>
      <c r="D356" s="178" t="s">
        <v>2641</v>
      </c>
      <c r="E356" s="179">
        <v>19545510</v>
      </c>
      <c r="F356" s="179" t="s">
        <v>2642</v>
      </c>
      <c r="G356" s="0" t="s">
        <v>2643</v>
      </c>
      <c r="H356" s="0" t="s">
        <v>2644</v>
      </c>
      <c r="I356" s="0" t="s">
        <v>2276</v>
      </c>
      <c r="J356" s="178" t="s">
        <v>4777</v>
      </c>
      <c r="K356" s="189" t="b">
        <f>NOT(ISERROR(FIND("Keep",Table1[[#This Row],[Action (Judgement / Decision)]])))</f>
        <v>0</v>
      </c>
      <c r="L356" s="0" t="s">
        <v>4520</v>
      </c>
      <c r="N356" s="180" t="b">
        <f>Table1[[#This Row],[Reference]]=Table1[[#This Row],[Supplier ID]]</f>
        <v>0</v>
      </c>
      <c r="O356" s="180"/>
    </row>
    <row r="357">
      <c r="A357" s="179">
        <v>6205295</v>
      </c>
      <c r="B357" s="177" t="s">
        <v>3717</v>
      </c>
      <c r="C357" s="178">
        <v>6205295</v>
      </c>
      <c r="D357" s="178" t="s">
        <v>2641</v>
      </c>
      <c r="E357" s="179">
        <v>19545510</v>
      </c>
      <c r="F357" s="179" t="s">
        <v>2642</v>
      </c>
      <c r="G357" s="0" t="s">
        <v>2643</v>
      </c>
      <c r="H357" s="0" t="s">
        <v>2644</v>
      </c>
      <c r="I357" s="0" t="s">
        <v>2276</v>
      </c>
      <c r="J357" s="178" t="s">
        <v>4778</v>
      </c>
      <c r="K357" s="189" t="b">
        <f>NOT(ISERROR(FIND("Keep",Table1[[#This Row],[Action (Judgement / Decision)]])))</f>
        <v>0</v>
      </c>
      <c r="L357" s="0" t="s">
        <v>4520</v>
      </c>
      <c r="N357" s="180" t="b">
        <f>Table1[[#This Row],[Reference]]=Table1[[#This Row],[Supplier ID]]</f>
        <v>0</v>
      </c>
      <c r="O357" s="180"/>
    </row>
    <row r="358">
      <c r="A358" s="179">
        <v>6207478</v>
      </c>
      <c r="B358" s="177" t="s">
        <v>3718</v>
      </c>
      <c r="C358" s="178">
        <v>6207478</v>
      </c>
      <c r="D358" s="178" t="s">
        <v>2641</v>
      </c>
      <c r="E358" s="179">
        <v>19545510</v>
      </c>
      <c r="F358" s="179" t="s">
        <v>2642</v>
      </c>
      <c r="G358" s="0" t="s">
        <v>2643</v>
      </c>
      <c r="H358" s="0" t="s">
        <v>2644</v>
      </c>
      <c r="I358" s="0" t="s">
        <v>2276</v>
      </c>
      <c r="J358" s="178" t="s">
        <v>4779</v>
      </c>
      <c r="K358" s="189" t="b">
        <f>NOT(ISERROR(FIND("Keep",Table1[[#This Row],[Action (Judgement / Decision)]])))</f>
        <v>0</v>
      </c>
      <c r="L358" s="0" t="s">
        <v>4520</v>
      </c>
      <c r="N358" s="180" t="b">
        <f>Table1[[#This Row],[Reference]]=Table1[[#This Row],[Supplier ID]]</f>
        <v>0</v>
      </c>
      <c r="O358" s="180"/>
    </row>
    <row r="359">
      <c r="A359" s="179">
        <v>6212324</v>
      </c>
      <c r="B359" s="177" t="s">
        <v>3719</v>
      </c>
      <c r="C359" s="178">
        <v>6212324</v>
      </c>
      <c r="D359" s="178" t="s">
        <v>2641</v>
      </c>
      <c r="E359" s="179">
        <v>19545510</v>
      </c>
      <c r="F359" s="179" t="s">
        <v>2642</v>
      </c>
      <c r="G359" s="0" t="s">
        <v>2643</v>
      </c>
      <c r="H359" s="0" t="s">
        <v>2644</v>
      </c>
      <c r="I359" s="0" t="s">
        <v>2276</v>
      </c>
      <c r="J359" s="178" t="s">
        <v>4780</v>
      </c>
      <c r="K359" s="189" t="b">
        <f>NOT(ISERROR(FIND("Keep",Table1[[#This Row],[Action (Judgement / Decision)]])))</f>
        <v>0</v>
      </c>
      <c r="L359" s="0" t="s">
        <v>4520</v>
      </c>
      <c r="N359" s="180" t="b">
        <f>Table1[[#This Row],[Reference]]=Table1[[#This Row],[Supplier ID]]</f>
        <v>0</v>
      </c>
      <c r="O359" s="180"/>
    </row>
    <row r="360">
      <c r="A360" s="179">
        <v>6214773</v>
      </c>
      <c r="B360" s="177" t="s">
        <v>3720</v>
      </c>
      <c r="C360" s="178">
        <v>6214773</v>
      </c>
      <c r="D360" s="178" t="s">
        <v>2645</v>
      </c>
      <c r="E360" s="179">
        <v>19667210</v>
      </c>
      <c r="F360" s="179" t="s">
        <v>2646</v>
      </c>
      <c r="G360" s="0" t="s">
        <v>2647</v>
      </c>
      <c r="I360" s="0" t="s">
        <v>2300</v>
      </c>
      <c r="J360" s="178" t="s">
        <v>2645</v>
      </c>
      <c r="K360" s="189" t="b">
        <f>NOT(ISERROR(FIND("Keep",Table1[[#This Row],[Action (Judgement / Decision)]])))</f>
        <v>1</v>
      </c>
      <c r="L360" s="0" t="s">
        <v>4516</v>
      </c>
      <c r="N360" s="180" t="b">
        <f>Table1[[#This Row],[Reference]]=Table1[[#This Row],[Supplier ID]]</f>
        <v>1</v>
      </c>
      <c r="O360" s="180"/>
    </row>
    <row r="361">
      <c r="A361" s="179">
        <v>3100407</v>
      </c>
      <c r="B361" s="177" t="s">
        <v>3721</v>
      </c>
      <c r="C361" s="178">
        <v>3100407</v>
      </c>
      <c r="D361" s="178" t="s">
        <v>2648</v>
      </c>
      <c r="E361" s="179">
        <v>20117310</v>
      </c>
      <c r="F361" s="179" t="s">
        <v>4444</v>
      </c>
      <c r="G361" s="0" t="s">
        <v>4445</v>
      </c>
      <c r="I361" s="0" t="s">
        <v>2473</v>
      </c>
      <c r="J361" s="178" t="s">
        <v>4781</v>
      </c>
      <c r="K361" s="189" t="b">
        <f>NOT(ISERROR(FIND("Keep",Table1[[#This Row],[Action (Judgement / Decision)]])))</f>
        <v>0</v>
      </c>
      <c r="L361" s="0" t="s">
        <v>4520</v>
      </c>
      <c r="N361" s="180" t="b">
        <f>Table1[[#This Row],[Reference]]=Table1[[#This Row],[Supplier ID]]</f>
        <v>0</v>
      </c>
      <c r="O361" s="180"/>
    </row>
    <row r="362">
      <c r="A362" s="179">
        <v>6200960</v>
      </c>
      <c r="B362" s="177" t="s">
        <v>3722</v>
      </c>
      <c r="C362" s="178">
        <v>6200960</v>
      </c>
      <c r="D362" s="178" t="s">
        <v>2648</v>
      </c>
      <c r="E362" s="179">
        <v>20117310</v>
      </c>
      <c r="F362" s="179" t="s">
        <v>2649</v>
      </c>
      <c r="G362" s="0" t="s">
        <v>2650</v>
      </c>
      <c r="H362" s="0" t="s">
        <v>2651</v>
      </c>
      <c r="I362" s="0" t="s">
        <v>2473</v>
      </c>
      <c r="J362" s="178" t="s">
        <v>2648</v>
      </c>
      <c r="K362" s="189" t="b">
        <f>NOT(ISERROR(FIND("Keep",Table1[[#This Row],[Action (Judgement / Decision)]])))</f>
        <v>1</v>
      </c>
      <c r="L362" s="0" t="s">
        <v>4516</v>
      </c>
      <c r="N362" s="180" t="b">
        <f>Table1[[#This Row],[Reference]]=Table1[[#This Row],[Supplier ID]]</f>
        <v>1</v>
      </c>
      <c r="O362" s="180"/>
    </row>
    <row r="363">
      <c r="A363" s="179">
        <v>3080925</v>
      </c>
      <c r="B363" s="177" t="s">
        <v>3723</v>
      </c>
      <c r="C363" s="178">
        <v>3080925</v>
      </c>
      <c r="D363" s="178" t="s">
        <v>2652</v>
      </c>
      <c r="E363" s="179">
        <v>20117311</v>
      </c>
      <c r="F363" s="179" t="s">
        <v>2653</v>
      </c>
      <c r="G363" s="0" t="s">
        <v>2654</v>
      </c>
      <c r="I363" s="0" t="s">
        <v>2473</v>
      </c>
      <c r="J363" s="178" t="s">
        <v>2652</v>
      </c>
      <c r="K363" s="189" t="b">
        <f>NOT(ISERROR(FIND("Keep",Table1[[#This Row],[Action (Judgement / Decision)]])))</f>
        <v>1</v>
      </c>
      <c r="L363" s="0" t="s">
        <v>4525</v>
      </c>
      <c r="N363" s="180" t="b">
        <f>Table1[[#This Row],[Reference]]=Table1[[#This Row],[Supplier ID]]</f>
        <v>1</v>
      </c>
      <c r="O363" s="180"/>
    </row>
    <row r="364">
      <c r="A364" s="179">
        <v>3080926</v>
      </c>
      <c r="B364" s="177" t="s">
        <v>3724</v>
      </c>
      <c r="C364" s="178">
        <v>3080926</v>
      </c>
      <c r="D364" s="178" t="s">
        <v>2652</v>
      </c>
      <c r="E364" s="179">
        <v>20117311</v>
      </c>
      <c r="F364" s="179" t="s">
        <v>2653</v>
      </c>
      <c r="G364" s="0" t="s">
        <v>2654</v>
      </c>
      <c r="I364" s="0" t="s">
        <v>2473</v>
      </c>
      <c r="J364" s="178" t="s">
        <v>4782</v>
      </c>
      <c r="K364" s="189" t="b">
        <f>NOT(ISERROR(FIND("Keep",Table1[[#This Row],[Action (Judgement / Decision)]])))</f>
        <v>0</v>
      </c>
      <c r="L364" s="0" t="s">
        <v>4520</v>
      </c>
      <c r="N364" s="180" t="b">
        <f>Table1[[#This Row],[Reference]]=Table1[[#This Row],[Supplier ID]]</f>
        <v>0</v>
      </c>
      <c r="O364" s="180"/>
    </row>
    <row r="365">
      <c r="A365" s="179">
        <v>3080927</v>
      </c>
      <c r="B365" s="177" t="s">
        <v>3725</v>
      </c>
      <c r="C365" s="178">
        <v>3080927</v>
      </c>
      <c r="D365" s="178" t="s">
        <v>2652</v>
      </c>
      <c r="E365" s="179">
        <v>20117311</v>
      </c>
      <c r="F365" s="179" t="s">
        <v>4429</v>
      </c>
      <c r="G365" s="0" t="s">
        <v>2654</v>
      </c>
      <c r="I365" s="0" t="s">
        <v>2473</v>
      </c>
      <c r="J365" s="178" t="s">
        <v>4783</v>
      </c>
      <c r="K365" s="189" t="b">
        <f>NOT(ISERROR(FIND("Keep",Table1[[#This Row],[Action (Judgement / Decision)]])))</f>
        <v>0</v>
      </c>
      <c r="L365" s="0" t="s">
        <v>4520</v>
      </c>
      <c r="N365" s="180" t="b">
        <f>Table1[[#This Row],[Reference]]=Table1[[#This Row],[Supplier ID]]</f>
        <v>0</v>
      </c>
      <c r="O365" s="180"/>
    </row>
    <row r="366">
      <c r="A366" s="179">
        <v>3100201</v>
      </c>
      <c r="B366" s="177" t="s">
        <v>3726</v>
      </c>
      <c r="C366" s="178">
        <v>3100201</v>
      </c>
      <c r="D366" s="178" t="s">
        <v>2652</v>
      </c>
      <c r="E366" s="179">
        <v>20117311</v>
      </c>
      <c r="F366" s="179" t="s">
        <v>2653</v>
      </c>
      <c r="G366" s="0" t="s">
        <v>2654</v>
      </c>
      <c r="I366" s="0" t="s">
        <v>2473</v>
      </c>
      <c r="J366" s="178" t="s">
        <v>4784</v>
      </c>
      <c r="K366" s="189" t="b">
        <f>NOT(ISERROR(FIND("Keep",Table1[[#This Row],[Action (Judgement / Decision)]])))</f>
        <v>0</v>
      </c>
      <c r="L366" s="0" t="s">
        <v>4520</v>
      </c>
      <c r="N366" s="180" t="b">
        <f>Table1[[#This Row],[Reference]]=Table1[[#This Row],[Supplier ID]]</f>
        <v>0</v>
      </c>
      <c r="O366" s="180"/>
    </row>
    <row r="367">
      <c r="A367" s="179">
        <v>3100523</v>
      </c>
      <c r="B367" s="177" t="s">
        <v>3727</v>
      </c>
      <c r="C367" s="178">
        <v>3100523</v>
      </c>
      <c r="D367" s="178" t="s">
        <v>2652</v>
      </c>
      <c r="E367" s="179">
        <v>20117311</v>
      </c>
      <c r="F367" s="179" t="s">
        <v>4429</v>
      </c>
      <c r="G367" s="0" t="s">
        <v>2654</v>
      </c>
      <c r="I367" s="0" t="s">
        <v>2473</v>
      </c>
      <c r="J367" s="178" t="s">
        <v>4785</v>
      </c>
      <c r="K367" s="189" t="b">
        <f>NOT(ISERROR(FIND("Keep",Table1[[#This Row],[Action (Judgement / Decision)]])))</f>
        <v>0</v>
      </c>
      <c r="L367" s="0" t="s">
        <v>4520</v>
      </c>
      <c r="N367" s="180" t="b">
        <f>Table1[[#This Row],[Reference]]=Table1[[#This Row],[Supplier ID]]</f>
        <v>0</v>
      </c>
      <c r="O367" s="180"/>
    </row>
    <row r="368">
      <c r="A368" s="179">
        <v>3106395</v>
      </c>
      <c r="B368" s="177" t="s">
        <v>3728</v>
      </c>
      <c r="C368" s="178">
        <v>3106395</v>
      </c>
      <c r="D368" s="178" t="s">
        <v>2652</v>
      </c>
      <c r="E368" s="179">
        <v>20117311</v>
      </c>
      <c r="F368" s="179" t="s">
        <v>4429</v>
      </c>
      <c r="G368" s="0" t="s">
        <v>2654</v>
      </c>
      <c r="I368" s="0" t="s">
        <v>2473</v>
      </c>
      <c r="J368" s="178" t="s">
        <v>4786</v>
      </c>
      <c r="K368" s="189" t="b">
        <f>NOT(ISERROR(FIND("Keep",Table1[[#This Row],[Action (Judgement / Decision)]])))</f>
        <v>0</v>
      </c>
      <c r="L368" s="0" t="s">
        <v>4520</v>
      </c>
      <c r="N368" s="180" t="b">
        <f>Table1[[#This Row],[Reference]]=Table1[[#This Row],[Supplier ID]]</f>
        <v>0</v>
      </c>
      <c r="O368" s="180"/>
    </row>
    <row r="369">
      <c r="A369" s="179">
        <v>3107323</v>
      </c>
      <c r="B369" s="177" t="s">
        <v>3729</v>
      </c>
      <c r="C369" s="178">
        <v>3107323</v>
      </c>
      <c r="D369" s="178" t="s">
        <v>2652</v>
      </c>
      <c r="E369" s="179">
        <v>20117311</v>
      </c>
      <c r="F369" s="179" t="s">
        <v>4429</v>
      </c>
      <c r="G369" s="0" t="s">
        <v>2654</v>
      </c>
      <c r="I369" s="0" t="s">
        <v>2473</v>
      </c>
      <c r="J369" s="178" t="s">
        <v>4787</v>
      </c>
      <c r="K369" s="189" t="b">
        <f>NOT(ISERROR(FIND("Keep",Table1[[#This Row],[Action (Judgement / Decision)]])))</f>
        <v>0</v>
      </c>
      <c r="L369" s="0" t="s">
        <v>4520</v>
      </c>
      <c r="N369" s="180" t="b">
        <f>Table1[[#This Row],[Reference]]=Table1[[#This Row],[Supplier ID]]</f>
        <v>0</v>
      </c>
      <c r="O369" s="180"/>
    </row>
    <row r="370">
      <c r="A370" s="179">
        <v>6200838</v>
      </c>
      <c r="B370" s="177" t="s">
        <v>3730</v>
      </c>
      <c r="C370" s="178">
        <v>6200838</v>
      </c>
      <c r="D370" s="178" t="s">
        <v>2652</v>
      </c>
      <c r="E370" s="179">
        <v>20117311</v>
      </c>
      <c r="F370" s="179" t="s">
        <v>4429</v>
      </c>
      <c r="G370" s="0" t="s">
        <v>2654</v>
      </c>
      <c r="I370" s="0" t="s">
        <v>2473</v>
      </c>
      <c r="J370" s="178" t="s">
        <v>4788</v>
      </c>
      <c r="K370" s="189" t="b">
        <f>NOT(ISERROR(FIND("Keep",Table1[[#This Row],[Action (Judgement / Decision)]])))</f>
        <v>0</v>
      </c>
      <c r="L370" s="0" t="s">
        <v>4520</v>
      </c>
      <c r="N370" s="180" t="b">
        <f>Table1[[#This Row],[Reference]]=Table1[[#This Row],[Supplier ID]]</f>
        <v>0</v>
      </c>
      <c r="O370" s="180"/>
    </row>
    <row r="371">
      <c r="A371" s="179">
        <v>6205371</v>
      </c>
      <c r="B371" s="177" t="s">
        <v>3731</v>
      </c>
      <c r="C371" s="178">
        <v>6205371</v>
      </c>
      <c r="D371" s="178" t="s">
        <v>2652</v>
      </c>
      <c r="E371" s="179">
        <v>20117311</v>
      </c>
      <c r="F371" s="179" t="s">
        <v>4429</v>
      </c>
      <c r="G371" s="0" t="s">
        <v>2654</v>
      </c>
      <c r="I371" s="0" t="s">
        <v>2473</v>
      </c>
      <c r="J371" s="178" t="s">
        <v>4789</v>
      </c>
      <c r="K371" s="189" t="b">
        <f>NOT(ISERROR(FIND("Keep",Table1[[#This Row],[Action (Judgement / Decision)]])))</f>
        <v>0</v>
      </c>
      <c r="L371" s="0" t="s">
        <v>4520</v>
      </c>
      <c r="N371" s="180" t="b">
        <f>Table1[[#This Row],[Reference]]=Table1[[#This Row],[Supplier ID]]</f>
        <v>0</v>
      </c>
      <c r="O371" s="180"/>
    </row>
    <row r="372">
      <c r="A372" s="179">
        <v>6212473</v>
      </c>
      <c r="B372" s="177" t="s">
        <v>3732</v>
      </c>
      <c r="C372" s="178">
        <v>6212473</v>
      </c>
      <c r="D372" s="178" t="s">
        <v>2652</v>
      </c>
      <c r="E372" s="179">
        <v>20117311</v>
      </c>
      <c r="F372" s="179" t="s">
        <v>4429</v>
      </c>
      <c r="G372" s="0" t="s">
        <v>2654</v>
      </c>
      <c r="I372" s="0" t="s">
        <v>2473</v>
      </c>
      <c r="J372" s="178" t="s">
        <v>4790</v>
      </c>
      <c r="K372" s="189" t="b">
        <f>NOT(ISERROR(FIND("Keep",Table1[[#This Row],[Action (Judgement / Decision)]])))</f>
        <v>0</v>
      </c>
      <c r="L372" s="0" t="s">
        <v>4520</v>
      </c>
      <c r="N372" s="180" t="b">
        <f>Table1[[#This Row],[Reference]]=Table1[[#This Row],[Supplier ID]]</f>
        <v>0</v>
      </c>
      <c r="O372" s="180"/>
    </row>
    <row r="373">
      <c r="A373" s="179">
        <v>6201494</v>
      </c>
      <c r="B373" s="177" t="s">
        <v>3733</v>
      </c>
      <c r="C373" s="178">
        <v>6201494</v>
      </c>
      <c r="D373" s="178" t="s">
        <v>2655</v>
      </c>
      <c r="E373" s="179">
        <v>20236311</v>
      </c>
      <c r="F373" s="179" t="s">
        <v>2656</v>
      </c>
      <c r="G373" s="0" t="s">
        <v>2657</v>
      </c>
      <c r="H373" s="0" t="s">
        <v>2284</v>
      </c>
      <c r="I373" s="0" t="s">
        <v>2525</v>
      </c>
      <c r="J373" s="178" t="s">
        <v>2655</v>
      </c>
      <c r="K373" s="189" t="b">
        <f>NOT(ISERROR(FIND("Keep",Table1[[#This Row],[Action (Judgement / Decision)]])))</f>
        <v>1</v>
      </c>
      <c r="L373" s="0" t="s">
        <v>4516</v>
      </c>
      <c r="N373" s="180" t="b">
        <f>Table1[[#This Row],[Reference]]=Table1[[#This Row],[Supplier ID]]</f>
        <v>1</v>
      </c>
      <c r="O373" s="180"/>
    </row>
    <row r="374">
      <c r="A374" s="179">
        <v>6204584</v>
      </c>
      <c r="B374" s="177" t="s">
        <v>3734</v>
      </c>
      <c r="C374" s="178">
        <v>6204584</v>
      </c>
      <c r="D374" s="178" t="s">
        <v>2655</v>
      </c>
      <c r="E374" s="179">
        <v>20236311</v>
      </c>
      <c r="F374" s="179" t="s">
        <v>2656</v>
      </c>
      <c r="G374" s="0" t="s">
        <v>2657</v>
      </c>
      <c r="H374" s="0" t="s">
        <v>2284</v>
      </c>
      <c r="I374" s="0" t="s">
        <v>2525</v>
      </c>
      <c r="J374" s="178" t="s">
        <v>4791</v>
      </c>
      <c r="K374" s="189" t="b">
        <f>NOT(ISERROR(FIND("Keep",Table1[[#This Row],[Action (Judgement / Decision)]])))</f>
        <v>0</v>
      </c>
      <c r="L374" s="0" t="s">
        <v>4520</v>
      </c>
      <c r="N374" s="180" t="b">
        <f>Table1[[#This Row],[Reference]]=Table1[[#This Row],[Supplier ID]]</f>
        <v>0</v>
      </c>
      <c r="O374" s="180"/>
    </row>
    <row r="375">
      <c r="A375" s="179">
        <v>3101506</v>
      </c>
      <c r="B375" s="177" t="s">
        <v>3735</v>
      </c>
      <c r="C375" s="178">
        <v>3101506</v>
      </c>
      <c r="D375" s="178" t="s">
        <v>2658</v>
      </c>
      <c r="E375" s="179">
        <v>20268610</v>
      </c>
      <c r="F375" s="179" t="s">
        <v>2659</v>
      </c>
      <c r="G375" s="0" t="s">
        <v>2660</v>
      </c>
      <c r="J375" s="178" t="s">
        <v>2658</v>
      </c>
      <c r="K375" s="189" t="b">
        <f>NOT(ISERROR(FIND("Keep",Table1[[#This Row],[Action (Judgement / Decision)]])))</f>
        <v>1</v>
      </c>
      <c r="L375" s="0" t="s">
        <v>4525</v>
      </c>
      <c r="M375" s="180" t="s">
        <v>4792</v>
      </c>
      <c r="N375" s="180" t="b">
        <f>Table1[[#This Row],[Reference]]=Table1[[#This Row],[Supplier ID]]</f>
        <v>1</v>
      </c>
      <c r="O375" s="180"/>
    </row>
    <row r="376">
      <c r="A376" s="179">
        <v>6203744</v>
      </c>
      <c r="B376" s="177" t="s">
        <v>3736</v>
      </c>
      <c r="C376" s="178">
        <v>6203744</v>
      </c>
      <c r="D376" s="178" t="s">
        <v>2661</v>
      </c>
      <c r="E376" s="179">
        <v>20821410</v>
      </c>
      <c r="F376" s="179" t="s">
        <v>2662</v>
      </c>
      <c r="G376" s="0" t="s">
        <v>2663</v>
      </c>
      <c r="I376" s="0" t="s">
        <v>2276</v>
      </c>
      <c r="J376" s="178" t="s">
        <v>2661</v>
      </c>
      <c r="K376" s="189" t="b">
        <f>NOT(ISERROR(FIND("Keep",Table1[[#This Row],[Action (Judgement / Decision)]])))</f>
        <v>1</v>
      </c>
      <c r="L376" s="0" t="s">
        <v>4516</v>
      </c>
      <c r="N376" s="180" t="b">
        <f>Table1[[#This Row],[Reference]]=Table1[[#This Row],[Supplier ID]]</f>
        <v>1</v>
      </c>
      <c r="O376" s="180"/>
    </row>
    <row r="377">
      <c r="A377" s="179">
        <v>3081811</v>
      </c>
      <c r="B377" s="177" t="s">
        <v>3737</v>
      </c>
      <c r="C377" s="178">
        <v>3081811</v>
      </c>
      <c r="D377" s="178" t="s">
        <v>2664</v>
      </c>
      <c r="E377" s="179">
        <v>21023010</v>
      </c>
      <c r="F377" s="179" t="s">
        <v>2665</v>
      </c>
      <c r="G377" s="0" t="s">
        <v>2666</v>
      </c>
      <c r="I377" s="0" t="s">
        <v>2276</v>
      </c>
      <c r="J377" s="178" t="s">
        <v>2664</v>
      </c>
      <c r="K377" s="189" t="b">
        <f>NOT(ISERROR(FIND("Keep",Table1[[#This Row],[Action (Judgement / Decision)]])))</f>
        <v>1</v>
      </c>
      <c r="L377" s="0" t="s">
        <v>4516</v>
      </c>
      <c r="N377" s="180" t="b">
        <f>Table1[[#This Row],[Reference]]=Table1[[#This Row],[Supplier ID]]</f>
        <v>1</v>
      </c>
      <c r="O377" s="180"/>
    </row>
    <row r="378">
      <c r="A378" s="179">
        <v>6204989</v>
      </c>
      <c r="B378" s="177" t="s">
        <v>3738</v>
      </c>
      <c r="C378" s="178">
        <v>6204989</v>
      </c>
      <c r="D378" s="178" t="s">
        <v>2667</v>
      </c>
      <c r="E378" s="179">
        <v>21035110</v>
      </c>
      <c r="F378" s="179" t="s">
        <v>2668</v>
      </c>
      <c r="G378" s="0" t="s">
        <v>2669</v>
      </c>
      <c r="I378" s="0" t="s">
        <v>2563</v>
      </c>
      <c r="J378" s="178" t="s">
        <v>2667</v>
      </c>
      <c r="K378" s="189" t="b">
        <f>NOT(ISERROR(FIND("Keep",Table1[[#This Row],[Action (Judgement / Decision)]])))</f>
        <v>1</v>
      </c>
      <c r="L378" s="0" t="s">
        <v>4516</v>
      </c>
      <c r="N378" s="180" t="b">
        <f>Table1[[#This Row],[Reference]]=Table1[[#This Row],[Supplier ID]]</f>
        <v>1</v>
      </c>
      <c r="O378" s="180"/>
    </row>
    <row r="379">
      <c r="A379" s="179">
        <v>6205238</v>
      </c>
      <c r="B379" s="177" t="s">
        <v>3739</v>
      </c>
      <c r="C379" s="178">
        <v>6205238</v>
      </c>
      <c r="D379" s="178" t="s">
        <v>2670</v>
      </c>
      <c r="E379" s="179">
        <v>21096610</v>
      </c>
      <c r="F379" s="179" t="s">
        <v>2671</v>
      </c>
      <c r="G379" s="0" t="s">
        <v>2672</v>
      </c>
      <c r="I379" s="0" t="s">
        <v>2353</v>
      </c>
      <c r="J379" s="178" t="s">
        <v>4793</v>
      </c>
      <c r="K379" s="189" t="b">
        <f>NOT(ISERROR(FIND("Keep",Table1[[#This Row],[Action (Judgement / Decision)]])))</f>
        <v>0</v>
      </c>
      <c r="L379" s="0" t="s">
        <v>4520</v>
      </c>
      <c r="N379" s="180" t="b">
        <f>Table1[[#This Row],[Reference]]=Table1[[#This Row],[Supplier ID]]</f>
        <v>0</v>
      </c>
      <c r="O379" s="180"/>
    </row>
    <row r="380">
      <c r="A380" s="179">
        <v>6205241</v>
      </c>
      <c r="B380" s="177" t="s">
        <v>3740</v>
      </c>
      <c r="C380" s="178">
        <v>6205241</v>
      </c>
      <c r="D380" s="178" t="s">
        <v>2670</v>
      </c>
      <c r="E380" s="179">
        <v>21096610</v>
      </c>
      <c r="F380" s="179" t="s">
        <v>2671</v>
      </c>
      <c r="G380" s="0" t="s">
        <v>2672</v>
      </c>
      <c r="I380" s="0" t="s">
        <v>2353</v>
      </c>
      <c r="J380" s="178" t="s">
        <v>4794</v>
      </c>
      <c r="K380" s="189" t="b">
        <f>NOT(ISERROR(FIND("Keep",Table1[[#This Row],[Action (Judgement / Decision)]])))</f>
        <v>0</v>
      </c>
      <c r="L380" s="0" t="s">
        <v>4520</v>
      </c>
      <c r="N380" s="180" t="b">
        <f>Table1[[#This Row],[Reference]]=Table1[[#This Row],[Supplier ID]]</f>
        <v>0</v>
      </c>
      <c r="O380" s="180"/>
    </row>
    <row r="381">
      <c r="A381" s="179">
        <v>6205242</v>
      </c>
      <c r="B381" s="177" t="s">
        <v>3741</v>
      </c>
      <c r="C381" s="178">
        <v>6205242</v>
      </c>
      <c r="D381" s="178" t="s">
        <v>2670</v>
      </c>
      <c r="E381" s="179">
        <v>21096610</v>
      </c>
      <c r="F381" s="179" t="s">
        <v>2671</v>
      </c>
      <c r="G381" s="0" t="s">
        <v>2672</v>
      </c>
      <c r="I381" s="0" t="s">
        <v>2353</v>
      </c>
      <c r="J381" s="178" t="s">
        <v>4795</v>
      </c>
      <c r="K381" s="189" t="b">
        <f>NOT(ISERROR(FIND("Keep",Table1[[#This Row],[Action (Judgement / Decision)]])))</f>
        <v>0</v>
      </c>
      <c r="L381" s="0" t="s">
        <v>4520</v>
      </c>
      <c r="N381" s="180" t="b">
        <f>Table1[[#This Row],[Reference]]=Table1[[#This Row],[Supplier ID]]</f>
        <v>0</v>
      </c>
      <c r="O381" s="180"/>
    </row>
    <row r="382">
      <c r="A382" s="179">
        <v>6205262</v>
      </c>
      <c r="B382" s="177" t="s">
        <v>3742</v>
      </c>
      <c r="C382" s="178">
        <v>6205262</v>
      </c>
      <c r="D382" s="178" t="s">
        <v>2670</v>
      </c>
      <c r="E382" s="179">
        <v>21096610</v>
      </c>
      <c r="F382" s="179" t="s">
        <v>2671</v>
      </c>
      <c r="G382" s="0" t="s">
        <v>2672</v>
      </c>
      <c r="I382" s="0" t="s">
        <v>2353</v>
      </c>
      <c r="J382" s="178" t="s">
        <v>4796</v>
      </c>
      <c r="K382" s="189" t="b">
        <f>NOT(ISERROR(FIND("Keep",Table1[[#This Row],[Action (Judgement / Decision)]])))</f>
        <v>0</v>
      </c>
      <c r="L382" s="0" t="s">
        <v>4520</v>
      </c>
      <c r="N382" s="180" t="b">
        <f>Table1[[#This Row],[Reference]]=Table1[[#This Row],[Supplier ID]]</f>
        <v>0</v>
      </c>
      <c r="O382" s="180"/>
    </row>
    <row r="383">
      <c r="A383" s="179">
        <v>6208939</v>
      </c>
      <c r="B383" s="177" t="s">
        <v>3743</v>
      </c>
      <c r="C383" s="178">
        <v>6208939</v>
      </c>
      <c r="D383" s="178" t="s">
        <v>2670</v>
      </c>
      <c r="E383" s="179">
        <v>21096610</v>
      </c>
      <c r="F383" s="179" t="s">
        <v>2671</v>
      </c>
      <c r="G383" s="0" t="s">
        <v>2672</v>
      </c>
      <c r="H383" s="0" t="s">
        <v>2673</v>
      </c>
      <c r="I383" s="0" t="s">
        <v>2353</v>
      </c>
      <c r="J383" s="178" t="s">
        <v>2670</v>
      </c>
      <c r="K383" s="189" t="b">
        <f>NOT(ISERROR(FIND("Keep",Table1[[#This Row],[Action (Judgement / Decision)]])))</f>
        <v>1</v>
      </c>
      <c r="L383" s="0" t="s">
        <v>4516</v>
      </c>
      <c r="N383" s="180" t="b">
        <f>Table1[[#This Row],[Reference]]=Table1[[#This Row],[Supplier ID]]</f>
        <v>1</v>
      </c>
      <c r="O383" s="180"/>
    </row>
    <row r="384">
      <c r="A384" s="179">
        <v>6210805</v>
      </c>
      <c r="B384" s="177" t="s">
        <v>3744</v>
      </c>
      <c r="C384" s="178">
        <v>6210805</v>
      </c>
      <c r="D384" s="178" t="s">
        <v>2670</v>
      </c>
      <c r="E384" s="179">
        <v>21096610</v>
      </c>
      <c r="F384" s="179" t="s">
        <v>2671</v>
      </c>
      <c r="G384" s="0" t="s">
        <v>2672</v>
      </c>
      <c r="I384" s="0" t="s">
        <v>2353</v>
      </c>
      <c r="J384" s="178" t="s">
        <v>4797</v>
      </c>
      <c r="K384" s="189" t="b">
        <f>NOT(ISERROR(FIND("Keep",Table1[[#This Row],[Action (Judgement / Decision)]])))</f>
        <v>0</v>
      </c>
      <c r="L384" s="0" t="s">
        <v>4520</v>
      </c>
      <c r="N384" s="180" t="b">
        <f>Table1[[#This Row],[Reference]]=Table1[[#This Row],[Supplier ID]]</f>
        <v>0</v>
      </c>
      <c r="O384" s="180"/>
    </row>
    <row r="385">
      <c r="A385" s="179">
        <v>6210806</v>
      </c>
      <c r="B385" s="177" t="s">
        <v>3745</v>
      </c>
      <c r="C385" s="178">
        <v>6210806</v>
      </c>
      <c r="D385" s="178" t="s">
        <v>2670</v>
      </c>
      <c r="E385" s="179">
        <v>21096610</v>
      </c>
      <c r="F385" s="179" t="s">
        <v>2671</v>
      </c>
      <c r="G385" s="0" t="s">
        <v>2672</v>
      </c>
      <c r="I385" s="0" t="s">
        <v>2353</v>
      </c>
      <c r="J385" s="178" t="s">
        <v>4798</v>
      </c>
      <c r="K385" s="189" t="b">
        <f>NOT(ISERROR(FIND("Keep",Table1[[#This Row],[Action (Judgement / Decision)]])))</f>
        <v>0</v>
      </c>
      <c r="L385" s="0" t="s">
        <v>4520</v>
      </c>
      <c r="N385" s="180" t="b">
        <f>Table1[[#This Row],[Reference]]=Table1[[#This Row],[Supplier ID]]</f>
        <v>0</v>
      </c>
      <c r="O385" s="180"/>
    </row>
    <row r="386">
      <c r="A386" s="179">
        <v>6211132</v>
      </c>
      <c r="B386" s="177" t="s">
        <v>3746</v>
      </c>
      <c r="C386" s="178">
        <v>6211132</v>
      </c>
      <c r="D386" s="178" t="s">
        <v>2670</v>
      </c>
      <c r="E386" s="179">
        <v>21096610</v>
      </c>
      <c r="F386" s="179" t="s">
        <v>2671</v>
      </c>
      <c r="G386" s="0" t="s">
        <v>2672</v>
      </c>
      <c r="I386" s="0" t="s">
        <v>2353</v>
      </c>
      <c r="J386" s="178" t="s">
        <v>4799</v>
      </c>
      <c r="K386" s="189" t="b">
        <f>NOT(ISERROR(FIND("Keep",Table1[[#This Row],[Action (Judgement / Decision)]])))</f>
        <v>0</v>
      </c>
      <c r="L386" s="0" t="s">
        <v>4520</v>
      </c>
      <c r="N386" s="180" t="b">
        <f>Table1[[#This Row],[Reference]]=Table1[[#This Row],[Supplier ID]]</f>
        <v>0</v>
      </c>
      <c r="O386" s="180"/>
    </row>
    <row r="387">
      <c r="A387" s="179">
        <v>6211178</v>
      </c>
      <c r="B387" s="177" t="s">
        <v>3747</v>
      </c>
      <c r="C387" s="178">
        <v>6211178</v>
      </c>
      <c r="D387" s="178" t="s">
        <v>2670</v>
      </c>
      <c r="E387" s="179">
        <v>21096610</v>
      </c>
      <c r="F387" s="179" t="s">
        <v>2671</v>
      </c>
      <c r="G387" s="0" t="s">
        <v>2672</v>
      </c>
      <c r="H387" s="0" t="s">
        <v>2673</v>
      </c>
      <c r="I387" s="0" t="s">
        <v>2353</v>
      </c>
      <c r="J387" s="178" t="s">
        <v>4800</v>
      </c>
      <c r="K387" s="189" t="b">
        <f>NOT(ISERROR(FIND("Keep",Table1[[#This Row],[Action (Judgement / Decision)]])))</f>
        <v>0</v>
      </c>
      <c r="L387" s="0" t="s">
        <v>4520</v>
      </c>
      <c r="N387" s="180" t="b">
        <f>Table1[[#This Row],[Reference]]=Table1[[#This Row],[Supplier ID]]</f>
        <v>0</v>
      </c>
      <c r="O387" s="180"/>
    </row>
    <row r="388">
      <c r="A388" s="179">
        <v>6211200</v>
      </c>
      <c r="B388" s="177" t="s">
        <v>3748</v>
      </c>
      <c r="C388" s="178">
        <v>6211200</v>
      </c>
      <c r="D388" s="178" t="s">
        <v>2670</v>
      </c>
      <c r="E388" s="179">
        <v>21096610</v>
      </c>
      <c r="F388" s="179" t="s">
        <v>2671</v>
      </c>
      <c r="G388" s="0" t="s">
        <v>2672</v>
      </c>
      <c r="H388" s="0" t="s">
        <v>2673</v>
      </c>
      <c r="I388" s="0" t="s">
        <v>2353</v>
      </c>
      <c r="J388" s="178" t="s">
        <v>4801</v>
      </c>
      <c r="K388" s="189" t="b">
        <f>NOT(ISERROR(FIND("Keep",Table1[[#This Row],[Action (Judgement / Decision)]])))</f>
        <v>0</v>
      </c>
      <c r="L388" s="0" t="s">
        <v>4520</v>
      </c>
      <c r="N388" s="180" t="b">
        <f>Table1[[#This Row],[Reference]]=Table1[[#This Row],[Supplier ID]]</f>
        <v>0</v>
      </c>
      <c r="O388" s="180"/>
    </row>
    <row r="389">
      <c r="A389" s="179">
        <v>6212059</v>
      </c>
      <c r="B389" s="177" t="s">
        <v>3749</v>
      </c>
      <c r="C389" s="178">
        <v>6212059</v>
      </c>
      <c r="D389" s="178" t="s">
        <v>2670</v>
      </c>
      <c r="E389" s="179">
        <v>21096610</v>
      </c>
      <c r="F389" s="179" t="s">
        <v>2671</v>
      </c>
      <c r="G389" s="0" t="s">
        <v>2672</v>
      </c>
      <c r="H389" s="0" t="s">
        <v>2673</v>
      </c>
      <c r="I389" s="0" t="s">
        <v>2353</v>
      </c>
      <c r="J389" s="178" t="s">
        <v>4802</v>
      </c>
      <c r="K389" s="189" t="b">
        <f>NOT(ISERROR(FIND("Keep",Table1[[#This Row],[Action (Judgement / Decision)]])))</f>
        <v>0</v>
      </c>
      <c r="L389" s="0" t="s">
        <v>4520</v>
      </c>
      <c r="N389" s="180" t="b">
        <f>Table1[[#This Row],[Reference]]=Table1[[#This Row],[Supplier ID]]</f>
        <v>0</v>
      </c>
      <c r="O389" s="180"/>
    </row>
    <row r="390">
      <c r="A390" s="179">
        <v>6212069</v>
      </c>
      <c r="B390" s="177" t="s">
        <v>3750</v>
      </c>
      <c r="C390" s="178">
        <v>6212069</v>
      </c>
      <c r="D390" s="178" t="s">
        <v>2670</v>
      </c>
      <c r="E390" s="179">
        <v>21096610</v>
      </c>
      <c r="F390" s="179" t="s">
        <v>2671</v>
      </c>
      <c r="G390" s="0" t="s">
        <v>2672</v>
      </c>
      <c r="H390" s="0" t="s">
        <v>2673</v>
      </c>
      <c r="I390" s="0" t="s">
        <v>2353</v>
      </c>
      <c r="J390" s="178" t="s">
        <v>4803</v>
      </c>
      <c r="K390" s="189" t="b">
        <f>NOT(ISERROR(FIND("Keep",Table1[[#This Row],[Action (Judgement / Decision)]])))</f>
        <v>0</v>
      </c>
      <c r="L390" s="0" t="s">
        <v>4520</v>
      </c>
      <c r="N390" s="180" t="b">
        <f>Table1[[#This Row],[Reference]]=Table1[[#This Row],[Supplier ID]]</f>
        <v>0</v>
      </c>
      <c r="O390" s="180"/>
    </row>
    <row r="391">
      <c r="A391" s="179">
        <v>6212497</v>
      </c>
      <c r="B391" s="177" t="s">
        <v>3751</v>
      </c>
      <c r="C391" s="178">
        <v>6212497</v>
      </c>
      <c r="D391" s="178" t="s">
        <v>2670</v>
      </c>
      <c r="E391" s="179">
        <v>21096610</v>
      </c>
      <c r="F391" s="179" t="s">
        <v>2671</v>
      </c>
      <c r="G391" s="0" t="s">
        <v>2672</v>
      </c>
      <c r="H391" s="0" t="s">
        <v>2673</v>
      </c>
      <c r="I391" s="0" t="s">
        <v>2353</v>
      </c>
      <c r="J391" s="178" t="s">
        <v>4804</v>
      </c>
      <c r="K391" s="189" t="b">
        <f>NOT(ISERROR(FIND("Keep",Table1[[#This Row],[Action (Judgement / Decision)]])))</f>
        <v>0</v>
      </c>
      <c r="L391" s="0" t="s">
        <v>4520</v>
      </c>
      <c r="N391" s="180" t="b">
        <f>Table1[[#This Row],[Reference]]=Table1[[#This Row],[Supplier ID]]</f>
        <v>0</v>
      </c>
      <c r="O391" s="180"/>
    </row>
    <row r="392">
      <c r="A392" s="179">
        <v>6212683</v>
      </c>
      <c r="B392" s="177" t="s">
        <v>3752</v>
      </c>
      <c r="C392" s="178">
        <v>6212683</v>
      </c>
      <c r="D392" s="178" t="s">
        <v>2670</v>
      </c>
      <c r="E392" s="179">
        <v>21096610</v>
      </c>
      <c r="F392" s="179" t="s">
        <v>2671</v>
      </c>
      <c r="G392" s="0" t="s">
        <v>2672</v>
      </c>
      <c r="H392" s="0" t="s">
        <v>2673</v>
      </c>
      <c r="I392" s="0" t="s">
        <v>2353</v>
      </c>
      <c r="J392" s="178" t="s">
        <v>4805</v>
      </c>
      <c r="K392" s="189" t="b">
        <f>NOT(ISERROR(FIND("Keep",Table1[[#This Row],[Action (Judgement / Decision)]])))</f>
        <v>0</v>
      </c>
      <c r="L392" s="0" t="s">
        <v>4520</v>
      </c>
      <c r="N392" s="180" t="b">
        <f>Table1[[#This Row],[Reference]]=Table1[[#This Row],[Supplier ID]]</f>
        <v>0</v>
      </c>
      <c r="O392" s="180"/>
    </row>
    <row r="393">
      <c r="A393" s="179">
        <v>6213751</v>
      </c>
      <c r="B393" s="177" t="s">
        <v>3753</v>
      </c>
      <c r="C393" s="178">
        <v>6213751</v>
      </c>
      <c r="D393" s="178" t="s">
        <v>2670</v>
      </c>
      <c r="E393" s="179">
        <v>21096610</v>
      </c>
      <c r="F393" s="179" t="s">
        <v>2671</v>
      </c>
      <c r="G393" s="0" t="s">
        <v>2672</v>
      </c>
      <c r="H393" s="0" t="s">
        <v>2673</v>
      </c>
      <c r="I393" s="0" t="s">
        <v>2353</v>
      </c>
      <c r="J393" s="178" t="s">
        <v>4806</v>
      </c>
      <c r="K393" s="189" t="b">
        <f>NOT(ISERROR(FIND("Keep",Table1[[#This Row],[Action (Judgement / Decision)]])))</f>
        <v>0</v>
      </c>
      <c r="L393" s="0" t="s">
        <v>4520</v>
      </c>
      <c r="N393" s="180" t="b">
        <f>Table1[[#This Row],[Reference]]=Table1[[#This Row],[Supplier ID]]</f>
        <v>0</v>
      </c>
      <c r="O393" s="180"/>
    </row>
    <row r="394">
      <c r="A394" s="179">
        <v>6213752</v>
      </c>
      <c r="B394" s="177" t="s">
        <v>3754</v>
      </c>
      <c r="C394" s="178">
        <v>6213752</v>
      </c>
      <c r="D394" s="178" t="s">
        <v>2670</v>
      </c>
      <c r="E394" s="179">
        <v>21096610</v>
      </c>
      <c r="F394" s="179" t="s">
        <v>2671</v>
      </c>
      <c r="G394" s="0" t="s">
        <v>2672</v>
      </c>
      <c r="H394" s="0" t="s">
        <v>2673</v>
      </c>
      <c r="I394" s="0" t="s">
        <v>2353</v>
      </c>
      <c r="J394" s="178" t="s">
        <v>4807</v>
      </c>
      <c r="K394" s="189" t="b">
        <f>NOT(ISERROR(FIND("Keep",Table1[[#This Row],[Action (Judgement / Decision)]])))</f>
        <v>0</v>
      </c>
      <c r="L394" s="0" t="s">
        <v>4520</v>
      </c>
      <c r="N394" s="180" t="b">
        <f>Table1[[#This Row],[Reference]]=Table1[[#This Row],[Supplier ID]]</f>
        <v>0</v>
      </c>
      <c r="O394" s="180"/>
    </row>
    <row r="395">
      <c r="A395" s="179">
        <v>6205831</v>
      </c>
      <c r="B395" s="177" t="s">
        <v>3755</v>
      </c>
      <c r="C395" s="178">
        <v>6205831</v>
      </c>
      <c r="D395" s="178" t="s">
        <v>2674</v>
      </c>
      <c r="E395" s="179">
        <v>21102710</v>
      </c>
      <c r="F395" s="179" t="s">
        <v>2675</v>
      </c>
      <c r="G395" s="0" t="s">
        <v>2676</v>
      </c>
      <c r="I395" s="0" t="s">
        <v>2344</v>
      </c>
      <c r="J395" s="178" t="s">
        <v>2674</v>
      </c>
      <c r="K395" s="189" t="b">
        <f>NOT(ISERROR(FIND("Keep",Table1[[#This Row],[Action (Judgement / Decision)]])))</f>
        <v>1</v>
      </c>
      <c r="L395" s="0" t="s">
        <v>4516</v>
      </c>
      <c r="N395" s="180" t="b">
        <f>Table1[[#This Row],[Reference]]=Table1[[#This Row],[Supplier ID]]</f>
        <v>1</v>
      </c>
      <c r="O395" s="180"/>
    </row>
    <row r="396">
      <c r="A396" s="179">
        <v>6207586</v>
      </c>
      <c r="B396" s="177" t="s">
        <v>3756</v>
      </c>
      <c r="C396" s="178">
        <v>6207586</v>
      </c>
      <c r="D396" s="178" t="s">
        <v>2674</v>
      </c>
      <c r="E396" s="179">
        <v>21102710</v>
      </c>
      <c r="F396" s="179" t="s">
        <v>2675</v>
      </c>
      <c r="G396" s="0" t="s">
        <v>2676</v>
      </c>
      <c r="I396" s="0" t="s">
        <v>2344</v>
      </c>
      <c r="J396" s="178" t="s">
        <v>4808</v>
      </c>
      <c r="K396" s="189" t="b">
        <f>NOT(ISERROR(FIND("Keep",Table1[[#This Row],[Action (Judgement / Decision)]])))</f>
        <v>0</v>
      </c>
      <c r="L396" s="0" t="s">
        <v>4520</v>
      </c>
      <c r="N396" s="180" t="b">
        <f>Table1[[#This Row],[Reference]]=Table1[[#This Row],[Supplier ID]]</f>
        <v>0</v>
      </c>
      <c r="O396" s="180"/>
    </row>
    <row r="397">
      <c r="A397" s="179">
        <v>6213802</v>
      </c>
      <c r="B397" s="177" t="s">
        <v>3757</v>
      </c>
      <c r="C397" s="178">
        <v>6213802</v>
      </c>
      <c r="D397" s="178" t="s">
        <v>2674</v>
      </c>
      <c r="E397" s="179">
        <v>21102710</v>
      </c>
      <c r="F397" s="179" t="s">
        <v>2675</v>
      </c>
      <c r="G397" s="0" t="s">
        <v>2676</v>
      </c>
      <c r="I397" s="0" t="s">
        <v>2344</v>
      </c>
      <c r="J397" s="178" t="s">
        <v>4809</v>
      </c>
      <c r="K397" s="189" t="b">
        <f>NOT(ISERROR(FIND("Keep",Table1[[#This Row],[Action (Judgement / Decision)]])))</f>
        <v>0</v>
      </c>
      <c r="L397" s="0" t="s">
        <v>4520</v>
      </c>
      <c r="N397" s="180" t="b">
        <f>Table1[[#This Row],[Reference]]=Table1[[#This Row],[Supplier ID]]</f>
        <v>0</v>
      </c>
      <c r="O397" s="180"/>
    </row>
    <row r="398">
      <c r="A398" s="179">
        <v>6209054</v>
      </c>
      <c r="B398" s="177" t="s">
        <v>3758</v>
      </c>
      <c r="C398" s="178">
        <v>6209054</v>
      </c>
      <c r="D398" s="178" t="s">
        <v>2677</v>
      </c>
      <c r="E398" s="179">
        <v>21188411</v>
      </c>
      <c r="F398" s="179" t="s">
        <v>2678</v>
      </c>
      <c r="G398" s="0" t="s">
        <v>2679</v>
      </c>
      <c r="H398" s="0" t="s">
        <v>2680</v>
      </c>
      <c r="I398" s="0" t="s">
        <v>2485</v>
      </c>
      <c r="J398" s="178" t="s">
        <v>2677</v>
      </c>
      <c r="K398" s="189" t="b">
        <f>NOT(ISERROR(FIND("Keep",Table1[[#This Row],[Action (Judgement / Decision)]])))</f>
        <v>1</v>
      </c>
      <c r="L398" s="0" t="s">
        <v>4516</v>
      </c>
      <c r="N398" s="180" t="b">
        <f>Table1[[#This Row],[Reference]]=Table1[[#This Row],[Supplier ID]]</f>
        <v>1</v>
      </c>
      <c r="O398" s="180"/>
    </row>
    <row r="399">
      <c r="A399" s="179">
        <v>6209256</v>
      </c>
      <c r="B399" s="177" t="s">
        <v>3759</v>
      </c>
      <c r="C399" s="178">
        <v>6209256</v>
      </c>
      <c r="D399" s="178" t="s">
        <v>2677</v>
      </c>
      <c r="E399" s="179">
        <v>21188411</v>
      </c>
      <c r="F399" s="179" t="s">
        <v>2678</v>
      </c>
      <c r="G399" s="0" t="s">
        <v>2679</v>
      </c>
      <c r="H399" s="0" t="s">
        <v>2680</v>
      </c>
      <c r="I399" s="0" t="s">
        <v>2485</v>
      </c>
      <c r="J399" s="178" t="s">
        <v>4810</v>
      </c>
      <c r="K399" s="189" t="b">
        <f>NOT(ISERROR(FIND("Keep",Table1[[#This Row],[Action (Judgement / Decision)]])))</f>
        <v>0</v>
      </c>
      <c r="L399" s="0" t="s">
        <v>4520</v>
      </c>
      <c r="N399" s="180" t="b">
        <f>Table1[[#This Row],[Reference]]=Table1[[#This Row],[Supplier ID]]</f>
        <v>0</v>
      </c>
      <c r="O399" s="180"/>
    </row>
    <row r="400">
      <c r="A400" s="179">
        <v>6211251</v>
      </c>
      <c r="B400" s="177" t="s">
        <v>3760</v>
      </c>
      <c r="C400" s="178">
        <v>6211251</v>
      </c>
      <c r="D400" s="178" t="s">
        <v>2677</v>
      </c>
      <c r="E400" s="179">
        <v>21188411</v>
      </c>
      <c r="F400" s="179" t="s">
        <v>2678</v>
      </c>
      <c r="G400" s="0" t="s">
        <v>2679</v>
      </c>
      <c r="H400" s="0" t="s">
        <v>2680</v>
      </c>
      <c r="I400" s="0" t="s">
        <v>2485</v>
      </c>
      <c r="J400" s="178" t="s">
        <v>4811</v>
      </c>
      <c r="K400" s="189" t="b">
        <f>NOT(ISERROR(FIND("Keep",Table1[[#This Row],[Action (Judgement / Decision)]])))</f>
        <v>0</v>
      </c>
      <c r="L400" s="0" t="s">
        <v>4520</v>
      </c>
      <c r="N400" s="180" t="b">
        <f>Table1[[#This Row],[Reference]]=Table1[[#This Row],[Supplier ID]]</f>
        <v>0</v>
      </c>
      <c r="O400" s="180"/>
    </row>
    <row r="401">
      <c r="A401" s="179">
        <v>6211281</v>
      </c>
      <c r="B401" s="177" t="s">
        <v>3761</v>
      </c>
      <c r="C401" s="178">
        <v>6211281</v>
      </c>
      <c r="D401" s="178" t="s">
        <v>2677</v>
      </c>
      <c r="E401" s="179">
        <v>21188411</v>
      </c>
      <c r="F401" s="179" t="s">
        <v>2678</v>
      </c>
      <c r="G401" s="0" t="s">
        <v>2679</v>
      </c>
      <c r="H401" s="0" t="s">
        <v>2680</v>
      </c>
      <c r="I401" s="0" t="s">
        <v>2485</v>
      </c>
      <c r="J401" s="178" t="s">
        <v>4812</v>
      </c>
      <c r="K401" s="189" t="b">
        <f>NOT(ISERROR(FIND("Keep",Table1[[#This Row],[Action (Judgement / Decision)]])))</f>
        <v>0</v>
      </c>
      <c r="L401" s="0" t="s">
        <v>4520</v>
      </c>
      <c r="N401" s="180" t="b">
        <f>Table1[[#This Row],[Reference]]=Table1[[#This Row],[Supplier ID]]</f>
        <v>0</v>
      </c>
      <c r="O401" s="180"/>
    </row>
    <row r="402">
      <c r="A402" s="179">
        <v>6211512</v>
      </c>
      <c r="B402" s="177" t="s">
        <v>3762</v>
      </c>
      <c r="C402" s="178">
        <v>6211512</v>
      </c>
      <c r="D402" s="178" t="s">
        <v>2677</v>
      </c>
      <c r="E402" s="179">
        <v>21188411</v>
      </c>
      <c r="F402" s="179" t="s">
        <v>2678</v>
      </c>
      <c r="G402" s="0" t="s">
        <v>2679</v>
      </c>
      <c r="H402" s="0" t="s">
        <v>2680</v>
      </c>
      <c r="I402" s="0" t="s">
        <v>2485</v>
      </c>
      <c r="J402" s="178" t="s">
        <v>4813</v>
      </c>
      <c r="K402" s="189" t="b">
        <f>NOT(ISERROR(FIND("Keep",Table1[[#This Row],[Action (Judgement / Decision)]])))</f>
        <v>0</v>
      </c>
      <c r="L402" s="0" t="s">
        <v>4520</v>
      </c>
      <c r="N402" s="180" t="b">
        <f>Table1[[#This Row],[Reference]]=Table1[[#This Row],[Supplier ID]]</f>
        <v>0</v>
      </c>
      <c r="O402" s="180"/>
    </row>
    <row r="403">
      <c r="A403" s="179">
        <v>6201585</v>
      </c>
      <c r="B403" s="177" t="s">
        <v>3763</v>
      </c>
      <c r="C403" s="178">
        <v>6201585</v>
      </c>
      <c r="D403" s="178" t="s">
        <v>2681</v>
      </c>
      <c r="E403" s="179">
        <v>21265412</v>
      </c>
      <c r="F403" s="179" t="s">
        <v>2682</v>
      </c>
      <c r="G403" s="0" t="s">
        <v>2683</v>
      </c>
      <c r="H403" s="0" t="s">
        <v>2684</v>
      </c>
      <c r="I403" s="0" t="s">
        <v>2276</v>
      </c>
      <c r="J403" s="178" t="s">
        <v>2681</v>
      </c>
      <c r="K403" s="189" t="b">
        <f>NOT(ISERROR(FIND("Keep",Table1[[#This Row],[Action (Judgement / Decision)]])))</f>
        <v>1</v>
      </c>
      <c r="L403" s="0" t="s">
        <v>4516</v>
      </c>
      <c r="N403" s="180" t="b">
        <f>Table1[[#This Row],[Reference]]=Table1[[#This Row],[Supplier ID]]</f>
        <v>1</v>
      </c>
      <c r="O403" s="180"/>
    </row>
    <row r="404">
      <c r="A404" s="179">
        <v>6205121</v>
      </c>
      <c r="B404" s="177" t="s">
        <v>3764</v>
      </c>
      <c r="C404" s="178">
        <v>6205121</v>
      </c>
      <c r="D404" s="178" t="s">
        <v>2681</v>
      </c>
      <c r="E404" s="179">
        <v>21265412</v>
      </c>
      <c r="F404" s="179" t="s">
        <v>2682</v>
      </c>
      <c r="G404" s="0" t="s">
        <v>2683</v>
      </c>
      <c r="H404" s="0" t="s">
        <v>2684</v>
      </c>
      <c r="I404" s="0" t="s">
        <v>2276</v>
      </c>
      <c r="J404" s="178" t="s">
        <v>4814</v>
      </c>
      <c r="K404" s="189" t="b">
        <f>NOT(ISERROR(FIND("Keep",Table1[[#This Row],[Action (Judgement / Decision)]])))</f>
        <v>0</v>
      </c>
      <c r="L404" s="0" t="s">
        <v>4520</v>
      </c>
      <c r="N404" s="180" t="b">
        <f>Table1[[#This Row],[Reference]]=Table1[[#This Row],[Supplier ID]]</f>
        <v>0</v>
      </c>
      <c r="O404" s="180"/>
    </row>
    <row r="405">
      <c r="A405" s="179">
        <v>6205299</v>
      </c>
      <c r="B405" s="177" t="s">
        <v>3765</v>
      </c>
      <c r="C405" s="178">
        <v>6205299</v>
      </c>
      <c r="D405" s="178" t="s">
        <v>2681</v>
      </c>
      <c r="E405" s="179">
        <v>21265412</v>
      </c>
      <c r="F405" s="179" t="s">
        <v>2682</v>
      </c>
      <c r="G405" s="0" t="s">
        <v>2683</v>
      </c>
      <c r="H405" s="0" t="s">
        <v>2684</v>
      </c>
      <c r="I405" s="0" t="s">
        <v>2276</v>
      </c>
      <c r="J405" s="178" t="s">
        <v>4815</v>
      </c>
      <c r="K405" s="189" t="b">
        <f>NOT(ISERROR(FIND("Keep",Table1[[#This Row],[Action (Judgement / Decision)]])))</f>
        <v>0</v>
      </c>
      <c r="L405" s="0" t="s">
        <v>4520</v>
      </c>
      <c r="N405" s="180" t="b">
        <f>Table1[[#This Row],[Reference]]=Table1[[#This Row],[Supplier ID]]</f>
        <v>0</v>
      </c>
      <c r="O405" s="180"/>
    </row>
    <row r="406">
      <c r="A406" s="179">
        <v>6209682</v>
      </c>
      <c r="B406" s="177" t="s">
        <v>3766</v>
      </c>
      <c r="C406" s="178">
        <v>6209682</v>
      </c>
      <c r="D406" s="178" t="s">
        <v>2681</v>
      </c>
      <c r="E406" s="179">
        <v>21265412</v>
      </c>
      <c r="F406" s="179" t="s">
        <v>2682</v>
      </c>
      <c r="G406" s="0" t="s">
        <v>2683</v>
      </c>
      <c r="H406" s="0" t="s">
        <v>2684</v>
      </c>
      <c r="I406" s="0" t="s">
        <v>2276</v>
      </c>
      <c r="J406" s="178" t="s">
        <v>4816</v>
      </c>
      <c r="K406" s="189" t="b">
        <f>NOT(ISERROR(FIND("Keep",Table1[[#This Row],[Action (Judgement / Decision)]])))</f>
        <v>0</v>
      </c>
      <c r="L406" s="0" t="s">
        <v>4520</v>
      </c>
      <c r="N406" s="180" t="b">
        <f>Table1[[#This Row],[Reference]]=Table1[[#This Row],[Supplier ID]]</f>
        <v>0</v>
      </c>
      <c r="O406" s="180"/>
    </row>
    <row r="407">
      <c r="A407" s="179">
        <v>6210354</v>
      </c>
      <c r="B407" s="177" t="s">
        <v>3767</v>
      </c>
      <c r="C407" s="178">
        <v>6210354</v>
      </c>
      <c r="D407" s="178" t="s">
        <v>2681</v>
      </c>
      <c r="E407" s="179">
        <v>21265412</v>
      </c>
      <c r="F407" s="179" t="s">
        <v>2682</v>
      </c>
      <c r="G407" s="0" t="s">
        <v>2683</v>
      </c>
      <c r="H407" s="0" t="s">
        <v>2684</v>
      </c>
      <c r="I407" s="0" t="s">
        <v>2276</v>
      </c>
      <c r="J407" s="178" t="s">
        <v>4817</v>
      </c>
      <c r="K407" s="189" t="b">
        <f>NOT(ISERROR(FIND("Keep",Table1[[#This Row],[Action (Judgement / Decision)]])))</f>
        <v>0</v>
      </c>
      <c r="L407" s="0" t="s">
        <v>4520</v>
      </c>
      <c r="N407" s="180" t="b">
        <f>Table1[[#This Row],[Reference]]=Table1[[#This Row],[Supplier ID]]</f>
        <v>0</v>
      </c>
      <c r="O407" s="180"/>
    </row>
    <row r="408">
      <c r="A408" s="179">
        <v>6210693</v>
      </c>
      <c r="B408" s="177" t="s">
        <v>3768</v>
      </c>
      <c r="C408" s="178">
        <v>6210693</v>
      </c>
      <c r="D408" s="178" t="s">
        <v>2681</v>
      </c>
      <c r="E408" s="179">
        <v>21265412</v>
      </c>
      <c r="F408" s="179" t="s">
        <v>2682</v>
      </c>
      <c r="G408" s="0" t="s">
        <v>2683</v>
      </c>
      <c r="H408" s="0" t="s">
        <v>2684</v>
      </c>
      <c r="I408" s="0" t="s">
        <v>2276</v>
      </c>
      <c r="J408" s="178" t="s">
        <v>4818</v>
      </c>
      <c r="K408" s="189" t="b">
        <f>NOT(ISERROR(FIND("Keep",Table1[[#This Row],[Action (Judgement / Decision)]])))</f>
        <v>0</v>
      </c>
      <c r="L408" s="0" t="s">
        <v>4520</v>
      </c>
      <c r="N408" s="180" t="b">
        <f>Table1[[#This Row],[Reference]]=Table1[[#This Row],[Supplier ID]]</f>
        <v>0</v>
      </c>
      <c r="O408" s="180"/>
    </row>
    <row r="409">
      <c r="A409" s="179">
        <v>6210930</v>
      </c>
      <c r="B409" s="177" t="s">
        <v>3769</v>
      </c>
      <c r="C409" s="178">
        <v>6210930</v>
      </c>
      <c r="D409" s="178" t="s">
        <v>2681</v>
      </c>
      <c r="E409" s="179">
        <v>21265412</v>
      </c>
      <c r="F409" s="179" t="s">
        <v>2682</v>
      </c>
      <c r="G409" s="0" t="s">
        <v>2683</v>
      </c>
      <c r="H409" s="0" t="s">
        <v>2684</v>
      </c>
      <c r="I409" s="0" t="s">
        <v>2276</v>
      </c>
      <c r="J409" s="178" t="s">
        <v>4819</v>
      </c>
      <c r="K409" s="189" t="b">
        <f>NOT(ISERROR(FIND("Keep",Table1[[#This Row],[Action (Judgement / Decision)]])))</f>
        <v>0</v>
      </c>
      <c r="L409" s="0" t="s">
        <v>4520</v>
      </c>
      <c r="N409" s="180" t="b">
        <f>Table1[[#This Row],[Reference]]=Table1[[#This Row],[Supplier ID]]</f>
        <v>0</v>
      </c>
      <c r="O409" s="180"/>
    </row>
    <row r="410">
      <c r="A410" s="179">
        <v>6211586</v>
      </c>
      <c r="B410" s="177" t="s">
        <v>3770</v>
      </c>
      <c r="C410" s="178">
        <v>6211586</v>
      </c>
      <c r="D410" s="178" t="s">
        <v>2681</v>
      </c>
      <c r="E410" s="179">
        <v>21265412</v>
      </c>
      <c r="F410" s="179" t="s">
        <v>2682</v>
      </c>
      <c r="G410" s="0" t="s">
        <v>2683</v>
      </c>
      <c r="H410" s="0" t="s">
        <v>2684</v>
      </c>
      <c r="I410" s="0" t="s">
        <v>2276</v>
      </c>
      <c r="J410" s="178" t="s">
        <v>4820</v>
      </c>
      <c r="K410" s="189" t="b">
        <f>NOT(ISERROR(FIND("Keep",Table1[[#This Row],[Action (Judgement / Decision)]])))</f>
        <v>0</v>
      </c>
      <c r="L410" s="0" t="s">
        <v>4520</v>
      </c>
      <c r="N410" s="180" t="b">
        <f>Table1[[#This Row],[Reference]]=Table1[[#This Row],[Supplier ID]]</f>
        <v>0</v>
      </c>
      <c r="O410" s="180"/>
    </row>
    <row r="411">
      <c r="A411" s="179">
        <v>6212518</v>
      </c>
      <c r="B411" s="177" t="s">
        <v>3771</v>
      </c>
      <c r="C411" s="178">
        <v>6212518</v>
      </c>
      <c r="D411" s="178" t="s">
        <v>2681</v>
      </c>
      <c r="E411" s="179">
        <v>21265412</v>
      </c>
      <c r="F411" s="179" t="s">
        <v>2682</v>
      </c>
      <c r="G411" s="0" t="s">
        <v>2683</v>
      </c>
      <c r="H411" s="0" t="s">
        <v>2684</v>
      </c>
      <c r="I411" s="0" t="s">
        <v>2276</v>
      </c>
      <c r="J411" s="178" t="s">
        <v>4821</v>
      </c>
      <c r="K411" s="189" t="b">
        <f>NOT(ISERROR(FIND("Keep",Table1[[#This Row],[Action (Judgement / Decision)]])))</f>
        <v>0</v>
      </c>
      <c r="L411" s="0" t="s">
        <v>4520</v>
      </c>
      <c r="N411" s="180" t="b">
        <f>Table1[[#This Row],[Reference]]=Table1[[#This Row],[Supplier ID]]</f>
        <v>0</v>
      </c>
      <c r="O411" s="180"/>
    </row>
    <row r="412">
      <c r="A412" s="179">
        <v>6212560</v>
      </c>
      <c r="B412" s="177" t="s">
        <v>3772</v>
      </c>
      <c r="C412" s="178">
        <v>6212560</v>
      </c>
      <c r="D412" s="178" t="s">
        <v>2681</v>
      </c>
      <c r="E412" s="179">
        <v>21265412</v>
      </c>
      <c r="F412" s="179" t="s">
        <v>2682</v>
      </c>
      <c r="G412" s="0" t="s">
        <v>2683</v>
      </c>
      <c r="H412" s="0" t="s">
        <v>2684</v>
      </c>
      <c r="I412" s="0" t="s">
        <v>2276</v>
      </c>
      <c r="J412" s="178" t="s">
        <v>4822</v>
      </c>
      <c r="K412" s="189" t="b">
        <f>NOT(ISERROR(FIND("Keep",Table1[[#This Row],[Action (Judgement / Decision)]])))</f>
        <v>0</v>
      </c>
      <c r="L412" s="0" t="s">
        <v>4520</v>
      </c>
      <c r="N412" s="180" t="b">
        <f>Table1[[#This Row],[Reference]]=Table1[[#This Row],[Supplier ID]]</f>
        <v>0</v>
      </c>
      <c r="O412" s="180"/>
    </row>
    <row r="413">
      <c r="A413" s="179">
        <v>6212697</v>
      </c>
      <c r="B413" s="177" t="s">
        <v>3773</v>
      </c>
      <c r="C413" s="178">
        <v>6212697</v>
      </c>
      <c r="D413" s="178" t="s">
        <v>2681</v>
      </c>
      <c r="E413" s="179">
        <v>21265412</v>
      </c>
      <c r="F413" s="179" t="s">
        <v>2682</v>
      </c>
      <c r="G413" s="0" t="s">
        <v>2683</v>
      </c>
      <c r="H413" s="0" t="s">
        <v>2684</v>
      </c>
      <c r="I413" s="0" t="s">
        <v>2276</v>
      </c>
      <c r="J413" s="178" t="s">
        <v>4823</v>
      </c>
      <c r="K413" s="189" t="b">
        <f>NOT(ISERROR(FIND("Keep",Table1[[#This Row],[Action (Judgement / Decision)]])))</f>
        <v>0</v>
      </c>
      <c r="L413" s="0" t="s">
        <v>4520</v>
      </c>
      <c r="N413" s="180" t="b">
        <f>Table1[[#This Row],[Reference]]=Table1[[#This Row],[Supplier ID]]</f>
        <v>0</v>
      </c>
      <c r="O413" s="180"/>
    </row>
    <row r="414">
      <c r="A414" s="179">
        <v>6218523</v>
      </c>
      <c r="B414" s="177" t="s">
        <v>3774</v>
      </c>
      <c r="C414" s="178">
        <v>6218523</v>
      </c>
      <c r="D414" s="178" t="s">
        <v>2681</v>
      </c>
      <c r="E414" s="179">
        <v>21265412</v>
      </c>
      <c r="F414" s="179" t="s">
        <v>2682</v>
      </c>
      <c r="G414" s="0" t="s">
        <v>2683</v>
      </c>
      <c r="H414" s="0" t="s">
        <v>2684</v>
      </c>
      <c r="I414" s="0" t="s">
        <v>2276</v>
      </c>
      <c r="J414" s="178" t="s">
        <v>4824</v>
      </c>
      <c r="K414" s="189" t="b">
        <f>NOT(ISERROR(FIND("Keep",Table1[[#This Row],[Action (Judgement / Decision)]])))</f>
        <v>0</v>
      </c>
      <c r="L414" s="0" t="s">
        <v>4520</v>
      </c>
      <c r="N414" s="180" t="b">
        <f>Table1[[#This Row],[Reference]]=Table1[[#This Row],[Supplier ID]]</f>
        <v>0</v>
      </c>
      <c r="O414" s="180"/>
    </row>
    <row r="415">
      <c r="A415" s="179">
        <v>6213611</v>
      </c>
      <c r="B415" s="177" t="s">
        <v>3775</v>
      </c>
      <c r="C415" s="178">
        <v>6213611</v>
      </c>
      <c r="D415" s="178" t="s">
        <v>2685</v>
      </c>
      <c r="E415" s="179">
        <v>21498610</v>
      </c>
      <c r="F415" s="179" t="s">
        <v>2686</v>
      </c>
      <c r="G415" s="0" t="s">
        <v>2687</v>
      </c>
      <c r="I415" s="0" t="s">
        <v>2280</v>
      </c>
      <c r="J415" s="178" t="s">
        <v>2685</v>
      </c>
      <c r="K415" s="189" t="b">
        <f>NOT(ISERROR(FIND("Keep",Table1[[#This Row],[Action (Judgement / Decision)]])))</f>
        <v>1</v>
      </c>
      <c r="L415" s="0" t="s">
        <v>4516</v>
      </c>
      <c r="N415" s="180" t="b">
        <f>Table1[[#This Row],[Reference]]=Table1[[#This Row],[Supplier ID]]</f>
        <v>1</v>
      </c>
      <c r="O415" s="180"/>
    </row>
    <row r="416">
      <c r="A416" s="179">
        <v>6205141</v>
      </c>
      <c r="B416" s="177" t="s">
        <v>3776</v>
      </c>
      <c r="C416" s="178">
        <v>6205141</v>
      </c>
      <c r="D416" s="178" t="s">
        <v>2688</v>
      </c>
      <c r="E416" s="179">
        <v>21552010</v>
      </c>
      <c r="F416" s="179" t="s">
        <v>2689</v>
      </c>
      <c r="G416" s="0" t="s">
        <v>2690</v>
      </c>
      <c r="I416" s="0" t="s">
        <v>2541</v>
      </c>
      <c r="J416" s="178" t="s">
        <v>2688</v>
      </c>
      <c r="K416" s="189" t="b">
        <f>NOT(ISERROR(FIND("Keep",Table1[[#This Row],[Action (Judgement / Decision)]])))</f>
        <v>1</v>
      </c>
      <c r="L416" s="0" t="s">
        <v>4516</v>
      </c>
      <c r="N416" s="180" t="b">
        <f>Table1[[#This Row],[Reference]]=Table1[[#This Row],[Supplier ID]]</f>
        <v>1</v>
      </c>
      <c r="O416" s="180"/>
    </row>
    <row r="417">
      <c r="A417" s="179">
        <v>6209127</v>
      </c>
      <c r="B417" s="177" t="s">
        <v>3777</v>
      </c>
      <c r="C417" s="178">
        <v>6209127</v>
      </c>
      <c r="D417" s="178" t="s">
        <v>2691</v>
      </c>
      <c r="E417" s="179">
        <v>21798810</v>
      </c>
      <c r="F417" s="179" t="s">
        <v>2692</v>
      </c>
      <c r="G417" s="0" t="s">
        <v>2693</v>
      </c>
      <c r="I417" s="0" t="s">
        <v>2694</v>
      </c>
      <c r="J417" s="178" t="s">
        <v>2691</v>
      </c>
      <c r="K417" s="189" t="b">
        <f>NOT(ISERROR(FIND("Keep",Table1[[#This Row],[Action (Judgement / Decision)]])))</f>
        <v>1</v>
      </c>
      <c r="L417" s="0" t="s">
        <v>4516</v>
      </c>
      <c r="N417" s="180" t="b">
        <f>Table1[[#This Row],[Reference]]=Table1[[#This Row],[Supplier ID]]</f>
        <v>1</v>
      </c>
      <c r="O417" s="180"/>
    </row>
    <row r="418">
      <c r="A418" s="179">
        <v>3080971</v>
      </c>
      <c r="B418" s="177" t="s">
        <v>3778</v>
      </c>
      <c r="C418" s="178">
        <v>3080971</v>
      </c>
      <c r="D418" s="178" t="s">
        <v>2695</v>
      </c>
      <c r="E418" s="179">
        <v>21803611</v>
      </c>
      <c r="F418" s="179" t="s">
        <v>2696</v>
      </c>
      <c r="G418" s="0" t="s">
        <v>2697</v>
      </c>
      <c r="H418" s="0" t="s">
        <v>2698</v>
      </c>
      <c r="I418" s="0" t="s">
        <v>2699</v>
      </c>
      <c r="J418" s="178" t="s">
        <v>2695</v>
      </c>
      <c r="K418" s="189" t="b">
        <f>NOT(ISERROR(FIND("Keep",Table1[[#This Row],[Action (Judgement / Decision)]])))</f>
        <v>1</v>
      </c>
      <c r="L418" s="0" t="s">
        <v>4516</v>
      </c>
      <c r="N418" s="180" t="b">
        <f>Table1[[#This Row],[Reference]]=Table1[[#This Row],[Supplier ID]]</f>
        <v>1</v>
      </c>
      <c r="O418" s="180"/>
    </row>
    <row r="419">
      <c r="A419" s="179">
        <v>3081166</v>
      </c>
      <c r="B419" s="177" t="s">
        <v>3779</v>
      </c>
      <c r="C419" s="178">
        <v>3081166</v>
      </c>
      <c r="D419" s="178" t="s">
        <v>2695</v>
      </c>
      <c r="E419" s="179">
        <v>21803611</v>
      </c>
      <c r="F419" s="179" t="s">
        <v>2696</v>
      </c>
      <c r="G419" s="0" t="s">
        <v>2697</v>
      </c>
      <c r="H419" s="0" t="s">
        <v>2698</v>
      </c>
      <c r="I419" s="0" t="s">
        <v>2699</v>
      </c>
      <c r="J419" s="178" t="s">
        <v>4825</v>
      </c>
      <c r="K419" s="189" t="b">
        <f>NOT(ISERROR(FIND("Keep",Table1[[#This Row],[Action (Judgement / Decision)]])))</f>
        <v>0</v>
      </c>
      <c r="L419" s="0" t="s">
        <v>4520</v>
      </c>
      <c r="N419" s="180" t="b">
        <f>Table1[[#This Row],[Reference]]=Table1[[#This Row],[Supplier ID]]</f>
        <v>0</v>
      </c>
      <c r="O419" s="180"/>
    </row>
    <row r="420">
      <c r="A420" s="179">
        <v>3100163</v>
      </c>
      <c r="B420" s="177" t="s">
        <v>3780</v>
      </c>
      <c r="C420" s="178">
        <v>3100163</v>
      </c>
      <c r="D420" s="178" t="s">
        <v>2700</v>
      </c>
      <c r="E420" s="179">
        <v>21932710</v>
      </c>
      <c r="F420" s="179" t="s">
        <v>2701</v>
      </c>
      <c r="G420" s="0" t="s">
        <v>2702</v>
      </c>
      <c r="I420" s="0" t="s">
        <v>2276</v>
      </c>
      <c r="J420" s="178" t="s">
        <v>2700</v>
      </c>
      <c r="K420" s="189" t="b">
        <f>NOT(ISERROR(FIND("Keep",Table1[[#This Row],[Action (Judgement / Decision)]])))</f>
        <v>1</v>
      </c>
      <c r="L420" s="0" t="s">
        <v>4516</v>
      </c>
      <c r="N420" s="180" t="b">
        <f>Table1[[#This Row],[Reference]]=Table1[[#This Row],[Supplier ID]]</f>
        <v>1</v>
      </c>
      <c r="O420" s="180"/>
    </row>
    <row r="421">
      <c r="A421" s="179">
        <v>6202964</v>
      </c>
      <c r="B421" s="177" t="s">
        <v>3781</v>
      </c>
      <c r="C421" s="178">
        <v>6202964</v>
      </c>
      <c r="D421" s="178" t="s">
        <v>2700</v>
      </c>
      <c r="E421" s="179">
        <v>21932710</v>
      </c>
      <c r="F421" s="179" t="s">
        <v>2701</v>
      </c>
      <c r="G421" s="0" t="s">
        <v>2702</v>
      </c>
      <c r="I421" s="0" t="s">
        <v>2276</v>
      </c>
      <c r="J421" s="178" t="s">
        <v>4826</v>
      </c>
      <c r="K421" s="189" t="b">
        <f>NOT(ISERROR(FIND("Keep",Table1[[#This Row],[Action (Judgement / Decision)]])))</f>
        <v>0</v>
      </c>
      <c r="L421" s="0" t="s">
        <v>4520</v>
      </c>
      <c r="N421" s="180" t="b">
        <f>Table1[[#This Row],[Reference]]=Table1[[#This Row],[Supplier ID]]</f>
        <v>0</v>
      </c>
      <c r="O421" s="180"/>
    </row>
    <row r="422">
      <c r="A422" s="179">
        <v>6202969</v>
      </c>
      <c r="B422" s="177" t="s">
        <v>3782</v>
      </c>
      <c r="C422" s="178">
        <v>6202969</v>
      </c>
      <c r="D422" s="178" t="s">
        <v>2700</v>
      </c>
      <c r="E422" s="179">
        <v>21932710</v>
      </c>
      <c r="F422" s="179" t="s">
        <v>2701</v>
      </c>
      <c r="G422" s="0" t="s">
        <v>2702</v>
      </c>
      <c r="I422" s="0" t="s">
        <v>2276</v>
      </c>
      <c r="J422" s="178" t="s">
        <v>4827</v>
      </c>
      <c r="K422" s="189" t="b">
        <f>NOT(ISERROR(FIND("Keep",Table1[[#This Row],[Action (Judgement / Decision)]])))</f>
        <v>0</v>
      </c>
      <c r="L422" s="0" t="s">
        <v>4520</v>
      </c>
      <c r="N422" s="180" t="b">
        <f>Table1[[#This Row],[Reference]]=Table1[[#This Row],[Supplier ID]]</f>
        <v>0</v>
      </c>
      <c r="O422" s="180"/>
    </row>
    <row r="423">
      <c r="A423" s="179">
        <v>6202970</v>
      </c>
      <c r="B423" s="177" t="s">
        <v>3783</v>
      </c>
      <c r="C423" s="178">
        <v>6202970</v>
      </c>
      <c r="D423" s="178" t="s">
        <v>2700</v>
      </c>
      <c r="E423" s="179">
        <v>21932710</v>
      </c>
      <c r="F423" s="179" t="s">
        <v>2701</v>
      </c>
      <c r="G423" s="0" t="s">
        <v>2702</v>
      </c>
      <c r="I423" s="0" t="s">
        <v>2276</v>
      </c>
      <c r="J423" s="178" t="s">
        <v>4828</v>
      </c>
      <c r="K423" s="189" t="b">
        <f>NOT(ISERROR(FIND("Keep",Table1[[#This Row],[Action (Judgement / Decision)]])))</f>
        <v>0</v>
      </c>
      <c r="L423" s="0" t="s">
        <v>4520</v>
      </c>
      <c r="N423" s="180" t="b">
        <f>Table1[[#This Row],[Reference]]=Table1[[#This Row],[Supplier ID]]</f>
        <v>0</v>
      </c>
      <c r="O423" s="180"/>
    </row>
    <row r="424">
      <c r="A424" s="179">
        <v>6204565</v>
      </c>
      <c r="B424" s="177" t="s">
        <v>3784</v>
      </c>
      <c r="C424" s="178">
        <v>6204565</v>
      </c>
      <c r="D424" s="178" t="s">
        <v>2700</v>
      </c>
      <c r="E424" s="179">
        <v>21932710</v>
      </c>
      <c r="F424" s="179" t="s">
        <v>2701</v>
      </c>
      <c r="G424" s="0" t="s">
        <v>2702</v>
      </c>
      <c r="I424" s="0" t="s">
        <v>2276</v>
      </c>
      <c r="J424" s="178" t="s">
        <v>4829</v>
      </c>
      <c r="K424" s="189" t="b">
        <f>NOT(ISERROR(FIND("Keep",Table1[[#This Row],[Action (Judgement / Decision)]])))</f>
        <v>0</v>
      </c>
      <c r="L424" s="0" t="s">
        <v>4520</v>
      </c>
      <c r="N424" s="180" t="b">
        <f>Table1[[#This Row],[Reference]]=Table1[[#This Row],[Supplier ID]]</f>
        <v>0</v>
      </c>
      <c r="O424" s="180"/>
    </row>
    <row r="425">
      <c r="A425" s="179">
        <v>6204724</v>
      </c>
      <c r="B425" s="177" t="s">
        <v>3785</v>
      </c>
      <c r="C425" s="178">
        <v>6204724</v>
      </c>
      <c r="D425" s="178" t="s">
        <v>2700</v>
      </c>
      <c r="E425" s="179">
        <v>21932710</v>
      </c>
      <c r="F425" s="179" t="s">
        <v>2701</v>
      </c>
      <c r="G425" s="0" t="s">
        <v>2702</v>
      </c>
      <c r="I425" s="0" t="s">
        <v>2276</v>
      </c>
      <c r="J425" s="178" t="s">
        <v>4830</v>
      </c>
      <c r="K425" s="189" t="b">
        <f>NOT(ISERROR(FIND("Keep",Table1[[#This Row],[Action (Judgement / Decision)]])))</f>
        <v>0</v>
      </c>
      <c r="L425" s="0" t="s">
        <v>4520</v>
      </c>
      <c r="N425" s="180" t="b">
        <f>Table1[[#This Row],[Reference]]=Table1[[#This Row],[Supplier ID]]</f>
        <v>0</v>
      </c>
      <c r="O425" s="180"/>
    </row>
    <row r="426">
      <c r="A426" s="179">
        <v>6212484</v>
      </c>
      <c r="B426" s="177" t="s">
        <v>3786</v>
      </c>
      <c r="C426" s="178">
        <v>6212484</v>
      </c>
      <c r="D426" s="178" t="s">
        <v>2700</v>
      </c>
      <c r="E426" s="179">
        <v>21932710</v>
      </c>
      <c r="F426" s="179" t="s">
        <v>2701</v>
      </c>
      <c r="G426" s="0" t="s">
        <v>2702</v>
      </c>
      <c r="I426" s="0" t="s">
        <v>2276</v>
      </c>
      <c r="J426" s="178" t="s">
        <v>4831</v>
      </c>
      <c r="K426" s="189" t="b">
        <f>NOT(ISERROR(FIND("Keep",Table1[[#This Row],[Action (Judgement / Decision)]])))</f>
        <v>0</v>
      </c>
      <c r="L426" s="0" t="s">
        <v>4520</v>
      </c>
      <c r="N426" s="180" t="b">
        <f>Table1[[#This Row],[Reference]]=Table1[[#This Row],[Supplier ID]]</f>
        <v>0</v>
      </c>
      <c r="O426" s="180"/>
    </row>
    <row r="427">
      <c r="A427" s="179">
        <v>6212493</v>
      </c>
      <c r="B427" s="177" t="s">
        <v>3787</v>
      </c>
      <c r="C427" s="178">
        <v>6212493</v>
      </c>
      <c r="D427" s="178" t="s">
        <v>2700</v>
      </c>
      <c r="E427" s="179">
        <v>21932710</v>
      </c>
      <c r="F427" s="179" t="s">
        <v>2701</v>
      </c>
      <c r="G427" s="0" t="s">
        <v>2702</v>
      </c>
      <c r="I427" s="0" t="s">
        <v>2276</v>
      </c>
      <c r="J427" s="178" t="s">
        <v>4832</v>
      </c>
      <c r="K427" s="189" t="b">
        <f>NOT(ISERROR(FIND("Keep",Table1[[#This Row],[Action (Judgement / Decision)]])))</f>
        <v>0</v>
      </c>
      <c r="L427" s="0" t="s">
        <v>4520</v>
      </c>
      <c r="N427" s="180" t="b">
        <f>Table1[[#This Row],[Reference]]=Table1[[#This Row],[Supplier ID]]</f>
        <v>0</v>
      </c>
      <c r="O427" s="180"/>
    </row>
    <row r="428">
      <c r="A428" s="179">
        <v>6212522</v>
      </c>
      <c r="B428" s="177" t="s">
        <v>3788</v>
      </c>
      <c r="C428" s="178">
        <v>6212522</v>
      </c>
      <c r="D428" s="178" t="s">
        <v>2700</v>
      </c>
      <c r="E428" s="179">
        <v>21932710</v>
      </c>
      <c r="F428" s="179" t="s">
        <v>2701</v>
      </c>
      <c r="G428" s="0" t="s">
        <v>2702</v>
      </c>
      <c r="I428" s="0" t="s">
        <v>2276</v>
      </c>
      <c r="J428" s="178" t="s">
        <v>4833</v>
      </c>
      <c r="K428" s="189" t="b">
        <f>NOT(ISERROR(FIND("Keep",Table1[[#This Row],[Action (Judgement / Decision)]])))</f>
        <v>0</v>
      </c>
      <c r="L428" s="0" t="s">
        <v>4520</v>
      </c>
      <c r="N428" s="180" t="b">
        <f>Table1[[#This Row],[Reference]]=Table1[[#This Row],[Supplier ID]]</f>
        <v>0</v>
      </c>
      <c r="O428" s="180"/>
    </row>
    <row r="429">
      <c r="A429" s="179">
        <v>6212538</v>
      </c>
      <c r="B429" s="177" t="s">
        <v>3789</v>
      </c>
      <c r="C429" s="178">
        <v>6212538</v>
      </c>
      <c r="D429" s="178" t="s">
        <v>2700</v>
      </c>
      <c r="E429" s="179">
        <v>21932710</v>
      </c>
      <c r="F429" s="179" t="s">
        <v>2701</v>
      </c>
      <c r="G429" s="0" t="s">
        <v>2702</v>
      </c>
      <c r="I429" s="0" t="s">
        <v>2276</v>
      </c>
      <c r="J429" s="178" t="s">
        <v>4834</v>
      </c>
      <c r="K429" s="189" t="b">
        <f>NOT(ISERROR(FIND("Keep",Table1[[#This Row],[Action (Judgement / Decision)]])))</f>
        <v>0</v>
      </c>
      <c r="L429" s="0" t="s">
        <v>4520</v>
      </c>
      <c r="N429" s="180" t="b">
        <f>Table1[[#This Row],[Reference]]=Table1[[#This Row],[Supplier ID]]</f>
        <v>0</v>
      </c>
      <c r="O429" s="180"/>
    </row>
    <row r="430">
      <c r="A430" s="179">
        <v>6212541</v>
      </c>
      <c r="B430" s="177" t="s">
        <v>3790</v>
      </c>
      <c r="C430" s="178">
        <v>6212541</v>
      </c>
      <c r="D430" s="178" t="s">
        <v>2700</v>
      </c>
      <c r="E430" s="179">
        <v>21932710</v>
      </c>
      <c r="F430" s="179" t="s">
        <v>2701</v>
      </c>
      <c r="G430" s="0" t="s">
        <v>2702</v>
      </c>
      <c r="I430" s="0" t="s">
        <v>2276</v>
      </c>
      <c r="J430" s="178" t="s">
        <v>4835</v>
      </c>
      <c r="K430" s="189" t="b">
        <f>NOT(ISERROR(FIND("Keep",Table1[[#This Row],[Action (Judgement / Decision)]])))</f>
        <v>0</v>
      </c>
      <c r="L430" s="0" t="s">
        <v>4520</v>
      </c>
      <c r="N430" s="180" t="b">
        <f>Table1[[#This Row],[Reference]]=Table1[[#This Row],[Supplier ID]]</f>
        <v>0</v>
      </c>
      <c r="O430" s="180"/>
    </row>
    <row r="431">
      <c r="A431" s="179">
        <v>6215819</v>
      </c>
      <c r="B431" s="177" t="s">
        <v>3791</v>
      </c>
      <c r="C431" s="178">
        <v>6215819</v>
      </c>
      <c r="D431" s="178" t="s">
        <v>2700</v>
      </c>
      <c r="E431" s="179">
        <v>21932710</v>
      </c>
      <c r="F431" s="179" t="s">
        <v>2701</v>
      </c>
      <c r="G431" s="0" t="s">
        <v>2702</v>
      </c>
      <c r="I431" s="0" t="s">
        <v>2276</v>
      </c>
      <c r="J431" s="178" t="s">
        <v>4836</v>
      </c>
      <c r="K431" s="189" t="b">
        <f>NOT(ISERROR(FIND("Keep",Table1[[#This Row],[Action (Judgement / Decision)]])))</f>
        <v>0</v>
      </c>
      <c r="L431" s="0" t="s">
        <v>4520</v>
      </c>
      <c r="N431" s="180" t="b">
        <f>Table1[[#This Row],[Reference]]=Table1[[#This Row],[Supplier ID]]</f>
        <v>0</v>
      </c>
      <c r="O431" s="180"/>
    </row>
    <row r="432">
      <c r="A432" s="179">
        <v>6215821</v>
      </c>
      <c r="B432" s="177" t="s">
        <v>3792</v>
      </c>
      <c r="C432" s="178">
        <v>6215821</v>
      </c>
      <c r="D432" s="178" t="s">
        <v>2700</v>
      </c>
      <c r="E432" s="179">
        <v>21932710</v>
      </c>
      <c r="F432" s="179" t="s">
        <v>2701</v>
      </c>
      <c r="G432" s="0" t="s">
        <v>2702</v>
      </c>
      <c r="I432" s="0" t="s">
        <v>2276</v>
      </c>
      <c r="J432" s="178" t="s">
        <v>4837</v>
      </c>
      <c r="K432" s="189" t="b">
        <f>NOT(ISERROR(FIND("Keep",Table1[[#This Row],[Action (Judgement / Decision)]])))</f>
        <v>0</v>
      </c>
      <c r="L432" s="0" t="s">
        <v>4520</v>
      </c>
      <c r="N432" s="180" t="b">
        <f>Table1[[#This Row],[Reference]]=Table1[[#This Row],[Supplier ID]]</f>
        <v>0</v>
      </c>
      <c r="O432" s="180"/>
    </row>
    <row r="433">
      <c r="A433" s="179">
        <v>6215822</v>
      </c>
      <c r="B433" s="177" t="s">
        <v>3793</v>
      </c>
      <c r="C433" s="178">
        <v>6215822</v>
      </c>
      <c r="D433" s="178" t="s">
        <v>2700</v>
      </c>
      <c r="E433" s="179">
        <v>21932710</v>
      </c>
      <c r="F433" s="179" t="s">
        <v>2701</v>
      </c>
      <c r="G433" s="0" t="s">
        <v>2702</v>
      </c>
      <c r="I433" s="0" t="s">
        <v>2276</v>
      </c>
      <c r="J433" s="178" t="s">
        <v>4838</v>
      </c>
      <c r="K433" s="189" t="b">
        <f>NOT(ISERROR(FIND("Keep",Table1[[#This Row],[Action (Judgement / Decision)]])))</f>
        <v>0</v>
      </c>
      <c r="L433" s="0" t="s">
        <v>4520</v>
      </c>
      <c r="N433" s="180" t="b">
        <f>Table1[[#This Row],[Reference]]=Table1[[#This Row],[Supplier ID]]</f>
        <v>0</v>
      </c>
      <c r="O433" s="180"/>
    </row>
    <row r="434">
      <c r="A434" s="179">
        <v>6215823</v>
      </c>
      <c r="B434" s="177" t="s">
        <v>3794</v>
      </c>
      <c r="C434" s="178">
        <v>6215823</v>
      </c>
      <c r="D434" s="178" t="s">
        <v>2700</v>
      </c>
      <c r="E434" s="179">
        <v>21932710</v>
      </c>
      <c r="F434" s="179" t="s">
        <v>2701</v>
      </c>
      <c r="G434" s="0" t="s">
        <v>2702</v>
      </c>
      <c r="I434" s="0" t="s">
        <v>2276</v>
      </c>
      <c r="J434" s="178" t="s">
        <v>4839</v>
      </c>
      <c r="K434" s="189" t="b">
        <f>NOT(ISERROR(FIND("Keep",Table1[[#This Row],[Action (Judgement / Decision)]])))</f>
        <v>0</v>
      </c>
      <c r="L434" s="0" t="s">
        <v>4520</v>
      </c>
      <c r="N434" s="180" t="b">
        <f>Table1[[#This Row],[Reference]]=Table1[[#This Row],[Supplier ID]]</f>
        <v>0</v>
      </c>
      <c r="O434" s="180"/>
    </row>
    <row r="435">
      <c r="A435" s="179">
        <v>6216461</v>
      </c>
      <c r="B435" s="177" t="s">
        <v>3795</v>
      </c>
      <c r="C435" s="178">
        <v>6216461</v>
      </c>
      <c r="D435" s="178" t="s">
        <v>2700</v>
      </c>
      <c r="E435" s="179">
        <v>21932710</v>
      </c>
      <c r="F435" s="179" t="s">
        <v>2701</v>
      </c>
      <c r="G435" s="0" t="s">
        <v>2702</v>
      </c>
      <c r="I435" s="0" t="s">
        <v>2276</v>
      </c>
      <c r="J435" s="178" t="s">
        <v>4840</v>
      </c>
      <c r="K435" s="189" t="b">
        <f>NOT(ISERROR(FIND("Keep",Table1[[#This Row],[Action (Judgement / Decision)]])))</f>
        <v>0</v>
      </c>
      <c r="L435" s="0" t="s">
        <v>4520</v>
      </c>
      <c r="N435" s="180" t="b">
        <f>Table1[[#This Row],[Reference]]=Table1[[#This Row],[Supplier ID]]</f>
        <v>0</v>
      </c>
      <c r="O435" s="180"/>
    </row>
    <row r="436">
      <c r="A436" s="179">
        <v>6207477</v>
      </c>
      <c r="B436" s="177" t="s">
        <v>3796</v>
      </c>
      <c r="C436" s="178">
        <v>6207477</v>
      </c>
      <c r="D436" s="178" t="s">
        <v>2703</v>
      </c>
      <c r="E436" s="179">
        <v>22017310</v>
      </c>
      <c r="F436" s="179" t="s">
        <v>2704</v>
      </c>
      <c r="G436" s="0" t="s">
        <v>2705</v>
      </c>
      <c r="H436" s="0" t="s">
        <v>2706</v>
      </c>
      <c r="I436" s="0" t="s">
        <v>2707</v>
      </c>
      <c r="J436" s="178" t="s">
        <v>2703</v>
      </c>
      <c r="K436" s="189" t="b">
        <f>NOT(ISERROR(FIND("Keep",Table1[[#This Row],[Action (Judgement / Decision)]])))</f>
        <v>1</v>
      </c>
      <c r="L436" s="0" t="s">
        <v>4516</v>
      </c>
      <c r="N436" s="180" t="b">
        <f>Table1[[#This Row],[Reference]]=Table1[[#This Row],[Supplier ID]]</f>
        <v>1</v>
      </c>
      <c r="O436" s="180"/>
    </row>
    <row r="437">
      <c r="A437" s="179">
        <v>6211700</v>
      </c>
      <c r="B437" s="177" t="s">
        <v>3797</v>
      </c>
      <c r="C437" s="178">
        <v>6211700</v>
      </c>
      <c r="D437" s="178" t="s">
        <v>2703</v>
      </c>
      <c r="E437" s="179">
        <v>22017310</v>
      </c>
      <c r="F437" s="179" t="s">
        <v>2704</v>
      </c>
      <c r="G437" s="0" t="s">
        <v>2705</v>
      </c>
      <c r="H437" s="0" t="s">
        <v>2706</v>
      </c>
      <c r="I437" s="0" t="s">
        <v>2276</v>
      </c>
      <c r="J437" s="178" t="s">
        <v>4841</v>
      </c>
      <c r="K437" s="189" t="b">
        <f>NOT(ISERROR(FIND("Keep",Table1[[#This Row],[Action (Judgement / Decision)]])))</f>
        <v>0</v>
      </c>
      <c r="L437" s="0" t="s">
        <v>4520</v>
      </c>
      <c r="N437" s="180" t="b">
        <f>Table1[[#This Row],[Reference]]=Table1[[#This Row],[Supplier ID]]</f>
        <v>0</v>
      </c>
      <c r="O437" s="180"/>
    </row>
    <row r="438">
      <c r="A438" s="179">
        <v>6211701</v>
      </c>
      <c r="B438" s="177" t="s">
        <v>3798</v>
      </c>
      <c r="C438" s="178">
        <v>6211701</v>
      </c>
      <c r="D438" s="178" t="s">
        <v>2703</v>
      </c>
      <c r="E438" s="179">
        <v>22017310</v>
      </c>
      <c r="F438" s="179" t="s">
        <v>2704</v>
      </c>
      <c r="G438" s="0" t="s">
        <v>2705</v>
      </c>
      <c r="H438" s="0" t="s">
        <v>2706</v>
      </c>
      <c r="I438" s="0" t="s">
        <v>2276</v>
      </c>
      <c r="J438" s="178" t="s">
        <v>4842</v>
      </c>
      <c r="K438" s="189" t="b">
        <f>NOT(ISERROR(FIND("Keep",Table1[[#This Row],[Action (Judgement / Decision)]])))</f>
        <v>0</v>
      </c>
      <c r="L438" s="0" t="s">
        <v>4520</v>
      </c>
      <c r="N438" s="180" t="b">
        <f>Table1[[#This Row],[Reference]]=Table1[[#This Row],[Supplier ID]]</f>
        <v>0</v>
      </c>
      <c r="O438" s="180"/>
    </row>
    <row r="439">
      <c r="A439" s="179">
        <v>3102157</v>
      </c>
      <c r="B439" s="177" t="s">
        <v>3799</v>
      </c>
      <c r="C439" s="178">
        <v>3102157</v>
      </c>
      <c r="D439" s="178" t="s">
        <v>2708</v>
      </c>
      <c r="E439" s="179">
        <v>22336711</v>
      </c>
      <c r="F439" s="179" t="s">
        <v>2709</v>
      </c>
      <c r="G439" s="0" t="s">
        <v>2710</v>
      </c>
      <c r="I439" s="0" t="s">
        <v>2276</v>
      </c>
      <c r="J439" s="178" t="s">
        <v>2708</v>
      </c>
      <c r="K439" s="189" t="b">
        <f>NOT(ISERROR(FIND("Keep",Table1[[#This Row],[Action (Judgement / Decision)]])))</f>
        <v>1</v>
      </c>
      <c r="L439" s="0" t="s">
        <v>4516</v>
      </c>
      <c r="N439" s="180" t="b">
        <f>Table1[[#This Row],[Reference]]=Table1[[#This Row],[Supplier ID]]</f>
        <v>1</v>
      </c>
      <c r="O439" s="180"/>
    </row>
    <row r="440">
      <c r="A440" s="179">
        <v>6209073</v>
      </c>
      <c r="B440" s="177" t="s">
        <v>3800</v>
      </c>
      <c r="C440" s="178">
        <v>6209073</v>
      </c>
      <c r="D440" s="178" t="s">
        <v>2711</v>
      </c>
      <c r="E440" s="179">
        <v>22484510</v>
      </c>
      <c r="F440" s="179" t="s">
        <v>2712</v>
      </c>
      <c r="G440" s="0" t="s">
        <v>2713</v>
      </c>
      <c r="H440" s="0" t="s">
        <v>2714</v>
      </c>
      <c r="I440" s="0" t="s">
        <v>2276</v>
      </c>
      <c r="J440" s="178" t="s">
        <v>2711</v>
      </c>
      <c r="K440" s="189" t="b">
        <f>NOT(ISERROR(FIND("Keep",Table1[[#This Row],[Action (Judgement / Decision)]])))</f>
        <v>1</v>
      </c>
      <c r="L440" s="0" t="s">
        <v>4516</v>
      </c>
      <c r="N440" s="180" t="b">
        <f>Table1[[#This Row],[Reference]]=Table1[[#This Row],[Supplier ID]]</f>
        <v>1</v>
      </c>
      <c r="O440" s="180"/>
    </row>
    <row r="441">
      <c r="A441" s="179">
        <v>6209602</v>
      </c>
      <c r="B441" s="177" t="s">
        <v>3801</v>
      </c>
      <c r="C441" s="178">
        <v>6209602</v>
      </c>
      <c r="D441" s="178" t="s">
        <v>2711</v>
      </c>
      <c r="E441" s="179">
        <v>22484510</v>
      </c>
      <c r="F441" s="179" t="s">
        <v>2712</v>
      </c>
      <c r="G441" s="0" t="s">
        <v>2713</v>
      </c>
      <c r="H441" s="0" t="s">
        <v>2714</v>
      </c>
      <c r="I441" s="0" t="s">
        <v>2276</v>
      </c>
      <c r="J441" s="178" t="s">
        <v>4843</v>
      </c>
      <c r="K441" s="189" t="b">
        <f>NOT(ISERROR(FIND("Keep",Table1[[#This Row],[Action (Judgement / Decision)]])))</f>
        <v>0</v>
      </c>
      <c r="L441" s="0" t="s">
        <v>4520</v>
      </c>
      <c r="N441" s="180" t="b">
        <f>Table1[[#This Row],[Reference]]=Table1[[#This Row],[Supplier ID]]</f>
        <v>0</v>
      </c>
      <c r="O441" s="180"/>
    </row>
    <row r="442">
      <c r="A442" s="179">
        <v>6211691</v>
      </c>
      <c r="B442" s="177" t="s">
        <v>3802</v>
      </c>
      <c r="C442" s="178">
        <v>6211691</v>
      </c>
      <c r="D442" s="178" t="s">
        <v>2711</v>
      </c>
      <c r="E442" s="179">
        <v>22484510</v>
      </c>
      <c r="F442" s="179" t="s">
        <v>2712</v>
      </c>
      <c r="G442" s="0" t="s">
        <v>2713</v>
      </c>
      <c r="H442" s="0" t="s">
        <v>2714</v>
      </c>
      <c r="I442" s="0" t="s">
        <v>2276</v>
      </c>
      <c r="J442" s="178" t="s">
        <v>4844</v>
      </c>
      <c r="K442" s="189" t="b">
        <f>NOT(ISERROR(FIND("Keep",Table1[[#This Row],[Action (Judgement / Decision)]])))</f>
        <v>0</v>
      </c>
      <c r="L442" s="0" t="s">
        <v>4520</v>
      </c>
      <c r="N442" s="180" t="b">
        <f>Table1[[#This Row],[Reference]]=Table1[[#This Row],[Supplier ID]]</f>
        <v>0</v>
      </c>
      <c r="O442" s="180"/>
    </row>
    <row r="443">
      <c r="A443" s="179">
        <v>6212491</v>
      </c>
      <c r="B443" s="177" t="s">
        <v>3803</v>
      </c>
      <c r="C443" s="178">
        <v>6212491</v>
      </c>
      <c r="D443" s="178" t="s">
        <v>2715</v>
      </c>
      <c r="E443" s="179">
        <v>22516611</v>
      </c>
      <c r="F443" s="179" t="s">
        <v>2716</v>
      </c>
      <c r="G443" s="0" t="s">
        <v>2717</v>
      </c>
      <c r="I443" s="0" t="s">
        <v>2276</v>
      </c>
      <c r="J443" s="178" t="s">
        <v>2715</v>
      </c>
      <c r="K443" s="189" t="b">
        <f>NOT(ISERROR(FIND("Keep",Table1[[#This Row],[Action (Judgement / Decision)]])))</f>
        <v>1</v>
      </c>
      <c r="L443" s="0" t="s">
        <v>4516</v>
      </c>
      <c r="N443" s="180" t="b">
        <f>Table1[[#This Row],[Reference]]=Table1[[#This Row],[Supplier ID]]</f>
        <v>1</v>
      </c>
      <c r="O443" s="180"/>
    </row>
    <row r="444">
      <c r="A444" s="179">
        <v>6212492</v>
      </c>
      <c r="B444" s="177" t="s">
        <v>3804</v>
      </c>
      <c r="C444" s="178">
        <v>6212492</v>
      </c>
      <c r="D444" s="178" t="s">
        <v>2715</v>
      </c>
      <c r="E444" s="179">
        <v>22516611</v>
      </c>
      <c r="F444" s="179" t="s">
        <v>2716</v>
      </c>
      <c r="G444" s="0" t="s">
        <v>2717</v>
      </c>
      <c r="I444" s="0" t="s">
        <v>2276</v>
      </c>
      <c r="J444" s="178" t="s">
        <v>4845</v>
      </c>
      <c r="K444" s="189" t="b">
        <f>NOT(ISERROR(FIND("Keep",Table1[[#This Row],[Action (Judgement / Decision)]])))</f>
        <v>0</v>
      </c>
      <c r="L444" s="0" t="s">
        <v>4520</v>
      </c>
      <c r="N444" s="180" t="b">
        <f>Table1[[#This Row],[Reference]]=Table1[[#This Row],[Supplier ID]]</f>
        <v>0</v>
      </c>
      <c r="O444" s="180"/>
    </row>
    <row r="445">
      <c r="A445" s="179">
        <v>6215698</v>
      </c>
      <c r="B445" s="177" t="s">
        <v>3805</v>
      </c>
      <c r="C445" s="178">
        <v>6215698</v>
      </c>
      <c r="D445" s="178" t="s">
        <v>2715</v>
      </c>
      <c r="E445" s="179">
        <v>22516611</v>
      </c>
      <c r="F445" s="179" t="s">
        <v>2716</v>
      </c>
      <c r="G445" s="0" t="s">
        <v>2717</v>
      </c>
      <c r="I445" s="0" t="s">
        <v>2276</v>
      </c>
      <c r="J445" s="178" t="s">
        <v>4846</v>
      </c>
      <c r="K445" s="189" t="b">
        <f>NOT(ISERROR(FIND("Keep",Table1[[#This Row],[Action (Judgement / Decision)]])))</f>
        <v>0</v>
      </c>
      <c r="L445" s="0" t="s">
        <v>4520</v>
      </c>
      <c r="N445" s="180" t="b">
        <f>Table1[[#This Row],[Reference]]=Table1[[#This Row],[Supplier ID]]</f>
        <v>0</v>
      </c>
      <c r="O445" s="180"/>
    </row>
    <row r="446">
      <c r="A446" s="179">
        <v>6214506</v>
      </c>
      <c r="B446" s="177" t="s">
        <v>3806</v>
      </c>
      <c r="C446" s="178">
        <v>6214506</v>
      </c>
      <c r="D446" s="178" t="s">
        <v>2718</v>
      </c>
      <c r="E446" s="179">
        <v>22516614</v>
      </c>
      <c r="F446" s="179" t="s">
        <v>2719</v>
      </c>
      <c r="G446" s="0" t="s">
        <v>2720</v>
      </c>
      <c r="I446" s="0" t="s">
        <v>2276</v>
      </c>
      <c r="J446" s="178" t="s">
        <v>2718</v>
      </c>
      <c r="K446" s="189" t="b">
        <f>NOT(ISERROR(FIND("Keep",Table1[[#This Row],[Action (Judgement / Decision)]])))</f>
        <v>1</v>
      </c>
      <c r="L446" s="0" t="s">
        <v>4516</v>
      </c>
      <c r="N446" s="180" t="b">
        <f>Table1[[#This Row],[Reference]]=Table1[[#This Row],[Supplier ID]]</f>
        <v>1</v>
      </c>
      <c r="O446" s="180"/>
    </row>
    <row r="447">
      <c r="A447" s="179">
        <v>6214507</v>
      </c>
      <c r="B447" s="177" t="s">
        <v>3807</v>
      </c>
      <c r="C447" s="178">
        <v>6214507</v>
      </c>
      <c r="D447" s="178" t="s">
        <v>2718</v>
      </c>
      <c r="E447" s="179">
        <v>22516614</v>
      </c>
      <c r="F447" s="179" t="s">
        <v>2719</v>
      </c>
      <c r="G447" s="0" t="s">
        <v>2720</v>
      </c>
      <c r="I447" s="0" t="s">
        <v>2276</v>
      </c>
      <c r="J447" s="178" t="s">
        <v>4847</v>
      </c>
      <c r="K447" s="189" t="b">
        <f>NOT(ISERROR(FIND("Keep",Table1[[#This Row],[Action (Judgement / Decision)]])))</f>
        <v>0</v>
      </c>
      <c r="L447" s="0" t="s">
        <v>4520</v>
      </c>
      <c r="N447" s="180" t="b">
        <f>Table1[[#This Row],[Reference]]=Table1[[#This Row],[Supplier ID]]</f>
        <v>0</v>
      </c>
      <c r="O447" s="180"/>
    </row>
    <row r="448">
      <c r="A448" s="179">
        <v>6212756</v>
      </c>
      <c r="B448" s="177" t="s">
        <v>3808</v>
      </c>
      <c r="C448" s="178">
        <v>6212756</v>
      </c>
      <c r="D448" s="178" t="s">
        <v>2721</v>
      </c>
      <c r="E448" s="179">
        <v>22535510</v>
      </c>
      <c r="F448" s="179" t="s">
        <v>2722</v>
      </c>
      <c r="G448" s="0" t="s">
        <v>2723</v>
      </c>
      <c r="I448" s="0" t="s">
        <v>2276</v>
      </c>
      <c r="J448" s="178" t="s">
        <v>2721</v>
      </c>
      <c r="K448" s="189" t="b">
        <f>NOT(ISERROR(FIND("Keep",Table1[[#This Row],[Action (Judgement / Decision)]])))</f>
        <v>1</v>
      </c>
      <c r="L448" s="0" t="s">
        <v>4516</v>
      </c>
      <c r="N448" s="180" t="b">
        <f>Table1[[#This Row],[Reference]]=Table1[[#This Row],[Supplier ID]]</f>
        <v>1</v>
      </c>
      <c r="O448" s="180"/>
    </row>
    <row r="449">
      <c r="A449" s="179">
        <v>6212478</v>
      </c>
      <c r="B449" s="177" t="s">
        <v>3809</v>
      </c>
      <c r="C449" s="178">
        <v>6212478</v>
      </c>
      <c r="D449" s="178" t="s">
        <v>2724</v>
      </c>
      <c r="E449" s="179">
        <v>22571011</v>
      </c>
      <c r="F449" s="179" t="s">
        <v>2725</v>
      </c>
      <c r="G449" s="0" t="s">
        <v>2726</v>
      </c>
      <c r="H449" s="0" t="s">
        <v>2727</v>
      </c>
      <c r="I449" s="0" t="s">
        <v>2280</v>
      </c>
      <c r="J449" s="178" t="s">
        <v>2724</v>
      </c>
      <c r="K449" s="189" t="b">
        <f>NOT(ISERROR(FIND("Keep",Table1[[#This Row],[Action (Judgement / Decision)]])))</f>
        <v>1</v>
      </c>
      <c r="L449" s="0" t="s">
        <v>4516</v>
      </c>
      <c r="N449" s="180" t="b">
        <f>Table1[[#This Row],[Reference]]=Table1[[#This Row],[Supplier ID]]</f>
        <v>1</v>
      </c>
      <c r="O449" s="180"/>
    </row>
    <row r="450">
      <c r="A450" s="179">
        <v>6212503</v>
      </c>
      <c r="B450" s="177" t="s">
        <v>3810</v>
      </c>
      <c r="C450" s="178">
        <v>6212503</v>
      </c>
      <c r="D450" s="178" t="s">
        <v>2724</v>
      </c>
      <c r="E450" s="179">
        <v>22571011</v>
      </c>
      <c r="F450" s="179" t="s">
        <v>2725</v>
      </c>
      <c r="G450" s="0" t="s">
        <v>2726</v>
      </c>
      <c r="H450" s="0" t="s">
        <v>2727</v>
      </c>
      <c r="I450" s="0" t="s">
        <v>2280</v>
      </c>
      <c r="J450" s="178" t="s">
        <v>4848</v>
      </c>
      <c r="K450" s="189" t="b">
        <f>NOT(ISERROR(FIND("Keep",Table1[[#This Row],[Action (Judgement / Decision)]])))</f>
        <v>0</v>
      </c>
      <c r="L450" s="0" t="s">
        <v>4520</v>
      </c>
      <c r="N450" s="180" t="b">
        <f>Table1[[#This Row],[Reference]]=Table1[[#This Row],[Supplier ID]]</f>
        <v>0</v>
      </c>
      <c r="O450" s="180"/>
    </row>
    <row r="451">
      <c r="A451" s="179">
        <v>6212504</v>
      </c>
      <c r="B451" s="177" t="s">
        <v>3811</v>
      </c>
      <c r="C451" s="178">
        <v>6212504</v>
      </c>
      <c r="D451" s="178" t="s">
        <v>2724</v>
      </c>
      <c r="E451" s="179">
        <v>22571011</v>
      </c>
      <c r="F451" s="179" t="s">
        <v>2725</v>
      </c>
      <c r="G451" s="0" t="s">
        <v>2726</v>
      </c>
      <c r="H451" s="0" t="s">
        <v>2727</v>
      </c>
      <c r="I451" s="0" t="s">
        <v>2280</v>
      </c>
      <c r="J451" s="178" t="s">
        <v>4849</v>
      </c>
      <c r="K451" s="189" t="b">
        <f>NOT(ISERROR(FIND("Keep",Table1[[#This Row],[Action (Judgement / Decision)]])))</f>
        <v>0</v>
      </c>
      <c r="L451" s="0" t="s">
        <v>4520</v>
      </c>
      <c r="N451" s="180" t="b">
        <f>Table1[[#This Row],[Reference]]=Table1[[#This Row],[Supplier ID]]</f>
        <v>0</v>
      </c>
      <c r="O451" s="180"/>
    </row>
    <row r="452">
      <c r="A452" s="179">
        <v>6212562</v>
      </c>
      <c r="B452" s="177" t="s">
        <v>3812</v>
      </c>
      <c r="C452" s="178">
        <v>6212562</v>
      </c>
      <c r="D452" s="178" t="s">
        <v>2728</v>
      </c>
      <c r="E452" s="179">
        <v>22648210</v>
      </c>
      <c r="F452" s="179" t="s">
        <v>2729</v>
      </c>
      <c r="G452" s="0" t="s">
        <v>2730</v>
      </c>
      <c r="I452" s="0" t="s">
        <v>2276</v>
      </c>
      <c r="J452" s="178" t="s">
        <v>2728</v>
      </c>
      <c r="K452" s="189" t="b">
        <f>NOT(ISERROR(FIND("Keep",Table1[[#This Row],[Action (Judgement / Decision)]])))</f>
        <v>1</v>
      </c>
      <c r="L452" s="0" t="s">
        <v>4516</v>
      </c>
      <c r="N452" s="180" t="b">
        <f>Table1[[#This Row],[Reference]]=Table1[[#This Row],[Supplier ID]]</f>
        <v>1</v>
      </c>
      <c r="O452" s="180"/>
    </row>
    <row r="453">
      <c r="A453" s="179">
        <v>3085550</v>
      </c>
      <c r="B453" s="177" t="s">
        <v>3813</v>
      </c>
      <c r="C453" s="178">
        <v>3085550</v>
      </c>
      <c r="D453" s="178" t="s">
        <v>2731</v>
      </c>
      <c r="E453" s="179">
        <v>22928910</v>
      </c>
      <c r="F453" s="179" t="s">
        <v>2732</v>
      </c>
      <c r="G453" s="0" t="s">
        <v>2733</v>
      </c>
      <c r="I453" s="0" t="s">
        <v>2707</v>
      </c>
      <c r="J453" s="178" t="s">
        <v>2731</v>
      </c>
      <c r="K453" s="189" t="b">
        <f>NOT(ISERROR(FIND("Keep",Table1[[#This Row],[Action (Judgement / Decision)]])))</f>
        <v>1</v>
      </c>
      <c r="L453" s="0" t="s">
        <v>4516</v>
      </c>
      <c r="N453" s="180" t="b">
        <f>Table1[[#This Row],[Reference]]=Table1[[#This Row],[Supplier ID]]</f>
        <v>1</v>
      </c>
      <c r="O453" s="180"/>
    </row>
    <row r="454">
      <c r="A454" s="179">
        <v>3080087</v>
      </c>
      <c r="B454" s="177" t="s">
        <v>3814</v>
      </c>
      <c r="C454" s="178">
        <v>3080087</v>
      </c>
      <c r="D454" s="178" t="s">
        <v>2734</v>
      </c>
      <c r="E454" s="179">
        <v>23013110</v>
      </c>
      <c r="F454" s="179" t="s">
        <v>2735</v>
      </c>
      <c r="G454" s="0" t="s">
        <v>2736</v>
      </c>
      <c r="I454" s="0" t="s">
        <v>2276</v>
      </c>
      <c r="J454" s="178" t="s">
        <v>2734</v>
      </c>
      <c r="K454" s="189" t="b">
        <f>NOT(ISERROR(FIND("Keep",Table1[[#This Row],[Action (Judgement / Decision)]])))</f>
        <v>1</v>
      </c>
      <c r="L454" s="0" t="s">
        <v>4516</v>
      </c>
      <c r="N454" s="180" t="b">
        <f>Table1[[#This Row],[Reference]]=Table1[[#This Row],[Supplier ID]]</f>
        <v>1</v>
      </c>
      <c r="O454" s="180"/>
    </row>
    <row r="455">
      <c r="A455" s="179">
        <v>3104288</v>
      </c>
      <c r="B455" s="177" t="s">
        <v>3815</v>
      </c>
      <c r="C455" s="178">
        <v>3104288</v>
      </c>
      <c r="D455" s="178" t="s">
        <v>2737</v>
      </c>
      <c r="E455" s="179">
        <v>23122010</v>
      </c>
      <c r="F455" s="179" t="s">
        <v>2738</v>
      </c>
      <c r="G455" s="0" t="s">
        <v>2739</v>
      </c>
      <c r="I455" s="0" t="s">
        <v>2276</v>
      </c>
      <c r="J455" s="178" t="s">
        <v>2737</v>
      </c>
      <c r="K455" s="189" t="b">
        <f>NOT(ISERROR(FIND("Keep",Table1[[#This Row],[Action (Judgement / Decision)]])))</f>
        <v>1</v>
      </c>
      <c r="L455" s="0" t="s">
        <v>4516</v>
      </c>
      <c r="N455" s="180" t="b">
        <f>Table1[[#This Row],[Reference]]=Table1[[#This Row],[Supplier ID]]</f>
        <v>1</v>
      </c>
      <c r="O455" s="180"/>
    </row>
    <row r="456">
      <c r="A456" s="179">
        <v>3106648</v>
      </c>
      <c r="B456" s="177" t="s">
        <v>3816</v>
      </c>
      <c r="C456" s="178">
        <v>3106648</v>
      </c>
      <c r="D456" s="178" t="s">
        <v>2740</v>
      </c>
      <c r="E456" s="179">
        <v>23186211</v>
      </c>
      <c r="F456" s="179" t="s">
        <v>2741</v>
      </c>
      <c r="G456" s="0" t="s">
        <v>2742</v>
      </c>
      <c r="H456" s="0" t="s">
        <v>2743</v>
      </c>
      <c r="I456" s="0" t="s">
        <v>2280</v>
      </c>
      <c r="J456" s="178" t="s">
        <v>2740</v>
      </c>
      <c r="K456" s="189" t="b">
        <f>NOT(ISERROR(FIND("Keep",Table1[[#This Row],[Action (Judgement / Decision)]])))</f>
        <v>1</v>
      </c>
      <c r="L456" s="0" t="s">
        <v>4516</v>
      </c>
      <c r="N456" s="180" t="b">
        <f>Table1[[#This Row],[Reference]]=Table1[[#This Row],[Supplier ID]]</f>
        <v>1</v>
      </c>
      <c r="O456" s="180"/>
    </row>
    <row r="457">
      <c r="A457" s="179">
        <v>6205329</v>
      </c>
      <c r="B457" s="177" t="s">
        <v>3817</v>
      </c>
      <c r="C457" s="178">
        <v>6205329</v>
      </c>
      <c r="D457" s="178" t="s">
        <v>2740</v>
      </c>
      <c r="E457" s="179">
        <v>23186211</v>
      </c>
      <c r="F457" s="179" t="s">
        <v>2741</v>
      </c>
      <c r="G457" s="0" t="s">
        <v>2742</v>
      </c>
      <c r="H457" s="0" t="s">
        <v>2743</v>
      </c>
      <c r="I457" s="0" t="s">
        <v>2280</v>
      </c>
      <c r="J457" s="178" t="s">
        <v>4850</v>
      </c>
      <c r="K457" s="189" t="b">
        <f>NOT(ISERROR(FIND("Keep",Table1[[#This Row],[Action (Judgement / Decision)]])))</f>
        <v>0</v>
      </c>
      <c r="L457" s="0" t="s">
        <v>4520</v>
      </c>
      <c r="N457" s="180" t="b">
        <f>Table1[[#This Row],[Reference]]=Table1[[#This Row],[Supplier ID]]</f>
        <v>0</v>
      </c>
      <c r="O457" s="180"/>
    </row>
    <row r="458">
      <c r="A458" s="179">
        <v>6205330</v>
      </c>
      <c r="B458" s="177" t="s">
        <v>3818</v>
      </c>
      <c r="C458" s="178">
        <v>6205330</v>
      </c>
      <c r="D458" s="178" t="s">
        <v>2740</v>
      </c>
      <c r="E458" s="179">
        <v>23186211</v>
      </c>
      <c r="F458" s="179" t="s">
        <v>2741</v>
      </c>
      <c r="G458" s="0" t="s">
        <v>2742</v>
      </c>
      <c r="H458" s="0" t="s">
        <v>2743</v>
      </c>
      <c r="I458" s="0" t="s">
        <v>2280</v>
      </c>
      <c r="J458" s="178" t="s">
        <v>4851</v>
      </c>
      <c r="K458" s="189" t="b">
        <f>NOT(ISERROR(FIND("Keep",Table1[[#This Row],[Action (Judgement / Decision)]])))</f>
        <v>0</v>
      </c>
      <c r="L458" s="0" t="s">
        <v>4520</v>
      </c>
      <c r="N458" s="180" t="b">
        <f>Table1[[#This Row],[Reference]]=Table1[[#This Row],[Supplier ID]]</f>
        <v>0</v>
      </c>
      <c r="O458" s="180"/>
    </row>
    <row r="459">
      <c r="A459" s="179">
        <v>6205331</v>
      </c>
      <c r="B459" s="177" t="s">
        <v>3819</v>
      </c>
      <c r="C459" s="178">
        <v>6205331</v>
      </c>
      <c r="D459" s="178" t="s">
        <v>2740</v>
      </c>
      <c r="E459" s="179">
        <v>23186211</v>
      </c>
      <c r="F459" s="179" t="s">
        <v>2741</v>
      </c>
      <c r="G459" s="0" t="s">
        <v>2742</v>
      </c>
      <c r="H459" s="0" t="s">
        <v>2743</v>
      </c>
      <c r="I459" s="0" t="s">
        <v>2280</v>
      </c>
      <c r="J459" s="178" t="s">
        <v>4852</v>
      </c>
      <c r="K459" s="189" t="b">
        <f>NOT(ISERROR(FIND("Keep",Table1[[#This Row],[Action (Judgement / Decision)]])))</f>
        <v>0</v>
      </c>
      <c r="L459" s="0" t="s">
        <v>4520</v>
      </c>
      <c r="N459" s="180" t="b">
        <f>Table1[[#This Row],[Reference]]=Table1[[#This Row],[Supplier ID]]</f>
        <v>0</v>
      </c>
      <c r="O459" s="180"/>
    </row>
    <row r="460">
      <c r="A460" s="179">
        <v>6205332</v>
      </c>
      <c r="B460" s="177" t="s">
        <v>3820</v>
      </c>
      <c r="C460" s="178">
        <v>6205332</v>
      </c>
      <c r="D460" s="178" t="s">
        <v>2740</v>
      </c>
      <c r="E460" s="179">
        <v>23186211</v>
      </c>
      <c r="F460" s="179" t="s">
        <v>2741</v>
      </c>
      <c r="G460" s="0" t="s">
        <v>2742</v>
      </c>
      <c r="H460" s="0" t="s">
        <v>2743</v>
      </c>
      <c r="I460" s="0" t="s">
        <v>2280</v>
      </c>
      <c r="J460" s="178" t="s">
        <v>4853</v>
      </c>
      <c r="K460" s="189" t="b">
        <f>NOT(ISERROR(FIND("Keep",Table1[[#This Row],[Action (Judgement / Decision)]])))</f>
        <v>0</v>
      </c>
      <c r="L460" s="0" t="s">
        <v>4520</v>
      </c>
      <c r="N460" s="180" t="b">
        <f>Table1[[#This Row],[Reference]]=Table1[[#This Row],[Supplier ID]]</f>
        <v>0</v>
      </c>
      <c r="O460" s="180"/>
    </row>
    <row r="461">
      <c r="A461" s="179">
        <v>6205336</v>
      </c>
      <c r="B461" s="177" t="s">
        <v>3821</v>
      </c>
      <c r="C461" s="178">
        <v>6205336</v>
      </c>
      <c r="D461" s="178" t="s">
        <v>2740</v>
      </c>
      <c r="E461" s="179">
        <v>23186211</v>
      </c>
      <c r="F461" s="179" t="s">
        <v>2741</v>
      </c>
      <c r="G461" s="0" t="s">
        <v>2742</v>
      </c>
      <c r="H461" s="0" t="s">
        <v>2743</v>
      </c>
      <c r="I461" s="0" t="s">
        <v>2280</v>
      </c>
      <c r="J461" s="178" t="s">
        <v>4854</v>
      </c>
      <c r="K461" s="189" t="b">
        <f>NOT(ISERROR(FIND("Keep",Table1[[#This Row],[Action (Judgement / Decision)]])))</f>
        <v>0</v>
      </c>
      <c r="L461" s="0" t="s">
        <v>4520</v>
      </c>
      <c r="N461" s="180" t="b">
        <f>Table1[[#This Row],[Reference]]=Table1[[#This Row],[Supplier ID]]</f>
        <v>0</v>
      </c>
      <c r="O461" s="180"/>
    </row>
    <row r="462">
      <c r="A462" s="179">
        <v>6205341</v>
      </c>
      <c r="B462" s="177" t="s">
        <v>3822</v>
      </c>
      <c r="C462" s="178">
        <v>6205341</v>
      </c>
      <c r="D462" s="178" t="s">
        <v>2740</v>
      </c>
      <c r="E462" s="179">
        <v>23186211</v>
      </c>
      <c r="F462" s="179" t="s">
        <v>2741</v>
      </c>
      <c r="G462" s="0" t="s">
        <v>2742</v>
      </c>
      <c r="H462" s="0" t="s">
        <v>2743</v>
      </c>
      <c r="I462" s="0" t="s">
        <v>2280</v>
      </c>
      <c r="J462" s="178" t="s">
        <v>4855</v>
      </c>
      <c r="K462" s="189" t="b">
        <f>NOT(ISERROR(FIND("Keep",Table1[[#This Row],[Action (Judgement / Decision)]])))</f>
        <v>0</v>
      </c>
      <c r="L462" s="0" t="s">
        <v>4520</v>
      </c>
      <c r="N462" s="180" t="b">
        <f>Table1[[#This Row],[Reference]]=Table1[[#This Row],[Supplier ID]]</f>
        <v>0</v>
      </c>
      <c r="O462" s="180"/>
    </row>
    <row r="463">
      <c r="A463" s="179">
        <v>6205343</v>
      </c>
      <c r="B463" s="177" t="s">
        <v>3823</v>
      </c>
      <c r="C463" s="178">
        <v>6205343</v>
      </c>
      <c r="D463" s="178" t="s">
        <v>2740</v>
      </c>
      <c r="E463" s="179">
        <v>23186211</v>
      </c>
      <c r="F463" s="179" t="s">
        <v>2741</v>
      </c>
      <c r="G463" s="0" t="s">
        <v>2742</v>
      </c>
      <c r="H463" s="0" t="s">
        <v>2743</v>
      </c>
      <c r="I463" s="0" t="s">
        <v>2280</v>
      </c>
      <c r="J463" s="178" t="s">
        <v>4856</v>
      </c>
      <c r="K463" s="189" t="b">
        <f>NOT(ISERROR(FIND("Keep",Table1[[#This Row],[Action (Judgement / Decision)]])))</f>
        <v>0</v>
      </c>
      <c r="L463" s="0" t="s">
        <v>4520</v>
      </c>
      <c r="N463" s="180" t="b">
        <f>Table1[[#This Row],[Reference]]=Table1[[#This Row],[Supplier ID]]</f>
        <v>0</v>
      </c>
      <c r="O463" s="180"/>
    </row>
    <row r="464">
      <c r="A464" s="179">
        <v>6208146</v>
      </c>
      <c r="B464" s="177" t="s">
        <v>3824</v>
      </c>
      <c r="C464" s="178">
        <v>6208146</v>
      </c>
      <c r="D464" s="178" t="s">
        <v>2740</v>
      </c>
      <c r="E464" s="179">
        <v>23186211</v>
      </c>
      <c r="F464" s="179" t="s">
        <v>2741</v>
      </c>
      <c r="G464" s="0" t="s">
        <v>2742</v>
      </c>
      <c r="H464" s="0" t="s">
        <v>2743</v>
      </c>
      <c r="I464" s="0" t="s">
        <v>2280</v>
      </c>
      <c r="J464" s="178" t="s">
        <v>4857</v>
      </c>
      <c r="K464" s="189" t="b">
        <f>NOT(ISERROR(FIND("Keep",Table1[[#This Row],[Action (Judgement / Decision)]])))</f>
        <v>0</v>
      </c>
      <c r="L464" s="0" t="s">
        <v>4520</v>
      </c>
      <c r="N464" s="180" t="b">
        <f>Table1[[#This Row],[Reference]]=Table1[[#This Row],[Supplier ID]]</f>
        <v>0</v>
      </c>
      <c r="O464" s="180"/>
    </row>
    <row r="465">
      <c r="A465" s="179">
        <v>6208942</v>
      </c>
      <c r="B465" s="177" t="s">
        <v>3825</v>
      </c>
      <c r="C465" s="178">
        <v>6208942</v>
      </c>
      <c r="D465" s="178" t="s">
        <v>2740</v>
      </c>
      <c r="E465" s="179">
        <v>23186211</v>
      </c>
      <c r="F465" s="179" t="s">
        <v>2741</v>
      </c>
      <c r="G465" s="0" t="s">
        <v>2742</v>
      </c>
      <c r="H465" s="0" t="s">
        <v>2743</v>
      </c>
      <c r="I465" s="0" t="s">
        <v>2280</v>
      </c>
      <c r="J465" s="178" t="s">
        <v>4858</v>
      </c>
      <c r="K465" s="189" t="b">
        <f>NOT(ISERROR(FIND("Keep",Table1[[#This Row],[Action (Judgement / Decision)]])))</f>
        <v>0</v>
      </c>
      <c r="L465" s="0" t="s">
        <v>4520</v>
      </c>
      <c r="N465" s="180" t="b">
        <f>Table1[[#This Row],[Reference]]=Table1[[#This Row],[Supplier ID]]</f>
        <v>0</v>
      </c>
      <c r="O465" s="180"/>
    </row>
    <row r="466">
      <c r="A466" s="179">
        <v>6209632</v>
      </c>
      <c r="B466" s="177" t="s">
        <v>3826</v>
      </c>
      <c r="C466" s="178">
        <v>6209632</v>
      </c>
      <c r="D466" s="178" t="s">
        <v>2740</v>
      </c>
      <c r="E466" s="179">
        <v>23186211</v>
      </c>
      <c r="F466" s="179" t="s">
        <v>2741</v>
      </c>
      <c r="G466" s="0" t="s">
        <v>2742</v>
      </c>
      <c r="H466" s="0" t="s">
        <v>2743</v>
      </c>
      <c r="I466" s="0" t="s">
        <v>2280</v>
      </c>
      <c r="J466" s="178" t="s">
        <v>4859</v>
      </c>
      <c r="K466" s="189" t="b">
        <f>NOT(ISERROR(FIND("Keep",Table1[[#This Row],[Action (Judgement / Decision)]])))</f>
        <v>0</v>
      </c>
      <c r="L466" s="0" t="s">
        <v>4520</v>
      </c>
      <c r="N466" s="180" t="b">
        <f>Table1[[#This Row],[Reference]]=Table1[[#This Row],[Supplier ID]]</f>
        <v>0</v>
      </c>
      <c r="O466" s="180"/>
    </row>
    <row r="467">
      <c r="A467" s="179">
        <v>6210348</v>
      </c>
      <c r="B467" s="177" t="s">
        <v>3827</v>
      </c>
      <c r="C467" s="178">
        <v>6210348</v>
      </c>
      <c r="D467" s="178" t="s">
        <v>2740</v>
      </c>
      <c r="E467" s="179">
        <v>23186211</v>
      </c>
      <c r="F467" s="179" t="s">
        <v>2741</v>
      </c>
      <c r="G467" s="0" t="s">
        <v>2742</v>
      </c>
      <c r="H467" s="0" t="s">
        <v>2743</v>
      </c>
      <c r="I467" s="0" t="s">
        <v>2280</v>
      </c>
      <c r="J467" s="178" t="s">
        <v>4860</v>
      </c>
      <c r="K467" s="189" t="b">
        <f>NOT(ISERROR(FIND("Keep",Table1[[#This Row],[Action (Judgement / Decision)]])))</f>
        <v>0</v>
      </c>
      <c r="L467" s="0" t="s">
        <v>4520</v>
      </c>
      <c r="N467" s="180" t="b">
        <f>Table1[[#This Row],[Reference]]=Table1[[#This Row],[Supplier ID]]</f>
        <v>0</v>
      </c>
      <c r="O467" s="180"/>
    </row>
    <row r="468">
      <c r="A468" s="179">
        <v>6210349</v>
      </c>
      <c r="B468" s="177" t="s">
        <v>3828</v>
      </c>
      <c r="C468" s="178">
        <v>6210349</v>
      </c>
      <c r="D468" s="178" t="s">
        <v>2740</v>
      </c>
      <c r="E468" s="179">
        <v>23186211</v>
      </c>
      <c r="F468" s="179" t="s">
        <v>2741</v>
      </c>
      <c r="G468" s="0" t="s">
        <v>2742</v>
      </c>
      <c r="H468" s="0" t="s">
        <v>2743</v>
      </c>
      <c r="I468" s="0" t="s">
        <v>2280</v>
      </c>
      <c r="J468" s="178" t="s">
        <v>4861</v>
      </c>
      <c r="K468" s="189" t="b">
        <f>NOT(ISERROR(FIND("Keep",Table1[[#This Row],[Action (Judgement / Decision)]])))</f>
        <v>0</v>
      </c>
      <c r="L468" s="0" t="s">
        <v>4520</v>
      </c>
      <c r="N468" s="180" t="b">
        <f>Table1[[#This Row],[Reference]]=Table1[[#This Row],[Supplier ID]]</f>
        <v>0</v>
      </c>
      <c r="O468" s="180"/>
    </row>
    <row r="469">
      <c r="A469" s="179">
        <v>6210372</v>
      </c>
      <c r="B469" s="177" t="s">
        <v>3829</v>
      </c>
      <c r="C469" s="178">
        <v>6210372</v>
      </c>
      <c r="D469" s="178" t="s">
        <v>2740</v>
      </c>
      <c r="E469" s="179">
        <v>23186211</v>
      </c>
      <c r="F469" s="179" t="s">
        <v>2741</v>
      </c>
      <c r="G469" s="0" t="s">
        <v>2742</v>
      </c>
      <c r="H469" s="0" t="s">
        <v>2743</v>
      </c>
      <c r="I469" s="0" t="s">
        <v>2280</v>
      </c>
      <c r="J469" s="178" t="s">
        <v>4862</v>
      </c>
      <c r="K469" s="189" t="b">
        <f>NOT(ISERROR(FIND("Keep",Table1[[#This Row],[Action (Judgement / Decision)]])))</f>
        <v>0</v>
      </c>
      <c r="L469" s="0" t="s">
        <v>4520</v>
      </c>
      <c r="N469" s="180" t="b">
        <f>Table1[[#This Row],[Reference]]=Table1[[#This Row],[Supplier ID]]</f>
        <v>0</v>
      </c>
      <c r="O469" s="180"/>
    </row>
    <row r="470">
      <c r="A470" s="179">
        <v>6210373</v>
      </c>
      <c r="B470" s="177" t="s">
        <v>3830</v>
      </c>
      <c r="C470" s="178">
        <v>6210373</v>
      </c>
      <c r="D470" s="178" t="s">
        <v>2740</v>
      </c>
      <c r="E470" s="179">
        <v>23186211</v>
      </c>
      <c r="F470" s="179" t="s">
        <v>2741</v>
      </c>
      <c r="G470" s="0" t="s">
        <v>2742</v>
      </c>
      <c r="H470" s="0" t="s">
        <v>2743</v>
      </c>
      <c r="I470" s="0" t="s">
        <v>2280</v>
      </c>
      <c r="J470" s="178" t="s">
        <v>4863</v>
      </c>
      <c r="K470" s="189" t="b">
        <f>NOT(ISERROR(FIND("Keep",Table1[[#This Row],[Action (Judgement / Decision)]])))</f>
        <v>0</v>
      </c>
      <c r="L470" s="0" t="s">
        <v>4520</v>
      </c>
      <c r="N470" s="180" t="b">
        <f>Table1[[#This Row],[Reference]]=Table1[[#This Row],[Supplier ID]]</f>
        <v>0</v>
      </c>
      <c r="O470" s="180"/>
    </row>
    <row r="471">
      <c r="A471" s="179">
        <v>6211425</v>
      </c>
      <c r="B471" s="177" t="s">
        <v>3831</v>
      </c>
      <c r="C471" s="178">
        <v>6211425</v>
      </c>
      <c r="D471" s="178" t="s">
        <v>2740</v>
      </c>
      <c r="E471" s="179">
        <v>23186211</v>
      </c>
      <c r="F471" s="179" t="s">
        <v>2741</v>
      </c>
      <c r="G471" s="0" t="s">
        <v>2742</v>
      </c>
      <c r="H471" s="0" t="s">
        <v>2743</v>
      </c>
      <c r="I471" s="0" t="s">
        <v>2280</v>
      </c>
      <c r="J471" s="178" t="s">
        <v>4864</v>
      </c>
      <c r="K471" s="189" t="b">
        <f>NOT(ISERROR(FIND("Keep",Table1[[#This Row],[Action (Judgement / Decision)]])))</f>
        <v>0</v>
      </c>
      <c r="L471" s="0" t="s">
        <v>4520</v>
      </c>
      <c r="N471" s="180" t="b">
        <f>Table1[[#This Row],[Reference]]=Table1[[#This Row],[Supplier ID]]</f>
        <v>0</v>
      </c>
      <c r="O471" s="180"/>
    </row>
    <row r="472">
      <c r="A472" s="179">
        <v>6211592</v>
      </c>
      <c r="B472" s="177" t="s">
        <v>3832</v>
      </c>
      <c r="C472" s="178">
        <v>6211592</v>
      </c>
      <c r="D472" s="178" t="s">
        <v>2740</v>
      </c>
      <c r="E472" s="179">
        <v>23186211</v>
      </c>
      <c r="F472" s="179" t="s">
        <v>2741</v>
      </c>
      <c r="G472" s="0" t="s">
        <v>2742</v>
      </c>
      <c r="H472" s="0" t="s">
        <v>2743</v>
      </c>
      <c r="I472" s="0" t="s">
        <v>2280</v>
      </c>
      <c r="J472" s="178" t="s">
        <v>4865</v>
      </c>
      <c r="K472" s="189" t="b">
        <f>NOT(ISERROR(FIND("Keep",Table1[[#This Row],[Action (Judgement / Decision)]])))</f>
        <v>0</v>
      </c>
      <c r="L472" s="0" t="s">
        <v>4520</v>
      </c>
      <c r="N472" s="180" t="b">
        <f>Table1[[#This Row],[Reference]]=Table1[[#This Row],[Supplier ID]]</f>
        <v>0</v>
      </c>
      <c r="O472" s="180"/>
    </row>
    <row r="473">
      <c r="A473" s="179">
        <v>6211594</v>
      </c>
      <c r="B473" s="177" t="s">
        <v>3833</v>
      </c>
      <c r="C473" s="178">
        <v>6211594</v>
      </c>
      <c r="D473" s="178" t="s">
        <v>2740</v>
      </c>
      <c r="E473" s="179">
        <v>23186211</v>
      </c>
      <c r="F473" s="179" t="s">
        <v>2741</v>
      </c>
      <c r="G473" s="0" t="s">
        <v>2742</v>
      </c>
      <c r="H473" s="0" t="s">
        <v>2743</v>
      </c>
      <c r="I473" s="0" t="s">
        <v>2280</v>
      </c>
      <c r="J473" s="178" t="s">
        <v>4866</v>
      </c>
      <c r="K473" s="189" t="b">
        <f>NOT(ISERROR(FIND("Keep",Table1[[#This Row],[Action (Judgement / Decision)]])))</f>
        <v>0</v>
      </c>
      <c r="L473" s="0" t="s">
        <v>4520</v>
      </c>
      <c r="N473" s="180" t="b">
        <f>Table1[[#This Row],[Reference]]=Table1[[#This Row],[Supplier ID]]</f>
        <v>0</v>
      </c>
      <c r="O473" s="180"/>
    </row>
    <row r="474">
      <c r="A474" s="179">
        <v>6211595</v>
      </c>
      <c r="B474" s="177" t="s">
        <v>3834</v>
      </c>
      <c r="C474" s="178">
        <v>6211595</v>
      </c>
      <c r="D474" s="178" t="s">
        <v>2740</v>
      </c>
      <c r="E474" s="179">
        <v>23186211</v>
      </c>
      <c r="F474" s="179" t="s">
        <v>2741</v>
      </c>
      <c r="G474" s="0" t="s">
        <v>2742</v>
      </c>
      <c r="H474" s="0" t="s">
        <v>2743</v>
      </c>
      <c r="I474" s="0" t="s">
        <v>2280</v>
      </c>
      <c r="J474" s="178" t="s">
        <v>4867</v>
      </c>
      <c r="K474" s="189" t="b">
        <f>NOT(ISERROR(FIND("Keep",Table1[[#This Row],[Action (Judgement / Decision)]])))</f>
        <v>0</v>
      </c>
      <c r="L474" s="0" t="s">
        <v>4520</v>
      </c>
      <c r="N474" s="180" t="b">
        <f>Table1[[#This Row],[Reference]]=Table1[[#This Row],[Supplier ID]]</f>
        <v>0</v>
      </c>
      <c r="O474" s="180"/>
    </row>
    <row r="475">
      <c r="A475" s="179">
        <v>6211611</v>
      </c>
      <c r="B475" s="177" t="s">
        <v>3835</v>
      </c>
      <c r="C475" s="178">
        <v>6211611</v>
      </c>
      <c r="D475" s="178" t="s">
        <v>2740</v>
      </c>
      <c r="E475" s="179">
        <v>23186211</v>
      </c>
      <c r="F475" s="179" t="s">
        <v>2741</v>
      </c>
      <c r="G475" s="0" t="s">
        <v>2742</v>
      </c>
      <c r="H475" s="0" t="s">
        <v>2743</v>
      </c>
      <c r="I475" s="0" t="s">
        <v>2280</v>
      </c>
      <c r="J475" s="178" t="s">
        <v>4868</v>
      </c>
      <c r="K475" s="189" t="b">
        <f>NOT(ISERROR(FIND("Keep",Table1[[#This Row],[Action (Judgement / Decision)]])))</f>
        <v>0</v>
      </c>
      <c r="L475" s="0" t="s">
        <v>4520</v>
      </c>
      <c r="N475" s="180" t="b">
        <f>Table1[[#This Row],[Reference]]=Table1[[#This Row],[Supplier ID]]</f>
        <v>0</v>
      </c>
      <c r="O475" s="180"/>
    </row>
    <row r="476">
      <c r="A476" s="179">
        <v>6212111</v>
      </c>
      <c r="B476" s="177" t="s">
        <v>3836</v>
      </c>
      <c r="C476" s="178">
        <v>6212111</v>
      </c>
      <c r="D476" s="178" t="s">
        <v>2740</v>
      </c>
      <c r="E476" s="179">
        <v>23186211</v>
      </c>
      <c r="F476" s="179" t="s">
        <v>2741</v>
      </c>
      <c r="G476" s="0" t="s">
        <v>2742</v>
      </c>
      <c r="H476" s="0" t="s">
        <v>2743</v>
      </c>
      <c r="I476" s="0" t="s">
        <v>2280</v>
      </c>
      <c r="J476" s="178" t="s">
        <v>4869</v>
      </c>
      <c r="K476" s="189" t="b">
        <f>NOT(ISERROR(FIND("Keep",Table1[[#This Row],[Action (Judgement / Decision)]])))</f>
        <v>0</v>
      </c>
      <c r="L476" s="0" t="s">
        <v>4520</v>
      </c>
      <c r="N476" s="180" t="b">
        <f>Table1[[#This Row],[Reference]]=Table1[[#This Row],[Supplier ID]]</f>
        <v>0</v>
      </c>
      <c r="O476" s="180"/>
    </row>
    <row r="477">
      <c r="A477" s="179">
        <v>6212187</v>
      </c>
      <c r="B477" s="177" t="s">
        <v>3837</v>
      </c>
      <c r="C477" s="178">
        <v>6212187</v>
      </c>
      <c r="D477" s="178" t="s">
        <v>2740</v>
      </c>
      <c r="E477" s="179">
        <v>23186211</v>
      </c>
      <c r="F477" s="179" t="s">
        <v>2741</v>
      </c>
      <c r="G477" s="0" t="s">
        <v>2742</v>
      </c>
      <c r="H477" s="0" t="s">
        <v>2743</v>
      </c>
      <c r="I477" s="0" t="s">
        <v>2280</v>
      </c>
      <c r="J477" s="178" t="s">
        <v>4870</v>
      </c>
      <c r="K477" s="189" t="b">
        <f>NOT(ISERROR(FIND("Keep",Table1[[#This Row],[Action (Judgement / Decision)]])))</f>
        <v>0</v>
      </c>
      <c r="L477" s="0" t="s">
        <v>4520</v>
      </c>
      <c r="N477" s="180" t="b">
        <f>Table1[[#This Row],[Reference]]=Table1[[#This Row],[Supplier ID]]</f>
        <v>0</v>
      </c>
      <c r="O477" s="180"/>
    </row>
    <row r="478">
      <c r="A478" s="179">
        <v>6212188</v>
      </c>
      <c r="B478" s="177" t="s">
        <v>3838</v>
      </c>
      <c r="C478" s="178">
        <v>6212188</v>
      </c>
      <c r="D478" s="178" t="s">
        <v>2740</v>
      </c>
      <c r="E478" s="179">
        <v>23186211</v>
      </c>
      <c r="F478" s="179" t="s">
        <v>2741</v>
      </c>
      <c r="G478" s="0" t="s">
        <v>2742</v>
      </c>
      <c r="H478" s="0" t="s">
        <v>2743</v>
      </c>
      <c r="I478" s="0" t="s">
        <v>2280</v>
      </c>
      <c r="J478" s="178" t="s">
        <v>4871</v>
      </c>
      <c r="K478" s="189" t="b">
        <f>NOT(ISERROR(FIND("Keep",Table1[[#This Row],[Action (Judgement / Decision)]])))</f>
        <v>0</v>
      </c>
      <c r="L478" s="0" t="s">
        <v>4520</v>
      </c>
      <c r="N478" s="180" t="b">
        <f>Table1[[#This Row],[Reference]]=Table1[[#This Row],[Supplier ID]]</f>
        <v>0</v>
      </c>
      <c r="O478" s="180"/>
    </row>
    <row r="479">
      <c r="A479" s="179">
        <v>6212201</v>
      </c>
      <c r="B479" s="177" t="s">
        <v>3839</v>
      </c>
      <c r="C479" s="178">
        <v>6212201</v>
      </c>
      <c r="D479" s="178" t="s">
        <v>2740</v>
      </c>
      <c r="E479" s="179">
        <v>23186211</v>
      </c>
      <c r="F479" s="179" t="s">
        <v>2741</v>
      </c>
      <c r="G479" s="0" t="s">
        <v>2742</v>
      </c>
      <c r="H479" s="0" t="s">
        <v>2743</v>
      </c>
      <c r="I479" s="0" t="s">
        <v>2280</v>
      </c>
      <c r="J479" s="178" t="s">
        <v>4872</v>
      </c>
      <c r="K479" s="189" t="b">
        <f>NOT(ISERROR(FIND("Keep",Table1[[#This Row],[Action (Judgement / Decision)]])))</f>
        <v>0</v>
      </c>
      <c r="L479" s="0" t="s">
        <v>4520</v>
      </c>
      <c r="N479" s="180" t="b">
        <f>Table1[[#This Row],[Reference]]=Table1[[#This Row],[Supplier ID]]</f>
        <v>0</v>
      </c>
      <c r="O479" s="180"/>
    </row>
    <row r="480">
      <c r="A480" s="179">
        <v>6212536</v>
      </c>
      <c r="B480" s="177" t="s">
        <v>3840</v>
      </c>
      <c r="C480" s="178">
        <v>6212536</v>
      </c>
      <c r="D480" s="178" t="s">
        <v>2740</v>
      </c>
      <c r="E480" s="179">
        <v>23186211</v>
      </c>
      <c r="F480" s="179" t="s">
        <v>2741</v>
      </c>
      <c r="G480" s="0" t="s">
        <v>2742</v>
      </c>
      <c r="H480" s="0" t="s">
        <v>2743</v>
      </c>
      <c r="I480" s="0" t="s">
        <v>2280</v>
      </c>
      <c r="J480" s="178" t="s">
        <v>4873</v>
      </c>
      <c r="K480" s="189" t="b">
        <f>NOT(ISERROR(FIND("Keep",Table1[[#This Row],[Action (Judgement / Decision)]])))</f>
        <v>0</v>
      </c>
      <c r="L480" s="0" t="s">
        <v>4520</v>
      </c>
      <c r="N480" s="180" t="b">
        <f>Table1[[#This Row],[Reference]]=Table1[[#This Row],[Supplier ID]]</f>
        <v>0</v>
      </c>
      <c r="O480" s="180"/>
    </row>
    <row r="481">
      <c r="A481" s="179">
        <v>6212542</v>
      </c>
      <c r="B481" s="177" t="s">
        <v>3841</v>
      </c>
      <c r="C481" s="178">
        <v>6212542</v>
      </c>
      <c r="D481" s="178" t="s">
        <v>2740</v>
      </c>
      <c r="E481" s="179">
        <v>23186211</v>
      </c>
      <c r="F481" s="179" t="s">
        <v>2741</v>
      </c>
      <c r="G481" s="0" t="s">
        <v>2742</v>
      </c>
      <c r="H481" s="0" t="s">
        <v>2743</v>
      </c>
      <c r="I481" s="0" t="s">
        <v>2280</v>
      </c>
      <c r="J481" s="178" t="s">
        <v>4874</v>
      </c>
      <c r="K481" s="189" t="b">
        <f>NOT(ISERROR(FIND("Keep",Table1[[#This Row],[Action (Judgement / Decision)]])))</f>
        <v>0</v>
      </c>
      <c r="L481" s="0" t="s">
        <v>4520</v>
      </c>
      <c r="N481" s="180" t="b">
        <f>Table1[[#This Row],[Reference]]=Table1[[#This Row],[Supplier ID]]</f>
        <v>0</v>
      </c>
      <c r="O481" s="180"/>
    </row>
    <row r="482">
      <c r="A482" s="179">
        <v>6212544</v>
      </c>
      <c r="B482" s="177" t="s">
        <v>3842</v>
      </c>
      <c r="C482" s="178">
        <v>6212544</v>
      </c>
      <c r="D482" s="178" t="s">
        <v>2740</v>
      </c>
      <c r="E482" s="179">
        <v>23186211</v>
      </c>
      <c r="F482" s="179" t="s">
        <v>2741</v>
      </c>
      <c r="G482" s="0" t="s">
        <v>2742</v>
      </c>
      <c r="H482" s="0" t="s">
        <v>2743</v>
      </c>
      <c r="I482" s="0" t="s">
        <v>2280</v>
      </c>
      <c r="J482" s="178" t="s">
        <v>4875</v>
      </c>
      <c r="K482" s="189" t="b">
        <f>NOT(ISERROR(FIND("Keep",Table1[[#This Row],[Action (Judgement / Decision)]])))</f>
        <v>0</v>
      </c>
      <c r="L482" s="0" t="s">
        <v>4520</v>
      </c>
      <c r="N482" s="180" t="b">
        <f>Table1[[#This Row],[Reference]]=Table1[[#This Row],[Supplier ID]]</f>
        <v>0</v>
      </c>
      <c r="O482" s="180"/>
    </row>
    <row r="483">
      <c r="A483" s="179">
        <v>6212551</v>
      </c>
      <c r="B483" s="177" t="s">
        <v>3843</v>
      </c>
      <c r="C483" s="178">
        <v>6212551</v>
      </c>
      <c r="D483" s="178" t="s">
        <v>2740</v>
      </c>
      <c r="E483" s="179">
        <v>23186211</v>
      </c>
      <c r="F483" s="179" t="s">
        <v>2741</v>
      </c>
      <c r="G483" s="0" t="s">
        <v>2742</v>
      </c>
      <c r="H483" s="0" t="s">
        <v>2743</v>
      </c>
      <c r="I483" s="0" t="s">
        <v>2280</v>
      </c>
      <c r="J483" s="178" t="s">
        <v>4876</v>
      </c>
      <c r="K483" s="189" t="b">
        <f>NOT(ISERROR(FIND("Keep",Table1[[#This Row],[Action (Judgement / Decision)]])))</f>
        <v>0</v>
      </c>
      <c r="L483" s="0" t="s">
        <v>4520</v>
      </c>
      <c r="N483" s="180" t="b">
        <f>Table1[[#This Row],[Reference]]=Table1[[#This Row],[Supplier ID]]</f>
        <v>0</v>
      </c>
      <c r="O483" s="180"/>
    </row>
    <row r="484">
      <c r="A484" s="179">
        <v>6212555</v>
      </c>
      <c r="B484" s="177" t="s">
        <v>3844</v>
      </c>
      <c r="C484" s="178">
        <v>6212555</v>
      </c>
      <c r="D484" s="178" t="s">
        <v>2740</v>
      </c>
      <c r="E484" s="179">
        <v>23186211</v>
      </c>
      <c r="F484" s="179" t="s">
        <v>2741</v>
      </c>
      <c r="G484" s="0" t="s">
        <v>2742</v>
      </c>
      <c r="H484" s="0" t="s">
        <v>2743</v>
      </c>
      <c r="I484" s="0" t="s">
        <v>2280</v>
      </c>
      <c r="J484" s="178" t="s">
        <v>4877</v>
      </c>
      <c r="K484" s="189" t="b">
        <f>NOT(ISERROR(FIND("Keep",Table1[[#This Row],[Action (Judgement / Decision)]])))</f>
        <v>0</v>
      </c>
      <c r="L484" s="0" t="s">
        <v>4520</v>
      </c>
      <c r="N484" s="180" t="b">
        <f>Table1[[#This Row],[Reference]]=Table1[[#This Row],[Supplier ID]]</f>
        <v>0</v>
      </c>
      <c r="O484" s="180"/>
    </row>
    <row r="485">
      <c r="A485" s="179">
        <v>6212557</v>
      </c>
      <c r="B485" s="177" t="s">
        <v>3845</v>
      </c>
      <c r="C485" s="178">
        <v>6212557</v>
      </c>
      <c r="D485" s="178" t="s">
        <v>2740</v>
      </c>
      <c r="E485" s="179">
        <v>23186211</v>
      </c>
      <c r="F485" s="179" t="s">
        <v>2741</v>
      </c>
      <c r="G485" s="0" t="s">
        <v>2742</v>
      </c>
      <c r="H485" s="0" t="s">
        <v>2743</v>
      </c>
      <c r="I485" s="0" t="s">
        <v>2280</v>
      </c>
      <c r="J485" s="178" t="s">
        <v>4878</v>
      </c>
      <c r="K485" s="189" t="b">
        <f>NOT(ISERROR(FIND("Keep",Table1[[#This Row],[Action (Judgement / Decision)]])))</f>
        <v>0</v>
      </c>
      <c r="L485" s="0" t="s">
        <v>4520</v>
      </c>
      <c r="N485" s="180" t="b">
        <f>Table1[[#This Row],[Reference]]=Table1[[#This Row],[Supplier ID]]</f>
        <v>0</v>
      </c>
      <c r="O485" s="180"/>
    </row>
    <row r="486">
      <c r="A486" s="179">
        <v>6212559</v>
      </c>
      <c r="B486" s="177" t="s">
        <v>3846</v>
      </c>
      <c r="C486" s="178">
        <v>6212559</v>
      </c>
      <c r="D486" s="178" t="s">
        <v>2740</v>
      </c>
      <c r="E486" s="179">
        <v>23186211</v>
      </c>
      <c r="F486" s="179" t="s">
        <v>2741</v>
      </c>
      <c r="G486" s="0" t="s">
        <v>2742</v>
      </c>
      <c r="H486" s="0" t="s">
        <v>2743</v>
      </c>
      <c r="I486" s="0" t="s">
        <v>2280</v>
      </c>
      <c r="J486" s="178" t="s">
        <v>4879</v>
      </c>
      <c r="K486" s="189" t="b">
        <f>NOT(ISERROR(FIND("Keep",Table1[[#This Row],[Action (Judgement / Decision)]])))</f>
        <v>0</v>
      </c>
      <c r="L486" s="0" t="s">
        <v>4520</v>
      </c>
      <c r="N486" s="180" t="b">
        <f>Table1[[#This Row],[Reference]]=Table1[[#This Row],[Supplier ID]]</f>
        <v>0</v>
      </c>
      <c r="O486" s="180"/>
    </row>
    <row r="487">
      <c r="A487" s="179">
        <v>6212585</v>
      </c>
      <c r="B487" s="177" t="s">
        <v>3847</v>
      </c>
      <c r="C487" s="178">
        <v>6212585</v>
      </c>
      <c r="D487" s="178" t="s">
        <v>2740</v>
      </c>
      <c r="E487" s="179">
        <v>23186211</v>
      </c>
      <c r="F487" s="179" t="s">
        <v>2741</v>
      </c>
      <c r="G487" s="0" t="s">
        <v>2742</v>
      </c>
      <c r="H487" s="0" t="s">
        <v>2743</v>
      </c>
      <c r="I487" s="0" t="s">
        <v>2280</v>
      </c>
      <c r="J487" s="178" t="s">
        <v>4880</v>
      </c>
      <c r="K487" s="189" t="b">
        <f>NOT(ISERROR(FIND("Keep",Table1[[#This Row],[Action (Judgement / Decision)]])))</f>
        <v>0</v>
      </c>
      <c r="L487" s="0" t="s">
        <v>4520</v>
      </c>
      <c r="N487" s="180" t="b">
        <f>Table1[[#This Row],[Reference]]=Table1[[#This Row],[Supplier ID]]</f>
        <v>0</v>
      </c>
      <c r="O487" s="180"/>
    </row>
    <row r="488">
      <c r="A488" s="179">
        <v>6212692</v>
      </c>
      <c r="B488" s="177" t="s">
        <v>3848</v>
      </c>
      <c r="C488" s="178">
        <v>6212692</v>
      </c>
      <c r="D488" s="178" t="s">
        <v>2740</v>
      </c>
      <c r="E488" s="179">
        <v>23186211</v>
      </c>
      <c r="F488" s="179" t="s">
        <v>2741</v>
      </c>
      <c r="G488" s="0" t="s">
        <v>2742</v>
      </c>
      <c r="H488" s="0" t="s">
        <v>2743</v>
      </c>
      <c r="I488" s="0" t="s">
        <v>2280</v>
      </c>
      <c r="J488" s="178" t="s">
        <v>4881</v>
      </c>
      <c r="K488" s="189" t="b">
        <f>NOT(ISERROR(FIND("Keep",Table1[[#This Row],[Action (Judgement / Decision)]])))</f>
        <v>0</v>
      </c>
      <c r="L488" s="0" t="s">
        <v>4520</v>
      </c>
      <c r="N488" s="180" t="b">
        <f>Table1[[#This Row],[Reference]]=Table1[[#This Row],[Supplier ID]]</f>
        <v>0</v>
      </c>
      <c r="O488" s="180"/>
    </row>
    <row r="489">
      <c r="A489" s="179">
        <v>6212931</v>
      </c>
      <c r="B489" s="177" t="s">
        <v>3849</v>
      </c>
      <c r="C489" s="178">
        <v>6212931</v>
      </c>
      <c r="D489" s="178" t="s">
        <v>2740</v>
      </c>
      <c r="E489" s="179">
        <v>23186211</v>
      </c>
      <c r="F489" s="179" t="s">
        <v>2741</v>
      </c>
      <c r="G489" s="0" t="s">
        <v>2742</v>
      </c>
      <c r="H489" s="0" t="s">
        <v>2743</v>
      </c>
      <c r="I489" s="0" t="s">
        <v>2280</v>
      </c>
      <c r="J489" s="178" t="s">
        <v>4882</v>
      </c>
      <c r="K489" s="189" t="b">
        <f>NOT(ISERROR(FIND("Keep",Table1[[#This Row],[Action (Judgement / Decision)]])))</f>
        <v>0</v>
      </c>
      <c r="L489" s="0" t="s">
        <v>4520</v>
      </c>
      <c r="N489" s="180" t="b">
        <f>Table1[[#This Row],[Reference]]=Table1[[#This Row],[Supplier ID]]</f>
        <v>0</v>
      </c>
      <c r="O489" s="180"/>
    </row>
    <row r="490">
      <c r="A490" s="179">
        <v>6212932</v>
      </c>
      <c r="B490" s="177" t="s">
        <v>3850</v>
      </c>
      <c r="C490" s="178">
        <v>6212932</v>
      </c>
      <c r="D490" s="178" t="s">
        <v>2740</v>
      </c>
      <c r="E490" s="179">
        <v>23186211</v>
      </c>
      <c r="F490" s="179" t="s">
        <v>2741</v>
      </c>
      <c r="G490" s="0" t="s">
        <v>2742</v>
      </c>
      <c r="H490" s="0" t="s">
        <v>2743</v>
      </c>
      <c r="I490" s="0" t="s">
        <v>2280</v>
      </c>
      <c r="J490" s="178" t="s">
        <v>4883</v>
      </c>
      <c r="K490" s="189" t="b">
        <f>NOT(ISERROR(FIND("Keep",Table1[[#This Row],[Action (Judgement / Decision)]])))</f>
        <v>0</v>
      </c>
      <c r="L490" s="0" t="s">
        <v>4520</v>
      </c>
      <c r="N490" s="180" t="b">
        <f>Table1[[#This Row],[Reference]]=Table1[[#This Row],[Supplier ID]]</f>
        <v>0</v>
      </c>
      <c r="O490" s="180"/>
    </row>
    <row r="491">
      <c r="A491" s="179">
        <v>6212933</v>
      </c>
      <c r="B491" s="177" t="s">
        <v>3851</v>
      </c>
      <c r="C491" s="178">
        <v>6212933</v>
      </c>
      <c r="D491" s="178" t="s">
        <v>2740</v>
      </c>
      <c r="E491" s="179">
        <v>23186211</v>
      </c>
      <c r="F491" s="179" t="s">
        <v>2741</v>
      </c>
      <c r="G491" s="0" t="s">
        <v>2742</v>
      </c>
      <c r="H491" s="0" t="s">
        <v>2743</v>
      </c>
      <c r="I491" s="0" t="s">
        <v>2280</v>
      </c>
      <c r="J491" s="178" t="s">
        <v>4884</v>
      </c>
      <c r="K491" s="189" t="b">
        <f>NOT(ISERROR(FIND("Keep",Table1[[#This Row],[Action (Judgement / Decision)]])))</f>
        <v>0</v>
      </c>
      <c r="L491" s="0" t="s">
        <v>4520</v>
      </c>
      <c r="N491" s="180" t="b">
        <f>Table1[[#This Row],[Reference]]=Table1[[#This Row],[Supplier ID]]</f>
        <v>0</v>
      </c>
      <c r="O491" s="180"/>
    </row>
    <row r="492">
      <c r="A492" s="179">
        <v>6212934</v>
      </c>
      <c r="B492" s="177" t="s">
        <v>3852</v>
      </c>
      <c r="C492" s="178">
        <v>6212934</v>
      </c>
      <c r="D492" s="178" t="s">
        <v>2740</v>
      </c>
      <c r="E492" s="179">
        <v>23186211</v>
      </c>
      <c r="F492" s="179" t="s">
        <v>2741</v>
      </c>
      <c r="G492" s="0" t="s">
        <v>2742</v>
      </c>
      <c r="H492" s="0" t="s">
        <v>2743</v>
      </c>
      <c r="I492" s="0" t="s">
        <v>2280</v>
      </c>
      <c r="J492" s="178" t="s">
        <v>4885</v>
      </c>
      <c r="K492" s="189" t="b">
        <f>NOT(ISERROR(FIND("Keep",Table1[[#This Row],[Action (Judgement / Decision)]])))</f>
        <v>0</v>
      </c>
      <c r="L492" s="0" t="s">
        <v>4520</v>
      </c>
      <c r="N492" s="180" t="b">
        <f>Table1[[#This Row],[Reference]]=Table1[[#This Row],[Supplier ID]]</f>
        <v>0</v>
      </c>
      <c r="O492" s="180"/>
    </row>
    <row r="493">
      <c r="A493" s="179">
        <v>6212935</v>
      </c>
      <c r="B493" s="177" t="s">
        <v>3853</v>
      </c>
      <c r="C493" s="178">
        <v>6212935</v>
      </c>
      <c r="D493" s="178" t="s">
        <v>2740</v>
      </c>
      <c r="E493" s="179">
        <v>23186211</v>
      </c>
      <c r="F493" s="179" t="s">
        <v>2741</v>
      </c>
      <c r="G493" s="0" t="s">
        <v>2742</v>
      </c>
      <c r="H493" s="0" t="s">
        <v>2743</v>
      </c>
      <c r="I493" s="0" t="s">
        <v>2280</v>
      </c>
      <c r="J493" s="178" t="s">
        <v>4886</v>
      </c>
      <c r="K493" s="189" t="b">
        <f>NOT(ISERROR(FIND("Keep",Table1[[#This Row],[Action (Judgement / Decision)]])))</f>
        <v>0</v>
      </c>
      <c r="L493" s="0" t="s">
        <v>4520</v>
      </c>
      <c r="N493" s="180" t="b">
        <f>Table1[[#This Row],[Reference]]=Table1[[#This Row],[Supplier ID]]</f>
        <v>0</v>
      </c>
      <c r="O493" s="180"/>
    </row>
    <row r="494">
      <c r="A494" s="179">
        <v>6212936</v>
      </c>
      <c r="B494" s="177" t="s">
        <v>3854</v>
      </c>
      <c r="C494" s="178">
        <v>6212936</v>
      </c>
      <c r="D494" s="178" t="s">
        <v>2740</v>
      </c>
      <c r="E494" s="179">
        <v>23186211</v>
      </c>
      <c r="F494" s="179" t="s">
        <v>2741</v>
      </c>
      <c r="G494" s="0" t="s">
        <v>2742</v>
      </c>
      <c r="H494" s="0" t="s">
        <v>2743</v>
      </c>
      <c r="I494" s="0" t="s">
        <v>2280</v>
      </c>
      <c r="J494" s="178" t="s">
        <v>4887</v>
      </c>
      <c r="K494" s="189" t="b">
        <f>NOT(ISERROR(FIND("Keep",Table1[[#This Row],[Action (Judgement / Decision)]])))</f>
        <v>0</v>
      </c>
      <c r="L494" s="0" t="s">
        <v>4520</v>
      </c>
      <c r="N494" s="180" t="b">
        <f>Table1[[#This Row],[Reference]]=Table1[[#This Row],[Supplier ID]]</f>
        <v>0</v>
      </c>
      <c r="O494" s="180"/>
    </row>
    <row r="495">
      <c r="A495" s="179">
        <v>6212937</v>
      </c>
      <c r="B495" s="177" t="s">
        <v>3855</v>
      </c>
      <c r="C495" s="178">
        <v>6212937</v>
      </c>
      <c r="D495" s="178" t="s">
        <v>2740</v>
      </c>
      <c r="E495" s="179">
        <v>23186211</v>
      </c>
      <c r="F495" s="179" t="s">
        <v>2741</v>
      </c>
      <c r="G495" s="0" t="s">
        <v>2742</v>
      </c>
      <c r="H495" s="0" t="s">
        <v>2743</v>
      </c>
      <c r="I495" s="0" t="s">
        <v>2280</v>
      </c>
      <c r="J495" s="178" t="s">
        <v>4888</v>
      </c>
      <c r="K495" s="189" t="b">
        <f>NOT(ISERROR(FIND("Keep",Table1[[#This Row],[Action (Judgement / Decision)]])))</f>
        <v>0</v>
      </c>
      <c r="L495" s="0" t="s">
        <v>4520</v>
      </c>
      <c r="N495" s="180" t="b">
        <f>Table1[[#This Row],[Reference]]=Table1[[#This Row],[Supplier ID]]</f>
        <v>0</v>
      </c>
      <c r="O495" s="180"/>
    </row>
    <row r="496">
      <c r="A496" s="179">
        <v>6213351</v>
      </c>
      <c r="B496" s="177" t="s">
        <v>3856</v>
      </c>
      <c r="C496" s="178">
        <v>6213351</v>
      </c>
      <c r="D496" s="178" t="s">
        <v>2740</v>
      </c>
      <c r="E496" s="179">
        <v>23186211</v>
      </c>
      <c r="F496" s="179" t="s">
        <v>2741</v>
      </c>
      <c r="G496" s="0" t="s">
        <v>2742</v>
      </c>
      <c r="H496" s="0" t="s">
        <v>2743</v>
      </c>
      <c r="I496" s="0" t="s">
        <v>2280</v>
      </c>
      <c r="J496" s="178" t="s">
        <v>4889</v>
      </c>
      <c r="K496" s="189" t="b">
        <f>NOT(ISERROR(FIND("Keep",Table1[[#This Row],[Action (Judgement / Decision)]])))</f>
        <v>0</v>
      </c>
      <c r="L496" s="0" t="s">
        <v>4520</v>
      </c>
      <c r="N496" s="180" t="b">
        <f>Table1[[#This Row],[Reference]]=Table1[[#This Row],[Supplier ID]]</f>
        <v>0</v>
      </c>
      <c r="O496" s="180"/>
    </row>
    <row r="497">
      <c r="A497" s="179">
        <v>6215841</v>
      </c>
      <c r="B497" s="177" t="s">
        <v>3857</v>
      </c>
      <c r="C497" s="178">
        <v>6215841</v>
      </c>
      <c r="D497" s="178" t="s">
        <v>2740</v>
      </c>
      <c r="E497" s="179">
        <v>23186211</v>
      </c>
      <c r="F497" s="179" t="s">
        <v>2741</v>
      </c>
      <c r="G497" s="0" t="s">
        <v>2742</v>
      </c>
      <c r="H497" s="0" t="s">
        <v>2743</v>
      </c>
      <c r="I497" s="0" t="s">
        <v>2280</v>
      </c>
      <c r="J497" s="178" t="s">
        <v>4890</v>
      </c>
      <c r="K497" s="189" t="b">
        <f>NOT(ISERROR(FIND("Keep",Table1[[#This Row],[Action (Judgement / Decision)]])))</f>
        <v>0</v>
      </c>
      <c r="L497" s="0" t="s">
        <v>4520</v>
      </c>
      <c r="N497" s="180" t="b">
        <f>Table1[[#This Row],[Reference]]=Table1[[#This Row],[Supplier ID]]</f>
        <v>0</v>
      </c>
      <c r="O497" s="180"/>
    </row>
    <row r="498">
      <c r="A498" s="179">
        <v>6215947</v>
      </c>
      <c r="B498" s="177" t="s">
        <v>3858</v>
      </c>
      <c r="C498" s="178">
        <v>6215947</v>
      </c>
      <c r="D498" s="178" t="s">
        <v>2740</v>
      </c>
      <c r="E498" s="179">
        <v>23186211</v>
      </c>
      <c r="F498" s="179" t="s">
        <v>2741</v>
      </c>
      <c r="G498" s="0" t="s">
        <v>2742</v>
      </c>
      <c r="H498" s="0" t="s">
        <v>2743</v>
      </c>
      <c r="I498" s="0" t="s">
        <v>2280</v>
      </c>
      <c r="J498" s="178" t="s">
        <v>4891</v>
      </c>
      <c r="K498" s="189" t="b">
        <f>NOT(ISERROR(FIND("Keep",Table1[[#This Row],[Action (Judgement / Decision)]])))</f>
        <v>0</v>
      </c>
      <c r="L498" s="0" t="s">
        <v>4520</v>
      </c>
      <c r="N498" s="180" t="b">
        <f>Table1[[#This Row],[Reference]]=Table1[[#This Row],[Supplier ID]]</f>
        <v>0</v>
      </c>
      <c r="O498" s="180"/>
    </row>
    <row r="499">
      <c r="A499" s="179">
        <v>6215948</v>
      </c>
      <c r="B499" s="177" t="s">
        <v>3859</v>
      </c>
      <c r="C499" s="178">
        <v>6215948</v>
      </c>
      <c r="D499" s="178" t="s">
        <v>2740</v>
      </c>
      <c r="E499" s="179">
        <v>23186211</v>
      </c>
      <c r="F499" s="179" t="s">
        <v>2741</v>
      </c>
      <c r="G499" s="0" t="s">
        <v>2742</v>
      </c>
      <c r="H499" s="0" t="s">
        <v>2743</v>
      </c>
      <c r="I499" s="0" t="s">
        <v>2280</v>
      </c>
      <c r="J499" s="178" t="s">
        <v>4892</v>
      </c>
      <c r="K499" s="189" t="b">
        <f>NOT(ISERROR(FIND("Keep",Table1[[#This Row],[Action (Judgement / Decision)]])))</f>
        <v>0</v>
      </c>
      <c r="L499" s="0" t="s">
        <v>4520</v>
      </c>
      <c r="N499" s="180" t="b">
        <f>Table1[[#This Row],[Reference]]=Table1[[#This Row],[Supplier ID]]</f>
        <v>0</v>
      </c>
      <c r="O499" s="180"/>
    </row>
    <row r="500">
      <c r="A500" s="179">
        <v>6215950</v>
      </c>
      <c r="B500" s="177" t="s">
        <v>3860</v>
      </c>
      <c r="C500" s="178">
        <v>6215950</v>
      </c>
      <c r="D500" s="178" t="s">
        <v>2740</v>
      </c>
      <c r="E500" s="179">
        <v>23186211</v>
      </c>
      <c r="F500" s="179" t="s">
        <v>2741</v>
      </c>
      <c r="G500" s="0" t="s">
        <v>2742</v>
      </c>
      <c r="H500" s="0" t="s">
        <v>2743</v>
      </c>
      <c r="I500" s="0" t="s">
        <v>2280</v>
      </c>
      <c r="J500" s="178" t="s">
        <v>4893</v>
      </c>
      <c r="K500" s="189" t="b">
        <f>NOT(ISERROR(FIND("Keep",Table1[[#This Row],[Action (Judgement / Decision)]])))</f>
        <v>0</v>
      </c>
      <c r="L500" s="0" t="s">
        <v>4520</v>
      </c>
      <c r="N500" s="180" t="b">
        <f>Table1[[#This Row],[Reference]]=Table1[[#This Row],[Supplier ID]]</f>
        <v>0</v>
      </c>
      <c r="O500" s="180"/>
    </row>
    <row r="501">
      <c r="A501" s="179">
        <v>6215955</v>
      </c>
      <c r="B501" s="177" t="s">
        <v>3861</v>
      </c>
      <c r="C501" s="178">
        <v>6215955</v>
      </c>
      <c r="D501" s="178" t="s">
        <v>2740</v>
      </c>
      <c r="E501" s="179">
        <v>23186211</v>
      </c>
      <c r="F501" s="179" t="s">
        <v>2741</v>
      </c>
      <c r="G501" s="0" t="s">
        <v>2742</v>
      </c>
      <c r="H501" s="0" t="s">
        <v>2743</v>
      </c>
      <c r="I501" s="0" t="s">
        <v>2280</v>
      </c>
      <c r="J501" s="178" t="s">
        <v>4894</v>
      </c>
      <c r="K501" s="189" t="b">
        <f>NOT(ISERROR(FIND("Keep",Table1[[#This Row],[Action (Judgement / Decision)]])))</f>
        <v>0</v>
      </c>
      <c r="L501" s="0" t="s">
        <v>4520</v>
      </c>
      <c r="N501" s="180" t="b">
        <f>Table1[[#This Row],[Reference]]=Table1[[#This Row],[Supplier ID]]</f>
        <v>0</v>
      </c>
      <c r="O501" s="180"/>
    </row>
    <row r="502">
      <c r="A502" s="179">
        <v>6216199</v>
      </c>
      <c r="B502" s="177" t="s">
        <v>3862</v>
      </c>
      <c r="C502" s="178">
        <v>6216199</v>
      </c>
      <c r="D502" s="178" t="s">
        <v>2740</v>
      </c>
      <c r="E502" s="179">
        <v>23186211</v>
      </c>
      <c r="F502" s="179" t="s">
        <v>2741</v>
      </c>
      <c r="G502" s="0" t="s">
        <v>2742</v>
      </c>
      <c r="H502" s="0" t="s">
        <v>2743</v>
      </c>
      <c r="I502" s="0" t="s">
        <v>2280</v>
      </c>
      <c r="J502" s="178" t="s">
        <v>4895</v>
      </c>
      <c r="K502" s="189" t="b">
        <f>NOT(ISERROR(FIND("Keep",Table1[[#This Row],[Action (Judgement / Decision)]])))</f>
        <v>0</v>
      </c>
      <c r="L502" s="0" t="s">
        <v>4520</v>
      </c>
      <c r="N502" s="180" t="b">
        <f>Table1[[#This Row],[Reference]]=Table1[[#This Row],[Supplier ID]]</f>
        <v>0</v>
      </c>
      <c r="O502" s="180"/>
    </row>
    <row r="503">
      <c r="A503" s="179">
        <v>6216486</v>
      </c>
      <c r="B503" s="177" t="s">
        <v>3863</v>
      </c>
      <c r="C503" s="178">
        <v>6216486</v>
      </c>
      <c r="D503" s="178" t="s">
        <v>2740</v>
      </c>
      <c r="E503" s="179">
        <v>23186211</v>
      </c>
      <c r="F503" s="179" t="s">
        <v>2741</v>
      </c>
      <c r="G503" s="0" t="s">
        <v>2742</v>
      </c>
      <c r="H503" s="0" t="s">
        <v>2743</v>
      </c>
      <c r="I503" s="0" t="s">
        <v>2280</v>
      </c>
      <c r="J503" s="178" t="s">
        <v>4896</v>
      </c>
      <c r="K503" s="189" t="b">
        <f>NOT(ISERROR(FIND("Keep",Table1[[#This Row],[Action (Judgement / Decision)]])))</f>
        <v>0</v>
      </c>
      <c r="L503" s="0" t="s">
        <v>4520</v>
      </c>
      <c r="N503" s="180" t="b">
        <f>Table1[[#This Row],[Reference]]=Table1[[#This Row],[Supplier ID]]</f>
        <v>0</v>
      </c>
      <c r="O503" s="180"/>
    </row>
    <row r="504">
      <c r="A504" s="179">
        <v>6216487</v>
      </c>
      <c r="B504" s="177" t="s">
        <v>3864</v>
      </c>
      <c r="C504" s="178">
        <v>6216487</v>
      </c>
      <c r="D504" s="178" t="s">
        <v>2740</v>
      </c>
      <c r="E504" s="179">
        <v>23186211</v>
      </c>
      <c r="F504" s="179" t="s">
        <v>2741</v>
      </c>
      <c r="G504" s="0" t="s">
        <v>2742</v>
      </c>
      <c r="H504" s="0" t="s">
        <v>2743</v>
      </c>
      <c r="I504" s="0" t="s">
        <v>2280</v>
      </c>
      <c r="J504" s="178" t="s">
        <v>4897</v>
      </c>
      <c r="K504" s="189" t="b">
        <f>NOT(ISERROR(FIND("Keep",Table1[[#This Row],[Action (Judgement / Decision)]])))</f>
        <v>0</v>
      </c>
      <c r="L504" s="0" t="s">
        <v>4520</v>
      </c>
      <c r="N504" s="180" t="b">
        <f>Table1[[#This Row],[Reference]]=Table1[[#This Row],[Supplier ID]]</f>
        <v>0</v>
      </c>
      <c r="O504" s="180"/>
    </row>
    <row r="505">
      <c r="A505" s="179">
        <v>6211037</v>
      </c>
      <c r="B505" s="177" t="s">
        <v>3865</v>
      </c>
      <c r="C505" s="178">
        <v>6211037</v>
      </c>
      <c r="D505" s="178" t="s">
        <v>2744</v>
      </c>
      <c r="E505" s="179">
        <v>23480910</v>
      </c>
      <c r="F505" s="179" t="s">
        <v>2745</v>
      </c>
      <c r="G505" s="0" t="s">
        <v>2746</v>
      </c>
      <c r="I505" s="0" t="s">
        <v>2300</v>
      </c>
      <c r="J505" s="178" t="s">
        <v>2744</v>
      </c>
      <c r="K505" s="189" t="b">
        <f>NOT(ISERROR(FIND("Keep",Table1[[#This Row],[Action (Judgement / Decision)]])))</f>
        <v>1</v>
      </c>
      <c r="L505" s="0" t="s">
        <v>4516</v>
      </c>
      <c r="N505" s="180" t="b">
        <f>Table1[[#This Row],[Reference]]=Table1[[#This Row],[Supplier ID]]</f>
        <v>1</v>
      </c>
      <c r="O505" s="180"/>
    </row>
    <row r="506">
      <c r="A506" s="179">
        <v>6204562</v>
      </c>
      <c r="B506" s="177" t="s">
        <v>3866</v>
      </c>
      <c r="C506" s="178">
        <v>6204562</v>
      </c>
      <c r="D506" s="178" t="s">
        <v>2747</v>
      </c>
      <c r="E506" s="179">
        <v>23497710</v>
      </c>
      <c r="F506" s="179" t="s">
        <v>2748</v>
      </c>
      <c r="G506" s="0" t="s">
        <v>2749</v>
      </c>
      <c r="H506" s="0" t="s">
        <v>2750</v>
      </c>
      <c r="I506" s="0" t="s">
        <v>2300</v>
      </c>
      <c r="J506" s="178" t="s">
        <v>2747</v>
      </c>
      <c r="K506" s="189" t="b">
        <f>NOT(ISERROR(FIND("Keep",Table1[[#This Row],[Action (Judgement / Decision)]])))</f>
        <v>1</v>
      </c>
      <c r="L506" s="0" t="s">
        <v>4516</v>
      </c>
      <c r="N506" s="180" t="b">
        <f>Table1[[#This Row],[Reference]]=Table1[[#This Row],[Supplier ID]]</f>
        <v>1</v>
      </c>
      <c r="O506" s="180"/>
    </row>
    <row r="507">
      <c r="A507" s="179">
        <v>6204938</v>
      </c>
      <c r="B507" s="177" t="s">
        <v>3867</v>
      </c>
      <c r="C507" s="178">
        <v>6204938</v>
      </c>
      <c r="D507" s="178" t="s">
        <v>2747</v>
      </c>
      <c r="E507" s="179">
        <v>23497710</v>
      </c>
      <c r="F507" s="179" t="s">
        <v>2748</v>
      </c>
      <c r="G507" s="0" t="s">
        <v>2749</v>
      </c>
      <c r="H507" s="0" t="s">
        <v>2750</v>
      </c>
      <c r="I507" s="0" t="s">
        <v>2300</v>
      </c>
      <c r="J507" s="178" t="s">
        <v>4898</v>
      </c>
      <c r="K507" s="189" t="b">
        <f>NOT(ISERROR(FIND("Keep",Table1[[#This Row],[Action (Judgement / Decision)]])))</f>
        <v>0</v>
      </c>
      <c r="L507" s="0" t="s">
        <v>4520</v>
      </c>
      <c r="N507" s="180" t="b">
        <f>Table1[[#This Row],[Reference]]=Table1[[#This Row],[Supplier ID]]</f>
        <v>0</v>
      </c>
      <c r="O507" s="180"/>
    </row>
    <row r="508">
      <c r="A508" s="179">
        <v>6204970</v>
      </c>
      <c r="B508" s="177" t="s">
        <v>3868</v>
      </c>
      <c r="C508" s="178">
        <v>6204970</v>
      </c>
      <c r="D508" s="178" t="s">
        <v>2747</v>
      </c>
      <c r="E508" s="179">
        <v>23497710</v>
      </c>
      <c r="F508" s="179" t="s">
        <v>2748</v>
      </c>
      <c r="G508" s="0" t="s">
        <v>2749</v>
      </c>
      <c r="H508" s="0" t="s">
        <v>2750</v>
      </c>
      <c r="I508" s="0" t="s">
        <v>2300</v>
      </c>
      <c r="J508" s="178" t="s">
        <v>4899</v>
      </c>
      <c r="K508" s="189" t="b">
        <f>NOT(ISERROR(FIND("Keep",Table1[[#This Row],[Action (Judgement / Decision)]])))</f>
        <v>0</v>
      </c>
      <c r="L508" s="0" t="s">
        <v>4520</v>
      </c>
      <c r="N508" s="180" t="b">
        <f>Table1[[#This Row],[Reference]]=Table1[[#This Row],[Supplier ID]]</f>
        <v>0</v>
      </c>
      <c r="O508" s="180"/>
    </row>
    <row r="509">
      <c r="A509" s="179">
        <v>6205023</v>
      </c>
      <c r="B509" s="177" t="s">
        <v>3869</v>
      </c>
      <c r="C509" s="178">
        <v>6205023</v>
      </c>
      <c r="D509" s="178" t="s">
        <v>2747</v>
      </c>
      <c r="E509" s="179">
        <v>23497710</v>
      </c>
      <c r="F509" s="179" t="s">
        <v>2748</v>
      </c>
      <c r="G509" s="0" t="s">
        <v>2749</v>
      </c>
      <c r="H509" s="0" t="s">
        <v>2750</v>
      </c>
      <c r="I509" s="0" t="s">
        <v>2300</v>
      </c>
      <c r="J509" s="178" t="s">
        <v>4900</v>
      </c>
      <c r="K509" s="189" t="b">
        <f>NOT(ISERROR(FIND("Keep",Table1[[#This Row],[Action (Judgement / Decision)]])))</f>
        <v>0</v>
      </c>
      <c r="L509" s="0" t="s">
        <v>4520</v>
      </c>
      <c r="N509" s="180" t="b">
        <f>Table1[[#This Row],[Reference]]=Table1[[#This Row],[Supplier ID]]</f>
        <v>0</v>
      </c>
      <c r="O509" s="180"/>
    </row>
    <row r="510">
      <c r="A510" s="179">
        <v>6205025</v>
      </c>
      <c r="B510" s="177" t="s">
        <v>3870</v>
      </c>
      <c r="C510" s="178">
        <v>6205025</v>
      </c>
      <c r="D510" s="178" t="s">
        <v>2747</v>
      </c>
      <c r="E510" s="179">
        <v>23497710</v>
      </c>
      <c r="F510" s="179" t="s">
        <v>2748</v>
      </c>
      <c r="G510" s="0" t="s">
        <v>2749</v>
      </c>
      <c r="H510" s="0" t="s">
        <v>2750</v>
      </c>
      <c r="I510" s="0" t="s">
        <v>2300</v>
      </c>
      <c r="J510" s="178" t="s">
        <v>4901</v>
      </c>
      <c r="K510" s="189" t="b">
        <f>NOT(ISERROR(FIND("Keep",Table1[[#This Row],[Action (Judgement / Decision)]])))</f>
        <v>0</v>
      </c>
      <c r="L510" s="0" t="s">
        <v>4520</v>
      </c>
      <c r="N510" s="180" t="b">
        <f>Table1[[#This Row],[Reference]]=Table1[[#This Row],[Supplier ID]]</f>
        <v>0</v>
      </c>
      <c r="O510" s="180"/>
    </row>
    <row r="511">
      <c r="A511" s="179">
        <v>6205026</v>
      </c>
      <c r="B511" s="177" t="s">
        <v>3871</v>
      </c>
      <c r="C511" s="178">
        <v>6205026</v>
      </c>
      <c r="D511" s="178" t="s">
        <v>2747</v>
      </c>
      <c r="E511" s="179">
        <v>23497710</v>
      </c>
      <c r="F511" s="179" t="s">
        <v>2748</v>
      </c>
      <c r="G511" s="0" t="s">
        <v>2749</v>
      </c>
      <c r="H511" s="0" t="s">
        <v>2750</v>
      </c>
      <c r="I511" s="0" t="s">
        <v>2300</v>
      </c>
      <c r="J511" s="178" t="s">
        <v>4902</v>
      </c>
      <c r="K511" s="189" t="b">
        <f>NOT(ISERROR(FIND("Keep",Table1[[#This Row],[Action (Judgement / Decision)]])))</f>
        <v>0</v>
      </c>
      <c r="L511" s="0" t="s">
        <v>4520</v>
      </c>
      <c r="N511" s="180" t="b">
        <f>Table1[[#This Row],[Reference]]=Table1[[#This Row],[Supplier ID]]</f>
        <v>0</v>
      </c>
      <c r="O511" s="180"/>
    </row>
    <row r="512">
      <c r="A512" s="179">
        <v>6205034</v>
      </c>
      <c r="B512" s="177" t="s">
        <v>3872</v>
      </c>
      <c r="C512" s="178">
        <v>6205034</v>
      </c>
      <c r="D512" s="178" t="s">
        <v>2747</v>
      </c>
      <c r="E512" s="179">
        <v>23497710</v>
      </c>
      <c r="F512" s="179" t="s">
        <v>2748</v>
      </c>
      <c r="G512" s="0" t="s">
        <v>2749</v>
      </c>
      <c r="H512" s="0" t="s">
        <v>2750</v>
      </c>
      <c r="I512" s="0" t="s">
        <v>2300</v>
      </c>
      <c r="J512" s="178" t="s">
        <v>4903</v>
      </c>
      <c r="K512" s="189" t="b">
        <f>NOT(ISERROR(FIND("Keep",Table1[[#This Row],[Action (Judgement / Decision)]])))</f>
        <v>0</v>
      </c>
      <c r="L512" s="0" t="s">
        <v>4520</v>
      </c>
      <c r="N512" s="180" t="b">
        <f>Table1[[#This Row],[Reference]]=Table1[[#This Row],[Supplier ID]]</f>
        <v>0</v>
      </c>
      <c r="O512" s="180"/>
    </row>
    <row r="513">
      <c r="A513" s="179">
        <v>6205036</v>
      </c>
      <c r="B513" s="177" t="s">
        <v>3873</v>
      </c>
      <c r="C513" s="178">
        <v>6205036</v>
      </c>
      <c r="D513" s="178" t="s">
        <v>2747</v>
      </c>
      <c r="E513" s="179">
        <v>23497710</v>
      </c>
      <c r="F513" s="179" t="s">
        <v>2748</v>
      </c>
      <c r="G513" s="0" t="s">
        <v>2749</v>
      </c>
      <c r="H513" s="0" t="s">
        <v>2750</v>
      </c>
      <c r="I513" s="0" t="s">
        <v>2300</v>
      </c>
      <c r="J513" s="178" t="s">
        <v>4904</v>
      </c>
      <c r="K513" s="189" t="b">
        <f>NOT(ISERROR(FIND("Keep",Table1[[#This Row],[Action (Judgement / Decision)]])))</f>
        <v>0</v>
      </c>
      <c r="L513" s="0" t="s">
        <v>4520</v>
      </c>
      <c r="N513" s="180" t="b">
        <f>Table1[[#This Row],[Reference]]=Table1[[#This Row],[Supplier ID]]</f>
        <v>0</v>
      </c>
      <c r="O513" s="180"/>
    </row>
    <row r="514">
      <c r="A514" s="179">
        <v>6205041</v>
      </c>
      <c r="B514" s="177" t="s">
        <v>3874</v>
      </c>
      <c r="C514" s="178">
        <v>6205041</v>
      </c>
      <c r="D514" s="178" t="s">
        <v>2747</v>
      </c>
      <c r="E514" s="179">
        <v>23497710</v>
      </c>
      <c r="F514" s="179" t="s">
        <v>2748</v>
      </c>
      <c r="G514" s="0" t="s">
        <v>2749</v>
      </c>
      <c r="H514" s="0" t="s">
        <v>2750</v>
      </c>
      <c r="I514" s="0" t="s">
        <v>2300</v>
      </c>
      <c r="J514" s="178" t="s">
        <v>4905</v>
      </c>
      <c r="K514" s="189" t="b">
        <f>NOT(ISERROR(FIND("Keep",Table1[[#This Row],[Action (Judgement / Decision)]])))</f>
        <v>0</v>
      </c>
      <c r="L514" s="0" t="s">
        <v>4520</v>
      </c>
      <c r="N514" s="180" t="b">
        <f>Table1[[#This Row],[Reference]]=Table1[[#This Row],[Supplier ID]]</f>
        <v>0</v>
      </c>
      <c r="O514" s="180"/>
    </row>
    <row r="515">
      <c r="A515" s="179">
        <v>6205044</v>
      </c>
      <c r="B515" s="177" t="s">
        <v>3875</v>
      </c>
      <c r="C515" s="178">
        <v>6205044</v>
      </c>
      <c r="D515" s="178" t="s">
        <v>2747</v>
      </c>
      <c r="E515" s="179">
        <v>23497710</v>
      </c>
      <c r="F515" s="179" t="s">
        <v>2748</v>
      </c>
      <c r="G515" s="0" t="s">
        <v>2749</v>
      </c>
      <c r="H515" s="0" t="s">
        <v>2750</v>
      </c>
      <c r="I515" s="0" t="s">
        <v>2300</v>
      </c>
      <c r="J515" s="178" t="s">
        <v>4906</v>
      </c>
      <c r="K515" s="189" t="b">
        <f>NOT(ISERROR(FIND("Keep",Table1[[#This Row],[Action (Judgement / Decision)]])))</f>
        <v>0</v>
      </c>
      <c r="L515" s="0" t="s">
        <v>4520</v>
      </c>
      <c r="N515" s="180" t="b">
        <f>Table1[[#This Row],[Reference]]=Table1[[#This Row],[Supplier ID]]</f>
        <v>0</v>
      </c>
      <c r="O515" s="180"/>
    </row>
    <row r="516">
      <c r="A516" s="179">
        <v>6205045</v>
      </c>
      <c r="B516" s="177" t="s">
        <v>3876</v>
      </c>
      <c r="C516" s="178">
        <v>6205045</v>
      </c>
      <c r="D516" s="178" t="s">
        <v>2747</v>
      </c>
      <c r="E516" s="179">
        <v>23497710</v>
      </c>
      <c r="F516" s="179" t="s">
        <v>2748</v>
      </c>
      <c r="G516" s="0" t="s">
        <v>2749</v>
      </c>
      <c r="H516" s="0" t="s">
        <v>2750</v>
      </c>
      <c r="I516" s="0" t="s">
        <v>2300</v>
      </c>
      <c r="J516" s="178" t="s">
        <v>4907</v>
      </c>
      <c r="K516" s="189" t="b">
        <f>NOT(ISERROR(FIND("Keep",Table1[[#This Row],[Action (Judgement / Decision)]])))</f>
        <v>0</v>
      </c>
      <c r="L516" s="0" t="s">
        <v>4520</v>
      </c>
      <c r="N516" s="180" t="b">
        <f>Table1[[#This Row],[Reference]]=Table1[[#This Row],[Supplier ID]]</f>
        <v>0</v>
      </c>
      <c r="O516" s="180"/>
    </row>
    <row r="517">
      <c r="A517" s="179">
        <v>6205046</v>
      </c>
      <c r="B517" s="177" t="s">
        <v>3877</v>
      </c>
      <c r="C517" s="178">
        <v>6205046</v>
      </c>
      <c r="D517" s="178" t="s">
        <v>2747</v>
      </c>
      <c r="E517" s="179">
        <v>23497710</v>
      </c>
      <c r="F517" s="179" t="s">
        <v>2748</v>
      </c>
      <c r="G517" s="0" t="s">
        <v>2749</v>
      </c>
      <c r="H517" s="0" t="s">
        <v>2750</v>
      </c>
      <c r="I517" s="0" t="s">
        <v>2300</v>
      </c>
      <c r="J517" s="178" t="s">
        <v>4908</v>
      </c>
      <c r="K517" s="189" t="b">
        <f>NOT(ISERROR(FIND("Keep",Table1[[#This Row],[Action (Judgement / Decision)]])))</f>
        <v>0</v>
      </c>
      <c r="L517" s="0" t="s">
        <v>4520</v>
      </c>
      <c r="N517" s="180" t="b">
        <f>Table1[[#This Row],[Reference]]=Table1[[#This Row],[Supplier ID]]</f>
        <v>0</v>
      </c>
      <c r="O517" s="180"/>
    </row>
    <row r="518">
      <c r="A518" s="179">
        <v>6205047</v>
      </c>
      <c r="B518" s="177" t="s">
        <v>3878</v>
      </c>
      <c r="C518" s="178">
        <v>6205047</v>
      </c>
      <c r="D518" s="178" t="s">
        <v>2747</v>
      </c>
      <c r="E518" s="179">
        <v>23497710</v>
      </c>
      <c r="F518" s="179" t="s">
        <v>2748</v>
      </c>
      <c r="G518" s="0" t="s">
        <v>2749</v>
      </c>
      <c r="H518" s="0" t="s">
        <v>2750</v>
      </c>
      <c r="I518" s="0" t="s">
        <v>2300</v>
      </c>
      <c r="J518" s="178" t="s">
        <v>4909</v>
      </c>
      <c r="K518" s="189" t="b">
        <f>NOT(ISERROR(FIND("Keep",Table1[[#This Row],[Action (Judgement / Decision)]])))</f>
        <v>0</v>
      </c>
      <c r="L518" s="0" t="s">
        <v>4520</v>
      </c>
      <c r="N518" s="180" t="b">
        <f>Table1[[#This Row],[Reference]]=Table1[[#This Row],[Supplier ID]]</f>
        <v>0</v>
      </c>
      <c r="O518" s="180"/>
    </row>
    <row r="519">
      <c r="A519" s="179">
        <v>6205048</v>
      </c>
      <c r="B519" s="177" t="s">
        <v>3879</v>
      </c>
      <c r="C519" s="178">
        <v>6205048</v>
      </c>
      <c r="D519" s="178" t="s">
        <v>2747</v>
      </c>
      <c r="E519" s="179">
        <v>23497710</v>
      </c>
      <c r="F519" s="179" t="s">
        <v>2748</v>
      </c>
      <c r="G519" s="0" t="s">
        <v>2749</v>
      </c>
      <c r="H519" s="0" t="s">
        <v>2750</v>
      </c>
      <c r="I519" s="0" t="s">
        <v>2300</v>
      </c>
      <c r="J519" s="178" t="s">
        <v>4910</v>
      </c>
      <c r="K519" s="189" t="b">
        <f>NOT(ISERROR(FIND("Keep",Table1[[#This Row],[Action (Judgement / Decision)]])))</f>
        <v>0</v>
      </c>
      <c r="L519" s="0" t="s">
        <v>4520</v>
      </c>
      <c r="N519" s="180" t="b">
        <f>Table1[[#This Row],[Reference]]=Table1[[#This Row],[Supplier ID]]</f>
        <v>0</v>
      </c>
      <c r="O519" s="180"/>
    </row>
    <row r="520">
      <c r="A520" s="179">
        <v>6205172</v>
      </c>
      <c r="B520" s="177" t="s">
        <v>3880</v>
      </c>
      <c r="C520" s="178">
        <v>6205172</v>
      </c>
      <c r="D520" s="178" t="s">
        <v>2747</v>
      </c>
      <c r="E520" s="179">
        <v>23497710</v>
      </c>
      <c r="F520" s="179" t="s">
        <v>2748</v>
      </c>
      <c r="G520" s="0" t="s">
        <v>2749</v>
      </c>
      <c r="H520" s="0" t="s">
        <v>2750</v>
      </c>
      <c r="I520" s="0" t="s">
        <v>2300</v>
      </c>
      <c r="J520" s="178" t="s">
        <v>4911</v>
      </c>
      <c r="K520" s="189" t="b">
        <f>NOT(ISERROR(FIND("Keep",Table1[[#This Row],[Action (Judgement / Decision)]])))</f>
        <v>0</v>
      </c>
      <c r="L520" s="0" t="s">
        <v>4520</v>
      </c>
      <c r="N520" s="180" t="b">
        <f>Table1[[#This Row],[Reference]]=Table1[[#This Row],[Supplier ID]]</f>
        <v>0</v>
      </c>
      <c r="O520" s="180"/>
    </row>
    <row r="521">
      <c r="A521" s="179">
        <v>6205207</v>
      </c>
      <c r="B521" s="177" t="s">
        <v>3881</v>
      </c>
      <c r="C521" s="178">
        <v>6205207</v>
      </c>
      <c r="D521" s="178" t="s">
        <v>2747</v>
      </c>
      <c r="E521" s="179">
        <v>23497710</v>
      </c>
      <c r="F521" s="179" t="s">
        <v>2748</v>
      </c>
      <c r="G521" s="0" t="s">
        <v>2749</v>
      </c>
      <c r="H521" s="0" t="s">
        <v>2750</v>
      </c>
      <c r="I521" s="0" t="s">
        <v>2300</v>
      </c>
      <c r="J521" s="178" t="s">
        <v>4912</v>
      </c>
      <c r="K521" s="189" t="b">
        <f>NOT(ISERROR(FIND("Keep",Table1[[#This Row],[Action (Judgement / Decision)]])))</f>
        <v>0</v>
      </c>
      <c r="L521" s="0" t="s">
        <v>4520</v>
      </c>
      <c r="N521" s="180" t="b">
        <f>Table1[[#This Row],[Reference]]=Table1[[#This Row],[Supplier ID]]</f>
        <v>0</v>
      </c>
      <c r="O521" s="180"/>
    </row>
    <row r="522">
      <c r="A522" s="179">
        <v>6205232</v>
      </c>
      <c r="B522" s="177" t="s">
        <v>3882</v>
      </c>
      <c r="C522" s="178">
        <v>6205232</v>
      </c>
      <c r="D522" s="178" t="s">
        <v>2747</v>
      </c>
      <c r="E522" s="179">
        <v>23497710</v>
      </c>
      <c r="F522" s="179" t="s">
        <v>2748</v>
      </c>
      <c r="G522" s="0" t="s">
        <v>2749</v>
      </c>
      <c r="H522" s="0" t="s">
        <v>2750</v>
      </c>
      <c r="I522" s="0" t="s">
        <v>2300</v>
      </c>
      <c r="J522" s="178" t="s">
        <v>4913</v>
      </c>
      <c r="K522" s="189" t="b">
        <f>NOT(ISERROR(FIND("Keep",Table1[[#This Row],[Action (Judgement / Decision)]])))</f>
        <v>0</v>
      </c>
      <c r="L522" s="0" t="s">
        <v>4520</v>
      </c>
      <c r="N522" s="180" t="b">
        <f>Table1[[#This Row],[Reference]]=Table1[[#This Row],[Supplier ID]]</f>
        <v>0</v>
      </c>
      <c r="O522" s="180"/>
    </row>
    <row r="523">
      <c r="A523" s="179">
        <v>6205235</v>
      </c>
      <c r="B523" s="177" t="s">
        <v>3883</v>
      </c>
      <c r="C523" s="178">
        <v>6205235</v>
      </c>
      <c r="D523" s="178" t="s">
        <v>2747</v>
      </c>
      <c r="E523" s="179">
        <v>23497710</v>
      </c>
      <c r="F523" s="179" t="s">
        <v>2748</v>
      </c>
      <c r="G523" s="0" t="s">
        <v>2749</v>
      </c>
      <c r="H523" s="0" t="s">
        <v>2750</v>
      </c>
      <c r="I523" s="0" t="s">
        <v>2300</v>
      </c>
      <c r="J523" s="178" t="s">
        <v>4914</v>
      </c>
      <c r="K523" s="189" t="b">
        <f>NOT(ISERROR(FIND("Keep",Table1[[#This Row],[Action (Judgement / Decision)]])))</f>
        <v>0</v>
      </c>
      <c r="L523" s="0" t="s">
        <v>4520</v>
      </c>
      <c r="N523" s="180" t="b">
        <f>Table1[[#This Row],[Reference]]=Table1[[#This Row],[Supplier ID]]</f>
        <v>0</v>
      </c>
      <c r="O523" s="180"/>
    </row>
    <row r="524">
      <c r="A524" s="179">
        <v>6206565</v>
      </c>
      <c r="B524" s="177" t="s">
        <v>3884</v>
      </c>
      <c r="C524" s="178">
        <v>6206565</v>
      </c>
      <c r="D524" s="178" t="s">
        <v>2747</v>
      </c>
      <c r="E524" s="179">
        <v>23497710</v>
      </c>
      <c r="F524" s="179" t="s">
        <v>2748</v>
      </c>
      <c r="G524" s="0" t="s">
        <v>2749</v>
      </c>
      <c r="H524" s="0" t="s">
        <v>2750</v>
      </c>
      <c r="I524" s="0" t="s">
        <v>2300</v>
      </c>
      <c r="J524" s="178" t="s">
        <v>4915</v>
      </c>
      <c r="K524" s="189" t="b">
        <f>NOT(ISERROR(FIND("Keep",Table1[[#This Row],[Action (Judgement / Decision)]])))</f>
        <v>0</v>
      </c>
      <c r="L524" s="0" t="s">
        <v>4520</v>
      </c>
      <c r="N524" s="180" t="b">
        <f>Table1[[#This Row],[Reference]]=Table1[[#This Row],[Supplier ID]]</f>
        <v>0</v>
      </c>
      <c r="O524" s="180"/>
    </row>
    <row r="525">
      <c r="A525" s="179">
        <v>6207431</v>
      </c>
      <c r="B525" s="177" t="s">
        <v>3885</v>
      </c>
      <c r="C525" s="178">
        <v>6207431</v>
      </c>
      <c r="D525" s="178" t="s">
        <v>2747</v>
      </c>
      <c r="E525" s="179">
        <v>23497710</v>
      </c>
      <c r="F525" s="179" t="s">
        <v>2748</v>
      </c>
      <c r="G525" s="0" t="s">
        <v>2749</v>
      </c>
      <c r="H525" s="0" t="s">
        <v>2750</v>
      </c>
      <c r="I525" s="0" t="s">
        <v>2300</v>
      </c>
      <c r="J525" s="178" t="s">
        <v>4916</v>
      </c>
      <c r="K525" s="189" t="b">
        <f>NOT(ISERROR(FIND("Keep",Table1[[#This Row],[Action (Judgement / Decision)]])))</f>
        <v>0</v>
      </c>
      <c r="L525" s="0" t="s">
        <v>4520</v>
      </c>
      <c r="N525" s="180" t="b">
        <f>Table1[[#This Row],[Reference]]=Table1[[#This Row],[Supplier ID]]</f>
        <v>0</v>
      </c>
      <c r="O525" s="180"/>
    </row>
    <row r="526">
      <c r="A526" s="179">
        <v>6208896</v>
      </c>
      <c r="B526" s="177" t="s">
        <v>3886</v>
      </c>
      <c r="C526" s="178">
        <v>6208896</v>
      </c>
      <c r="D526" s="178" t="s">
        <v>2747</v>
      </c>
      <c r="E526" s="179">
        <v>23497710</v>
      </c>
      <c r="F526" s="179" t="s">
        <v>2748</v>
      </c>
      <c r="G526" s="0" t="s">
        <v>2749</v>
      </c>
      <c r="H526" s="0" t="s">
        <v>2750</v>
      </c>
      <c r="I526" s="0" t="s">
        <v>2300</v>
      </c>
      <c r="J526" s="178" t="s">
        <v>4917</v>
      </c>
      <c r="K526" s="189" t="b">
        <f>NOT(ISERROR(FIND("Keep",Table1[[#This Row],[Action (Judgement / Decision)]])))</f>
        <v>0</v>
      </c>
      <c r="L526" s="0" t="s">
        <v>4520</v>
      </c>
      <c r="N526" s="180" t="b">
        <f>Table1[[#This Row],[Reference]]=Table1[[#This Row],[Supplier ID]]</f>
        <v>0</v>
      </c>
      <c r="O526" s="180"/>
    </row>
    <row r="527">
      <c r="A527" s="179">
        <v>6210249</v>
      </c>
      <c r="B527" s="177" t="s">
        <v>3887</v>
      </c>
      <c r="C527" s="178">
        <v>6210249</v>
      </c>
      <c r="D527" s="178" t="s">
        <v>2747</v>
      </c>
      <c r="E527" s="179">
        <v>23497710</v>
      </c>
      <c r="F527" s="179" t="s">
        <v>2748</v>
      </c>
      <c r="G527" s="0" t="s">
        <v>2749</v>
      </c>
      <c r="H527" s="0" t="s">
        <v>2750</v>
      </c>
      <c r="I527" s="0" t="s">
        <v>2300</v>
      </c>
      <c r="J527" s="178" t="s">
        <v>4918</v>
      </c>
      <c r="K527" s="189" t="b">
        <f>NOT(ISERROR(FIND("Keep",Table1[[#This Row],[Action (Judgement / Decision)]])))</f>
        <v>0</v>
      </c>
      <c r="L527" s="0" t="s">
        <v>4520</v>
      </c>
      <c r="N527" s="180" t="b">
        <f>Table1[[#This Row],[Reference]]=Table1[[#This Row],[Supplier ID]]</f>
        <v>0</v>
      </c>
      <c r="O527" s="180"/>
    </row>
    <row r="528">
      <c r="A528" s="179">
        <v>6211513</v>
      </c>
      <c r="B528" s="177" t="s">
        <v>3888</v>
      </c>
      <c r="C528" s="178">
        <v>6211513</v>
      </c>
      <c r="D528" s="178" t="s">
        <v>2747</v>
      </c>
      <c r="E528" s="179">
        <v>23497710</v>
      </c>
      <c r="F528" s="179" t="s">
        <v>2748</v>
      </c>
      <c r="G528" s="0" t="s">
        <v>2749</v>
      </c>
      <c r="H528" s="0" t="s">
        <v>2750</v>
      </c>
      <c r="I528" s="0" t="s">
        <v>2300</v>
      </c>
      <c r="J528" s="178" t="s">
        <v>4919</v>
      </c>
      <c r="K528" s="189" t="b">
        <f>NOT(ISERROR(FIND("Keep",Table1[[#This Row],[Action (Judgement / Decision)]])))</f>
        <v>0</v>
      </c>
      <c r="L528" s="0" t="s">
        <v>4520</v>
      </c>
      <c r="N528" s="180" t="b">
        <f>Table1[[#This Row],[Reference]]=Table1[[#This Row],[Supplier ID]]</f>
        <v>0</v>
      </c>
      <c r="O528" s="180"/>
    </row>
    <row r="529">
      <c r="A529" s="179">
        <v>6205359</v>
      </c>
      <c r="B529" s="177" t="s">
        <v>3889</v>
      </c>
      <c r="C529" s="178">
        <v>6205359</v>
      </c>
      <c r="D529" s="178" t="s">
        <v>2751</v>
      </c>
      <c r="E529" s="179">
        <v>23528410</v>
      </c>
      <c r="F529" s="179" t="s">
        <v>2752</v>
      </c>
      <c r="G529" s="0" t="s">
        <v>2753</v>
      </c>
      <c r="I529" s="0" t="s">
        <v>2276</v>
      </c>
      <c r="J529" s="178" t="s">
        <v>2751</v>
      </c>
      <c r="K529" s="189" t="b">
        <f>NOT(ISERROR(FIND("Keep",Table1[[#This Row],[Action (Judgement / Decision)]])))</f>
        <v>1</v>
      </c>
      <c r="L529" s="0" t="s">
        <v>4516</v>
      </c>
      <c r="N529" s="180" t="b">
        <f>Table1[[#This Row],[Reference]]=Table1[[#This Row],[Supplier ID]]</f>
        <v>1</v>
      </c>
      <c r="O529" s="180"/>
    </row>
    <row r="530">
      <c r="A530" s="179">
        <v>6204392</v>
      </c>
      <c r="B530" s="177" t="s">
        <v>3890</v>
      </c>
      <c r="C530" s="178">
        <v>6204392</v>
      </c>
      <c r="D530" s="178" t="s">
        <v>2754</v>
      </c>
      <c r="E530" s="179">
        <v>23809510</v>
      </c>
      <c r="F530" s="179" t="s">
        <v>2755</v>
      </c>
      <c r="G530" s="0" t="s">
        <v>2756</v>
      </c>
      <c r="H530" s="0" t="s">
        <v>2757</v>
      </c>
      <c r="I530" s="0" t="s">
        <v>2353</v>
      </c>
      <c r="J530" s="178" t="s">
        <v>2754</v>
      </c>
      <c r="K530" s="189" t="b">
        <f>NOT(ISERROR(FIND("Keep",Table1[[#This Row],[Action (Judgement / Decision)]])))</f>
        <v>1</v>
      </c>
      <c r="L530" s="0" t="s">
        <v>4516</v>
      </c>
      <c r="N530" s="180" t="b">
        <f>Table1[[#This Row],[Reference]]=Table1[[#This Row],[Supplier ID]]</f>
        <v>1</v>
      </c>
      <c r="O530" s="180"/>
    </row>
    <row r="531">
      <c r="A531" s="179">
        <v>6205442</v>
      </c>
      <c r="B531" s="177" t="s">
        <v>3891</v>
      </c>
      <c r="C531" s="178">
        <v>6205442</v>
      </c>
      <c r="D531" s="178" t="s">
        <v>2754</v>
      </c>
      <c r="E531" s="179">
        <v>23809510</v>
      </c>
      <c r="F531" s="179" t="s">
        <v>2755</v>
      </c>
      <c r="G531" s="0" t="s">
        <v>2756</v>
      </c>
      <c r="H531" s="0" t="s">
        <v>2396</v>
      </c>
      <c r="I531" s="0" t="s">
        <v>2353</v>
      </c>
      <c r="J531" s="178" t="s">
        <v>4920</v>
      </c>
      <c r="K531" s="189" t="b">
        <f>NOT(ISERROR(FIND("Keep",Table1[[#This Row],[Action (Judgement / Decision)]])))</f>
        <v>0</v>
      </c>
      <c r="L531" s="0" t="s">
        <v>4520</v>
      </c>
      <c r="N531" s="180" t="b">
        <f>Table1[[#This Row],[Reference]]=Table1[[#This Row],[Supplier ID]]</f>
        <v>0</v>
      </c>
      <c r="O531" s="180"/>
    </row>
    <row r="532">
      <c r="A532" s="179">
        <v>6212818</v>
      </c>
      <c r="B532" s="177" t="s">
        <v>3892</v>
      </c>
      <c r="C532" s="178">
        <v>6212818</v>
      </c>
      <c r="D532" s="178" t="s">
        <v>2758</v>
      </c>
      <c r="E532" s="179">
        <v>24131810</v>
      </c>
      <c r="F532" s="179" t="s">
        <v>2759</v>
      </c>
      <c r="G532" s="0" t="s">
        <v>2760</v>
      </c>
      <c r="I532" s="0" t="s">
        <v>2353</v>
      </c>
      <c r="J532" s="178" t="s">
        <v>2758</v>
      </c>
      <c r="K532" s="189" t="b">
        <f>NOT(ISERROR(FIND("Keep",Table1[[#This Row],[Action (Judgement / Decision)]])))</f>
        <v>1</v>
      </c>
      <c r="L532" s="0" t="s">
        <v>4516</v>
      </c>
      <c r="N532" s="180" t="b">
        <f>Table1[[#This Row],[Reference]]=Table1[[#This Row],[Supplier ID]]</f>
        <v>1</v>
      </c>
      <c r="O532" s="180"/>
    </row>
    <row r="533">
      <c r="A533" s="179">
        <v>6203393</v>
      </c>
      <c r="B533" s="177" t="s">
        <v>3893</v>
      </c>
      <c r="C533" s="178">
        <v>6203393</v>
      </c>
      <c r="D533" s="178" t="s">
        <v>2761</v>
      </c>
      <c r="E533" s="179">
        <v>24203710</v>
      </c>
      <c r="F533" s="179" t="s">
        <v>2762</v>
      </c>
      <c r="G533" s="0" t="s">
        <v>2763</v>
      </c>
      <c r="I533" s="0" t="s">
        <v>2276</v>
      </c>
      <c r="J533" s="178" t="s">
        <v>4921</v>
      </c>
      <c r="K533" s="189" t="b">
        <f>NOT(ISERROR(FIND("Keep",Table1[[#This Row],[Action (Judgement / Decision)]])))</f>
        <v>0</v>
      </c>
      <c r="L533" s="0" t="s">
        <v>4520</v>
      </c>
      <c r="N533" s="180" t="b">
        <f>Table1[[#This Row],[Reference]]=Table1[[#This Row],[Supplier ID]]</f>
        <v>0</v>
      </c>
      <c r="O533" s="180"/>
    </row>
    <row r="534">
      <c r="A534" s="179">
        <v>6207331</v>
      </c>
      <c r="B534" s="177" t="s">
        <v>3894</v>
      </c>
      <c r="C534" s="178">
        <v>6207331</v>
      </c>
      <c r="D534" s="178" t="s">
        <v>2761</v>
      </c>
      <c r="E534" s="179">
        <v>24203710</v>
      </c>
      <c r="F534" s="179" t="s">
        <v>2762</v>
      </c>
      <c r="G534" s="0" t="s">
        <v>2763</v>
      </c>
      <c r="H534" s="0" t="s">
        <v>2764</v>
      </c>
      <c r="I534" s="0" t="s">
        <v>2473</v>
      </c>
      <c r="J534" s="178" t="s">
        <v>2761</v>
      </c>
      <c r="K534" s="189" t="b">
        <f>NOT(ISERROR(FIND("Keep",Table1[[#This Row],[Action (Judgement / Decision)]])))</f>
        <v>1</v>
      </c>
      <c r="L534" s="0" t="s">
        <v>4516</v>
      </c>
      <c r="N534" s="180" t="b">
        <f>Table1[[#This Row],[Reference]]=Table1[[#This Row],[Supplier ID]]</f>
        <v>1</v>
      </c>
      <c r="O534" s="180"/>
    </row>
    <row r="535">
      <c r="A535" s="179">
        <v>3081384</v>
      </c>
      <c r="B535" s="177" t="s">
        <v>3895</v>
      </c>
      <c r="C535" s="178">
        <v>3081384</v>
      </c>
      <c r="D535" s="178" t="s">
        <v>2765</v>
      </c>
      <c r="E535" s="179">
        <v>24206710</v>
      </c>
      <c r="F535" s="179" t="s">
        <v>2766</v>
      </c>
      <c r="G535" s="0" t="s">
        <v>2767</v>
      </c>
      <c r="H535" s="0" t="s">
        <v>2406</v>
      </c>
      <c r="I535" s="0" t="s">
        <v>2300</v>
      </c>
      <c r="J535" s="178" t="s">
        <v>2765</v>
      </c>
      <c r="K535" s="189" t="b">
        <f>NOT(ISERROR(FIND("Keep",Table1[[#This Row],[Action (Judgement / Decision)]])))</f>
        <v>1</v>
      </c>
      <c r="L535" s="0" t="s">
        <v>4516</v>
      </c>
      <c r="N535" s="180" t="b">
        <f>Table1[[#This Row],[Reference]]=Table1[[#This Row],[Supplier ID]]</f>
        <v>1</v>
      </c>
      <c r="O535" s="180"/>
    </row>
    <row r="536">
      <c r="A536" s="179">
        <v>3083226</v>
      </c>
      <c r="B536" s="177" t="s">
        <v>3896</v>
      </c>
      <c r="C536" s="178">
        <v>3083226</v>
      </c>
      <c r="D536" s="178" t="s">
        <v>2765</v>
      </c>
      <c r="E536" s="179">
        <v>24206710</v>
      </c>
      <c r="F536" s="179" t="s">
        <v>2766</v>
      </c>
      <c r="G536" s="0" t="s">
        <v>2767</v>
      </c>
      <c r="H536" s="0" t="s">
        <v>2406</v>
      </c>
      <c r="I536" s="0" t="s">
        <v>2300</v>
      </c>
      <c r="J536" s="178" t="s">
        <v>4922</v>
      </c>
      <c r="K536" s="189" t="b">
        <f>NOT(ISERROR(FIND("Keep",Table1[[#This Row],[Action (Judgement / Decision)]])))</f>
        <v>0</v>
      </c>
      <c r="L536" s="0" t="s">
        <v>4520</v>
      </c>
      <c r="N536" s="180" t="b">
        <f>Table1[[#This Row],[Reference]]=Table1[[#This Row],[Supplier ID]]</f>
        <v>0</v>
      </c>
      <c r="O536" s="180"/>
    </row>
    <row r="537">
      <c r="A537" s="179">
        <v>3083553</v>
      </c>
      <c r="B537" s="177" t="s">
        <v>3897</v>
      </c>
      <c r="C537" s="178">
        <v>3083553</v>
      </c>
      <c r="D537" s="178" t="s">
        <v>2765</v>
      </c>
      <c r="E537" s="179">
        <v>24206710</v>
      </c>
      <c r="F537" s="179" t="s">
        <v>2766</v>
      </c>
      <c r="G537" s="0" t="s">
        <v>2767</v>
      </c>
      <c r="H537" s="0" t="s">
        <v>2406</v>
      </c>
      <c r="I537" s="0" t="s">
        <v>2300</v>
      </c>
      <c r="J537" s="178" t="s">
        <v>4923</v>
      </c>
      <c r="K537" s="189" t="b">
        <f>NOT(ISERROR(FIND("Keep",Table1[[#This Row],[Action (Judgement / Decision)]])))</f>
        <v>0</v>
      </c>
      <c r="L537" s="0" t="s">
        <v>4520</v>
      </c>
      <c r="N537" s="180" t="b">
        <f>Table1[[#This Row],[Reference]]=Table1[[#This Row],[Supplier ID]]</f>
        <v>0</v>
      </c>
      <c r="O537" s="180"/>
    </row>
    <row r="538">
      <c r="A538" s="179">
        <v>3083554</v>
      </c>
      <c r="B538" s="177" t="s">
        <v>3898</v>
      </c>
      <c r="C538" s="178">
        <v>3083554</v>
      </c>
      <c r="D538" s="178" t="s">
        <v>2765</v>
      </c>
      <c r="E538" s="179">
        <v>24206710</v>
      </c>
      <c r="F538" s="179" t="s">
        <v>2766</v>
      </c>
      <c r="G538" s="0" t="s">
        <v>2767</v>
      </c>
      <c r="H538" s="0" t="s">
        <v>2406</v>
      </c>
      <c r="I538" s="0" t="s">
        <v>2300</v>
      </c>
      <c r="J538" s="178" t="s">
        <v>4924</v>
      </c>
      <c r="K538" s="189" t="b">
        <f>NOT(ISERROR(FIND("Keep",Table1[[#This Row],[Action (Judgement / Decision)]])))</f>
        <v>0</v>
      </c>
      <c r="L538" s="0" t="s">
        <v>4520</v>
      </c>
      <c r="N538" s="180" t="b">
        <f>Table1[[#This Row],[Reference]]=Table1[[#This Row],[Supplier ID]]</f>
        <v>0</v>
      </c>
      <c r="O538" s="180"/>
    </row>
    <row r="539">
      <c r="A539" s="179">
        <v>6204927</v>
      </c>
      <c r="B539" s="177" t="s">
        <v>3899</v>
      </c>
      <c r="C539" s="178">
        <v>6204927</v>
      </c>
      <c r="D539" s="178" t="s">
        <v>2765</v>
      </c>
      <c r="E539" s="179">
        <v>24206710</v>
      </c>
      <c r="F539" s="179" t="s">
        <v>2766</v>
      </c>
      <c r="G539" s="0" t="s">
        <v>2767</v>
      </c>
      <c r="H539" s="0" t="s">
        <v>2406</v>
      </c>
      <c r="I539" s="0" t="s">
        <v>2300</v>
      </c>
      <c r="J539" s="178" t="s">
        <v>4925</v>
      </c>
      <c r="K539" s="189" t="b">
        <f>NOT(ISERROR(FIND("Keep",Table1[[#This Row],[Action (Judgement / Decision)]])))</f>
        <v>0</v>
      </c>
      <c r="L539" s="0" t="s">
        <v>4520</v>
      </c>
      <c r="N539" s="180" t="b">
        <f>Table1[[#This Row],[Reference]]=Table1[[#This Row],[Supplier ID]]</f>
        <v>0</v>
      </c>
      <c r="O539" s="180"/>
    </row>
    <row r="540">
      <c r="A540" s="179">
        <v>6204929</v>
      </c>
      <c r="B540" s="177" t="s">
        <v>3900</v>
      </c>
      <c r="C540" s="178">
        <v>6204929</v>
      </c>
      <c r="D540" s="178" t="s">
        <v>2765</v>
      </c>
      <c r="E540" s="179">
        <v>24206710</v>
      </c>
      <c r="F540" s="179" t="s">
        <v>2766</v>
      </c>
      <c r="G540" s="0" t="s">
        <v>2767</v>
      </c>
      <c r="H540" s="0" t="s">
        <v>2406</v>
      </c>
      <c r="I540" s="0" t="s">
        <v>2300</v>
      </c>
      <c r="J540" s="178" t="s">
        <v>4926</v>
      </c>
      <c r="K540" s="189" t="b">
        <f>NOT(ISERROR(FIND("Keep",Table1[[#This Row],[Action (Judgement / Decision)]])))</f>
        <v>0</v>
      </c>
      <c r="L540" s="0" t="s">
        <v>4520</v>
      </c>
      <c r="N540" s="180" t="b">
        <f>Table1[[#This Row],[Reference]]=Table1[[#This Row],[Supplier ID]]</f>
        <v>0</v>
      </c>
      <c r="O540" s="180"/>
    </row>
    <row r="541">
      <c r="A541" s="179">
        <v>6208333</v>
      </c>
      <c r="B541" s="177" t="s">
        <v>3901</v>
      </c>
      <c r="C541" s="178">
        <v>6208333</v>
      </c>
      <c r="D541" s="178" t="s">
        <v>2765</v>
      </c>
      <c r="E541" s="179">
        <v>24206710</v>
      </c>
      <c r="F541" s="179" t="s">
        <v>2766</v>
      </c>
      <c r="G541" s="0" t="s">
        <v>2767</v>
      </c>
      <c r="H541" s="0" t="s">
        <v>2406</v>
      </c>
      <c r="I541" s="0" t="s">
        <v>2300</v>
      </c>
      <c r="J541" s="178" t="s">
        <v>4927</v>
      </c>
      <c r="K541" s="189" t="b">
        <f>NOT(ISERROR(FIND("Keep",Table1[[#This Row],[Action (Judgement / Decision)]])))</f>
        <v>0</v>
      </c>
      <c r="L541" s="0" t="s">
        <v>4520</v>
      </c>
      <c r="N541" s="180" t="b">
        <f>Table1[[#This Row],[Reference]]=Table1[[#This Row],[Supplier ID]]</f>
        <v>0</v>
      </c>
      <c r="O541" s="180"/>
    </row>
    <row r="542">
      <c r="A542" s="179">
        <v>6208334</v>
      </c>
      <c r="B542" s="177" t="s">
        <v>3902</v>
      </c>
      <c r="C542" s="178">
        <v>6208334</v>
      </c>
      <c r="D542" s="178" t="s">
        <v>2765</v>
      </c>
      <c r="E542" s="179">
        <v>24206710</v>
      </c>
      <c r="F542" s="179" t="s">
        <v>2766</v>
      </c>
      <c r="G542" s="0" t="s">
        <v>2767</v>
      </c>
      <c r="H542" s="0" t="s">
        <v>2406</v>
      </c>
      <c r="I542" s="0" t="s">
        <v>2300</v>
      </c>
      <c r="J542" s="178" t="s">
        <v>4928</v>
      </c>
      <c r="K542" s="189" t="b">
        <f>NOT(ISERROR(FIND("Keep",Table1[[#This Row],[Action (Judgement / Decision)]])))</f>
        <v>0</v>
      </c>
      <c r="L542" s="0" t="s">
        <v>4520</v>
      </c>
      <c r="N542" s="180" t="b">
        <f>Table1[[#This Row],[Reference]]=Table1[[#This Row],[Supplier ID]]</f>
        <v>0</v>
      </c>
      <c r="O542" s="180"/>
    </row>
    <row r="543">
      <c r="A543" s="179">
        <v>6211028</v>
      </c>
      <c r="B543" s="177" t="s">
        <v>3903</v>
      </c>
      <c r="C543" s="178">
        <v>6211028</v>
      </c>
      <c r="D543" s="178" t="s">
        <v>2765</v>
      </c>
      <c r="E543" s="179">
        <v>24206710</v>
      </c>
      <c r="F543" s="179" t="s">
        <v>2766</v>
      </c>
      <c r="G543" s="0" t="s">
        <v>2767</v>
      </c>
      <c r="H543" s="0" t="s">
        <v>2406</v>
      </c>
      <c r="I543" s="0" t="s">
        <v>2300</v>
      </c>
      <c r="J543" s="178" t="s">
        <v>4929</v>
      </c>
      <c r="K543" s="189" t="b">
        <f>NOT(ISERROR(FIND("Keep",Table1[[#This Row],[Action (Judgement / Decision)]])))</f>
        <v>0</v>
      </c>
      <c r="L543" s="0" t="s">
        <v>4520</v>
      </c>
      <c r="N543" s="180" t="b">
        <f>Table1[[#This Row],[Reference]]=Table1[[#This Row],[Supplier ID]]</f>
        <v>0</v>
      </c>
      <c r="O543" s="180"/>
    </row>
    <row r="544">
      <c r="A544" s="179">
        <v>6211531</v>
      </c>
      <c r="B544" s="177" t="s">
        <v>3904</v>
      </c>
      <c r="C544" s="178">
        <v>6211531</v>
      </c>
      <c r="D544" s="178" t="s">
        <v>2765</v>
      </c>
      <c r="E544" s="179">
        <v>24206710</v>
      </c>
      <c r="F544" s="179" t="s">
        <v>2766</v>
      </c>
      <c r="G544" s="0" t="s">
        <v>2767</v>
      </c>
      <c r="H544" s="0" t="s">
        <v>2406</v>
      </c>
      <c r="I544" s="0" t="s">
        <v>2300</v>
      </c>
      <c r="J544" s="178" t="s">
        <v>4930</v>
      </c>
      <c r="K544" s="189" t="b">
        <f>NOT(ISERROR(FIND("Keep",Table1[[#This Row],[Action (Judgement / Decision)]])))</f>
        <v>0</v>
      </c>
      <c r="L544" s="0" t="s">
        <v>4520</v>
      </c>
      <c r="N544" s="180" t="b">
        <f>Table1[[#This Row],[Reference]]=Table1[[#This Row],[Supplier ID]]</f>
        <v>0</v>
      </c>
      <c r="O544" s="180"/>
    </row>
    <row r="545">
      <c r="A545" s="179">
        <v>6212973</v>
      </c>
      <c r="B545" s="177" t="s">
        <v>3905</v>
      </c>
      <c r="C545" s="178">
        <v>6212973</v>
      </c>
      <c r="D545" s="178" t="s">
        <v>2765</v>
      </c>
      <c r="E545" s="179">
        <v>24206710</v>
      </c>
      <c r="F545" s="179" t="s">
        <v>2766</v>
      </c>
      <c r="G545" s="0" t="s">
        <v>2767</v>
      </c>
      <c r="H545" s="0" t="s">
        <v>2406</v>
      </c>
      <c r="I545" s="0" t="s">
        <v>2300</v>
      </c>
      <c r="J545" s="178" t="s">
        <v>4931</v>
      </c>
      <c r="K545" s="189" t="b">
        <f>NOT(ISERROR(FIND("Keep",Table1[[#This Row],[Action (Judgement / Decision)]])))</f>
        <v>0</v>
      </c>
      <c r="L545" s="0" t="s">
        <v>4520</v>
      </c>
      <c r="N545" s="180" t="b">
        <f>Table1[[#This Row],[Reference]]=Table1[[#This Row],[Supplier ID]]</f>
        <v>0</v>
      </c>
      <c r="O545" s="180"/>
    </row>
    <row r="546">
      <c r="A546" s="179">
        <v>6212976</v>
      </c>
      <c r="B546" s="177" t="s">
        <v>3906</v>
      </c>
      <c r="C546" s="178">
        <v>6212976</v>
      </c>
      <c r="D546" s="178" t="s">
        <v>2765</v>
      </c>
      <c r="E546" s="179">
        <v>24206710</v>
      </c>
      <c r="F546" s="179" t="s">
        <v>2766</v>
      </c>
      <c r="G546" s="0" t="s">
        <v>2767</v>
      </c>
      <c r="H546" s="0" t="s">
        <v>2406</v>
      </c>
      <c r="I546" s="0" t="s">
        <v>2300</v>
      </c>
      <c r="J546" s="178" t="s">
        <v>4932</v>
      </c>
      <c r="K546" s="189" t="b">
        <f>NOT(ISERROR(FIND("Keep",Table1[[#This Row],[Action (Judgement / Decision)]])))</f>
        <v>0</v>
      </c>
      <c r="L546" s="0" t="s">
        <v>4520</v>
      </c>
      <c r="N546" s="180" t="b">
        <f>Table1[[#This Row],[Reference]]=Table1[[#This Row],[Supplier ID]]</f>
        <v>0</v>
      </c>
      <c r="O546" s="180"/>
    </row>
    <row r="547">
      <c r="A547" s="179">
        <v>3080618</v>
      </c>
      <c r="B547" s="177" t="s">
        <v>3907</v>
      </c>
      <c r="C547" s="178">
        <v>3080618</v>
      </c>
      <c r="D547" s="178" t="s">
        <v>2768</v>
      </c>
      <c r="E547" s="179">
        <v>24271610</v>
      </c>
      <c r="F547" s="179" t="s">
        <v>2769</v>
      </c>
      <c r="G547" s="0" t="s">
        <v>2770</v>
      </c>
      <c r="I547" s="0" t="s">
        <v>2276</v>
      </c>
      <c r="J547" s="178" t="s">
        <v>2768</v>
      </c>
      <c r="K547" s="189" t="b">
        <f>NOT(ISERROR(FIND("Keep",Table1[[#This Row],[Action (Judgement / Decision)]])))</f>
        <v>1</v>
      </c>
      <c r="L547" s="0" t="s">
        <v>4516</v>
      </c>
      <c r="N547" s="180" t="b">
        <f>Table1[[#This Row],[Reference]]=Table1[[#This Row],[Supplier ID]]</f>
        <v>1</v>
      </c>
      <c r="O547" s="180"/>
    </row>
    <row r="548">
      <c r="A548" s="179">
        <v>6203209</v>
      </c>
      <c r="B548" s="177" t="s">
        <v>3908</v>
      </c>
      <c r="C548" s="178">
        <v>6203209</v>
      </c>
      <c r="D548" s="178" t="s">
        <v>2771</v>
      </c>
      <c r="E548" s="179">
        <v>34237513</v>
      </c>
      <c r="F548" s="179" t="s">
        <v>2772</v>
      </c>
      <c r="G548" s="0" t="s">
        <v>2773</v>
      </c>
      <c r="I548" s="0" t="s">
        <v>2276</v>
      </c>
      <c r="J548" s="178" t="s">
        <v>2771</v>
      </c>
      <c r="K548" s="189" t="b">
        <f>NOT(ISERROR(FIND("Keep",Table1[[#This Row],[Action (Judgement / Decision)]])))</f>
        <v>1</v>
      </c>
      <c r="L548" s="0" t="s">
        <v>4516</v>
      </c>
      <c r="N548" s="180" t="b">
        <f>Table1[[#This Row],[Reference]]=Table1[[#This Row],[Supplier ID]]</f>
        <v>1</v>
      </c>
      <c r="O548" s="180"/>
    </row>
    <row r="549">
      <c r="A549" s="179">
        <v>3080758</v>
      </c>
      <c r="B549" s="177" t="s">
        <v>3909</v>
      </c>
      <c r="C549" s="178">
        <v>3080758</v>
      </c>
      <c r="D549" s="178" t="s">
        <v>2774</v>
      </c>
      <c r="E549" s="179">
        <v>52794510</v>
      </c>
      <c r="F549" s="179" t="s">
        <v>2775</v>
      </c>
      <c r="G549" s="0" t="s">
        <v>2776</v>
      </c>
      <c r="I549" s="0" t="s">
        <v>2276</v>
      </c>
      <c r="J549" s="178" t="s">
        <v>2774</v>
      </c>
      <c r="K549" s="189" t="b">
        <f>NOT(ISERROR(FIND("Keep",Table1[[#This Row],[Action (Judgement / Decision)]])))</f>
        <v>1</v>
      </c>
      <c r="L549" s="0" t="s">
        <v>4516</v>
      </c>
      <c r="N549" s="180" t="b">
        <f>Table1[[#This Row],[Reference]]=Table1[[#This Row],[Supplier ID]]</f>
        <v>1</v>
      </c>
      <c r="O549" s="180"/>
    </row>
    <row r="550">
      <c r="A550" s="179">
        <v>3080760</v>
      </c>
      <c r="B550" s="177" t="s">
        <v>3910</v>
      </c>
      <c r="C550" s="178">
        <v>3080760</v>
      </c>
      <c r="D550" s="178" t="s">
        <v>2774</v>
      </c>
      <c r="E550" s="179">
        <v>52794510</v>
      </c>
      <c r="F550" s="179" t="s">
        <v>2775</v>
      </c>
      <c r="G550" s="0" t="s">
        <v>2776</v>
      </c>
      <c r="I550" s="0" t="s">
        <v>2276</v>
      </c>
      <c r="J550" s="178" t="s">
        <v>4933</v>
      </c>
      <c r="K550" s="189" t="b">
        <f>NOT(ISERROR(FIND("Keep",Table1[[#This Row],[Action (Judgement / Decision)]])))</f>
        <v>0</v>
      </c>
      <c r="L550" s="0" t="s">
        <v>4520</v>
      </c>
      <c r="N550" s="180" t="b">
        <f>Table1[[#This Row],[Reference]]=Table1[[#This Row],[Supplier ID]]</f>
        <v>0</v>
      </c>
      <c r="O550" s="180"/>
    </row>
    <row r="551">
      <c r="A551" s="179">
        <v>3080766</v>
      </c>
      <c r="B551" s="177" t="s">
        <v>3911</v>
      </c>
      <c r="C551" s="178">
        <v>3080766</v>
      </c>
      <c r="D551" s="178" t="s">
        <v>2774</v>
      </c>
      <c r="E551" s="179">
        <v>52794510</v>
      </c>
      <c r="F551" s="179" t="s">
        <v>2775</v>
      </c>
      <c r="G551" s="0" t="s">
        <v>2776</v>
      </c>
      <c r="I551" s="0" t="s">
        <v>2276</v>
      </c>
      <c r="J551" s="178" t="s">
        <v>4934</v>
      </c>
      <c r="K551" s="189" t="b">
        <f>NOT(ISERROR(FIND("Keep",Table1[[#This Row],[Action (Judgement / Decision)]])))</f>
        <v>0</v>
      </c>
      <c r="L551" s="0" t="s">
        <v>4520</v>
      </c>
      <c r="N551" s="180" t="b">
        <f>Table1[[#This Row],[Reference]]=Table1[[#This Row],[Supplier ID]]</f>
        <v>0</v>
      </c>
      <c r="O551" s="180"/>
    </row>
    <row r="552">
      <c r="A552" s="179">
        <v>6211689</v>
      </c>
      <c r="B552" s="177" t="s">
        <v>3912</v>
      </c>
      <c r="C552" s="178">
        <v>6211689</v>
      </c>
      <c r="D552" s="178" t="s">
        <v>2777</v>
      </c>
      <c r="E552" s="179">
        <v>54908710</v>
      </c>
      <c r="F552" s="179" t="s">
        <v>2778</v>
      </c>
      <c r="G552" s="0" t="s">
        <v>2779</v>
      </c>
      <c r="H552" s="0" t="s">
        <v>2780</v>
      </c>
      <c r="I552" s="0" t="s">
        <v>2280</v>
      </c>
      <c r="J552" s="178" t="s">
        <v>2777</v>
      </c>
      <c r="K552" s="189" t="b">
        <f>NOT(ISERROR(FIND("Keep",Table1[[#This Row],[Action (Judgement / Decision)]])))</f>
        <v>1</v>
      </c>
      <c r="L552" s="0" t="s">
        <v>4516</v>
      </c>
      <c r="N552" s="180" t="b">
        <f>Table1[[#This Row],[Reference]]=Table1[[#This Row],[Supplier ID]]</f>
        <v>1</v>
      </c>
      <c r="O552" s="180"/>
    </row>
    <row r="553">
      <c r="A553" s="179">
        <v>6211690</v>
      </c>
      <c r="B553" s="177" t="s">
        <v>3913</v>
      </c>
      <c r="C553" s="178">
        <v>6211690</v>
      </c>
      <c r="D553" s="178" t="s">
        <v>2777</v>
      </c>
      <c r="E553" s="179">
        <v>54908710</v>
      </c>
      <c r="F553" s="179" t="s">
        <v>2778</v>
      </c>
      <c r="G553" s="0" t="s">
        <v>2779</v>
      </c>
      <c r="H553" s="0" t="s">
        <v>2780</v>
      </c>
      <c r="I553" s="0" t="s">
        <v>2280</v>
      </c>
      <c r="J553" s="178" t="s">
        <v>4935</v>
      </c>
      <c r="K553" s="189" t="b">
        <f>NOT(ISERROR(FIND("Keep",Table1[[#This Row],[Action (Judgement / Decision)]])))</f>
        <v>0</v>
      </c>
      <c r="L553" s="0" t="s">
        <v>4520</v>
      </c>
      <c r="N553" s="180" t="b">
        <f>Table1[[#This Row],[Reference]]=Table1[[#This Row],[Supplier ID]]</f>
        <v>0</v>
      </c>
      <c r="O553" s="180"/>
    </row>
    <row r="554">
      <c r="A554" s="179">
        <v>3103167</v>
      </c>
      <c r="B554" s="177" t="s">
        <v>3914</v>
      </c>
      <c r="C554" s="178">
        <v>3103167</v>
      </c>
      <c r="D554" s="178" t="s">
        <v>2781</v>
      </c>
      <c r="E554" s="179">
        <v>56646711</v>
      </c>
      <c r="F554" s="179" t="s">
        <v>2782</v>
      </c>
      <c r="G554" s="0" t="s">
        <v>2783</v>
      </c>
      <c r="I554" s="0" t="s">
        <v>2276</v>
      </c>
      <c r="J554" s="178" t="s">
        <v>2781</v>
      </c>
      <c r="K554" s="189" t="b">
        <f>NOT(ISERROR(FIND("Keep",Table1[[#This Row],[Action (Judgement / Decision)]])))</f>
        <v>1</v>
      </c>
      <c r="L554" s="0" t="s">
        <v>4516</v>
      </c>
      <c r="N554" s="180" t="b">
        <f>Table1[[#This Row],[Reference]]=Table1[[#This Row],[Supplier ID]]</f>
        <v>1</v>
      </c>
      <c r="O554" s="180"/>
    </row>
    <row r="555">
      <c r="A555" s="179">
        <v>6212511</v>
      </c>
      <c r="B555" s="177" t="s">
        <v>3915</v>
      </c>
      <c r="C555" s="178">
        <v>6212511</v>
      </c>
      <c r="D555" s="178" t="s">
        <v>2784</v>
      </c>
      <c r="E555" s="179">
        <v>57771010</v>
      </c>
      <c r="F555" s="179" t="s">
        <v>2785</v>
      </c>
      <c r="G555" s="0" t="s">
        <v>2786</v>
      </c>
      <c r="I555" s="0" t="s">
        <v>2402</v>
      </c>
      <c r="J555" s="178" t="s">
        <v>2784</v>
      </c>
      <c r="K555" s="189" t="b">
        <f>NOT(ISERROR(FIND("Keep",Table1[[#This Row],[Action (Judgement / Decision)]])))</f>
        <v>1</v>
      </c>
      <c r="L555" s="0" t="s">
        <v>4516</v>
      </c>
      <c r="N555" s="180" t="b">
        <f>Table1[[#This Row],[Reference]]=Table1[[#This Row],[Supplier ID]]</f>
        <v>1</v>
      </c>
      <c r="O555" s="180"/>
    </row>
    <row r="556">
      <c r="A556" s="179">
        <v>6212516</v>
      </c>
      <c r="B556" s="177" t="s">
        <v>3916</v>
      </c>
      <c r="C556" s="178">
        <v>6212516</v>
      </c>
      <c r="D556" s="178" t="s">
        <v>2784</v>
      </c>
      <c r="E556" s="179">
        <v>57771010</v>
      </c>
      <c r="F556" s="179" t="s">
        <v>2785</v>
      </c>
      <c r="G556" s="0" t="s">
        <v>2786</v>
      </c>
      <c r="I556" s="0" t="s">
        <v>2402</v>
      </c>
      <c r="J556" s="178" t="s">
        <v>4936</v>
      </c>
      <c r="K556" s="189" t="b">
        <f>NOT(ISERROR(FIND("Keep",Table1[[#This Row],[Action (Judgement / Decision)]])))</f>
        <v>0</v>
      </c>
      <c r="L556" s="0" t="s">
        <v>4520</v>
      </c>
      <c r="N556" s="180" t="b">
        <f>Table1[[#This Row],[Reference]]=Table1[[#This Row],[Supplier ID]]</f>
        <v>0</v>
      </c>
      <c r="O556" s="180"/>
    </row>
    <row r="557">
      <c r="A557" s="179">
        <v>6218011</v>
      </c>
      <c r="B557" s="177" t="s">
        <v>3917</v>
      </c>
      <c r="C557" s="178">
        <v>6218011</v>
      </c>
      <c r="D557" s="178" t="s">
        <v>2784</v>
      </c>
      <c r="E557" s="179">
        <v>57771010</v>
      </c>
      <c r="F557" s="179" t="s">
        <v>2785</v>
      </c>
      <c r="G557" s="0" t="s">
        <v>2786</v>
      </c>
      <c r="I557" s="0" t="s">
        <v>2402</v>
      </c>
      <c r="J557" s="178" t="s">
        <v>4937</v>
      </c>
      <c r="K557" s="189" t="b">
        <f>NOT(ISERROR(FIND("Keep",Table1[[#This Row],[Action (Judgement / Decision)]])))</f>
        <v>0</v>
      </c>
      <c r="L557" s="0" t="s">
        <v>4520</v>
      </c>
      <c r="N557" s="180" t="b">
        <f>Table1[[#This Row],[Reference]]=Table1[[#This Row],[Supplier ID]]</f>
        <v>0</v>
      </c>
      <c r="O557" s="180"/>
    </row>
    <row r="558">
      <c r="A558" s="179">
        <v>6212587</v>
      </c>
      <c r="B558" s="177" t="s">
        <v>3918</v>
      </c>
      <c r="C558" s="178">
        <v>6212587</v>
      </c>
      <c r="D558" s="178" t="s">
        <v>2787</v>
      </c>
      <c r="E558" s="179">
        <v>59280110</v>
      </c>
      <c r="F558" s="179" t="s">
        <v>2788</v>
      </c>
      <c r="G558" s="0" t="s">
        <v>2789</v>
      </c>
      <c r="H558" s="0" t="s">
        <v>2790</v>
      </c>
      <c r="I558" s="0" t="s">
        <v>2353</v>
      </c>
      <c r="J558" s="178" t="s">
        <v>2787</v>
      </c>
      <c r="K558" s="189" t="b">
        <f>NOT(ISERROR(FIND("Keep",Table1[[#This Row],[Action (Judgement / Decision)]])))</f>
        <v>1</v>
      </c>
      <c r="L558" s="0" t="s">
        <v>4516</v>
      </c>
      <c r="N558" s="180" t="b">
        <f>Table1[[#This Row],[Reference]]=Table1[[#This Row],[Supplier ID]]</f>
        <v>1</v>
      </c>
      <c r="O558" s="180"/>
    </row>
    <row r="559">
      <c r="A559" s="179">
        <v>3106888</v>
      </c>
      <c r="B559" s="177" t="s">
        <v>3919</v>
      </c>
      <c r="C559" s="178">
        <v>3106888</v>
      </c>
      <c r="D559" s="178" t="s">
        <v>2791</v>
      </c>
      <c r="E559" s="179">
        <v>61196311</v>
      </c>
      <c r="F559" s="179" t="s">
        <v>2792</v>
      </c>
      <c r="G559" s="0" t="s">
        <v>2793</v>
      </c>
      <c r="I559" s="0" t="s">
        <v>2276</v>
      </c>
      <c r="J559" s="178" t="s">
        <v>2791</v>
      </c>
      <c r="K559" s="189" t="b">
        <f>NOT(ISERROR(FIND("Keep",Table1[[#This Row],[Action (Judgement / Decision)]])))</f>
        <v>1</v>
      </c>
      <c r="L559" s="0" t="s">
        <v>4516</v>
      </c>
      <c r="N559" s="180" t="b">
        <f>Table1[[#This Row],[Reference]]=Table1[[#This Row],[Supplier ID]]</f>
        <v>1</v>
      </c>
      <c r="O559" s="180"/>
    </row>
    <row r="560">
      <c r="A560" s="179">
        <v>3106889</v>
      </c>
      <c r="B560" s="177" t="s">
        <v>3920</v>
      </c>
      <c r="C560" s="178">
        <v>3106889</v>
      </c>
      <c r="D560" s="178" t="s">
        <v>2791</v>
      </c>
      <c r="E560" s="179">
        <v>61196311</v>
      </c>
      <c r="F560" s="179" t="s">
        <v>2792</v>
      </c>
      <c r="G560" s="0" t="s">
        <v>2793</v>
      </c>
      <c r="I560" s="0" t="s">
        <v>2276</v>
      </c>
      <c r="J560" s="178" t="s">
        <v>4938</v>
      </c>
      <c r="K560" s="189" t="b">
        <f>NOT(ISERROR(FIND("Keep",Table1[[#This Row],[Action (Judgement / Decision)]])))</f>
        <v>0</v>
      </c>
      <c r="L560" s="0" t="s">
        <v>4520</v>
      </c>
      <c r="N560" s="180" t="b">
        <f>Table1[[#This Row],[Reference]]=Table1[[#This Row],[Supplier ID]]</f>
        <v>0</v>
      </c>
      <c r="O560" s="180"/>
    </row>
    <row r="561">
      <c r="A561" s="179">
        <v>3101977</v>
      </c>
      <c r="B561" s="177" t="s">
        <v>3921</v>
      </c>
      <c r="C561" s="178">
        <v>3101977</v>
      </c>
      <c r="D561" s="178" t="s">
        <v>2794</v>
      </c>
      <c r="E561" s="179">
        <v>62514148</v>
      </c>
      <c r="F561" s="179" t="s">
        <v>2795</v>
      </c>
      <c r="G561" s="0" t="s">
        <v>2796</v>
      </c>
      <c r="H561" s="0" t="s">
        <v>2797</v>
      </c>
      <c r="I561" s="0" t="s">
        <v>2276</v>
      </c>
      <c r="J561" s="178" t="s">
        <v>2794</v>
      </c>
      <c r="K561" s="189" t="b">
        <f>NOT(ISERROR(FIND("Keep",Table1[[#This Row],[Action (Judgement / Decision)]])))</f>
        <v>1</v>
      </c>
      <c r="L561" s="0" t="s">
        <v>4516</v>
      </c>
      <c r="N561" s="180" t="b">
        <f>Table1[[#This Row],[Reference]]=Table1[[#This Row],[Supplier ID]]</f>
        <v>1</v>
      </c>
      <c r="O561" s="180"/>
    </row>
    <row r="562">
      <c r="A562" s="179">
        <v>3105338</v>
      </c>
      <c r="B562" s="177" t="s">
        <v>3922</v>
      </c>
      <c r="C562" s="178">
        <v>3105338</v>
      </c>
      <c r="D562" s="178" t="s">
        <v>2794</v>
      </c>
      <c r="E562" s="179">
        <v>62514148</v>
      </c>
      <c r="F562" s="179" t="s">
        <v>2795</v>
      </c>
      <c r="G562" s="0" t="s">
        <v>2796</v>
      </c>
      <c r="H562" s="0" t="s">
        <v>2797</v>
      </c>
      <c r="I562" s="0" t="s">
        <v>2276</v>
      </c>
      <c r="J562" s="178" t="s">
        <v>4939</v>
      </c>
      <c r="K562" s="189" t="b">
        <f>NOT(ISERROR(FIND("Keep",Table1[[#This Row],[Action (Judgement / Decision)]])))</f>
        <v>0</v>
      </c>
      <c r="L562" s="0" t="s">
        <v>4520</v>
      </c>
      <c r="N562" s="180" t="b">
        <f>Table1[[#This Row],[Reference]]=Table1[[#This Row],[Supplier ID]]</f>
        <v>0</v>
      </c>
      <c r="O562" s="180"/>
    </row>
    <row r="563">
      <c r="A563" s="179">
        <v>3105340</v>
      </c>
      <c r="B563" s="177" t="s">
        <v>3923</v>
      </c>
      <c r="C563" s="178">
        <v>3105340</v>
      </c>
      <c r="D563" s="178" t="s">
        <v>2794</v>
      </c>
      <c r="E563" s="179">
        <v>62514148</v>
      </c>
      <c r="F563" s="179" t="s">
        <v>2795</v>
      </c>
      <c r="G563" s="0" t="s">
        <v>2796</v>
      </c>
      <c r="H563" s="0" t="s">
        <v>2797</v>
      </c>
      <c r="I563" s="0" t="s">
        <v>2276</v>
      </c>
      <c r="J563" s="178" t="s">
        <v>4940</v>
      </c>
      <c r="K563" s="189" t="b">
        <f>NOT(ISERROR(FIND("Keep",Table1[[#This Row],[Action (Judgement / Decision)]])))</f>
        <v>0</v>
      </c>
      <c r="L563" s="0" t="s">
        <v>4520</v>
      </c>
      <c r="N563" s="180" t="b">
        <f>Table1[[#This Row],[Reference]]=Table1[[#This Row],[Supplier ID]]</f>
        <v>0</v>
      </c>
      <c r="O563" s="180"/>
    </row>
    <row r="564">
      <c r="A564" s="179">
        <v>3105344</v>
      </c>
      <c r="B564" s="177" t="s">
        <v>3924</v>
      </c>
      <c r="C564" s="178">
        <v>3105344</v>
      </c>
      <c r="D564" s="178" t="s">
        <v>2794</v>
      </c>
      <c r="E564" s="179">
        <v>62514148</v>
      </c>
      <c r="F564" s="179" t="s">
        <v>2795</v>
      </c>
      <c r="G564" s="0" t="s">
        <v>2796</v>
      </c>
      <c r="H564" s="0" t="s">
        <v>2797</v>
      </c>
      <c r="I564" s="0" t="s">
        <v>2276</v>
      </c>
      <c r="J564" s="178" t="s">
        <v>4941</v>
      </c>
      <c r="K564" s="189" t="b">
        <f>NOT(ISERROR(FIND("Keep",Table1[[#This Row],[Action (Judgement / Decision)]])))</f>
        <v>0</v>
      </c>
      <c r="L564" s="0" t="s">
        <v>4520</v>
      </c>
      <c r="N564" s="180" t="b">
        <f>Table1[[#This Row],[Reference]]=Table1[[#This Row],[Supplier ID]]</f>
        <v>0</v>
      </c>
      <c r="O564" s="180"/>
    </row>
    <row r="565">
      <c r="A565" s="179">
        <v>3105345</v>
      </c>
      <c r="B565" s="177" t="s">
        <v>3925</v>
      </c>
      <c r="C565" s="178">
        <v>3105345</v>
      </c>
      <c r="D565" s="178" t="s">
        <v>2794</v>
      </c>
      <c r="E565" s="179">
        <v>62514148</v>
      </c>
      <c r="F565" s="179" t="s">
        <v>2795</v>
      </c>
      <c r="G565" s="0" t="s">
        <v>2796</v>
      </c>
      <c r="H565" s="0" t="s">
        <v>2797</v>
      </c>
      <c r="I565" s="0" t="s">
        <v>2276</v>
      </c>
      <c r="J565" s="178" t="s">
        <v>4942</v>
      </c>
      <c r="K565" s="189" t="b">
        <f>NOT(ISERROR(FIND("Keep",Table1[[#This Row],[Action (Judgement / Decision)]])))</f>
        <v>0</v>
      </c>
      <c r="L565" s="0" t="s">
        <v>4520</v>
      </c>
      <c r="N565" s="180" t="b">
        <f>Table1[[#This Row],[Reference]]=Table1[[#This Row],[Supplier ID]]</f>
        <v>0</v>
      </c>
      <c r="O565" s="180"/>
    </row>
    <row r="566">
      <c r="A566" s="179">
        <v>3105348</v>
      </c>
      <c r="B566" s="177" t="s">
        <v>3926</v>
      </c>
      <c r="C566" s="178">
        <v>3105348</v>
      </c>
      <c r="D566" s="178" t="s">
        <v>2794</v>
      </c>
      <c r="E566" s="179">
        <v>62514148</v>
      </c>
      <c r="F566" s="179" t="s">
        <v>2795</v>
      </c>
      <c r="G566" s="0" t="s">
        <v>2796</v>
      </c>
      <c r="H566" s="0" t="s">
        <v>2797</v>
      </c>
      <c r="I566" s="0" t="s">
        <v>2276</v>
      </c>
      <c r="J566" s="178" t="s">
        <v>4943</v>
      </c>
      <c r="K566" s="189" t="b">
        <f>NOT(ISERROR(FIND("Keep",Table1[[#This Row],[Action (Judgement / Decision)]])))</f>
        <v>0</v>
      </c>
      <c r="L566" s="0" t="s">
        <v>4520</v>
      </c>
      <c r="N566" s="180" t="b">
        <f>Table1[[#This Row],[Reference]]=Table1[[#This Row],[Supplier ID]]</f>
        <v>0</v>
      </c>
      <c r="O566" s="180"/>
    </row>
    <row r="567">
      <c r="A567" s="179">
        <v>3106893</v>
      </c>
      <c r="B567" s="177" t="s">
        <v>3927</v>
      </c>
      <c r="C567" s="178">
        <v>3106893</v>
      </c>
      <c r="D567" s="178" t="s">
        <v>2794</v>
      </c>
      <c r="E567" s="179">
        <v>62514148</v>
      </c>
      <c r="F567" s="179" t="s">
        <v>2795</v>
      </c>
      <c r="G567" s="0" t="s">
        <v>2796</v>
      </c>
      <c r="H567" s="0" t="s">
        <v>2797</v>
      </c>
      <c r="I567" s="0" t="s">
        <v>2276</v>
      </c>
      <c r="J567" s="178" t="s">
        <v>4944</v>
      </c>
      <c r="K567" s="189" t="b">
        <f>NOT(ISERROR(FIND("Keep",Table1[[#This Row],[Action (Judgement / Decision)]])))</f>
        <v>0</v>
      </c>
      <c r="L567" s="0" t="s">
        <v>4520</v>
      </c>
      <c r="N567" s="180" t="b">
        <f>Table1[[#This Row],[Reference]]=Table1[[#This Row],[Supplier ID]]</f>
        <v>0</v>
      </c>
      <c r="O567" s="180"/>
    </row>
    <row r="568">
      <c r="A568" s="179">
        <v>3107028</v>
      </c>
      <c r="B568" s="177" t="s">
        <v>3928</v>
      </c>
      <c r="C568" s="178">
        <v>3107028</v>
      </c>
      <c r="D568" s="178" t="s">
        <v>2794</v>
      </c>
      <c r="E568" s="179">
        <v>62514148</v>
      </c>
      <c r="F568" s="179" t="s">
        <v>2795</v>
      </c>
      <c r="G568" s="0" t="s">
        <v>2796</v>
      </c>
      <c r="H568" s="0" t="s">
        <v>2797</v>
      </c>
      <c r="I568" s="0" t="s">
        <v>2276</v>
      </c>
      <c r="J568" s="178" t="s">
        <v>4945</v>
      </c>
      <c r="K568" s="189" t="b">
        <f>NOT(ISERROR(FIND("Keep",Table1[[#This Row],[Action (Judgement / Decision)]])))</f>
        <v>0</v>
      </c>
      <c r="L568" s="0" t="s">
        <v>4520</v>
      </c>
      <c r="N568" s="180" t="b">
        <f>Table1[[#This Row],[Reference]]=Table1[[#This Row],[Supplier ID]]</f>
        <v>0</v>
      </c>
      <c r="O568" s="180"/>
    </row>
    <row r="569">
      <c r="A569" s="179">
        <v>3080627</v>
      </c>
      <c r="B569" s="177" t="s">
        <v>3929</v>
      </c>
      <c r="C569" s="178">
        <v>3080627</v>
      </c>
      <c r="D569" s="178" t="s">
        <v>2798</v>
      </c>
      <c r="E569" s="179">
        <v>62515210</v>
      </c>
      <c r="F569" s="179" t="s">
        <v>2799</v>
      </c>
      <c r="G569" s="0" t="s">
        <v>2800</v>
      </c>
      <c r="H569" s="0" t="s">
        <v>2801</v>
      </c>
      <c r="I569" s="0" t="s">
        <v>2276</v>
      </c>
      <c r="J569" s="178" t="s">
        <v>2798</v>
      </c>
      <c r="K569" s="189" t="b">
        <f>NOT(ISERROR(FIND("Keep",Table1[[#This Row],[Action (Judgement / Decision)]])))</f>
        <v>1</v>
      </c>
      <c r="L569" s="0" t="s">
        <v>4516</v>
      </c>
      <c r="N569" s="180" t="b">
        <f>Table1[[#This Row],[Reference]]=Table1[[#This Row],[Supplier ID]]</f>
        <v>1</v>
      </c>
      <c r="O569" s="180"/>
    </row>
    <row r="570">
      <c r="A570" s="179">
        <v>3081894</v>
      </c>
      <c r="B570" s="177" t="s">
        <v>3930</v>
      </c>
      <c r="C570" s="178">
        <v>3081894</v>
      </c>
      <c r="D570" s="178" t="s">
        <v>2798</v>
      </c>
      <c r="E570" s="179">
        <v>62515210</v>
      </c>
      <c r="F570" s="179" t="s">
        <v>2799</v>
      </c>
      <c r="G570" s="0" t="s">
        <v>2800</v>
      </c>
      <c r="H570" s="0" t="s">
        <v>2801</v>
      </c>
      <c r="I570" s="0" t="s">
        <v>2276</v>
      </c>
      <c r="J570" s="178" t="s">
        <v>4946</v>
      </c>
      <c r="K570" s="189" t="b">
        <f>NOT(ISERROR(FIND("Keep",Table1[[#This Row],[Action (Judgement / Decision)]])))</f>
        <v>0</v>
      </c>
      <c r="L570" s="0" t="s">
        <v>4520</v>
      </c>
      <c r="N570" s="180" t="b">
        <f>Table1[[#This Row],[Reference]]=Table1[[#This Row],[Supplier ID]]</f>
        <v>0</v>
      </c>
      <c r="O570" s="180"/>
    </row>
    <row r="571">
      <c r="A571" s="179">
        <v>3082285</v>
      </c>
      <c r="B571" s="177" t="s">
        <v>3931</v>
      </c>
      <c r="C571" s="178">
        <v>3082285</v>
      </c>
      <c r="D571" s="178" t="s">
        <v>2798</v>
      </c>
      <c r="E571" s="179">
        <v>62515210</v>
      </c>
      <c r="F571" s="179" t="s">
        <v>2799</v>
      </c>
      <c r="G571" s="0" t="s">
        <v>4430</v>
      </c>
      <c r="H571" s="0" t="s">
        <v>2797</v>
      </c>
      <c r="I571" s="0" t="s">
        <v>2276</v>
      </c>
      <c r="J571" s="178" t="s">
        <v>4947</v>
      </c>
      <c r="K571" s="189" t="b">
        <f>NOT(ISERROR(FIND("Keep",Table1[[#This Row],[Action (Judgement / Decision)]])))</f>
        <v>0</v>
      </c>
      <c r="L571" s="0" t="s">
        <v>4521</v>
      </c>
      <c r="M571" s="180" t="s">
        <v>4948</v>
      </c>
      <c r="N571" s="180" t="b">
        <f>Table1[[#This Row],[Reference]]=Table1[[#This Row],[Supplier ID]]</f>
        <v>0</v>
      </c>
      <c r="O571" s="180"/>
    </row>
    <row r="572">
      <c r="A572" s="179">
        <v>3083437</v>
      </c>
      <c r="B572" s="177" t="s">
        <v>3932</v>
      </c>
      <c r="C572" s="178">
        <v>3083437</v>
      </c>
      <c r="D572" s="178" t="s">
        <v>2798</v>
      </c>
      <c r="E572" s="179">
        <v>62515210</v>
      </c>
      <c r="F572" s="179" t="s">
        <v>2799</v>
      </c>
      <c r="G572" s="0" t="s">
        <v>2800</v>
      </c>
      <c r="I572" s="0" t="s">
        <v>2276</v>
      </c>
      <c r="J572" s="178" t="s">
        <v>4949</v>
      </c>
      <c r="K572" s="189" t="b">
        <f>NOT(ISERROR(FIND("Keep",Table1[[#This Row],[Action (Judgement / Decision)]])))</f>
        <v>0</v>
      </c>
      <c r="L572" s="0" t="s">
        <v>4520</v>
      </c>
      <c r="N572" s="180" t="b">
        <f>Table1[[#This Row],[Reference]]=Table1[[#This Row],[Supplier ID]]</f>
        <v>0</v>
      </c>
      <c r="O572" s="180"/>
    </row>
    <row r="573">
      <c r="A573" s="179">
        <v>3083438</v>
      </c>
      <c r="B573" s="177" t="s">
        <v>3933</v>
      </c>
      <c r="C573" s="178">
        <v>3083438</v>
      </c>
      <c r="D573" s="178" t="s">
        <v>2798</v>
      </c>
      <c r="E573" s="179">
        <v>62515210</v>
      </c>
      <c r="F573" s="179" t="s">
        <v>2799</v>
      </c>
      <c r="G573" s="0" t="s">
        <v>2800</v>
      </c>
      <c r="I573" s="0" t="s">
        <v>2276</v>
      </c>
      <c r="J573" s="178" t="s">
        <v>4950</v>
      </c>
      <c r="K573" s="189" t="b">
        <f>NOT(ISERROR(FIND("Keep",Table1[[#This Row],[Action (Judgement / Decision)]])))</f>
        <v>0</v>
      </c>
      <c r="L573" s="0" t="s">
        <v>4520</v>
      </c>
      <c r="N573" s="180" t="b">
        <f>Table1[[#This Row],[Reference]]=Table1[[#This Row],[Supplier ID]]</f>
        <v>0</v>
      </c>
      <c r="O573" s="180"/>
    </row>
    <row r="574">
      <c r="A574" s="179">
        <v>3083439</v>
      </c>
      <c r="B574" s="177" t="s">
        <v>3934</v>
      </c>
      <c r="C574" s="178">
        <v>3083439</v>
      </c>
      <c r="D574" s="178" t="s">
        <v>2798</v>
      </c>
      <c r="E574" s="179">
        <v>62515210</v>
      </c>
      <c r="F574" s="179" t="s">
        <v>2799</v>
      </c>
      <c r="G574" s="0" t="s">
        <v>2800</v>
      </c>
      <c r="I574" s="0" t="s">
        <v>2276</v>
      </c>
      <c r="J574" s="178" t="s">
        <v>4951</v>
      </c>
      <c r="K574" s="189" t="b">
        <f>NOT(ISERROR(FIND("Keep",Table1[[#This Row],[Action (Judgement / Decision)]])))</f>
        <v>0</v>
      </c>
      <c r="L574" s="0" t="s">
        <v>4520</v>
      </c>
      <c r="N574" s="180" t="b">
        <f>Table1[[#This Row],[Reference]]=Table1[[#This Row],[Supplier ID]]</f>
        <v>0</v>
      </c>
      <c r="O574" s="180"/>
    </row>
    <row r="575">
      <c r="A575" s="179">
        <v>3100016</v>
      </c>
      <c r="B575" s="177" t="s">
        <v>3935</v>
      </c>
      <c r="C575" s="178">
        <v>3100016</v>
      </c>
      <c r="D575" s="178" t="s">
        <v>2798</v>
      </c>
      <c r="E575" s="179">
        <v>62515210</v>
      </c>
      <c r="F575" s="179" t="s">
        <v>2799</v>
      </c>
      <c r="G575" s="0" t="s">
        <v>2800</v>
      </c>
      <c r="H575" s="0" t="s">
        <v>2801</v>
      </c>
      <c r="I575" s="0" t="s">
        <v>2276</v>
      </c>
      <c r="J575" s="178" t="s">
        <v>4952</v>
      </c>
      <c r="K575" s="189" t="b">
        <f>NOT(ISERROR(FIND("Keep",Table1[[#This Row],[Action (Judgement / Decision)]])))</f>
        <v>0</v>
      </c>
      <c r="L575" s="0" t="s">
        <v>4520</v>
      </c>
      <c r="N575" s="180" t="b">
        <f>Table1[[#This Row],[Reference]]=Table1[[#This Row],[Supplier ID]]</f>
        <v>0</v>
      </c>
      <c r="O575" s="180"/>
    </row>
    <row r="576">
      <c r="A576" s="179">
        <v>3100062</v>
      </c>
      <c r="B576" s="177" t="s">
        <v>3936</v>
      </c>
      <c r="C576" s="178">
        <v>3100062</v>
      </c>
      <c r="D576" s="178" t="s">
        <v>2798</v>
      </c>
      <c r="E576" s="179">
        <v>62515210</v>
      </c>
      <c r="F576" s="179" t="s">
        <v>2799</v>
      </c>
      <c r="G576" s="0" t="s">
        <v>2800</v>
      </c>
      <c r="H576" s="0" t="s">
        <v>2801</v>
      </c>
      <c r="I576" s="0" t="s">
        <v>2276</v>
      </c>
      <c r="J576" s="178" t="s">
        <v>4953</v>
      </c>
      <c r="K576" s="189" t="b">
        <f>NOT(ISERROR(FIND("Keep",Table1[[#This Row],[Action (Judgement / Decision)]])))</f>
        <v>0</v>
      </c>
      <c r="L576" s="0" t="s">
        <v>4520</v>
      </c>
      <c r="N576" s="180" t="b">
        <f>Table1[[#This Row],[Reference]]=Table1[[#This Row],[Supplier ID]]</f>
        <v>0</v>
      </c>
      <c r="O576" s="180"/>
    </row>
    <row r="577">
      <c r="A577" s="179">
        <v>3100383</v>
      </c>
      <c r="B577" s="177" t="s">
        <v>3937</v>
      </c>
      <c r="C577" s="178">
        <v>3100383</v>
      </c>
      <c r="D577" s="178" t="s">
        <v>2798</v>
      </c>
      <c r="E577" s="179">
        <v>62515210</v>
      </c>
      <c r="F577" s="179" t="s">
        <v>2799</v>
      </c>
      <c r="G577" s="0" t="s">
        <v>2800</v>
      </c>
      <c r="H577" s="0" t="s">
        <v>2801</v>
      </c>
      <c r="I577" s="0" t="s">
        <v>2276</v>
      </c>
      <c r="J577" s="178" t="s">
        <v>4954</v>
      </c>
      <c r="K577" s="189" t="b">
        <f>NOT(ISERROR(FIND("Keep",Table1[[#This Row],[Action (Judgement / Decision)]])))</f>
        <v>0</v>
      </c>
      <c r="L577" s="0" t="s">
        <v>4520</v>
      </c>
      <c r="N577" s="180" t="b">
        <f>Table1[[#This Row],[Reference]]=Table1[[#This Row],[Supplier ID]]</f>
        <v>0</v>
      </c>
      <c r="O577" s="180"/>
    </row>
    <row r="578">
      <c r="A578" s="179">
        <v>3100410</v>
      </c>
      <c r="B578" s="177" t="s">
        <v>3938</v>
      </c>
      <c r="C578" s="178">
        <v>3100410</v>
      </c>
      <c r="D578" s="178" t="s">
        <v>2798</v>
      </c>
      <c r="E578" s="179">
        <v>62515210</v>
      </c>
      <c r="F578" s="179" t="s">
        <v>2799</v>
      </c>
      <c r="G578" s="0" t="s">
        <v>2800</v>
      </c>
      <c r="H578" s="0" t="s">
        <v>2801</v>
      </c>
      <c r="I578" s="0" t="s">
        <v>2276</v>
      </c>
      <c r="J578" s="178" t="s">
        <v>4955</v>
      </c>
      <c r="K578" s="189" t="b">
        <f>NOT(ISERROR(FIND("Keep",Table1[[#This Row],[Action (Judgement / Decision)]])))</f>
        <v>0</v>
      </c>
      <c r="L578" s="0" t="s">
        <v>4520</v>
      </c>
      <c r="N578" s="180" t="b">
        <f>Table1[[#This Row],[Reference]]=Table1[[#This Row],[Supplier ID]]</f>
        <v>0</v>
      </c>
      <c r="O578" s="180"/>
    </row>
    <row r="579">
      <c r="A579" s="179">
        <v>3100590</v>
      </c>
      <c r="B579" s="177" t="s">
        <v>3939</v>
      </c>
      <c r="C579" s="178">
        <v>3100590</v>
      </c>
      <c r="D579" s="178" t="s">
        <v>2798</v>
      </c>
      <c r="E579" s="179">
        <v>62515210</v>
      </c>
      <c r="F579" s="179" t="s">
        <v>2799</v>
      </c>
      <c r="G579" s="0" t="s">
        <v>2800</v>
      </c>
      <c r="H579" s="0" t="s">
        <v>2801</v>
      </c>
      <c r="I579" s="0" t="s">
        <v>2276</v>
      </c>
      <c r="J579" s="178" t="s">
        <v>4956</v>
      </c>
      <c r="K579" s="189" t="b">
        <f>NOT(ISERROR(FIND("Keep",Table1[[#This Row],[Action (Judgement / Decision)]])))</f>
        <v>0</v>
      </c>
      <c r="L579" s="0" t="s">
        <v>4520</v>
      </c>
      <c r="N579" s="180" t="b">
        <f>Table1[[#This Row],[Reference]]=Table1[[#This Row],[Supplier ID]]</f>
        <v>0</v>
      </c>
      <c r="O579" s="180"/>
    </row>
    <row r="580">
      <c r="A580" s="179">
        <v>3100662</v>
      </c>
      <c r="B580" s="177" t="s">
        <v>3940</v>
      </c>
      <c r="C580" s="178">
        <v>3100662</v>
      </c>
      <c r="D580" s="178" t="s">
        <v>2798</v>
      </c>
      <c r="E580" s="179">
        <v>62515210</v>
      </c>
      <c r="F580" s="179" t="s">
        <v>2799</v>
      </c>
      <c r="G580" s="0" t="s">
        <v>2800</v>
      </c>
      <c r="H580" s="0" t="s">
        <v>2801</v>
      </c>
      <c r="I580" s="0" t="s">
        <v>2276</v>
      </c>
      <c r="J580" s="178" t="s">
        <v>4957</v>
      </c>
      <c r="K580" s="189" t="b">
        <f>NOT(ISERROR(FIND("Keep",Table1[[#This Row],[Action (Judgement / Decision)]])))</f>
        <v>0</v>
      </c>
      <c r="L580" s="0" t="s">
        <v>4520</v>
      </c>
      <c r="N580" s="180" t="b">
        <f>Table1[[#This Row],[Reference]]=Table1[[#This Row],[Supplier ID]]</f>
        <v>0</v>
      </c>
      <c r="O580" s="180"/>
    </row>
    <row r="581">
      <c r="A581" s="179">
        <v>3100670</v>
      </c>
      <c r="B581" s="177" t="s">
        <v>3941</v>
      </c>
      <c r="C581" s="178">
        <v>3100670</v>
      </c>
      <c r="D581" s="178" t="s">
        <v>2798</v>
      </c>
      <c r="E581" s="179">
        <v>62515210</v>
      </c>
      <c r="F581" s="179" t="s">
        <v>2799</v>
      </c>
      <c r="G581" s="0" t="s">
        <v>2800</v>
      </c>
      <c r="H581" s="0" t="s">
        <v>2801</v>
      </c>
      <c r="I581" s="0" t="s">
        <v>2276</v>
      </c>
      <c r="J581" s="178" t="s">
        <v>4958</v>
      </c>
      <c r="K581" s="189" t="b">
        <f>NOT(ISERROR(FIND("Keep",Table1[[#This Row],[Action (Judgement / Decision)]])))</f>
        <v>0</v>
      </c>
      <c r="L581" s="0" t="s">
        <v>4520</v>
      </c>
      <c r="N581" s="180" t="b">
        <f>Table1[[#This Row],[Reference]]=Table1[[#This Row],[Supplier ID]]</f>
        <v>0</v>
      </c>
      <c r="O581" s="180"/>
    </row>
    <row r="582">
      <c r="A582" s="179">
        <v>3100671</v>
      </c>
      <c r="B582" s="177" t="s">
        <v>3942</v>
      </c>
      <c r="C582" s="178">
        <v>3100671</v>
      </c>
      <c r="D582" s="178" t="s">
        <v>2798</v>
      </c>
      <c r="E582" s="179">
        <v>62515210</v>
      </c>
      <c r="F582" s="179" t="s">
        <v>2799</v>
      </c>
      <c r="G582" s="0" t="s">
        <v>2800</v>
      </c>
      <c r="H582" s="0" t="s">
        <v>2801</v>
      </c>
      <c r="I582" s="0" t="s">
        <v>2276</v>
      </c>
      <c r="J582" s="178" t="s">
        <v>4959</v>
      </c>
      <c r="K582" s="189" t="b">
        <f>NOT(ISERROR(FIND("Keep",Table1[[#This Row],[Action (Judgement / Decision)]])))</f>
        <v>0</v>
      </c>
      <c r="L582" s="0" t="s">
        <v>4520</v>
      </c>
      <c r="N582" s="180" t="b">
        <f>Table1[[#This Row],[Reference]]=Table1[[#This Row],[Supplier ID]]</f>
        <v>0</v>
      </c>
      <c r="O582" s="180"/>
    </row>
    <row r="583">
      <c r="A583" s="179">
        <v>3101010</v>
      </c>
      <c r="B583" s="177" t="s">
        <v>3943</v>
      </c>
      <c r="C583" s="178">
        <v>3101010</v>
      </c>
      <c r="D583" s="178" t="s">
        <v>2798</v>
      </c>
      <c r="E583" s="179">
        <v>62515210</v>
      </c>
      <c r="F583" s="179" t="s">
        <v>2799</v>
      </c>
      <c r="G583" s="0" t="s">
        <v>2800</v>
      </c>
      <c r="H583" s="0" t="s">
        <v>2801</v>
      </c>
      <c r="I583" s="0" t="s">
        <v>2276</v>
      </c>
      <c r="J583" s="178" t="s">
        <v>4960</v>
      </c>
      <c r="K583" s="189" t="b">
        <f>NOT(ISERROR(FIND("Keep",Table1[[#This Row],[Action (Judgement / Decision)]])))</f>
        <v>0</v>
      </c>
      <c r="L583" s="0" t="s">
        <v>4520</v>
      </c>
      <c r="N583" s="180" t="b">
        <f>Table1[[#This Row],[Reference]]=Table1[[#This Row],[Supplier ID]]</f>
        <v>0</v>
      </c>
      <c r="O583" s="180"/>
    </row>
    <row r="584">
      <c r="A584" s="179">
        <v>3101208</v>
      </c>
      <c r="B584" s="177" t="s">
        <v>3944</v>
      </c>
      <c r="C584" s="178">
        <v>3101208</v>
      </c>
      <c r="D584" s="178" t="s">
        <v>2798</v>
      </c>
      <c r="E584" s="179">
        <v>62515210</v>
      </c>
      <c r="F584" s="179" t="s">
        <v>2799</v>
      </c>
      <c r="G584" s="0" t="s">
        <v>2800</v>
      </c>
      <c r="H584" s="0" t="s">
        <v>2801</v>
      </c>
      <c r="I584" s="0" t="s">
        <v>2276</v>
      </c>
      <c r="J584" s="178" t="s">
        <v>4961</v>
      </c>
      <c r="K584" s="189" t="b">
        <f>NOT(ISERROR(FIND("Keep",Table1[[#This Row],[Action (Judgement / Decision)]])))</f>
        <v>0</v>
      </c>
      <c r="L584" s="0" t="s">
        <v>4520</v>
      </c>
      <c r="N584" s="180" t="b">
        <f>Table1[[#This Row],[Reference]]=Table1[[#This Row],[Supplier ID]]</f>
        <v>0</v>
      </c>
      <c r="O584" s="180"/>
    </row>
    <row r="585">
      <c r="A585" s="179">
        <v>3101400</v>
      </c>
      <c r="B585" s="177" t="s">
        <v>3945</v>
      </c>
      <c r="C585" s="178">
        <v>3101400</v>
      </c>
      <c r="D585" s="178" t="s">
        <v>2798</v>
      </c>
      <c r="E585" s="179">
        <v>62515210</v>
      </c>
      <c r="F585" s="179" t="s">
        <v>2799</v>
      </c>
      <c r="G585" s="0" t="s">
        <v>2800</v>
      </c>
      <c r="H585" s="0" t="s">
        <v>2801</v>
      </c>
      <c r="I585" s="0" t="s">
        <v>2276</v>
      </c>
      <c r="J585" s="178" t="s">
        <v>4962</v>
      </c>
      <c r="K585" s="189" t="b">
        <f>NOT(ISERROR(FIND("Keep",Table1[[#This Row],[Action (Judgement / Decision)]])))</f>
        <v>0</v>
      </c>
      <c r="L585" s="0" t="s">
        <v>4520</v>
      </c>
      <c r="N585" s="180" t="b">
        <f>Table1[[#This Row],[Reference]]=Table1[[#This Row],[Supplier ID]]</f>
        <v>0</v>
      </c>
      <c r="O585" s="180"/>
    </row>
    <row r="586">
      <c r="A586" s="179">
        <v>3101812</v>
      </c>
      <c r="B586" s="177" t="s">
        <v>3946</v>
      </c>
      <c r="C586" s="178">
        <v>3101812</v>
      </c>
      <c r="D586" s="178" t="s">
        <v>2798</v>
      </c>
      <c r="E586" s="179">
        <v>62515210</v>
      </c>
      <c r="F586" s="179" t="s">
        <v>2799</v>
      </c>
      <c r="G586" s="0" t="s">
        <v>2800</v>
      </c>
      <c r="H586" s="0" t="s">
        <v>2801</v>
      </c>
      <c r="I586" s="0" t="s">
        <v>2276</v>
      </c>
      <c r="J586" s="178" t="s">
        <v>4963</v>
      </c>
      <c r="K586" s="189" t="b">
        <f>NOT(ISERROR(FIND("Keep",Table1[[#This Row],[Action (Judgement / Decision)]])))</f>
        <v>0</v>
      </c>
      <c r="L586" s="0" t="s">
        <v>4520</v>
      </c>
      <c r="N586" s="180" t="b">
        <f>Table1[[#This Row],[Reference]]=Table1[[#This Row],[Supplier ID]]</f>
        <v>0</v>
      </c>
      <c r="O586" s="180"/>
    </row>
    <row r="587">
      <c r="A587" s="179">
        <v>3101859</v>
      </c>
      <c r="B587" s="177" t="s">
        <v>3947</v>
      </c>
      <c r="C587" s="178">
        <v>3101859</v>
      </c>
      <c r="D587" s="178" t="s">
        <v>2798</v>
      </c>
      <c r="E587" s="179">
        <v>62515210</v>
      </c>
      <c r="F587" s="179" t="s">
        <v>2799</v>
      </c>
      <c r="G587" s="0" t="s">
        <v>2800</v>
      </c>
      <c r="H587" s="0" t="s">
        <v>2801</v>
      </c>
      <c r="I587" s="0" t="s">
        <v>2276</v>
      </c>
      <c r="J587" s="178" t="s">
        <v>4964</v>
      </c>
      <c r="K587" s="189" t="b">
        <f>NOT(ISERROR(FIND("Keep",Table1[[#This Row],[Action (Judgement / Decision)]])))</f>
        <v>0</v>
      </c>
      <c r="L587" s="0" t="s">
        <v>4520</v>
      </c>
      <c r="N587" s="180" t="b">
        <f>Table1[[#This Row],[Reference]]=Table1[[#This Row],[Supplier ID]]</f>
        <v>0</v>
      </c>
      <c r="O587" s="180"/>
    </row>
    <row r="588">
      <c r="A588" s="179">
        <v>3101860</v>
      </c>
      <c r="B588" s="177" t="s">
        <v>3948</v>
      </c>
      <c r="C588" s="178">
        <v>3101860</v>
      </c>
      <c r="D588" s="178" t="s">
        <v>2798</v>
      </c>
      <c r="E588" s="179">
        <v>62515210</v>
      </c>
      <c r="F588" s="179" t="s">
        <v>2799</v>
      </c>
      <c r="G588" s="0" t="s">
        <v>2800</v>
      </c>
      <c r="H588" s="0" t="s">
        <v>2801</v>
      </c>
      <c r="I588" s="0" t="s">
        <v>2276</v>
      </c>
      <c r="J588" s="178" t="s">
        <v>4965</v>
      </c>
      <c r="K588" s="189" t="b">
        <f>NOT(ISERROR(FIND("Keep",Table1[[#This Row],[Action (Judgement / Decision)]])))</f>
        <v>0</v>
      </c>
      <c r="L588" s="0" t="s">
        <v>4520</v>
      </c>
      <c r="N588" s="180" t="b">
        <f>Table1[[#This Row],[Reference]]=Table1[[#This Row],[Supplier ID]]</f>
        <v>0</v>
      </c>
      <c r="O588" s="180"/>
    </row>
    <row r="589">
      <c r="A589" s="179">
        <v>3101946</v>
      </c>
      <c r="B589" s="177" t="s">
        <v>3949</v>
      </c>
      <c r="C589" s="178">
        <v>3101946</v>
      </c>
      <c r="D589" s="178" t="s">
        <v>2798</v>
      </c>
      <c r="E589" s="179">
        <v>62515210</v>
      </c>
      <c r="F589" s="179" t="s">
        <v>2799</v>
      </c>
      <c r="G589" s="0" t="s">
        <v>2800</v>
      </c>
      <c r="H589" s="0" t="s">
        <v>2801</v>
      </c>
      <c r="I589" s="0" t="s">
        <v>2276</v>
      </c>
      <c r="J589" s="178" t="s">
        <v>4966</v>
      </c>
      <c r="K589" s="189" t="b">
        <f>NOT(ISERROR(FIND("Keep",Table1[[#This Row],[Action (Judgement / Decision)]])))</f>
        <v>0</v>
      </c>
      <c r="L589" s="0" t="s">
        <v>4520</v>
      </c>
      <c r="N589" s="180" t="b">
        <f>Table1[[#This Row],[Reference]]=Table1[[#This Row],[Supplier ID]]</f>
        <v>0</v>
      </c>
      <c r="O589" s="180"/>
    </row>
    <row r="590">
      <c r="A590" s="179">
        <v>3102012</v>
      </c>
      <c r="B590" s="177" t="s">
        <v>3950</v>
      </c>
      <c r="C590" s="178">
        <v>3102012</v>
      </c>
      <c r="D590" s="178" t="s">
        <v>2798</v>
      </c>
      <c r="E590" s="179">
        <v>62515210</v>
      </c>
      <c r="F590" s="179" t="s">
        <v>2799</v>
      </c>
      <c r="G590" s="0" t="s">
        <v>2800</v>
      </c>
      <c r="H590" s="0" t="s">
        <v>2801</v>
      </c>
      <c r="I590" s="0" t="s">
        <v>2276</v>
      </c>
      <c r="J590" s="178" t="s">
        <v>4967</v>
      </c>
      <c r="K590" s="189" t="b">
        <f>NOT(ISERROR(FIND("Keep",Table1[[#This Row],[Action (Judgement / Decision)]])))</f>
        <v>0</v>
      </c>
      <c r="L590" s="0" t="s">
        <v>4520</v>
      </c>
      <c r="N590" s="180" t="b">
        <f>Table1[[#This Row],[Reference]]=Table1[[#This Row],[Supplier ID]]</f>
        <v>0</v>
      </c>
      <c r="O590" s="180"/>
    </row>
    <row r="591">
      <c r="A591" s="179">
        <v>3102317</v>
      </c>
      <c r="B591" s="177" t="s">
        <v>3951</v>
      </c>
      <c r="C591" s="178">
        <v>3102317</v>
      </c>
      <c r="D591" s="178" t="s">
        <v>2798</v>
      </c>
      <c r="E591" s="179">
        <v>62515210</v>
      </c>
      <c r="F591" s="179" t="s">
        <v>2799</v>
      </c>
      <c r="G591" s="0" t="s">
        <v>2800</v>
      </c>
      <c r="H591" s="0" t="s">
        <v>2801</v>
      </c>
      <c r="I591" s="0" t="s">
        <v>2276</v>
      </c>
      <c r="J591" s="178" t="s">
        <v>4968</v>
      </c>
      <c r="K591" s="189" t="b">
        <f>NOT(ISERROR(FIND("Keep",Table1[[#This Row],[Action (Judgement / Decision)]])))</f>
        <v>0</v>
      </c>
      <c r="L591" s="0" t="s">
        <v>4520</v>
      </c>
      <c r="N591" s="180" t="b">
        <f>Table1[[#This Row],[Reference]]=Table1[[#This Row],[Supplier ID]]</f>
        <v>0</v>
      </c>
      <c r="O591" s="180"/>
    </row>
    <row r="592">
      <c r="A592" s="179">
        <v>3103147</v>
      </c>
      <c r="B592" s="177" t="s">
        <v>3952</v>
      </c>
      <c r="C592" s="178">
        <v>3103147</v>
      </c>
      <c r="D592" s="178" t="s">
        <v>2798</v>
      </c>
      <c r="E592" s="179">
        <v>62515210</v>
      </c>
      <c r="F592" s="179" t="s">
        <v>2799</v>
      </c>
      <c r="G592" s="0" t="s">
        <v>2800</v>
      </c>
      <c r="H592" s="0" t="s">
        <v>2801</v>
      </c>
      <c r="I592" s="0" t="s">
        <v>2276</v>
      </c>
      <c r="J592" s="178" t="s">
        <v>4969</v>
      </c>
      <c r="K592" s="189" t="b">
        <f>NOT(ISERROR(FIND("Keep",Table1[[#This Row],[Action (Judgement / Decision)]])))</f>
        <v>0</v>
      </c>
      <c r="L592" s="0" t="s">
        <v>4520</v>
      </c>
      <c r="N592" s="180" t="b">
        <f>Table1[[#This Row],[Reference]]=Table1[[#This Row],[Supplier ID]]</f>
        <v>0</v>
      </c>
      <c r="O592" s="180"/>
    </row>
    <row r="593">
      <c r="A593" s="179">
        <v>3103148</v>
      </c>
      <c r="B593" s="177" t="s">
        <v>3953</v>
      </c>
      <c r="C593" s="178">
        <v>3103148</v>
      </c>
      <c r="D593" s="178" t="s">
        <v>2798</v>
      </c>
      <c r="E593" s="179">
        <v>62515210</v>
      </c>
      <c r="F593" s="179" t="s">
        <v>2799</v>
      </c>
      <c r="G593" s="0" t="s">
        <v>2800</v>
      </c>
      <c r="H593" s="0" t="s">
        <v>2801</v>
      </c>
      <c r="I593" s="0" t="s">
        <v>2276</v>
      </c>
      <c r="J593" s="178" t="s">
        <v>4970</v>
      </c>
      <c r="K593" s="189" t="b">
        <f>NOT(ISERROR(FIND("Keep",Table1[[#This Row],[Action (Judgement / Decision)]])))</f>
        <v>0</v>
      </c>
      <c r="L593" s="0" t="s">
        <v>4520</v>
      </c>
      <c r="N593" s="180" t="b">
        <f>Table1[[#This Row],[Reference]]=Table1[[#This Row],[Supplier ID]]</f>
        <v>0</v>
      </c>
      <c r="O593" s="180"/>
    </row>
    <row r="594">
      <c r="A594" s="179">
        <v>3103210</v>
      </c>
      <c r="B594" s="177" t="s">
        <v>3954</v>
      </c>
      <c r="C594" s="178">
        <v>3103210</v>
      </c>
      <c r="D594" s="178" t="s">
        <v>2798</v>
      </c>
      <c r="E594" s="179">
        <v>62515210</v>
      </c>
      <c r="F594" s="179" t="s">
        <v>2799</v>
      </c>
      <c r="G594" s="0" t="s">
        <v>2800</v>
      </c>
      <c r="H594" s="0" t="s">
        <v>2801</v>
      </c>
      <c r="I594" s="0" t="s">
        <v>2276</v>
      </c>
      <c r="J594" s="178" t="s">
        <v>4971</v>
      </c>
      <c r="K594" s="189" t="b">
        <f>NOT(ISERROR(FIND("Keep",Table1[[#This Row],[Action (Judgement / Decision)]])))</f>
        <v>0</v>
      </c>
      <c r="L594" s="0" t="s">
        <v>4520</v>
      </c>
      <c r="N594" s="180" t="b">
        <f>Table1[[#This Row],[Reference]]=Table1[[#This Row],[Supplier ID]]</f>
        <v>0</v>
      </c>
      <c r="O594" s="180"/>
    </row>
    <row r="595">
      <c r="A595" s="179">
        <v>3103214</v>
      </c>
      <c r="B595" s="177" t="s">
        <v>3955</v>
      </c>
      <c r="C595" s="178">
        <v>3103214</v>
      </c>
      <c r="D595" s="178" t="s">
        <v>2798</v>
      </c>
      <c r="E595" s="179">
        <v>62515210</v>
      </c>
      <c r="F595" s="179" t="s">
        <v>2799</v>
      </c>
      <c r="G595" s="0" t="s">
        <v>2800</v>
      </c>
      <c r="H595" s="0" t="s">
        <v>2801</v>
      </c>
      <c r="I595" s="0" t="s">
        <v>2276</v>
      </c>
      <c r="J595" s="178" t="s">
        <v>4972</v>
      </c>
      <c r="K595" s="189" t="b">
        <f>NOT(ISERROR(FIND("Keep",Table1[[#This Row],[Action (Judgement / Decision)]])))</f>
        <v>0</v>
      </c>
      <c r="L595" s="0" t="s">
        <v>4520</v>
      </c>
      <c r="N595" s="180" t="b">
        <f>Table1[[#This Row],[Reference]]=Table1[[#This Row],[Supplier ID]]</f>
        <v>0</v>
      </c>
      <c r="O595" s="180"/>
    </row>
    <row r="596">
      <c r="A596" s="179">
        <v>3103656</v>
      </c>
      <c r="B596" s="177" t="s">
        <v>3956</v>
      </c>
      <c r="C596" s="178">
        <v>3103656</v>
      </c>
      <c r="D596" s="178" t="s">
        <v>2798</v>
      </c>
      <c r="E596" s="179">
        <v>62515210</v>
      </c>
      <c r="F596" s="179" t="s">
        <v>2799</v>
      </c>
      <c r="G596" s="0" t="s">
        <v>2800</v>
      </c>
      <c r="H596" s="0" t="s">
        <v>2801</v>
      </c>
      <c r="I596" s="0" t="s">
        <v>2276</v>
      </c>
      <c r="J596" s="178" t="s">
        <v>4973</v>
      </c>
      <c r="K596" s="189" t="b">
        <f>NOT(ISERROR(FIND("Keep",Table1[[#This Row],[Action (Judgement / Decision)]])))</f>
        <v>0</v>
      </c>
      <c r="L596" s="0" t="s">
        <v>4520</v>
      </c>
      <c r="N596" s="180" t="b">
        <f>Table1[[#This Row],[Reference]]=Table1[[#This Row],[Supplier ID]]</f>
        <v>0</v>
      </c>
      <c r="O596" s="180"/>
    </row>
    <row r="597">
      <c r="A597" s="179">
        <v>3103696</v>
      </c>
      <c r="B597" s="177" t="s">
        <v>3957</v>
      </c>
      <c r="C597" s="178">
        <v>3103696</v>
      </c>
      <c r="D597" s="178" t="s">
        <v>2798</v>
      </c>
      <c r="E597" s="179">
        <v>62515210</v>
      </c>
      <c r="F597" s="179" t="s">
        <v>2799</v>
      </c>
      <c r="G597" s="0" t="s">
        <v>2800</v>
      </c>
      <c r="H597" s="0" t="s">
        <v>2801</v>
      </c>
      <c r="I597" s="0" t="s">
        <v>2276</v>
      </c>
      <c r="J597" s="178" t="s">
        <v>4974</v>
      </c>
      <c r="K597" s="189" t="b">
        <f>NOT(ISERROR(FIND("Keep",Table1[[#This Row],[Action (Judgement / Decision)]])))</f>
        <v>0</v>
      </c>
      <c r="L597" s="0" t="s">
        <v>4520</v>
      </c>
      <c r="N597" s="180" t="b">
        <f>Table1[[#This Row],[Reference]]=Table1[[#This Row],[Supplier ID]]</f>
        <v>0</v>
      </c>
      <c r="O597" s="180"/>
    </row>
    <row r="598">
      <c r="A598" s="179">
        <v>3103708</v>
      </c>
      <c r="B598" s="177" t="s">
        <v>3958</v>
      </c>
      <c r="C598" s="178">
        <v>3103708</v>
      </c>
      <c r="D598" s="178" t="s">
        <v>2798</v>
      </c>
      <c r="E598" s="179">
        <v>62515210</v>
      </c>
      <c r="F598" s="179" t="s">
        <v>2799</v>
      </c>
      <c r="G598" s="0" t="s">
        <v>2800</v>
      </c>
      <c r="H598" s="0" t="s">
        <v>2801</v>
      </c>
      <c r="I598" s="0" t="s">
        <v>2276</v>
      </c>
      <c r="J598" s="178" t="s">
        <v>4975</v>
      </c>
      <c r="K598" s="189" t="b">
        <f>NOT(ISERROR(FIND("Keep",Table1[[#This Row],[Action (Judgement / Decision)]])))</f>
        <v>0</v>
      </c>
      <c r="L598" s="0" t="s">
        <v>4520</v>
      </c>
      <c r="N598" s="180" t="b">
        <f>Table1[[#This Row],[Reference]]=Table1[[#This Row],[Supplier ID]]</f>
        <v>0</v>
      </c>
      <c r="O598" s="180"/>
    </row>
    <row r="599">
      <c r="A599" s="179">
        <v>3103725</v>
      </c>
      <c r="B599" s="177" t="s">
        <v>3959</v>
      </c>
      <c r="C599" s="178">
        <v>3103725</v>
      </c>
      <c r="D599" s="178" t="s">
        <v>2798</v>
      </c>
      <c r="E599" s="179">
        <v>62515210</v>
      </c>
      <c r="F599" s="179" t="s">
        <v>2799</v>
      </c>
      <c r="G599" s="0" t="s">
        <v>2800</v>
      </c>
      <c r="H599" s="0" t="s">
        <v>2801</v>
      </c>
      <c r="I599" s="0" t="s">
        <v>2276</v>
      </c>
      <c r="J599" s="178" t="s">
        <v>4976</v>
      </c>
      <c r="K599" s="189" t="b">
        <f>NOT(ISERROR(FIND("Keep",Table1[[#This Row],[Action (Judgement / Decision)]])))</f>
        <v>0</v>
      </c>
      <c r="L599" s="0" t="s">
        <v>4520</v>
      </c>
      <c r="N599" s="180" t="b">
        <f>Table1[[#This Row],[Reference]]=Table1[[#This Row],[Supplier ID]]</f>
        <v>0</v>
      </c>
      <c r="O599" s="180"/>
    </row>
    <row r="600">
      <c r="A600" s="179">
        <v>3104102</v>
      </c>
      <c r="B600" s="177" t="s">
        <v>3960</v>
      </c>
      <c r="C600" s="178">
        <v>3104102</v>
      </c>
      <c r="D600" s="178" t="s">
        <v>2798</v>
      </c>
      <c r="E600" s="179">
        <v>62515210</v>
      </c>
      <c r="F600" s="179" t="s">
        <v>2799</v>
      </c>
      <c r="G600" s="0" t="s">
        <v>2800</v>
      </c>
      <c r="H600" s="0" t="s">
        <v>2801</v>
      </c>
      <c r="I600" s="0" t="s">
        <v>2276</v>
      </c>
      <c r="J600" s="178" t="s">
        <v>4977</v>
      </c>
      <c r="K600" s="189" t="b">
        <f>NOT(ISERROR(FIND("Keep",Table1[[#This Row],[Action (Judgement / Decision)]])))</f>
        <v>0</v>
      </c>
      <c r="L600" s="0" t="s">
        <v>4520</v>
      </c>
      <c r="N600" s="180" t="b">
        <f>Table1[[#This Row],[Reference]]=Table1[[#This Row],[Supplier ID]]</f>
        <v>0</v>
      </c>
      <c r="O600" s="180"/>
    </row>
    <row r="601">
      <c r="A601" s="179">
        <v>3104147</v>
      </c>
      <c r="B601" s="177" t="s">
        <v>3961</v>
      </c>
      <c r="C601" s="178">
        <v>3104147</v>
      </c>
      <c r="D601" s="178" t="s">
        <v>2798</v>
      </c>
      <c r="E601" s="179">
        <v>62515210</v>
      </c>
      <c r="F601" s="179" t="s">
        <v>2799</v>
      </c>
      <c r="G601" s="0" t="s">
        <v>2800</v>
      </c>
      <c r="H601" s="0" t="s">
        <v>2801</v>
      </c>
      <c r="I601" s="0" t="s">
        <v>2276</v>
      </c>
      <c r="J601" s="178" t="s">
        <v>4978</v>
      </c>
      <c r="K601" s="189" t="b">
        <f>NOT(ISERROR(FIND("Keep",Table1[[#This Row],[Action (Judgement / Decision)]])))</f>
        <v>0</v>
      </c>
      <c r="L601" s="0" t="s">
        <v>4520</v>
      </c>
      <c r="N601" s="180" t="b">
        <f>Table1[[#This Row],[Reference]]=Table1[[#This Row],[Supplier ID]]</f>
        <v>0</v>
      </c>
      <c r="O601" s="180"/>
    </row>
    <row r="602">
      <c r="A602" s="179">
        <v>3104148</v>
      </c>
      <c r="B602" s="177" t="s">
        <v>3962</v>
      </c>
      <c r="C602" s="178">
        <v>3104148</v>
      </c>
      <c r="D602" s="178" t="s">
        <v>2798</v>
      </c>
      <c r="E602" s="179">
        <v>62515210</v>
      </c>
      <c r="F602" s="179" t="s">
        <v>2799</v>
      </c>
      <c r="G602" s="0" t="s">
        <v>2800</v>
      </c>
      <c r="H602" s="0" t="s">
        <v>2801</v>
      </c>
      <c r="I602" s="0" t="s">
        <v>2276</v>
      </c>
      <c r="J602" s="178" t="s">
        <v>4979</v>
      </c>
      <c r="K602" s="189" t="b">
        <f>NOT(ISERROR(FIND("Keep",Table1[[#This Row],[Action (Judgement / Decision)]])))</f>
        <v>0</v>
      </c>
      <c r="L602" s="0" t="s">
        <v>4520</v>
      </c>
      <c r="N602" s="180" t="b">
        <f>Table1[[#This Row],[Reference]]=Table1[[#This Row],[Supplier ID]]</f>
        <v>0</v>
      </c>
      <c r="O602" s="180"/>
    </row>
    <row r="603">
      <c r="A603" s="179">
        <v>3104193</v>
      </c>
      <c r="B603" s="177" t="s">
        <v>3963</v>
      </c>
      <c r="C603" s="178">
        <v>3104193</v>
      </c>
      <c r="D603" s="178" t="s">
        <v>2798</v>
      </c>
      <c r="E603" s="179">
        <v>62515210</v>
      </c>
      <c r="F603" s="179" t="s">
        <v>2799</v>
      </c>
      <c r="G603" s="0" t="s">
        <v>2800</v>
      </c>
      <c r="H603" s="0" t="s">
        <v>2801</v>
      </c>
      <c r="I603" s="0" t="s">
        <v>2276</v>
      </c>
      <c r="J603" s="178" t="s">
        <v>4980</v>
      </c>
      <c r="K603" s="189" t="b">
        <f>NOT(ISERROR(FIND("Keep",Table1[[#This Row],[Action (Judgement / Decision)]])))</f>
        <v>0</v>
      </c>
      <c r="L603" s="0" t="s">
        <v>4520</v>
      </c>
      <c r="N603" s="180" t="b">
        <f>Table1[[#This Row],[Reference]]=Table1[[#This Row],[Supplier ID]]</f>
        <v>0</v>
      </c>
      <c r="O603" s="180"/>
    </row>
    <row r="604">
      <c r="A604" s="179">
        <v>3104280</v>
      </c>
      <c r="B604" s="177" t="s">
        <v>3964</v>
      </c>
      <c r="C604" s="178">
        <v>3104280</v>
      </c>
      <c r="D604" s="178" t="s">
        <v>2798</v>
      </c>
      <c r="E604" s="179">
        <v>62515210</v>
      </c>
      <c r="F604" s="179" t="s">
        <v>2799</v>
      </c>
      <c r="G604" s="0" t="s">
        <v>2800</v>
      </c>
      <c r="H604" s="0" t="s">
        <v>2801</v>
      </c>
      <c r="I604" s="0" t="s">
        <v>2276</v>
      </c>
      <c r="J604" s="178" t="s">
        <v>4981</v>
      </c>
      <c r="K604" s="189" t="b">
        <f>NOT(ISERROR(FIND("Keep",Table1[[#This Row],[Action (Judgement / Decision)]])))</f>
        <v>0</v>
      </c>
      <c r="L604" s="0" t="s">
        <v>4520</v>
      </c>
      <c r="N604" s="180" t="b">
        <f>Table1[[#This Row],[Reference]]=Table1[[#This Row],[Supplier ID]]</f>
        <v>0</v>
      </c>
      <c r="O604" s="180"/>
    </row>
    <row r="605">
      <c r="A605" s="179">
        <v>3104286</v>
      </c>
      <c r="B605" s="177" t="s">
        <v>3965</v>
      </c>
      <c r="C605" s="178">
        <v>3104286</v>
      </c>
      <c r="D605" s="178" t="s">
        <v>2798</v>
      </c>
      <c r="E605" s="179">
        <v>62515210</v>
      </c>
      <c r="F605" s="179" t="s">
        <v>2799</v>
      </c>
      <c r="G605" s="0" t="s">
        <v>2800</v>
      </c>
      <c r="H605" s="0" t="s">
        <v>2801</v>
      </c>
      <c r="I605" s="0" t="s">
        <v>2276</v>
      </c>
      <c r="J605" s="178" t="s">
        <v>4982</v>
      </c>
      <c r="K605" s="189" t="b">
        <f>NOT(ISERROR(FIND("Keep",Table1[[#This Row],[Action (Judgement / Decision)]])))</f>
        <v>0</v>
      </c>
      <c r="L605" s="0" t="s">
        <v>4520</v>
      </c>
      <c r="N605" s="180" t="b">
        <f>Table1[[#This Row],[Reference]]=Table1[[#This Row],[Supplier ID]]</f>
        <v>0</v>
      </c>
      <c r="O605" s="180"/>
    </row>
    <row r="606">
      <c r="A606" s="179">
        <v>3104328</v>
      </c>
      <c r="B606" s="177" t="s">
        <v>3966</v>
      </c>
      <c r="C606" s="178">
        <v>3104328</v>
      </c>
      <c r="D606" s="178" t="s">
        <v>2798</v>
      </c>
      <c r="E606" s="179">
        <v>62515210</v>
      </c>
      <c r="F606" s="179" t="s">
        <v>2799</v>
      </c>
      <c r="G606" s="0" t="s">
        <v>2800</v>
      </c>
      <c r="H606" s="0" t="s">
        <v>2801</v>
      </c>
      <c r="I606" s="0" t="s">
        <v>2276</v>
      </c>
      <c r="J606" s="178" t="s">
        <v>4983</v>
      </c>
      <c r="K606" s="189" t="b">
        <f>NOT(ISERROR(FIND("Keep",Table1[[#This Row],[Action (Judgement / Decision)]])))</f>
        <v>0</v>
      </c>
      <c r="L606" s="0" t="s">
        <v>4520</v>
      </c>
      <c r="N606" s="180" t="b">
        <f>Table1[[#This Row],[Reference]]=Table1[[#This Row],[Supplier ID]]</f>
        <v>0</v>
      </c>
      <c r="O606" s="180"/>
    </row>
    <row r="607">
      <c r="A607" s="179">
        <v>3104413</v>
      </c>
      <c r="B607" s="177" t="s">
        <v>3967</v>
      </c>
      <c r="C607" s="178">
        <v>3104413</v>
      </c>
      <c r="D607" s="178" t="s">
        <v>2798</v>
      </c>
      <c r="E607" s="179">
        <v>62515210</v>
      </c>
      <c r="F607" s="179" t="s">
        <v>2799</v>
      </c>
      <c r="G607" s="0" t="s">
        <v>2800</v>
      </c>
      <c r="H607" s="0" t="s">
        <v>2801</v>
      </c>
      <c r="I607" s="0" t="s">
        <v>2276</v>
      </c>
      <c r="J607" s="178" t="s">
        <v>4984</v>
      </c>
      <c r="K607" s="189" t="b">
        <f>NOT(ISERROR(FIND("Keep",Table1[[#This Row],[Action (Judgement / Decision)]])))</f>
        <v>0</v>
      </c>
      <c r="L607" s="0" t="s">
        <v>4520</v>
      </c>
      <c r="N607" s="180" t="b">
        <f>Table1[[#This Row],[Reference]]=Table1[[#This Row],[Supplier ID]]</f>
        <v>0</v>
      </c>
      <c r="O607" s="180"/>
    </row>
    <row r="608">
      <c r="A608" s="179">
        <v>3104444</v>
      </c>
      <c r="B608" s="177" t="s">
        <v>3968</v>
      </c>
      <c r="C608" s="178">
        <v>3104444</v>
      </c>
      <c r="D608" s="178" t="s">
        <v>2798</v>
      </c>
      <c r="E608" s="179">
        <v>62515210</v>
      </c>
      <c r="F608" s="179" t="s">
        <v>2799</v>
      </c>
      <c r="G608" s="0" t="s">
        <v>2800</v>
      </c>
      <c r="H608" s="0" t="s">
        <v>2801</v>
      </c>
      <c r="I608" s="0" t="s">
        <v>2276</v>
      </c>
      <c r="J608" s="178" t="s">
        <v>4985</v>
      </c>
      <c r="K608" s="189" t="b">
        <f>NOT(ISERROR(FIND("Keep",Table1[[#This Row],[Action (Judgement / Decision)]])))</f>
        <v>0</v>
      </c>
      <c r="L608" s="0" t="s">
        <v>4520</v>
      </c>
      <c r="N608" s="180" t="b">
        <f>Table1[[#This Row],[Reference]]=Table1[[#This Row],[Supplier ID]]</f>
        <v>0</v>
      </c>
      <c r="O608" s="180"/>
    </row>
    <row r="609">
      <c r="A609" s="179">
        <v>3104802</v>
      </c>
      <c r="B609" s="177" t="s">
        <v>3969</v>
      </c>
      <c r="C609" s="178">
        <v>3104802</v>
      </c>
      <c r="D609" s="178" t="s">
        <v>2798</v>
      </c>
      <c r="E609" s="179">
        <v>62515210</v>
      </c>
      <c r="F609" s="179" t="s">
        <v>2799</v>
      </c>
      <c r="G609" s="0" t="s">
        <v>2800</v>
      </c>
      <c r="H609" s="0" t="s">
        <v>2801</v>
      </c>
      <c r="I609" s="0" t="s">
        <v>2276</v>
      </c>
      <c r="J609" s="178" t="s">
        <v>4986</v>
      </c>
      <c r="K609" s="189" t="b">
        <f>NOT(ISERROR(FIND("Keep",Table1[[#This Row],[Action (Judgement / Decision)]])))</f>
        <v>0</v>
      </c>
      <c r="L609" s="0" t="s">
        <v>4520</v>
      </c>
      <c r="N609" s="180" t="b">
        <f>Table1[[#This Row],[Reference]]=Table1[[#This Row],[Supplier ID]]</f>
        <v>0</v>
      </c>
      <c r="O609" s="180"/>
    </row>
    <row r="610">
      <c r="A610" s="179">
        <v>3105185</v>
      </c>
      <c r="B610" s="177" t="s">
        <v>3970</v>
      </c>
      <c r="C610" s="178">
        <v>3105185</v>
      </c>
      <c r="D610" s="178" t="s">
        <v>2798</v>
      </c>
      <c r="E610" s="179">
        <v>62515210</v>
      </c>
      <c r="F610" s="179" t="s">
        <v>2799</v>
      </c>
      <c r="G610" s="0" t="s">
        <v>2800</v>
      </c>
      <c r="H610" s="0" t="s">
        <v>2801</v>
      </c>
      <c r="I610" s="0" t="s">
        <v>2276</v>
      </c>
      <c r="J610" s="178" t="s">
        <v>4987</v>
      </c>
      <c r="K610" s="189" t="b">
        <f>NOT(ISERROR(FIND("Keep",Table1[[#This Row],[Action (Judgement / Decision)]])))</f>
        <v>0</v>
      </c>
      <c r="L610" s="0" t="s">
        <v>4520</v>
      </c>
      <c r="N610" s="180" t="b">
        <f>Table1[[#This Row],[Reference]]=Table1[[#This Row],[Supplier ID]]</f>
        <v>0</v>
      </c>
      <c r="O610" s="180"/>
    </row>
    <row r="611">
      <c r="A611" s="179">
        <v>3105325</v>
      </c>
      <c r="B611" s="177" t="s">
        <v>3971</v>
      </c>
      <c r="C611" s="178">
        <v>3105325</v>
      </c>
      <c r="D611" s="178" t="s">
        <v>2798</v>
      </c>
      <c r="E611" s="179">
        <v>62515210</v>
      </c>
      <c r="F611" s="179" t="s">
        <v>2799</v>
      </c>
      <c r="G611" s="0" t="s">
        <v>2800</v>
      </c>
      <c r="H611" s="0" t="s">
        <v>2801</v>
      </c>
      <c r="I611" s="0" t="s">
        <v>2276</v>
      </c>
      <c r="J611" s="178" t="s">
        <v>4988</v>
      </c>
      <c r="K611" s="189" t="b">
        <f>NOT(ISERROR(FIND("Keep",Table1[[#This Row],[Action (Judgement / Decision)]])))</f>
        <v>0</v>
      </c>
      <c r="L611" s="0" t="s">
        <v>4520</v>
      </c>
      <c r="N611" s="180" t="b">
        <f>Table1[[#This Row],[Reference]]=Table1[[#This Row],[Supplier ID]]</f>
        <v>0</v>
      </c>
      <c r="O611" s="180"/>
    </row>
    <row r="612">
      <c r="A612" s="179">
        <v>3105328</v>
      </c>
      <c r="B612" s="177" t="s">
        <v>3972</v>
      </c>
      <c r="C612" s="178">
        <v>3105328</v>
      </c>
      <c r="D612" s="178" t="s">
        <v>2798</v>
      </c>
      <c r="E612" s="179">
        <v>62515210</v>
      </c>
      <c r="F612" s="179" t="s">
        <v>2799</v>
      </c>
      <c r="G612" s="0" t="s">
        <v>2800</v>
      </c>
      <c r="H612" s="0" t="s">
        <v>2801</v>
      </c>
      <c r="I612" s="0" t="s">
        <v>2276</v>
      </c>
      <c r="J612" s="178" t="s">
        <v>4989</v>
      </c>
      <c r="K612" s="189" t="b">
        <f>NOT(ISERROR(FIND("Keep",Table1[[#This Row],[Action (Judgement / Decision)]])))</f>
        <v>0</v>
      </c>
      <c r="L612" s="0" t="s">
        <v>4520</v>
      </c>
      <c r="N612" s="180" t="b">
        <f>Table1[[#This Row],[Reference]]=Table1[[#This Row],[Supplier ID]]</f>
        <v>0</v>
      </c>
      <c r="O612" s="180"/>
    </row>
    <row r="613">
      <c r="A613" s="179">
        <v>3105332</v>
      </c>
      <c r="B613" s="177" t="s">
        <v>3973</v>
      </c>
      <c r="C613" s="178">
        <v>3105332</v>
      </c>
      <c r="D613" s="178" t="s">
        <v>2798</v>
      </c>
      <c r="E613" s="179">
        <v>62515210</v>
      </c>
      <c r="F613" s="179" t="s">
        <v>2799</v>
      </c>
      <c r="G613" s="0" t="s">
        <v>2800</v>
      </c>
      <c r="H613" s="0" t="s">
        <v>2801</v>
      </c>
      <c r="I613" s="0" t="s">
        <v>2276</v>
      </c>
      <c r="J613" s="178" t="s">
        <v>4990</v>
      </c>
      <c r="K613" s="189" t="b">
        <f>NOT(ISERROR(FIND("Keep",Table1[[#This Row],[Action (Judgement / Decision)]])))</f>
        <v>0</v>
      </c>
      <c r="L613" s="0" t="s">
        <v>4520</v>
      </c>
      <c r="N613" s="180" t="b">
        <f>Table1[[#This Row],[Reference]]=Table1[[#This Row],[Supplier ID]]</f>
        <v>0</v>
      </c>
      <c r="O613" s="180"/>
    </row>
    <row r="614">
      <c r="A614" s="179">
        <v>3105347</v>
      </c>
      <c r="B614" s="177" t="s">
        <v>3974</v>
      </c>
      <c r="C614" s="178">
        <v>3105347</v>
      </c>
      <c r="D614" s="178" t="s">
        <v>2798</v>
      </c>
      <c r="E614" s="179">
        <v>62515210</v>
      </c>
      <c r="F614" s="179" t="s">
        <v>2799</v>
      </c>
      <c r="G614" s="0" t="s">
        <v>2800</v>
      </c>
      <c r="H614" s="0" t="s">
        <v>2801</v>
      </c>
      <c r="I614" s="0" t="s">
        <v>2276</v>
      </c>
      <c r="J614" s="178" t="s">
        <v>4991</v>
      </c>
      <c r="K614" s="189" t="b">
        <f>NOT(ISERROR(FIND("Keep",Table1[[#This Row],[Action (Judgement / Decision)]])))</f>
        <v>0</v>
      </c>
      <c r="L614" s="0" t="s">
        <v>4520</v>
      </c>
      <c r="N614" s="180" t="b">
        <f>Table1[[#This Row],[Reference]]=Table1[[#This Row],[Supplier ID]]</f>
        <v>0</v>
      </c>
      <c r="O614" s="180"/>
    </row>
    <row r="615">
      <c r="A615" s="179">
        <v>3105724</v>
      </c>
      <c r="B615" s="177" t="s">
        <v>3975</v>
      </c>
      <c r="C615" s="178">
        <v>3105724</v>
      </c>
      <c r="D615" s="178" t="s">
        <v>2798</v>
      </c>
      <c r="E615" s="179">
        <v>62515210</v>
      </c>
      <c r="F615" s="179" t="s">
        <v>2799</v>
      </c>
      <c r="G615" s="0" t="s">
        <v>2800</v>
      </c>
      <c r="H615" s="0" t="s">
        <v>2801</v>
      </c>
      <c r="I615" s="0" t="s">
        <v>2276</v>
      </c>
      <c r="J615" s="178" t="s">
        <v>4992</v>
      </c>
      <c r="K615" s="189" t="b">
        <f>NOT(ISERROR(FIND("Keep",Table1[[#This Row],[Action (Judgement / Decision)]])))</f>
        <v>0</v>
      </c>
      <c r="L615" s="0" t="s">
        <v>4520</v>
      </c>
      <c r="N615" s="180" t="b">
        <f>Table1[[#This Row],[Reference]]=Table1[[#This Row],[Supplier ID]]</f>
        <v>0</v>
      </c>
      <c r="O615" s="180"/>
    </row>
    <row r="616">
      <c r="A616" s="179">
        <v>3105756</v>
      </c>
      <c r="B616" s="177" t="s">
        <v>3976</v>
      </c>
      <c r="C616" s="178">
        <v>3105756</v>
      </c>
      <c r="D616" s="178" t="s">
        <v>2798</v>
      </c>
      <c r="E616" s="179">
        <v>62515210</v>
      </c>
      <c r="F616" s="179" t="s">
        <v>2799</v>
      </c>
      <c r="G616" s="0" t="s">
        <v>2800</v>
      </c>
      <c r="H616" s="0" t="s">
        <v>2801</v>
      </c>
      <c r="I616" s="0" t="s">
        <v>2276</v>
      </c>
      <c r="J616" s="178" t="s">
        <v>4993</v>
      </c>
      <c r="K616" s="189" t="b">
        <f>NOT(ISERROR(FIND("Keep",Table1[[#This Row],[Action (Judgement / Decision)]])))</f>
        <v>0</v>
      </c>
      <c r="L616" s="0" t="s">
        <v>4520</v>
      </c>
      <c r="N616" s="180" t="b">
        <f>Table1[[#This Row],[Reference]]=Table1[[#This Row],[Supplier ID]]</f>
        <v>0</v>
      </c>
      <c r="O616" s="180"/>
    </row>
    <row r="617">
      <c r="A617" s="179">
        <v>3105860</v>
      </c>
      <c r="B617" s="177" t="s">
        <v>3977</v>
      </c>
      <c r="C617" s="178">
        <v>3105860</v>
      </c>
      <c r="D617" s="178" t="s">
        <v>2798</v>
      </c>
      <c r="E617" s="179">
        <v>62515210</v>
      </c>
      <c r="F617" s="179" t="s">
        <v>2799</v>
      </c>
      <c r="G617" s="0" t="s">
        <v>2800</v>
      </c>
      <c r="H617" s="0" t="s">
        <v>2801</v>
      </c>
      <c r="I617" s="0" t="s">
        <v>2276</v>
      </c>
      <c r="J617" s="178" t="s">
        <v>4994</v>
      </c>
      <c r="K617" s="189" t="b">
        <f>NOT(ISERROR(FIND("Keep",Table1[[#This Row],[Action (Judgement / Decision)]])))</f>
        <v>0</v>
      </c>
      <c r="L617" s="0" t="s">
        <v>4520</v>
      </c>
      <c r="N617" s="180" t="b">
        <f>Table1[[#This Row],[Reference]]=Table1[[#This Row],[Supplier ID]]</f>
        <v>0</v>
      </c>
      <c r="O617" s="180"/>
    </row>
    <row r="618">
      <c r="A618" s="179">
        <v>3106133</v>
      </c>
      <c r="B618" s="177" t="s">
        <v>3978</v>
      </c>
      <c r="C618" s="178">
        <v>3106133</v>
      </c>
      <c r="D618" s="178" t="s">
        <v>2798</v>
      </c>
      <c r="E618" s="179">
        <v>62515210</v>
      </c>
      <c r="F618" s="179" t="s">
        <v>2799</v>
      </c>
      <c r="G618" s="0" t="s">
        <v>2800</v>
      </c>
      <c r="H618" s="0" t="s">
        <v>2801</v>
      </c>
      <c r="I618" s="0" t="s">
        <v>2276</v>
      </c>
      <c r="J618" s="178" t="s">
        <v>4995</v>
      </c>
      <c r="K618" s="189" t="b">
        <f>NOT(ISERROR(FIND("Keep",Table1[[#This Row],[Action (Judgement / Decision)]])))</f>
        <v>0</v>
      </c>
      <c r="L618" s="0" t="s">
        <v>4520</v>
      </c>
      <c r="N618" s="180" t="b">
        <f>Table1[[#This Row],[Reference]]=Table1[[#This Row],[Supplier ID]]</f>
        <v>0</v>
      </c>
      <c r="O618" s="180"/>
    </row>
    <row r="619">
      <c r="A619" s="179">
        <v>3106147</v>
      </c>
      <c r="B619" s="177" t="s">
        <v>3979</v>
      </c>
      <c r="C619" s="178">
        <v>3106147</v>
      </c>
      <c r="D619" s="178" t="s">
        <v>2798</v>
      </c>
      <c r="E619" s="179">
        <v>62515210</v>
      </c>
      <c r="F619" s="179" t="s">
        <v>2799</v>
      </c>
      <c r="G619" s="0" t="s">
        <v>2800</v>
      </c>
      <c r="H619" s="0" t="s">
        <v>2801</v>
      </c>
      <c r="I619" s="0" t="s">
        <v>2276</v>
      </c>
      <c r="J619" s="178" t="s">
        <v>4996</v>
      </c>
      <c r="K619" s="189" t="b">
        <f>NOT(ISERROR(FIND("Keep",Table1[[#This Row],[Action (Judgement / Decision)]])))</f>
        <v>0</v>
      </c>
      <c r="L619" s="0" t="s">
        <v>4520</v>
      </c>
      <c r="N619" s="180" t="b">
        <f>Table1[[#This Row],[Reference]]=Table1[[#This Row],[Supplier ID]]</f>
        <v>0</v>
      </c>
      <c r="O619" s="180"/>
    </row>
    <row r="620">
      <c r="A620" s="179">
        <v>3106148</v>
      </c>
      <c r="B620" s="177" t="s">
        <v>3980</v>
      </c>
      <c r="C620" s="178">
        <v>3106148</v>
      </c>
      <c r="D620" s="178" t="s">
        <v>2798</v>
      </c>
      <c r="E620" s="179">
        <v>62515210</v>
      </c>
      <c r="F620" s="179" t="s">
        <v>2799</v>
      </c>
      <c r="G620" s="0" t="s">
        <v>2800</v>
      </c>
      <c r="H620" s="0" t="s">
        <v>2801</v>
      </c>
      <c r="I620" s="0" t="s">
        <v>2276</v>
      </c>
      <c r="J620" s="178" t="s">
        <v>4997</v>
      </c>
      <c r="K620" s="189" t="b">
        <f>NOT(ISERROR(FIND("Keep",Table1[[#This Row],[Action (Judgement / Decision)]])))</f>
        <v>0</v>
      </c>
      <c r="L620" s="0" t="s">
        <v>4520</v>
      </c>
      <c r="N620" s="180" t="b">
        <f>Table1[[#This Row],[Reference]]=Table1[[#This Row],[Supplier ID]]</f>
        <v>0</v>
      </c>
      <c r="O620" s="180"/>
    </row>
    <row r="621">
      <c r="A621" s="179">
        <v>3106266</v>
      </c>
      <c r="B621" s="177" t="s">
        <v>3981</v>
      </c>
      <c r="C621" s="178">
        <v>3106266</v>
      </c>
      <c r="D621" s="178" t="s">
        <v>2798</v>
      </c>
      <c r="E621" s="179">
        <v>62515210</v>
      </c>
      <c r="F621" s="179" t="s">
        <v>2799</v>
      </c>
      <c r="G621" s="0" t="s">
        <v>2800</v>
      </c>
      <c r="H621" s="0" t="s">
        <v>2801</v>
      </c>
      <c r="I621" s="0" t="s">
        <v>2276</v>
      </c>
      <c r="J621" s="178" t="s">
        <v>4998</v>
      </c>
      <c r="K621" s="189" t="b">
        <f>NOT(ISERROR(FIND("Keep",Table1[[#This Row],[Action (Judgement / Decision)]])))</f>
        <v>0</v>
      </c>
      <c r="L621" s="0" t="s">
        <v>4520</v>
      </c>
      <c r="N621" s="180" t="b">
        <f>Table1[[#This Row],[Reference]]=Table1[[#This Row],[Supplier ID]]</f>
        <v>0</v>
      </c>
      <c r="O621" s="180"/>
    </row>
    <row r="622">
      <c r="A622" s="179">
        <v>3106270</v>
      </c>
      <c r="B622" s="177" t="s">
        <v>3982</v>
      </c>
      <c r="C622" s="178">
        <v>3106270</v>
      </c>
      <c r="D622" s="178" t="s">
        <v>2798</v>
      </c>
      <c r="E622" s="179">
        <v>62515210</v>
      </c>
      <c r="F622" s="179" t="s">
        <v>2799</v>
      </c>
      <c r="G622" s="0" t="s">
        <v>2800</v>
      </c>
      <c r="H622" s="0" t="s">
        <v>2801</v>
      </c>
      <c r="I622" s="0" t="s">
        <v>2276</v>
      </c>
      <c r="J622" s="178" t="s">
        <v>4999</v>
      </c>
      <c r="K622" s="189" t="b">
        <f>NOT(ISERROR(FIND("Keep",Table1[[#This Row],[Action (Judgement / Decision)]])))</f>
        <v>0</v>
      </c>
      <c r="L622" s="0" t="s">
        <v>4520</v>
      </c>
      <c r="N622" s="180" t="b">
        <f>Table1[[#This Row],[Reference]]=Table1[[#This Row],[Supplier ID]]</f>
        <v>0</v>
      </c>
      <c r="O622" s="180"/>
    </row>
    <row r="623">
      <c r="A623" s="179">
        <v>3106280</v>
      </c>
      <c r="B623" s="177" t="s">
        <v>3983</v>
      </c>
      <c r="C623" s="178">
        <v>3106280</v>
      </c>
      <c r="D623" s="178" t="s">
        <v>2798</v>
      </c>
      <c r="E623" s="179">
        <v>62515210</v>
      </c>
      <c r="F623" s="179" t="s">
        <v>2799</v>
      </c>
      <c r="G623" s="0" t="s">
        <v>2800</v>
      </c>
      <c r="H623" s="0" t="s">
        <v>2801</v>
      </c>
      <c r="I623" s="0" t="s">
        <v>2276</v>
      </c>
      <c r="J623" s="178" t="s">
        <v>5000</v>
      </c>
      <c r="K623" s="189" t="b">
        <f>NOT(ISERROR(FIND("Keep",Table1[[#This Row],[Action (Judgement / Decision)]])))</f>
        <v>0</v>
      </c>
      <c r="L623" s="0" t="s">
        <v>4520</v>
      </c>
      <c r="N623" s="180" t="b">
        <f>Table1[[#This Row],[Reference]]=Table1[[#This Row],[Supplier ID]]</f>
        <v>0</v>
      </c>
      <c r="O623" s="180"/>
    </row>
    <row r="624">
      <c r="A624" s="179">
        <v>3106286</v>
      </c>
      <c r="B624" s="177" t="s">
        <v>3984</v>
      </c>
      <c r="C624" s="178">
        <v>3106286</v>
      </c>
      <c r="D624" s="178" t="s">
        <v>2798</v>
      </c>
      <c r="E624" s="179">
        <v>62515210</v>
      </c>
      <c r="F624" s="179" t="s">
        <v>2799</v>
      </c>
      <c r="G624" s="0" t="s">
        <v>2800</v>
      </c>
      <c r="H624" s="0" t="s">
        <v>2801</v>
      </c>
      <c r="I624" s="0" t="s">
        <v>2276</v>
      </c>
      <c r="J624" s="178" t="s">
        <v>5001</v>
      </c>
      <c r="K624" s="189" t="b">
        <f>NOT(ISERROR(FIND("Keep",Table1[[#This Row],[Action (Judgement / Decision)]])))</f>
        <v>0</v>
      </c>
      <c r="L624" s="0" t="s">
        <v>4520</v>
      </c>
      <c r="N624" s="180" t="b">
        <f>Table1[[#This Row],[Reference]]=Table1[[#This Row],[Supplier ID]]</f>
        <v>0</v>
      </c>
      <c r="O624" s="180"/>
    </row>
    <row r="625">
      <c r="A625" s="179">
        <v>3106341</v>
      </c>
      <c r="B625" s="177" t="s">
        <v>3985</v>
      </c>
      <c r="C625" s="178">
        <v>3106341</v>
      </c>
      <c r="D625" s="178" t="s">
        <v>2798</v>
      </c>
      <c r="E625" s="179">
        <v>62515210</v>
      </c>
      <c r="F625" s="179" t="s">
        <v>2799</v>
      </c>
      <c r="G625" s="0" t="s">
        <v>2800</v>
      </c>
      <c r="H625" s="0" t="s">
        <v>2801</v>
      </c>
      <c r="I625" s="0" t="s">
        <v>2276</v>
      </c>
      <c r="J625" s="178" t="s">
        <v>5002</v>
      </c>
      <c r="K625" s="189" t="b">
        <f>NOT(ISERROR(FIND("Keep",Table1[[#This Row],[Action (Judgement / Decision)]])))</f>
        <v>0</v>
      </c>
      <c r="L625" s="0" t="s">
        <v>4520</v>
      </c>
      <c r="N625" s="180" t="b">
        <f>Table1[[#This Row],[Reference]]=Table1[[#This Row],[Supplier ID]]</f>
        <v>0</v>
      </c>
      <c r="O625" s="180"/>
    </row>
    <row r="626">
      <c r="A626" s="179">
        <v>3106410</v>
      </c>
      <c r="B626" s="177" t="s">
        <v>3986</v>
      </c>
      <c r="C626" s="178">
        <v>3106410</v>
      </c>
      <c r="D626" s="178" t="s">
        <v>2798</v>
      </c>
      <c r="E626" s="179">
        <v>62515210</v>
      </c>
      <c r="F626" s="179" t="s">
        <v>2799</v>
      </c>
      <c r="G626" s="0" t="s">
        <v>2800</v>
      </c>
      <c r="H626" s="0" t="s">
        <v>2801</v>
      </c>
      <c r="I626" s="0" t="s">
        <v>2276</v>
      </c>
      <c r="J626" s="178" t="s">
        <v>5003</v>
      </c>
      <c r="K626" s="189" t="b">
        <f>NOT(ISERROR(FIND("Keep",Table1[[#This Row],[Action (Judgement / Decision)]])))</f>
        <v>0</v>
      </c>
      <c r="L626" s="0" t="s">
        <v>4520</v>
      </c>
      <c r="N626" s="180" t="b">
        <f>Table1[[#This Row],[Reference]]=Table1[[#This Row],[Supplier ID]]</f>
        <v>0</v>
      </c>
      <c r="O626" s="180"/>
    </row>
    <row r="627">
      <c r="A627" s="179">
        <v>3106411</v>
      </c>
      <c r="B627" s="177" t="s">
        <v>3987</v>
      </c>
      <c r="C627" s="178">
        <v>3106411</v>
      </c>
      <c r="D627" s="178" t="s">
        <v>2798</v>
      </c>
      <c r="E627" s="179">
        <v>62515210</v>
      </c>
      <c r="F627" s="179" t="s">
        <v>2799</v>
      </c>
      <c r="G627" s="0" t="s">
        <v>2800</v>
      </c>
      <c r="H627" s="0" t="s">
        <v>2801</v>
      </c>
      <c r="I627" s="0" t="s">
        <v>2276</v>
      </c>
      <c r="J627" s="178" t="s">
        <v>5004</v>
      </c>
      <c r="K627" s="189" t="b">
        <f>NOT(ISERROR(FIND("Keep",Table1[[#This Row],[Action (Judgement / Decision)]])))</f>
        <v>0</v>
      </c>
      <c r="L627" s="0" t="s">
        <v>4520</v>
      </c>
      <c r="N627" s="180" t="b">
        <f>Table1[[#This Row],[Reference]]=Table1[[#This Row],[Supplier ID]]</f>
        <v>0</v>
      </c>
      <c r="O627" s="180"/>
    </row>
    <row r="628">
      <c r="A628" s="179">
        <v>3106412</v>
      </c>
      <c r="B628" s="177" t="s">
        <v>3988</v>
      </c>
      <c r="C628" s="178">
        <v>3106412</v>
      </c>
      <c r="D628" s="178" t="s">
        <v>2798</v>
      </c>
      <c r="E628" s="179">
        <v>62515210</v>
      </c>
      <c r="F628" s="179" t="s">
        <v>2799</v>
      </c>
      <c r="G628" s="0" t="s">
        <v>2800</v>
      </c>
      <c r="H628" s="0" t="s">
        <v>2801</v>
      </c>
      <c r="I628" s="0" t="s">
        <v>2276</v>
      </c>
      <c r="J628" s="178" t="s">
        <v>5005</v>
      </c>
      <c r="K628" s="189" t="b">
        <f>NOT(ISERROR(FIND("Keep",Table1[[#This Row],[Action (Judgement / Decision)]])))</f>
        <v>0</v>
      </c>
      <c r="L628" s="0" t="s">
        <v>4520</v>
      </c>
      <c r="N628" s="180" t="b">
        <f>Table1[[#This Row],[Reference]]=Table1[[#This Row],[Supplier ID]]</f>
        <v>0</v>
      </c>
      <c r="O628" s="180"/>
    </row>
    <row r="629">
      <c r="A629" s="179">
        <v>3106428</v>
      </c>
      <c r="B629" s="177" t="s">
        <v>3989</v>
      </c>
      <c r="C629" s="178">
        <v>3106428</v>
      </c>
      <c r="D629" s="178" t="s">
        <v>2798</v>
      </c>
      <c r="E629" s="179">
        <v>62515210</v>
      </c>
      <c r="F629" s="179" t="s">
        <v>2799</v>
      </c>
      <c r="G629" s="0" t="s">
        <v>2800</v>
      </c>
      <c r="H629" s="0" t="s">
        <v>2801</v>
      </c>
      <c r="I629" s="0" t="s">
        <v>2276</v>
      </c>
      <c r="J629" s="178" t="s">
        <v>5006</v>
      </c>
      <c r="K629" s="189" t="b">
        <f>NOT(ISERROR(FIND("Keep",Table1[[#This Row],[Action (Judgement / Decision)]])))</f>
        <v>0</v>
      </c>
      <c r="L629" s="0" t="s">
        <v>4520</v>
      </c>
      <c r="N629" s="180" t="b">
        <f>Table1[[#This Row],[Reference]]=Table1[[#This Row],[Supplier ID]]</f>
        <v>0</v>
      </c>
      <c r="O629" s="180"/>
    </row>
    <row r="630">
      <c r="A630" s="179">
        <v>3106969</v>
      </c>
      <c r="B630" s="177" t="s">
        <v>3990</v>
      </c>
      <c r="C630" s="178">
        <v>3106969</v>
      </c>
      <c r="D630" s="178" t="s">
        <v>2798</v>
      </c>
      <c r="E630" s="179">
        <v>62515210</v>
      </c>
      <c r="F630" s="179" t="s">
        <v>2799</v>
      </c>
      <c r="G630" s="0" t="s">
        <v>2800</v>
      </c>
      <c r="H630" s="0" t="s">
        <v>2801</v>
      </c>
      <c r="I630" s="0" t="s">
        <v>2276</v>
      </c>
      <c r="J630" s="178" t="s">
        <v>5007</v>
      </c>
      <c r="K630" s="189" t="b">
        <f>NOT(ISERROR(FIND("Keep",Table1[[#This Row],[Action (Judgement / Decision)]])))</f>
        <v>0</v>
      </c>
      <c r="L630" s="0" t="s">
        <v>4520</v>
      </c>
      <c r="N630" s="180" t="b">
        <f>Table1[[#This Row],[Reference]]=Table1[[#This Row],[Supplier ID]]</f>
        <v>0</v>
      </c>
      <c r="O630" s="180"/>
    </row>
    <row r="631">
      <c r="A631" s="179">
        <v>3106981</v>
      </c>
      <c r="B631" s="177" t="s">
        <v>3991</v>
      </c>
      <c r="C631" s="178">
        <v>3106981</v>
      </c>
      <c r="D631" s="178" t="s">
        <v>2798</v>
      </c>
      <c r="E631" s="179">
        <v>62515210</v>
      </c>
      <c r="F631" s="179" t="s">
        <v>2799</v>
      </c>
      <c r="G631" s="0" t="s">
        <v>2800</v>
      </c>
      <c r="H631" s="0" t="s">
        <v>2801</v>
      </c>
      <c r="I631" s="0" t="s">
        <v>2276</v>
      </c>
      <c r="J631" s="178" t="s">
        <v>5008</v>
      </c>
      <c r="K631" s="189" t="b">
        <f>NOT(ISERROR(FIND("Keep",Table1[[#This Row],[Action (Judgement / Decision)]])))</f>
        <v>0</v>
      </c>
      <c r="L631" s="0" t="s">
        <v>4520</v>
      </c>
      <c r="N631" s="180" t="b">
        <f>Table1[[#This Row],[Reference]]=Table1[[#This Row],[Supplier ID]]</f>
        <v>0</v>
      </c>
      <c r="O631" s="180"/>
    </row>
    <row r="632">
      <c r="A632" s="179">
        <v>3107088</v>
      </c>
      <c r="B632" s="177" t="s">
        <v>3992</v>
      </c>
      <c r="C632" s="178">
        <v>3107088</v>
      </c>
      <c r="D632" s="178" t="s">
        <v>2798</v>
      </c>
      <c r="E632" s="179">
        <v>62515210</v>
      </c>
      <c r="F632" s="179" t="s">
        <v>2799</v>
      </c>
      <c r="G632" s="0" t="s">
        <v>2800</v>
      </c>
      <c r="H632" s="0" t="s">
        <v>2801</v>
      </c>
      <c r="I632" s="0" t="s">
        <v>2276</v>
      </c>
      <c r="J632" s="178" t="s">
        <v>5009</v>
      </c>
      <c r="K632" s="189" t="b">
        <f>NOT(ISERROR(FIND("Keep",Table1[[#This Row],[Action (Judgement / Decision)]])))</f>
        <v>0</v>
      </c>
      <c r="L632" s="0" t="s">
        <v>4520</v>
      </c>
      <c r="N632" s="180" t="b">
        <f>Table1[[#This Row],[Reference]]=Table1[[#This Row],[Supplier ID]]</f>
        <v>0</v>
      </c>
      <c r="O632" s="180"/>
    </row>
    <row r="633">
      <c r="A633" s="179">
        <v>3107090</v>
      </c>
      <c r="B633" s="177" t="s">
        <v>3993</v>
      </c>
      <c r="C633" s="178">
        <v>3107090</v>
      </c>
      <c r="D633" s="178" t="s">
        <v>2798</v>
      </c>
      <c r="E633" s="179">
        <v>62515210</v>
      </c>
      <c r="F633" s="179" t="s">
        <v>2799</v>
      </c>
      <c r="G633" s="0" t="s">
        <v>2800</v>
      </c>
      <c r="H633" s="0" t="s">
        <v>2801</v>
      </c>
      <c r="I633" s="0" t="s">
        <v>2276</v>
      </c>
      <c r="J633" s="178" t="s">
        <v>5010</v>
      </c>
      <c r="K633" s="189" t="b">
        <f>NOT(ISERROR(FIND("Keep",Table1[[#This Row],[Action (Judgement / Decision)]])))</f>
        <v>0</v>
      </c>
      <c r="L633" s="0" t="s">
        <v>4520</v>
      </c>
      <c r="N633" s="180" t="b">
        <f>Table1[[#This Row],[Reference]]=Table1[[#This Row],[Supplier ID]]</f>
        <v>0</v>
      </c>
      <c r="O633" s="180"/>
    </row>
    <row r="634">
      <c r="A634" s="179">
        <v>3107244</v>
      </c>
      <c r="B634" s="177" t="s">
        <v>3994</v>
      </c>
      <c r="C634" s="178">
        <v>3107244</v>
      </c>
      <c r="D634" s="178" t="s">
        <v>2798</v>
      </c>
      <c r="E634" s="179">
        <v>62515210</v>
      </c>
      <c r="F634" s="179" t="s">
        <v>2799</v>
      </c>
      <c r="G634" s="0" t="s">
        <v>2800</v>
      </c>
      <c r="H634" s="0" t="s">
        <v>2801</v>
      </c>
      <c r="I634" s="0" t="s">
        <v>2276</v>
      </c>
      <c r="J634" s="178" t="s">
        <v>5011</v>
      </c>
      <c r="K634" s="189" t="b">
        <f>NOT(ISERROR(FIND("Keep",Table1[[#This Row],[Action (Judgement / Decision)]])))</f>
        <v>0</v>
      </c>
      <c r="L634" s="0" t="s">
        <v>4520</v>
      </c>
      <c r="N634" s="180" t="b">
        <f>Table1[[#This Row],[Reference]]=Table1[[#This Row],[Supplier ID]]</f>
        <v>0</v>
      </c>
      <c r="O634" s="180"/>
    </row>
    <row r="635">
      <c r="A635" s="179">
        <v>3107590</v>
      </c>
      <c r="B635" s="177" t="s">
        <v>3995</v>
      </c>
      <c r="C635" s="178">
        <v>3107590</v>
      </c>
      <c r="D635" s="178" t="s">
        <v>2798</v>
      </c>
      <c r="E635" s="179">
        <v>62515210</v>
      </c>
      <c r="F635" s="179" t="s">
        <v>2799</v>
      </c>
      <c r="G635" s="0" t="s">
        <v>2800</v>
      </c>
      <c r="H635" s="0" t="s">
        <v>2801</v>
      </c>
      <c r="I635" s="0" t="s">
        <v>2276</v>
      </c>
      <c r="J635" s="178" t="s">
        <v>5012</v>
      </c>
      <c r="K635" s="189" t="b">
        <f>NOT(ISERROR(FIND("Keep",Table1[[#This Row],[Action (Judgement / Decision)]])))</f>
        <v>0</v>
      </c>
      <c r="L635" s="0" t="s">
        <v>4520</v>
      </c>
      <c r="N635" s="180" t="b">
        <f>Table1[[#This Row],[Reference]]=Table1[[#This Row],[Supplier ID]]</f>
        <v>0</v>
      </c>
      <c r="O635" s="180"/>
    </row>
    <row r="636">
      <c r="A636" s="179">
        <v>3108210</v>
      </c>
      <c r="B636" s="177" t="s">
        <v>3996</v>
      </c>
      <c r="C636" s="178">
        <v>3108210</v>
      </c>
      <c r="D636" s="178" t="s">
        <v>2798</v>
      </c>
      <c r="E636" s="179">
        <v>62515210</v>
      </c>
      <c r="F636" s="179" t="s">
        <v>2799</v>
      </c>
      <c r="G636" s="0" t="s">
        <v>2800</v>
      </c>
      <c r="H636" s="0" t="s">
        <v>2801</v>
      </c>
      <c r="I636" s="0" t="s">
        <v>2276</v>
      </c>
      <c r="J636" s="178" t="s">
        <v>5013</v>
      </c>
      <c r="K636" s="189" t="b">
        <f>NOT(ISERROR(FIND("Keep",Table1[[#This Row],[Action (Judgement / Decision)]])))</f>
        <v>0</v>
      </c>
      <c r="L636" s="0" t="s">
        <v>4520</v>
      </c>
      <c r="N636" s="180" t="b">
        <f>Table1[[#This Row],[Reference]]=Table1[[#This Row],[Supplier ID]]</f>
        <v>0</v>
      </c>
      <c r="O636" s="180"/>
    </row>
    <row r="637">
      <c r="A637" s="179">
        <v>3109397</v>
      </c>
      <c r="B637" s="177" t="s">
        <v>3997</v>
      </c>
      <c r="C637" s="178">
        <v>3109397</v>
      </c>
      <c r="D637" s="178" t="s">
        <v>2798</v>
      </c>
      <c r="E637" s="179">
        <v>62515210</v>
      </c>
      <c r="F637" s="179" t="s">
        <v>2799</v>
      </c>
      <c r="G637" s="0" t="s">
        <v>2800</v>
      </c>
      <c r="H637" s="0" t="s">
        <v>2801</v>
      </c>
      <c r="I637" s="0" t="s">
        <v>2276</v>
      </c>
      <c r="J637" s="178" t="s">
        <v>5014</v>
      </c>
      <c r="K637" s="189" t="b">
        <f>NOT(ISERROR(FIND("Keep",Table1[[#This Row],[Action (Judgement / Decision)]])))</f>
        <v>0</v>
      </c>
      <c r="L637" s="0" t="s">
        <v>4520</v>
      </c>
      <c r="N637" s="180" t="b">
        <f>Table1[[#This Row],[Reference]]=Table1[[#This Row],[Supplier ID]]</f>
        <v>0</v>
      </c>
      <c r="O637" s="180"/>
    </row>
    <row r="638">
      <c r="A638" s="179">
        <v>3109945</v>
      </c>
      <c r="B638" s="177" t="s">
        <v>3998</v>
      </c>
      <c r="C638" s="178">
        <v>3109945</v>
      </c>
      <c r="D638" s="178" t="s">
        <v>2798</v>
      </c>
      <c r="E638" s="179">
        <v>62515210</v>
      </c>
      <c r="F638" s="179" t="s">
        <v>2799</v>
      </c>
      <c r="G638" s="0" t="s">
        <v>2800</v>
      </c>
      <c r="H638" s="0" t="s">
        <v>2801</v>
      </c>
      <c r="I638" s="0" t="s">
        <v>2276</v>
      </c>
      <c r="J638" s="178" t="s">
        <v>5015</v>
      </c>
      <c r="K638" s="189" t="b">
        <f>NOT(ISERROR(FIND("Keep",Table1[[#This Row],[Action (Judgement / Decision)]])))</f>
        <v>0</v>
      </c>
      <c r="L638" s="0" t="s">
        <v>4520</v>
      </c>
      <c r="N638" s="180" t="b">
        <f>Table1[[#This Row],[Reference]]=Table1[[#This Row],[Supplier ID]]</f>
        <v>0</v>
      </c>
      <c r="O638" s="180"/>
    </row>
    <row r="639">
      <c r="A639" s="179">
        <v>3109946</v>
      </c>
      <c r="B639" s="177" t="s">
        <v>3999</v>
      </c>
      <c r="C639" s="178">
        <v>3109946</v>
      </c>
      <c r="D639" s="178" t="s">
        <v>2798</v>
      </c>
      <c r="E639" s="179">
        <v>62515210</v>
      </c>
      <c r="F639" s="179" t="s">
        <v>2799</v>
      </c>
      <c r="G639" s="0" t="s">
        <v>2800</v>
      </c>
      <c r="H639" s="0" t="s">
        <v>2801</v>
      </c>
      <c r="I639" s="0" t="s">
        <v>2276</v>
      </c>
      <c r="J639" s="178" t="s">
        <v>5016</v>
      </c>
      <c r="K639" s="189" t="b">
        <f>NOT(ISERROR(FIND("Keep",Table1[[#This Row],[Action (Judgement / Decision)]])))</f>
        <v>0</v>
      </c>
      <c r="L639" s="0" t="s">
        <v>4520</v>
      </c>
      <c r="N639" s="180" t="b">
        <f>Table1[[#This Row],[Reference]]=Table1[[#This Row],[Supplier ID]]</f>
        <v>0</v>
      </c>
      <c r="O639" s="180"/>
    </row>
    <row r="640">
      <c r="A640" s="179">
        <v>3109955</v>
      </c>
      <c r="B640" s="177" t="s">
        <v>4000</v>
      </c>
      <c r="C640" s="178">
        <v>3109955</v>
      </c>
      <c r="D640" s="178" t="s">
        <v>2798</v>
      </c>
      <c r="E640" s="179">
        <v>62515210</v>
      </c>
      <c r="F640" s="179" t="s">
        <v>2799</v>
      </c>
      <c r="G640" s="0" t="s">
        <v>2800</v>
      </c>
      <c r="H640" s="0" t="s">
        <v>2801</v>
      </c>
      <c r="I640" s="0" t="s">
        <v>2276</v>
      </c>
      <c r="J640" s="178" t="s">
        <v>5017</v>
      </c>
      <c r="K640" s="189" t="b">
        <f>NOT(ISERROR(FIND("Keep",Table1[[#This Row],[Action (Judgement / Decision)]])))</f>
        <v>0</v>
      </c>
      <c r="L640" s="0" t="s">
        <v>4520</v>
      </c>
      <c r="N640" s="180" t="b">
        <f>Table1[[#This Row],[Reference]]=Table1[[#This Row],[Supplier ID]]</f>
        <v>0</v>
      </c>
      <c r="O640" s="180"/>
    </row>
    <row r="641">
      <c r="A641" s="179">
        <v>3109956</v>
      </c>
      <c r="B641" s="177" t="s">
        <v>4001</v>
      </c>
      <c r="C641" s="178">
        <v>3109956</v>
      </c>
      <c r="D641" s="178" t="s">
        <v>2798</v>
      </c>
      <c r="E641" s="179">
        <v>62515210</v>
      </c>
      <c r="F641" s="179" t="s">
        <v>2799</v>
      </c>
      <c r="G641" s="0" t="s">
        <v>2800</v>
      </c>
      <c r="H641" s="0" t="s">
        <v>2801</v>
      </c>
      <c r="I641" s="0" t="s">
        <v>2276</v>
      </c>
      <c r="J641" s="178" t="s">
        <v>5018</v>
      </c>
      <c r="K641" s="189" t="b">
        <f>NOT(ISERROR(FIND("Keep",Table1[[#This Row],[Action (Judgement / Decision)]])))</f>
        <v>0</v>
      </c>
      <c r="L641" s="0" t="s">
        <v>4520</v>
      </c>
      <c r="N641" s="180" t="b">
        <f>Table1[[#This Row],[Reference]]=Table1[[#This Row],[Supplier ID]]</f>
        <v>0</v>
      </c>
      <c r="O641" s="180"/>
    </row>
    <row r="642">
      <c r="A642" s="179">
        <v>3109965</v>
      </c>
      <c r="B642" s="177" t="s">
        <v>4002</v>
      </c>
      <c r="C642" s="178">
        <v>3109965</v>
      </c>
      <c r="D642" s="178" t="s">
        <v>2798</v>
      </c>
      <c r="E642" s="179">
        <v>62515210</v>
      </c>
      <c r="F642" s="179" t="s">
        <v>2799</v>
      </c>
      <c r="G642" s="0" t="s">
        <v>2800</v>
      </c>
      <c r="H642" s="0" t="s">
        <v>2801</v>
      </c>
      <c r="I642" s="0" t="s">
        <v>2276</v>
      </c>
      <c r="J642" s="178" t="s">
        <v>5019</v>
      </c>
      <c r="K642" s="189" t="b">
        <f>NOT(ISERROR(FIND("Keep",Table1[[#This Row],[Action (Judgement / Decision)]])))</f>
        <v>0</v>
      </c>
      <c r="L642" s="0" t="s">
        <v>4520</v>
      </c>
      <c r="N642" s="180" t="b">
        <f>Table1[[#This Row],[Reference]]=Table1[[#This Row],[Supplier ID]]</f>
        <v>0</v>
      </c>
      <c r="O642" s="180"/>
    </row>
    <row r="643">
      <c r="A643" s="179">
        <v>3109966</v>
      </c>
      <c r="B643" s="177" t="s">
        <v>4003</v>
      </c>
      <c r="C643" s="178">
        <v>3109966</v>
      </c>
      <c r="D643" s="178" t="s">
        <v>2798</v>
      </c>
      <c r="E643" s="179">
        <v>62515210</v>
      </c>
      <c r="F643" s="179" t="s">
        <v>2799</v>
      </c>
      <c r="G643" s="0" t="s">
        <v>2800</v>
      </c>
      <c r="H643" s="0" t="s">
        <v>2801</v>
      </c>
      <c r="I643" s="0" t="s">
        <v>2276</v>
      </c>
      <c r="J643" s="178" t="s">
        <v>5020</v>
      </c>
      <c r="K643" s="189" t="b">
        <f>NOT(ISERROR(FIND("Keep",Table1[[#This Row],[Action (Judgement / Decision)]])))</f>
        <v>0</v>
      </c>
      <c r="L643" s="0" t="s">
        <v>4520</v>
      </c>
      <c r="N643" s="180" t="b">
        <f>Table1[[#This Row],[Reference]]=Table1[[#This Row],[Supplier ID]]</f>
        <v>0</v>
      </c>
      <c r="O643" s="180"/>
    </row>
    <row r="644">
      <c r="A644" s="179">
        <v>3109985</v>
      </c>
      <c r="B644" s="177" t="s">
        <v>4004</v>
      </c>
      <c r="C644" s="178">
        <v>3109985</v>
      </c>
      <c r="D644" s="178" t="s">
        <v>2798</v>
      </c>
      <c r="E644" s="179">
        <v>62515210</v>
      </c>
      <c r="F644" s="179" t="s">
        <v>2799</v>
      </c>
      <c r="G644" s="0" t="s">
        <v>2800</v>
      </c>
      <c r="H644" s="0" t="s">
        <v>2801</v>
      </c>
      <c r="I644" s="0" t="s">
        <v>2276</v>
      </c>
      <c r="J644" s="178" t="s">
        <v>5021</v>
      </c>
      <c r="K644" s="189" t="b">
        <f>NOT(ISERROR(FIND("Keep",Table1[[#This Row],[Action (Judgement / Decision)]])))</f>
        <v>0</v>
      </c>
      <c r="L644" s="0" t="s">
        <v>4520</v>
      </c>
      <c r="N644" s="180" t="b">
        <f>Table1[[#This Row],[Reference]]=Table1[[#This Row],[Supplier ID]]</f>
        <v>0</v>
      </c>
      <c r="O644" s="180"/>
    </row>
    <row r="645">
      <c r="A645" s="179">
        <v>3109986</v>
      </c>
      <c r="B645" s="177" t="s">
        <v>4005</v>
      </c>
      <c r="C645" s="178">
        <v>3109986</v>
      </c>
      <c r="D645" s="178" t="s">
        <v>2798</v>
      </c>
      <c r="E645" s="179">
        <v>62515210</v>
      </c>
      <c r="F645" s="179" t="s">
        <v>2799</v>
      </c>
      <c r="G645" s="0" t="s">
        <v>2800</v>
      </c>
      <c r="H645" s="0" t="s">
        <v>2801</v>
      </c>
      <c r="I645" s="0" t="s">
        <v>2276</v>
      </c>
      <c r="J645" s="178" t="s">
        <v>5022</v>
      </c>
      <c r="K645" s="189" t="b">
        <f>NOT(ISERROR(FIND("Keep",Table1[[#This Row],[Action (Judgement / Decision)]])))</f>
        <v>0</v>
      </c>
      <c r="L645" s="0" t="s">
        <v>4520</v>
      </c>
      <c r="N645" s="180" t="b">
        <f>Table1[[#This Row],[Reference]]=Table1[[#This Row],[Supplier ID]]</f>
        <v>0</v>
      </c>
      <c r="O645" s="180"/>
    </row>
    <row r="646">
      <c r="A646" s="179">
        <v>6200149</v>
      </c>
      <c r="B646" s="177" t="s">
        <v>4006</v>
      </c>
      <c r="C646" s="178">
        <v>6200149</v>
      </c>
      <c r="D646" s="178" t="s">
        <v>2798</v>
      </c>
      <c r="E646" s="179">
        <v>62515210</v>
      </c>
      <c r="F646" s="179" t="s">
        <v>2799</v>
      </c>
      <c r="G646" s="0" t="s">
        <v>2800</v>
      </c>
      <c r="H646" s="0" t="s">
        <v>2801</v>
      </c>
      <c r="I646" s="0" t="s">
        <v>2276</v>
      </c>
      <c r="J646" s="178" t="s">
        <v>5023</v>
      </c>
      <c r="K646" s="189" t="b">
        <f>NOT(ISERROR(FIND("Keep",Table1[[#This Row],[Action (Judgement / Decision)]])))</f>
        <v>0</v>
      </c>
      <c r="L646" s="0" t="s">
        <v>4520</v>
      </c>
      <c r="N646" s="180" t="b">
        <f>Table1[[#This Row],[Reference]]=Table1[[#This Row],[Supplier ID]]</f>
        <v>0</v>
      </c>
      <c r="O646" s="180"/>
    </row>
    <row r="647">
      <c r="A647" s="179">
        <v>6202200</v>
      </c>
      <c r="B647" s="177" t="s">
        <v>4007</v>
      </c>
      <c r="C647" s="178">
        <v>6202200</v>
      </c>
      <c r="D647" s="178" t="s">
        <v>2798</v>
      </c>
      <c r="E647" s="179">
        <v>62515210</v>
      </c>
      <c r="F647" s="179" t="s">
        <v>2799</v>
      </c>
      <c r="G647" s="0" t="s">
        <v>2800</v>
      </c>
      <c r="H647" s="0" t="s">
        <v>2801</v>
      </c>
      <c r="I647" s="0" t="s">
        <v>2276</v>
      </c>
      <c r="J647" s="178" t="s">
        <v>5024</v>
      </c>
      <c r="K647" s="189" t="b">
        <f>NOT(ISERROR(FIND("Keep",Table1[[#This Row],[Action (Judgement / Decision)]])))</f>
        <v>0</v>
      </c>
      <c r="L647" s="0" t="s">
        <v>4520</v>
      </c>
      <c r="N647" s="180" t="b">
        <f>Table1[[#This Row],[Reference]]=Table1[[#This Row],[Supplier ID]]</f>
        <v>0</v>
      </c>
      <c r="O647" s="180"/>
    </row>
    <row r="648">
      <c r="A648" s="179">
        <v>6202377</v>
      </c>
      <c r="B648" s="177" t="s">
        <v>4008</v>
      </c>
      <c r="C648" s="178">
        <v>6202377</v>
      </c>
      <c r="D648" s="178" t="s">
        <v>2798</v>
      </c>
      <c r="E648" s="179">
        <v>62515210</v>
      </c>
      <c r="F648" s="179" t="s">
        <v>2799</v>
      </c>
      <c r="G648" s="0" t="s">
        <v>2800</v>
      </c>
      <c r="H648" s="0" t="s">
        <v>2801</v>
      </c>
      <c r="I648" s="0" t="s">
        <v>2276</v>
      </c>
      <c r="J648" s="178" t="s">
        <v>5025</v>
      </c>
      <c r="K648" s="189" t="b">
        <f>NOT(ISERROR(FIND("Keep",Table1[[#This Row],[Action (Judgement / Decision)]])))</f>
        <v>0</v>
      </c>
      <c r="L648" s="0" t="s">
        <v>4520</v>
      </c>
      <c r="N648" s="180" t="b">
        <f>Table1[[#This Row],[Reference]]=Table1[[#This Row],[Supplier ID]]</f>
        <v>0</v>
      </c>
      <c r="O648" s="180"/>
    </row>
    <row r="649">
      <c r="A649" s="179">
        <v>6202548</v>
      </c>
      <c r="B649" s="177" t="s">
        <v>4009</v>
      </c>
      <c r="C649" s="178">
        <v>6202548</v>
      </c>
      <c r="D649" s="178" t="s">
        <v>2798</v>
      </c>
      <c r="E649" s="179">
        <v>62515210</v>
      </c>
      <c r="F649" s="179" t="s">
        <v>2799</v>
      </c>
      <c r="G649" s="0" t="s">
        <v>2800</v>
      </c>
      <c r="H649" s="0" t="s">
        <v>2801</v>
      </c>
      <c r="I649" s="0" t="s">
        <v>2276</v>
      </c>
      <c r="J649" s="178" t="s">
        <v>5026</v>
      </c>
      <c r="K649" s="189" t="b">
        <f>NOT(ISERROR(FIND("Keep",Table1[[#This Row],[Action (Judgement / Decision)]])))</f>
        <v>0</v>
      </c>
      <c r="L649" s="0" t="s">
        <v>4520</v>
      </c>
      <c r="N649" s="180" t="b">
        <f>Table1[[#This Row],[Reference]]=Table1[[#This Row],[Supplier ID]]</f>
        <v>0</v>
      </c>
      <c r="O649" s="180"/>
    </row>
    <row r="650">
      <c r="A650" s="179">
        <v>6205166</v>
      </c>
      <c r="B650" s="177" t="s">
        <v>4010</v>
      </c>
      <c r="C650" s="178">
        <v>6205166</v>
      </c>
      <c r="D650" s="178" t="s">
        <v>2798</v>
      </c>
      <c r="E650" s="179">
        <v>62515210</v>
      </c>
      <c r="F650" s="179" t="s">
        <v>2799</v>
      </c>
      <c r="G650" s="0" t="s">
        <v>2800</v>
      </c>
      <c r="H650" s="0" t="s">
        <v>2801</v>
      </c>
      <c r="I650" s="0" t="s">
        <v>2276</v>
      </c>
      <c r="J650" s="178" t="s">
        <v>5027</v>
      </c>
      <c r="K650" s="189" t="b">
        <f>NOT(ISERROR(FIND("Keep",Table1[[#This Row],[Action (Judgement / Decision)]])))</f>
        <v>0</v>
      </c>
      <c r="L650" s="0" t="s">
        <v>4520</v>
      </c>
      <c r="N650" s="180" t="b">
        <f>Table1[[#This Row],[Reference]]=Table1[[#This Row],[Supplier ID]]</f>
        <v>0</v>
      </c>
      <c r="O650" s="180"/>
    </row>
    <row r="651">
      <c r="A651" s="179">
        <v>6207937</v>
      </c>
      <c r="B651" s="177" t="s">
        <v>4011</v>
      </c>
      <c r="C651" s="178">
        <v>6207937</v>
      </c>
      <c r="D651" s="178" t="s">
        <v>2798</v>
      </c>
      <c r="E651" s="179">
        <v>62515210</v>
      </c>
      <c r="F651" s="179" t="s">
        <v>2799</v>
      </c>
      <c r="G651" s="0" t="s">
        <v>2800</v>
      </c>
      <c r="H651" s="0" t="s">
        <v>2801</v>
      </c>
      <c r="I651" s="0" t="s">
        <v>2276</v>
      </c>
      <c r="J651" s="178" t="s">
        <v>5028</v>
      </c>
      <c r="K651" s="189" t="b">
        <f>NOT(ISERROR(FIND("Keep",Table1[[#This Row],[Action (Judgement / Decision)]])))</f>
        <v>0</v>
      </c>
      <c r="L651" s="0" t="s">
        <v>4520</v>
      </c>
      <c r="N651" s="180" t="b">
        <f>Table1[[#This Row],[Reference]]=Table1[[#This Row],[Supplier ID]]</f>
        <v>0</v>
      </c>
      <c r="O651" s="180"/>
    </row>
    <row r="652">
      <c r="A652" s="179">
        <v>6208938</v>
      </c>
      <c r="B652" s="177" t="s">
        <v>4012</v>
      </c>
      <c r="C652" s="178">
        <v>6208938</v>
      </c>
      <c r="D652" s="178" t="s">
        <v>2798</v>
      </c>
      <c r="E652" s="179">
        <v>62515210</v>
      </c>
      <c r="F652" s="179" t="s">
        <v>2799</v>
      </c>
      <c r="G652" s="0" t="s">
        <v>2800</v>
      </c>
      <c r="H652" s="0" t="s">
        <v>2801</v>
      </c>
      <c r="I652" s="0" t="s">
        <v>2276</v>
      </c>
      <c r="J652" s="178" t="s">
        <v>5029</v>
      </c>
      <c r="K652" s="189" t="b">
        <f>NOT(ISERROR(FIND("Keep",Table1[[#This Row],[Action (Judgement / Decision)]])))</f>
        <v>0</v>
      </c>
      <c r="L652" s="0" t="s">
        <v>4520</v>
      </c>
      <c r="N652" s="180" t="b">
        <f>Table1[[#This Row],[Reference]]=Table1[[#This Row],[Supplier ID]]</f>
        <v>0</v>
      </c>
      <c r="O652" s="180"/>
    </row>
    <row r="653">
      <c r="A653" s="179">
        <v>3080007</v>
      </c>
      <c r="B653" s="177" t="s">
        <v>4013</v>
      </c>
      <c r="C653" s="178">
        <v>3080007</v>
      </c>
      <c r="D653" s="178" t="s">
        <v>2802</v>
      </c>
      <c r="E653" s="179">
        <v>62515225</v>
      </c>
      <c r="F653" s="179" t="s">
        <v>2803</v>
      </c>
      <c r="G653" s="0" t="s">
        <v>2804</v>
      </c>
      <c r="H653" s="0" t="s">
        <v>2805</v>
      </c>
      <c r="I653" s="0" t="s">
        <v>2276</v>
      </c>
      <c r="J653" s="178" t="s">
        <v>2802</v>
      </c>
      <c r="K653" s="189" t="b">
        <f>NOT(ISERROR(FIND("Keep",Table1[[#This Row],[Action (Judgement / Decision)]])))</f>
        <v>1</v>
      </c>
      <c r="L653" s="0" t="s">
        <v>4516</v>
      </c>
      <c r="N653" s="180" t="b">
        <f>Table1[[#This Row],[Reference]]=Table1[[#This Row],[Supplier ID]]</f>
        <v>1</v>
      </c>
      <c r="O653" s="180"/>
    </row>
    <row r="654">
      <c r="A654" s="179">
        <v>3080126</v>
      </c>
      <c r="B654" s="177" t="s">
        <v>4014</v>
      </c>
      <c r="C654" s="178">
        <v>3080126</v>
      </c>
      <c r="D654" s="178" t="s">
        <v>2802</v>
      </c>
      <c r="E654" s="179">
        <v>62515225</v>
      </c>
      <c r="F654" s="179" t="s">
        <v>2803</v>
      </c>
      <c r="G654" s="0" t="s">
        <v>2804</v>
      </c>
      <c r="H654" s="0" t="s">
        <v>2805</v>
      </c>
      <c r="I654" s="0" t="s">
        <v>2276</v>
      </c>
      <c r="J654" s="178" t="s">
        <v>5030</v>
      </c>
      <c r="K654" s="189" t="b">
        <f>NOT(ISERROR(FIND("Keep",Table1[[#This Row],[Action (Judgement / Decision)]])))</f>
        <v>0</v>
      </c>
      <c r="L654" s="0" t="s">
        <v>4520</v>
      </c>
      <c r="N654" s="180" t="b">
        <f>Table1[[#This Row],[Reference]]=Table1[[#This Row],[Supplier ID]]</f>
        <v>0</v>
      </c>
      <c r="O654" s="180"/>
    </row>
    <row r="655">
      <c r="A655" s="179">
        <v>3080129</v>
      </c>
      <c r="B655" s="177" t="s">
        <v>4015</v>
      </c>
      <c r="C655" s="178">
        <v>3080129</v>
      </c>
      <c r="D655" s="178" t="s">
        <v>2802</v>
      </c>
      <c r="E655" s="179">
        <v>62515225</v>
      </c>
      <c r="F655" s="179" t="s">
        <v>2803</v>
      </c>
      <c r="G655" s="0" t="s">
        <v>2804</v>
      </c>
      <c r="H655" s="0" t="s">
        <v>2805</v>
      </c>
      <c r="I655" s="0" t="s">
        <v>2276</v>
      </c>
      <c r="J655" s="178" t="s">
        <v>5031</v>
      </c>
      <c r="K655" s="189" t="b">
        <f>NOT(ISERROR(FIND("Keep",Table1[[#This Row],[Action (Judgement / Decision)]])))</f>
        <v>0</v>
      </c>
      <c r="L655" s="0" t="s">
        <v>4520</v>
      </c>
      <c r="N655" s="180" t="b">
        <f>Table1[[#This Row],[Reference]]=Table1[[#This Row],[Supplier ID]]</f>
        <v>0</v>
      </c>
      <c r="O655" s="180"/>
    </row>
    <row r="656">
      <c r="A656" s="179">
        <v>3080484</v>
      </c>
      <c r="B656" s="177" t="s">
        <v>4016</v>
      </c>
      <c r="C656" s="178">
        <v>3080484</v>
      </c>
      <c r="D656" s="178" t="s">
        <v>2802</v>
      </c>
      <c r="E656" s="179">
        <v>62515225</v>
      </c>
      <c r="F656" s="179" t="s">
        <v>2803</v>
      </c>
      <c r="G656" s="0" t="s">
        <v>2804</v>
      </c>
      <c r="H656" s="0" t="s">
        <v>2805</v>
      </c>
      <c r="I656" s="0" t="s">
        <v>2276</v>
      </c>
      <c r="J656" s="178" t="s">
        <v>5032</v>
      </c>
      <c r="K656" s="189" t="b">
        <f>NOT(ISERROR(FIND("Keep",Table1[[#This Row],[Action (Judgement / Decision)]])))</f>
        <v>0</v>
      </c>
      <c r="L656" s="0" t="s">
        <v>4520</v>
      </c>
      <c r="N656" s="180" t="b">
        <f>Table1[[#This Row],[Reference]]=Table1[[#This Row],[Supplier ID]]</f>
        <v>0</v>
      </c>
      <c r="O656" s="180"/>
    </row>
    <row r="657">
      <c r="A657" s="179">
        <v>3080529</v>
      </c>
      <c r="B657" s="177" t="s">
        <v>4017</v>
      </c>
      <c r="C657" s="178">
        <v>3080529</v>
      </c>
      <c r="D657" s="178" t="s">
        <v>2802</v>
      </c>
      <c r="E657" s="179">
        <v>62515225</v>
      </c>
      <c r="F657" s="179" t="s">
        <v>2803</v>
      </c>
      <c r="G657" s="0" t="s">
        <v>2804</v>
      </c>
      <c r="H657" s="0" t="s">
        <v>2805</v>
      </c>
      <c r="I657" s="0" t="s">
        <v>2276</v>
      </c>
      <c r="J657" s="178" t="s">
        <v>5033</v>
      </c>
      <c r="K657" s="189" t="b">
        <f>NOT(ISERROR(FIND("Keep",Table1[[#This Row],[Action (Judgement / Decision)]])))</f>
        <v>0</v>
      </c>
      <c r="L657" s="0" t="s">
        <v>4520</v>
      </c>
      <c r="N657" s="180" t="b">
        <f>Table1[[#This Row],[Reference]]=Table1[[#This Row],[Supplier ID]]</f>
        <v>0</v>
      </c>
      <c r="O657" s="180"/>
    </row>
    <row r="658">
      <c r="A658" s="179">
        <v>3081218</v>
      </c>
      <c r="B658" s="177" t="s">
        <v>4018</v>
      </c>
      <c r="C658" s="178">
        <v>3081218</v>
      </c>
      <c r="D658" s="178" t="s">
        <v>2802</v>
      </c>
      <c r="E658" s="179">
        <v>62515225</v>
      </c>
      <c r="F658" s="179" t="s">
        <v>2803</v>
      </c>
      <c r="G658" s="0" t="s">
        <v>2804</v>
      </c>
      <c r="H658" s="0" t="s">
        <v>2805</v>
      </c>
      <c r="I658" s="0" t="s">
        <v>2276</v>
      </c>
      <c r="J658" s="178" t="s">
        <v>5034</v>
      </c>
      <c r="K658" s="189" t="b">
        <f>NOT(ISERROR(FIND("Keep",Table1[[#This Row],[Action (Judgement / Decision)]])))</f>
        <v>0</v>
      </c>
      <c r="L658" s="0" t="s">
        <v>4520</v>
      </c>
      <c r="N658" s="180" t="b">
        <f>Table1[[#This Row],[Reference]]=Table1[[#This Row],[Supplier ID]]</f>
        <v>0</v>
      </c>
      <c r="O658" s="180"/>
    </row>
    <row r="659">
      <c r="A659" s="179">
        <v>3081806</v>
      </c>
      <c r="B659" s="177" t="s">
        <v>4019</v>
      </c>
      <c r="C659" s="178">
        <v>3081806</v>
      </c>
      <c r="D659" s="178" t="s">
        <v>2802</v>
      </c>
      <c r="E659" s="179">
        <v>62515225</v>
      </c>
      <c r="F659" s="179" t="s">
        <v>2803</v>
      </c>
      <c r="G659" s="0" t="s">
        <v>2804</v>
      </c>
      <c r="H659" s="0" t="s">
        <v>2805</v>
      </c>
      <c r="I659" s="0" t="s">
        <v>2276</v>
      </c>
      <c r="J659" s="178" t="s">
        <v>5035</v>
      </c>
      <c r="K659" s="189" t="b">
        <f>NOT(ISERROR(FIND("Keep",Table1[[#This Row],[Action (Judgement / Decision)]])))</f>
        <v>0</v>
      </c>
      <c r="L659" s="0" t="s">
        <v>4520</v>
      </c>
      <c r="N659" s="180" t="b">
        <f>Table1[[#This Row],[Reference]]=Table1[[#This Row],[Supplier ID]]</f>
        <v>0</v>
      </c>
      <c r="O659" s="180"/>
    </row>
    <row r="660">
      <c r="A660" s="179">
        <v>3081888</v>
      </c>
      <c r="B660" s="177" t="s">
        <v>4020</v>
      </c>
      <c r="C660" s="178">
        <v>3081888</v>
      </c>
      <c r="D660" s="178" t="s">
        <v>2802</v>
      </c>
      <c r="E660" s="179">
        <v>62515225</v>
      </c>
      <c r="F660" s="179" t="s">
        <v>2803</v>
      </c>
      <c r="G660" s="0" t="s">
        <v>2804</v>
      </c>
      <c r="H660" s="0" t="s">
        <v>2805</v>
      </c>
      <c r="I660" s="0" t="s">
        <v>2276</v>
      </c>
      <c r="J660" s="178" t="s">
        <v>5036</v>
      </c>
      <c r="K660" s="189" t="b">
        <f>NOT(ISERROR(FIND("Keep",Table1[[#This Row],[Action (Judgement / Decision)]])))</f>
        <v>0</v>
      </c>
      <c r="L660" s="0" t="s">
        <v>4520</v>
      </c>
      <c r="N660" s="180" t="b">
        <f>Table1[[#This Row],[Reference]]=Table1[[#This Row],[Supplier ID]]</f>
        <v>0</v>
      </c>
      <c r="O660" s="180"/>
    </row>
    <row r="661">
      <c r="A661" s="179">
        <v>3082096</v>
      </c>
      <c r="B661" s="177" t="s">
        <v>4021</v>
      </c>
      <c r="C661" s="178">
        <v>3082096</v>
      </c>
      <c r="D661" s="178" t="s">
        <v>2802</v>
      </c>
      <c r="E661" s="179">
        <v>62515225</v>
      </c>
      <c r="F661" s="179" t="s">
        <v>2803</v>
      </c>
      <c r="G661" s="0" t="s">
        <v>2804</v>
      </c>
      <c r="H661" s="0" t="s">
        <v>2805</v>
      </c>
      <c r="I661" s="0" t="s">
        <v>2276</v>
      </c>
      <c r="J661" s="178" t="s">
        <v>5037</v>
      </c>
      <c r="K661" s="189" t="b">
        <f>NOT(ISERROR(FIND("Keep",Table1[[#This Row],[Action (Judgement / Decision)]])))</f>
        <v>0</v>
      </c>
      <c r="L661" s="0" t="s">
        <v>4520</v>
      </c>
      <c r="N661" s="180" t="b">
        <f>Table1[[#This Row],[Reference]]=Table1[[#This Row],[Supplier ID]]</f>
        <v>0</v>
      </c>
      <c r="O661" s="180"/>
    </row>
    <row r="662">
      <c r="A662" s="179">
        <v>3082752</v>
      </c>
      <c r="B662" s="177" t="s">
        <v>4022</v>
      </c>
      <c r="C662" s="178">
        <v>3082752</v>
      </c>
      <c r="D662" s="178" t="s">
        <v>2802</v>
      </c>
      <c r="E662" s="179">
        <v>62515225</v>
      </c>
      <c r="F662" s="179" t="s">
        <v>2803</v>
      </c>
      <c r="G662" s="0" t="s">
        <v>2804</v>
      </c>
      <c r="H662" s="0" t="s">
        <v>2805</v>
      </c>
      <c r="I662" s="0" t="s">
        <v>2276</v>
      </c>
      <c r="J662" s="178" t="s">
        <v>5038</v>
      </c>
      <c r="K662" s="189" t="b">
        <f>NOT(ISERROR(FIND("Keep",Table1[[#This Row],[Action (Judgement / Decision)]])))</f>
        <v>0</v>
      </c>
      <c r="L662" s="0" t="s">
        <v>4520</v>
      </c>
      <c r="N662" s="180" t="b">
        <f>Table1[[#This Row],[Reference]]=Table1[[#This Row],[Supplier ID]]</f>
        <v>0</v>
      </c>
      <c r="O662" s="180"/>
    </row>
    <row r="663">
      <c r="A663" s="179">
        <v>3100508</v>
      </c>
      <c r="B663" s="177" t="s">
        <v>4023</v>
      </c>
      <c r="C663" s="178">
        <v>3100508</v>
      </c>
      <c r="D663" s="178" t="s">
        <v>2802</v>
      </c>
      <c r="E663" s="179">
        <v>62515225</v>
      </c>
      <c r="F663" s="179" t="s">
        <v>2803</v>
      </c>
      <c r="G663" s="0" t="s">
        <v>2804</v>
      </c>
      <c r="H663" s="0" t="s">
        <v>2805</v>
      </c>
      <c r="I663" s="0" t="s">
        <v>2276</v>
      </c>
      <c r="J663" s="178" t="s">
        <v>5039</v>
      </c>
      <c r="K663" s="189" t="b">
        <f>NOT(ISERROR(FIND("Keep",Table1[[#This Row],[Action (Judgement / Decision)]])))</f>
        <v>0</v>
      </c>
      <c r="L663" s="0" t="s">
        <v>4520</v>
      </c>
      <c r="N663" s="180" t="b">
        <f>Table1[[#This Row],[Reference]]=Table1[[#This Row],[Supplier ID]]</f>
        <v>0</v>
      </c>
      <c r="O663" s="180"/>
    </row>
    <row r="664">
      <c r="A664" s="179">
        <v>3101191</v>
      </c>
      <c r="B664" s="177" t="s">
        <v>4024</v>
      </c>
      <c r="C664" s="178">
        <v>3101191</v>
      </c>
      <c r="D664" s="178" t="s">
        <v>2802</v>
      </c>
      <c r="E664" s="179">
        <v>62515225</v>
      </c>
      <c r="F664" s="179" t="s">
        <v>2803</v>
      </c>
      <c r="G664" s="0" t="s">
        <v>2804</v>
      </c>
      <c r="H664" s="0" t="s">
        <v>2805</v>
      </c>
      <c r="I664" s="0" t="s">
        <v>2276</v>
      </c>
      <c r="J664" s="178" t="s">
        <v>5040</v>
      </c>
      <c r="K664" s="189" t="b">
        <f>NOT(ISERROR(FIND("Keep",Table1[[#This Row],[Action (Judgement / Decision)]])))</f>
        <v>0</v>
      </c>
      <c r="L664" s="0" t="s">
        <v>4520</v>
      </c>
      <c r="N664" s="180" t="b">
        <f>Table1[[#This Row],[Reference]]=Table1[[#This Row],[Supplier ID]]</f>
        <v>0</v>
      </c>
      <c r="O664" s="180"/>
    </row>
    <row r="665">
      <c r="A665" s="179">
        <v>3101192</v>
      </c>
      <c r="B665" s="177" t="s">
        <v>4025</v>
      </c>
      <c r="C665" s="178">
        <v>3101192</v>
      </c>
      <c r="D665" s="178" t="s">
        <v>2802</v>
      </c>
      <c r="E665" s="179">
        <v>62515225</v>
      </c>
      <c r="F665" s="179" t="s">
        <v>2803</v>
      </c>
      <c r="G665" s="0" t="s">
        <v>2804</v>
      </c>
      <c r="H665" s="0" t="s">
        <v>2805</v>
      </c>
      <c r="I665" s="0" t="s">
        <v>2276</v>
      </c>
      <c r="J665" s="178" t="s">
        <v>5041</v>
      </c>
      <c r="K665" s="189" t="b">
        <f>NOT(ISERROR(FIND("Keep",Table1[[#This Row],[Action (Judgement / Decision)]])))</f>
        <v>0</v>
      </c>
      <c r="L665" s="0" t="s">
        <v>4520</v>
      </c>
      <c r="N665" s="180" t="b">
        <f>Table1[[#This Row],[Reference]]=Table1[[#This Row],[Supplier ID]]</f>
        <v>0</v>
      </c>
      <c r="O665" s="180"/>
    </row>
    <row r="666">
      <c r="A666" s="179">
        <v>3101433</v>
      </c>
      <c r="B666" s="177" t="s">
        <v>4026</v>
      </c>
      <c r="C666" s="178">
        <v>3101433</v>
      </c>
      <c r="D666" s="178" t="s">
        <v>2802</v>
      </c>
      <c r="E666" s="179">
        <v>62515225</v>
      </c>
      <c r="F666" s="179" t="s">
        <v>2803</v>
      </c>
      <c r="G666" s="0" t="s">
        <v>2804</v>
      </c>
      <c r="H666" s="0" t="s">
        <v>2805</v>
      </c>
      <c r="I666" s="0" t="s">
        <v>2276</v>
      </c>
      <c r="J666" s="178" t="s">
        <v>5042</v>
      </c>
      <c r="K666" s="189" t="b">
        <f>NOT(ISERROR(FIND("Keep",Table1[[#This Row],[Action (Judgement / Decision)]])))</f>
        <v>0</v>
      </c>
      <c r="L666" s="0" t="s">
        <v>4520</v>
      </c>
      <c r="N666" s="180" t="b">
        <f>Table1[[#This Row],[Reference]]=Table1[[#This Row],[Supplier ID]]</f>
        <v>0</v>
      </c>
      <c r="O666" s="180"/>
    </row>
    <row r="667">
      <c r="A667" s="179">
        <v>3101575</v>
      </c>
      <c r="B667" s="177" t="s">
        <v>4027</v>
      </c>
      <c r="C667" s="178">
        <v>3101575</v>
      </c>
      <c r="D667" s="178" t="s">
        <v>2802</v>
      </c>
      <c r="E667" s="179">
        <v>62515225</v>
      </c>
      <c r="F667" s="179" t="s">
        <v>2803</v>
      </c>
      <c r="G667" s="0" t="s">
        <v>2804</v>
      </c>
      <c r="H667" s="0" t="s">
        <v>2805</v>
      </c>
      <c r="I667" s="0" t="s">
        <v>2276</v>
      </c>
      <c r="J667" s="178" t="s">
        <v>5043</v>
      </c>
      <c r="K667" s="189" t="b">
        <f>NOT(ISERROR(FIND("Keep",Table1[[#This Row],[Action (Judgement / Decision)]])))</f>
        <v>0</v>
      </c>
      <c r="L667" s="0" t="s">
        <v>4520</v>
      </c>
      <c r="N667" s="180" t="b">
        <f>Table1[[#This Row],[Reference]]=Table1[[#This Row],[Supplier ID]]</f>
        <v>0</v>
      </c>
      <c r="O667" s="180"/>
    </row>
    <row r="668">
      <c r="A668" s="179">
        <v>3104436</v>
      </c>
      <c r="B668" s="177" t="s">
        <v>4028</v>
      </c>
      <c r="C668" s="178">
        <v>3104436</v>
      </c>
      <c r="D668" s="178" t="s">
        <v>2802</v>
      </c>
      <c r="E668" s="179">
        <v>62515225</v>
      </c>
      <c r="F668" s="179" t="s">
        <v>2803</v>
      </c>
      <c r="G668" s="0" t="s">
        <v>2804</v>
      </c>
      <c r="H668" s="0" t="s">
        <v>2805</v>
      </c>
      <c r="I668" s="0" t="s">
        <v>2276</v>
      </c>
      <c r="J668" s="178" t="s">
        <v>5044</v>
      </c>
      <c r="K668" s="189" t="b">
        <f>NOT(ISERROR(FIND("Keep",Table1[[#This Row],[Action (Judgement / Decision)]])))</f>
        <v>0</v>
      </c>
      <c r="L668" s="0" t="s">
        <v>4520</v>
      </c>
      <c r="N668" s="180" t="b">
        <f>Table1[[#This Row],[Reference]]=Table1[[#This Row],[Supplier ID]]</f>
        <v>0</v>
      </c>
      <c r="O668" s="180"/>
    </row>
    <row r="669">
      <c r="A669" s="179">
        <v>3104495</v>
      </c>
      <c r="B669" s="177" t="s">
        <v>4029</v>
      </c>
      <c r="C669" s="178">
        <v>3104495</v>
      </c>
      <c r="D669" s="178" t="s">
        <v>2802</v>
      </c>
      <c r="E669" s="179">
        <v>62515225</v>
      </c>
      <c r="F669" s="179" t="s">
        <v>2803</v>
      </c>
      <c r="G669" s="0" t="s">
        <v>2804</v>
      </c>
      <c r="H669" s="0" t="s">
        <v>2805</v>
      </c>
      <c r="I669" s="0" t="s">
        <v>2276</v>
      </c>
      <c r="J669" s="178" t="s">
        <v>5045</v>
      </c>
      <c r="K669" s="189" t="b">
        <f>NOT(ISERROR(FIND("Keep",Table1[[#This Row],[Action (Judgement / Decision)]])))</f>
        <v>0</v>
      </c>
      <c r="L669" s="0" t="s">
        <v>4520</v>
      </c>
      <c r="N669" s="180" t="b">
        <f>Table1[[#This Row],[Reference]]=Table1[[#This Row],[Supplier ID]]</f>
        <v>0</v>
      </c>
      <c r="O669" s="180"/>
    </row>
    <row r="670">
      <c r="A670" s="179">
        <v>3104799</v>
      </c>
      <c r="B670" s="177" t="s">
        <v>4030</v>
      </c>
      <c r="C670" s="178">
        <v>3104799</v>
      </c>
      <c r="D670" s="178" t="s">
        <v>2802</v>
      </c>
      <c r="E670" s="179">
        <v>62515225</v>
      </c>
      <c r="F670" s="179" t="s">
        <v>2803</v>
      </c>
      <c r="G670" s="0" t="s">
        <v>2804</v>
      </c>
      <c r="H670" s="0" t="s">
        <v>2805</v>
      </c>
      <c r="I670" s="0" t="s">
        <v>2276</v>
      </c>
      <c r="J670" s="178" t="s">
        <v>5046</v>
      </c>
      <c r="K670" s="189" t="b">
        <f>NOT(ISERROR(FIND("Keep",Table1[[#This Row],[Action (Judgement / Decision)]])))</f>
        <v>0</v>
      </c>
      <c r="L670" s="0" t="s">
        <v>4520</v>
      </c>
      <c r="N670" s="180" t="b">
        <f>Table1[[#This Row],[Reference]]=Table1[[#This Row],[Supplier ID]]</f>
        <v>0</v>
      </c>
      <c r="O670" s="180"/>
    </row>
    <row r="671">
      <c r="A671" s="179">
        <v>3105309</v>
      </c>
      <c r="B671" s="177" t="s">
        <v>4031</v>
      </c>
      <c r="C671" s="178">
        <v>3105309</v>
      </c>
      <c r="D671" s="178" t="s">
        <v>2802</v>
      </c>
      <c r="E671" s="179">
        <v>62515225</v>
      </c>
      <c r="F671" s="179" t="s">
        <v>2803</v>
      </c>
      <c r="G671" s="0" t="s">
        <v>2804</v>
      </c>
      <c r="H671" s="0" t="s">
        <v>2805</v>
      </c>
      <c r="I671" s="0" t="s">
        <v>2276</v>
      </c>
      <c r="J671" s="178" t="s">
        <v>5047</v>
      </c>
      <c r="K671" s="189" t="b">
        <f>NOT(ISERROR(FIND("Keep",Table1[[#This Row],[Action (Judgement / Decision)]])))</f>
        <v>0</v>
      </c>
      <c r="L671" s="0" t="s">
        <v>4520</v>
      </c>
      <c r="N671" s="180" t="b">
        <f>Table1[[#This Row],[Reference]]=Table1[[#This Row],[Supplier ID]]</f>
        <v>0</v>
      </c>
      <c r="O671" s="180"/>
    </row>
    <row r="672">
      <c r="A672" s="179">
        <v>3106757</v>
      </c>
      <c r="B672" s="177" t="s">
        <v>4032</v>
      </c>
      <c r="C672" s="178">
        <v>3106757</v>
      </c>
      <c r="D672" s="178" t="s">
        <v>2802</v>
      </c>
      <c r="E672" s="179">
        <v>62515225</v>
      </c>
      <c r="F672" s="179" t="s">
        <v>2803</v>
      </c>
      <c r="G672" s="0" t="s">
        <v>2804</v>
      </c>
      <c r="H672" s="0" t="s">
        <v>2805</v>
      </c>
      <c r="I672" s="0" t="s">
        <v>2276</v>
      </c>
      <c r="J672" s="178" t="s">
        <v>5048</v>
      </c>
      <c r="K672" s="189" t="b">
        <f>NOT(ISERROR(FIND("Keep",Table1[[#This Row],[Action (Judgement / Decision)]])))</f>
        <v>0</v>
      </c>
      <c r="L672" s="0" t="s">
        <v>4520</v>
      </c>
      <c r="N672" s="180" t="b">
        <f>Table1[[#This Row],[Reference]]=Table1[[#This Row],[Supplier ID]]</f>
        <v>0</v>
      </c>
      <c r="O672" s="180"/>
    </row>
    <row r="673">
      <c r="A673" s="179">
        <v>3109523</v>
      </c>
      <c r="B673" s="177" t="s">
        <v>4033</v>
      </c>
      <c r="C673" s="178">
        <v>3109523</v>
      </c>
      <c r="D673" s="178" t="s">
        <v>2802</v>
      </c>
      <c r="E673" s="179">
        <v>62515225</v>
      </c>
      <c r="F673" s="179" t="s">
        <v>2803</v>
      </c>
      <c r="G673" s="0" t="s">
        <v>2804</v>
      </c>
      <c r="H673" s="0" t="s">
        <v>2805</v>
      </c>
      <c r="I673" s="0" t="s">
        <v>2276</v>
      </c>
      <c r="J673" s="178" t="s">
        <v>5049</v>
      </c>
      <c r="K673" s="189" t="b">
        <f>NOT(ISERROR(FIND("Keep",Table1[[#This Row],[Action (Judgement / Decision)]])))</f>
        <v>0</v>
      </c>
      <c r="L673" s="0" t="s">
        <v>4520</v>
      </c>
      <c r="N673" s="180" t="b">
        <f>Table1[[#This Row],[Reference]]=Table1[[#This Row],[Supplier ID]]</f>
        <v>0</v>
      </c>
      <c r="O673" s="180"/>
    </row>
    <row r="674">
      <c r="A674" s="179">
        <v>6202591</v>
      </c>
      <c r="B674" s="177" t="s">
        <v>4034</v>
      </c>
      <c r="C674" s="178">
        <v>6202591</v>
      </c>
      <c r="D674" s="178" t="s">
        <v>2802</v>
      </c>
      <c r="E674" s="179">
        <v>62515225</v>
      </c>
      <c r="F674" s="179" t="s">
        <v>2803</v>
      </c>
      <c r="G674" s="0" t="s">
        <v>2804</v>
      </c>
      <c r="H674" s="0" t="s">
        <v>2805</v>
      </c>
      <c r="I674" s="0" t="s">
        <v>2276</v>
      </c>
      <c r="J674" s="178" t="s">
        <v>5050</v>
      </c>
      <c r="K674" s="189" t="b">
        <f>NOT(ISERROR(FIND("Keep",Table1[[#This Row],[Action (Judgement / Decision)]])))</f>
        <v>0</v>
      </c>
      <c r="L674" s="0" t="s">
        <v>4520</v>
      </c>
      <c r="N674" s="180" t="b">
        <f>Table1[[#This Row],[Reference]]=Table1[[#This Row],[Supplier ID]]</f>
        <v>0</v>
      </c>
      <c r="O674" s="180"/>
    </row>
    <row r="675">
      <c r="A675" s="179">
        <v>6202595</v>
      </c>
      <c r="B675" s="177" t="s">
        <v>4035</v>
      </c>
      <c r="C675" s="178">
        <v>6202595</v>
      </c>
      <c r="D675" s="178" t="s">
        <v>2802</v>
      </c>
      <c r="E675" s="179">
        <v>62515225</v>
      </c>
      <c r="F675" s="179" t="s">
        <v>2803</v>
      </c>
      <c r="G675" s="0" t="s">
        <v>2804</v>
      </c>
      <c r="H675" s="0" t="s">
        <v>2805</v>
      </c>
      <c r="I675" s="0" t="s">
        <v>2276</v>
      </c>
      <c r="J675" s="178" t="s">
        <v>5051</v>
      </c>
      <c r="K675" s="189" t="b">
        <f>NOT(ISERROR(FIND("Keep",Table1[[#This Row],[Action (Judgement / Decision)]])))</f>
        <v>0</v>
      </c>
      <c r="L675" s="0" t="s">
        <v>4520</v>
      </c>
      <c r="N675" s="180" t="b">
        <f>Table1[[#This Row],[Reference]]=Table1[[#This Row],[Supplier ID]]</f>
        <v>0</v>
      </c>
      <c r="O675" s="180"/>
    </row>
    <row r="676">
      <c r="A676" s="179">
        <v>6206981</v>
      </c>
      <c r="B676" s="177" t="s">
        <v>4036</v>
      </c>
      <c r="C676" s="178">
        <v>6206981</v>
      </c>
      <c r="D676" s="178" t="s">
        <v>2802</v>
      </c>
      <c r="E676" s="179">
        <v>62515225</v>
      </c>
      <c r="F676" s="179" t="s">
        <v>2803</v>
      </c>
      <c r="G676" s="0" t="s">
        <v>2804</v>
      </c>
      <c r="H676" s="0" t="s">
        <v>2805</v>
      </c>
      <c r="I676" s="0" t="s">
        <v>2276</v>
      </c>
      <c r="J676" s="178" t="s">
        <v>5052</v>
      </c>
      <c r="K676" s="189" t="b">
        <f>NOT(ISERROR(FIND("Keep",Table1[[#This Row],[Action (Judgement / Decision)]])))</f>
        <v>0</v>
      </c>
      <c r="L676" s="0" t="s">
        <v>4520</v>
      </c>
      <c r="N676" s="180" t="b">
        <f>Table1[[#This Row],[Reference]]=Table1[[#This Row],[Supplier ID]]</f>
        <v>0</v>
      </c>
      <c r="O676" s="180"/>
    </row>
    <row r="677">
      <c r="A677" s="179">
        <v>6206982</v>
      </c>
      <c r="B677" s="177" t="s">
        <v>4037</v>
      </c>
      <c r="C677" s="178">
        <v>6206982</v>
      </c>
      <c r="D677" s="178" t="s">
        <v>2802</v>
      </c>
      <c r="E677" s="179">
        <v>62515225</v>
      </c>
      <c r="F677" s="179" t="s">
        <v>2803</v>
      </c>
      <c r="G677" s="0" t="s">
        <v>2804</v>
      </c>
      <c r="H677" s="0" t="s">
        <v>2805</v>
      </c>
      <c r="I677" s="0" t="s">
        <v>2276</v>
      </c>
      <c r="J677" s="178" t="s">
        <v>5053</v>
      </c>
      <c r="K677" s="189" t="b">
        <f>NOT(ISERROR(FIND("Keep",Table1[[#This Row],[Action (Judgement / Decision)]])))</f>
        <v>0</v>
      </c>
      <c r="L677" s="0" t="s">
        <v>4520</v>
      </c>
      <c r="N677" s="180" t="b">
        <f>Table1[[#This Row],[Reference]]=Table1[[#This Row],[Supplier ID]]</f>
        <v>0</v>
      </c>
      <c r="O677" s="180"/>
    </row>
    <row r="678">
      <c r="A678" s="179">
        <v>6206983</v>
      </c>
      <c r="B678" s="177" t="s">
        <v>4038</v>
      </c>
      <c r="C678" s="178">
        <v>6206983</v>
      </c>
      <c r="D678" s="178" t="s">
        <v>2802</v>
      </c>
      <c r="E678" s="179">
        <v>62515225</v>
      </c>
      <c r="F678" s="179" t="s">
        <v>2803</v>
      </c>
      <c r="G678" s="0" t="s">
        <v>2804</v>
      </c>
      <c r="H678" s="0" t="s">
        <v>2805</v>
      </c>
      <c r="I678" s="0" t="s">
        <v>2276</v>
      </c>
      <c r="J678" s="178" t="s">
        <v>5054</v>
      </c>
      <c r="K678" s="189" t="b">
        <f>NOT(ISERROR(FIND("Keep",Table1[[#This Row],[Action (Judgement / Decision)]])))</f>
        <v>0</v>
      </c>
      <c r="L678" s="0" t="s">
        <v>4520</v>
      </c>
      <c r="N678" s="180" t="b">
        <f>Table1[[#This Row],[Reference]]=Table1[[#This Row],[Supplier ID]]</f>
        <v>0</v>
      </c>
      <c r="O678" s="180"/>
    </row>
    <row r="679">
      <c r="A679" s="179">
        <v>6206987</v>
      </c>
      <c r="B679" s="177" t="s">
        <v>4039</v>
      </c>
      <c r="C679" s="178">
        <v>6206987</v>
      </c>
      <c r="D679" s="178" t="s">
        <v>2802</v>
      </c>
      <c r="E679" s="179">
        <v>62515225</v>
      </c>
      <c r="F679" s="179" t="s">
        <v>2803</v>
      </c>
      <c r="G679" s="0" t="s">
        <v>2804</v>
      </c>
      <c r="H679" s="0" t="s">
        <v>2805</v>
      </c>
      <c r="I679" s="0" t="s">
        <v>2276</v>
      </c>
      <c r="J679" s="178" t="s">
        <v>5055</v>
      </c>
      <c r="K679" s="189" t="b">
        <f>NOT(ISERROR(FIND("Keep",Table1[[#This Row],[Action (Judgement / Decision)]])))</f>
        <v>0</v>
      </c>
      <c r="L679" s="0" t="s">
        <v>4520</v>
      </c>
      <c r="N679" s="180" t="b">
        <f>Table1[[#This Row],[Reference]]=Table1[[#This Row],[Supplier ID]]</f>
        <v>0</v>
      </c>
      <c r="O679" s="180"/>
    </row>
    <row r="680">
      <c r="A680" s="179">
        <v>6206989</v>
      </c>
      <c r="B680" s="177" t="s">
        <v>4040</v>
      </c>
      <c r="C680" s="178">
        <v>6206989</v>
      </c>
      <c r="D680" s="178" t="s">
        <v>2802</v>
      </c>
      <c r="E680" s="179">
        <v>62515225</v>
      </c>
      <c r="F680" s="179" t="s">
        <v>2803</v>
      </c>
      <c r="G680" s="0" t="s">
        <v>2804</v>
      </c>
      <c r="H680" s="0" t="s">
        <v>2805</v>
      </c>
      <c r="I680" s="0" t="s">
        <v>2276</v>
      </c>
      <c r="J680" s="178" t="s">
        <v>5056</v>
      </c>
      <c r="K680" s="189" t="b">
        <f>NOT(ISERROR(FIND("Keep",Table1[[#This Row],[Action (Judgement / Decision)]])))</f>
        <v>0</v>
      </c>
      <c r="L680" s="0" t="s">
        <v>4520</v>
      </c>
      <c r="N680" s="180" t="b">
        <f>Table1[[#This Row],[Reference]]=Table1[[#This Row],[Supplier ID]]</f>
        <v>0</v>
      </c>
      <c r="O680" s="180"/>
    </row>
    <row r="681">
      <c r="A681" s="179">
        <v>6206990</v>
      </c>
      <c r="B681" s="177" t="s">
        <v>4041</v>
      </c>
      <c r="C681" s="178">
        <v>6206990</v>
      </c>
      <c r="D681" s="178" t="s">
        <v>2802</v>
      </c>
      <c r="E681" s="179">
        <v>62515225</v>
      </c>
      <c r="F681" s="179" t="s">
        <v>2803</v>
      </c>
      <c r="G681" s="0" t="s">
        <v>2804</v>
      </c>
      <c r="H681" s="0" t="s">
        <v>2805</v>
      </c>
      <c r="I681" s="0" t="s">
        <v>2276</v>
      </c>
      <c r="J681" s="178" t="s">
        <v>5057</v>
      </c>
      <c r="K681" s="189" t="b">
        <f>NOT(ISERROR(FIND("Keep",Table1[[#This Row],[Action (Judgement / Decision)]])))</f>
        <v>0</v>
      </c>
      <c r="L681" s="0" t="s">
        <v>4520</v>
      </c>
      <c r="N681" s="180" t="b">
        <f>Table1[[#This Row],[Reference]]=Table1[[#This Row],[Supplier ID]]</f>
        <v>0</v>
      </c>
      <c r="O681" s="180"/>
    </row>
    <row r="682">
      <c r="A682" s="179">
        <v>6206991</v>
      </c>
      <c r="B682" s="177" t="s">
        <v>4042</v>
      </c>
      <c r="C682" s="178">
        <v>6206991</v>
      </c>
      <c r="D682" s="178" t="s">
        <v>2802</v>
      </c>
      <c r="E682" s="179">
        <v>62515225</v>
      </c>
      <c r="F682" s="179" t="s">
        <v>2803</v>
      </c>
      <c r="G682" s="0" t="s">
        <v>2804</v>
      </c>
      <c r="H682" s="0" t="s">
        <v>2805</v>
      </c>
      <c r="I682" s="0" t="s">
        <v>2276</v>
      </c>
      <c r="J682" s="178" t="s">
        <v>5058</v>
      </c>
      <c r="K682" s="189" t="b">
        <f>NOT(ISERROR(FIND("Keep",Table1[[#This Row],[Action (Judgement / Decision)]])))</f>
        <v>0</v>
      </c>
      <c r="L682" s="0" t="s">
        <v>4520</v>
      </c>
      <c r="N682" s="180" t="b">
        <f>Table1[[#This Row],[Reference]]=Table1[[#This Row],[Supplier ID]]</f>
        <v>0</v>
      </c>
      <c r="O682" s="180"/>
    </row>
    <row r="683">
      <c r="A683" s="179">
        <v>6207037</v>
      </c>
      <c r="B683" s="177" t="s">
        <v>4043</v>
      </c>
      <c r="C683" s="178">
        <v>6207037</v>
      </c>
      <c r="D683" s="178" t="s">
        <v>2802</v>
      </c>
      <c r="E683" s="179">
        <v>62515225</v>
      </c>
      <c r="F683" s="179" t="s">
        <v>2803</v>
      </c>
      <c r="G683" s="0" t="s">
        <v>2804</v>
      </c>
      <c r="H683" s="0" t="s">
        <v>2805</v>
      </c>
      <c r="I683" s="0" t="s">
        <v>2276</v>
      </c>
      <c r="J683" s="178" t="s">
        <v>5059</v>
      </c>
      <c r="K683" s="189" t="b">
        <f>NOT(ISERROR(FIND("Keep",Table1[[#This Row],[Action (Judgement / Decision)]])))</f>
        <v>0</v>
      </c>
      <c r="L683" s="0" t="s">
        <v>4520</v>
      </c>
      <c r="N683" s="180" t="b">
        <f>Table1[[#This Row],[Reference]]=Table1[[#This Row],[Supplier ID]]</f>
        <v>0</v>
      </c>
      <c r="O683" s="180"/>
    </row>
    <row r="684">
      <c r="A684" s="179">
        <v>6207038</v>
      </c>
      <c r="B684" s="177" t="s">
        <v>4044</v>
      </c>
      <c r="C684" s="178">
        <v>6207038</v>
      </c>
      <c r="D684" s="178" t="s">
        <v>2802</v>
      </c>
      <c r="E684" s="179">
        <v>62515225</v>
      </c>
      <c r="F684" s="179" t="s">
        <v>2803</v>
      </c>
      <c r="G684" s="0" t="s">
        <v>2804</v>
      </c>
      <c r="H684" s="0" t="s">
        <v>2805</v>
      </c>
      <c r="I684" s="0" t="s">
        <v>2276</v>
      </c>
      <c r="J684" s="178" t="s">
        <v>5060</v>
      </c>
      <c r="K684" s="189" t="b">
        <f>NOT(ISERROR(FIND("Keep",Table1[[#This Row],[Action (Judgement / Decision)]])))</f>
        <v>0</v>
      </c>
      <c r="L684" s="0" t="s">
        <v>4520</v>
      </c>
      <c r="N684" s="180" t="b">
        <f>Table1[[#This Row],[Reference]]=Table1[[#This Row],[Supplier ID]]</f>
        <v>0</v>
      </c>
      <c r="O684" s="180"/>
    </row>
    <row r="685">
      <c r="A685" s="179">
        <v>6207934</v>
      </c>
      <c r="B685" s="177" t="s">
        <v>4045</v>
      </c>
      <c r="C685" s="178">
        <v>6207934</v>
      </c>
      <c r="D685" s="178" t="s">
        <v>2802</v>
      </c>
      <c r="E685" s="179">
        <v>62515225</v>
      </c>
      <c r="F685" s="179" t="s">
        <v>2803</v>
      </c>
      <c r="G685" s="0" t="s">
        <v>2804</v>
      </c>
      <c r="H685" s="0" t="s">
        <v>2805</v>
      </c>
      <c r="I685" s="0" t="s">
        <v>2276</v>
      </c>
      <c r="J685" s="178" t="s">
        <v>5061</v>
      </c>
      <c r="K685" s="189" t="b">
        <f>NOT(ISERROR(FIND("Keep",Table1[[#This Row],[Action (Judgement / Decision)]])))</f>
        <v>0</v>
      </c>
      <c r="L685" s="0" t="s">
        <v>4520</v>
      </c>
      <c r="N685" s="180" t="b">
        <f>Table1[[#This Row],[Reference]]=Table1[[#This Row],[Supplier ID]]</f>
        <v>0</v>
      </c>
      <c r="O685" s="180"/>
    </row>
    <row r="686">
      <c r="A686" s="179">
        <v>6207936</v>
      </c>
      <c r="B686" s="177" t="s">
        <v>4046</v>
      </c>
      <c r="C686" s="178">
        <v>6207936</v>
      </c>
      <c r="D686" s="178" t="s">
        <v>2802</v>
      </c>
      <c r="E686" s="179">
        <v>62515225</v>
      </c>
      <c r="F686" s="179" t="s">
        <v>2803</v>
      </c>
      <c r="G686" s="0" t="s">
        <v>2804</v>
      </c>
      <c r="H686" s="0" t="s">
        <v>2805</v>
      </c>
      <c r="I686" s="0" t="s">
        <v>2276</v>
      </c>
      <c r="J686" s="178" t="s">
        <v>5062</v>
      </c>
      <c r="K686" s="189" t="b">
        <f>NOT(ISERROR(FIND("Keep",Table1[[#This Row],[Action (Judgement / Decision)]])))</f>
        <v>0</v>
      </c>
      <c r="L686" s="0" t="s">
        <v>4520</v>
      </c>
      <c r="N686" s="180" t="b">
        <f>Table1[[#This Row],[Reference]]=Table1[[#This Row],[Supplier ID]]</f>
        <v>0</v>
      </c>
      <c r="O686" s="180"/>
    </row>
    <row r="687">
      <c r="A687" s="179">
        <v>6209299</v>
      </c>
      <c r="B687" s="177" t="s">
        <v>4047</v>
      </c>
      <c r="C687" s="178">
        <v>6209299</v>
      </c>
      <c r="D687" s="178" t="s">
        <v>2802</v>
      </c>
      <c r="E687" s="179">
        <v>62515225</v>
      </c>
      <c r="F687" s="179" t="s">
        <v>2803</v>
      </c>
      <c r="G687" s="0" t="s">
        <v>2804</v>
      </c>
      <c r="H687" s="0" t="s">
        <v>2805</v>
      </c>
      <c r="I687" s="0" t="s">
        <v>2276</v>
      </c>
      <c r="J687" s="178" t="s">
        <v>5063</v>
      </c>
      <c r="K687" s="189" t="b">
        <f>NOT(ISERROR(FIND("Keep",Table1[[#This Row],[Action (Judgement / Decision)]])))</f>
        <v>0</v>
      </c>
      <c r="L687" s="0" t="s">
        <v>4520</v>
      </c>
      <c r="N687" s="180" t="b">
        <f>Table1[[#This Row],[Reference]]=Table1[[#This Row],[Supplier ID]]</f>
        <v>0</v>
      </c>
      <c r="O687" s="180"/>
    </row>
    <row r="688">
      <c r="A688" s="179">
        <v>6209300</v>
      </c>
      <c r="B688" s="177" t="s">
        <v>4048</v>
      </c>
      <c r="C688" s="178">
        <v>6209300</v>
      </c>
      <c r="D688" s="178" t="s">
        <v>2802</v>
      </c>
      <c r="E688" s="179">
        <v>62515225</v>
      </c>
      <c r="F688" s="179" t="s">
        <v>2803</v>
      </c>
      <c r="G688" s="0" t="s">
        <v>2804</v>
      </c>
      <c r="H688" s="0" t="s">
        <v>2805</v>
      </c>
      <c r="I688" s="0" t="s">
        <v>2276</v>
      </c>
      <c r="J688" s="178" t="s">
        <v>5064</v>
      </c>
      <c r="K688" s="189" t="b">
        <f>NOT(ISERROR(FIND("Keep",Table1[[#This Row],[Action (Judgement / Decision)]])))</f>
        <v>0</v>
      </c>
      <c r="L688" s="0" t="s">
        <v>4520</v>
      </c>
      <c r="N688" s="180" t="b">
        <f>Table1[[#This Row],[Reference]]=Table1[[#This Row],[Supplier ID]]</f>
        <v>0</v>
      </c>
      <c r="O688" s="180"/>
    </row>
    <row r="689">
      <c r="A689" s="179">
        <v>6209803</v>
      </c>
      <c r="B689" s="177" t="s">
        <v>4049</v>
      </c>
      <c r="C689" s="178">
        <v>6209803</v>
      </c>
      <c r="D689" s="178" t="s">
        <v>2802</v>
      </c>
      <c r="E689" s="179">
        <v>62515225</v>
      </c>
      <c r="F689" s="179" t="s">
        <v>2803</v>
      </c>
      <c r="G689" s="0" t="s">
        <v>2804</v>
      </c>
      <c r="H689" s="0" t="s">
        <v>2805</v>
      </c>
      <c r="I689" s="0" t="s">
        <v>2276</v>
      </c>
      <c r="J689" s="178" t="s">
        <v>5065</v>
      </c>
      <c r="K689" s="189" t="b">
        <f>NOT(ISERROR(FIND("Keep",Table1[[#This Row],[Action (Judgement / Decision)]])))</f>
        <v>0</v>
      </c>
      <c r="L689" s="0" t="s">
        <v>4520</v>
      </c>
      <c r="N689" s="180" t="b">
        <f>Table1[[#This Row],[Reference]]=Table1[[#This Row],[Supplier ID]]</f>
        <v>0</v>
      </c>
      <c r="O689" s="180"/>
    </row>
    <row r="690">
      <c r="A690" s="179">
        <v>6209804</v>
      </c>
      <c r="B690" s="177" t="s">
        <v>4050</v>
      </c>
      <c r="C690" s="178">
        <v>6209804</v>
      </c>
      <c r="D690" s="178" t="s">
        <v>2802</v>
      </c>
      <c r="E690" s="179">
        <v>62515225</v>
      </c>
      <c r="F690" s="179" t="s">
        <v>2803</v>
      </c>
      <c r="G690" s="0" t="s">
        <v>2804</v>
      </c>
      <c r="H690" s="0" t="s">
        <v>2805</v>
      </c>
      <c r="I690" s="0" t="s">
        <v>2276</v>
      </c>
      <c r="J690" s="178" t="s">
        <v>5066</v>
      </c>
      <c r="K690" s="189" t="b">
        <f>NOT(ISERROR(FIND("Keep",Table1[[#This Row],[Action (Judgement / Decision)]])))</f>
        <v>0</v>
      </c>
      <c r="L690" s="0" t="s">
        <v>4520</v>
      </c>
      <c r="N690" s="180" t="b">
        <f>Table1[[#This Row],[Reference]]=Table1[[#This Row],[Supplier ID]]</f>
        <v>0</v>
      </c>
      <c r="O690" s="180"/>
    </row>
    <row r="691">
      <c r="A691" s="179">
        <v>6209805</v>
      </c>
      <c r="B691" s="177" t="s">
        <v>4051</v>
      </c>
      <c r="C691" s="178">
        <v>6209805</v>
      </c>
      <c r="D691" s="178" t="s">
        <v>2802</v>
      </c>
      <c r="E691" s="179">
        <v>62515225</v>
      </c>
      <c r="F691" s="179" t="s">
        <v>2803</v>
      </c>
      <c r="G691" s="0" t="s">
        <v>2804</v>
      </c>
      <c r="H691" s="0" t="s">
        <v>2805</v>
      </c>
      <c r="I691" s="0" t="s">
        <v>2276</v>
      </c>
      <c r="J691" s="178" t="s">
        <v>5067</v>
      </c>
      <c r="K691" s="189" t="b">
        <f>NOT(ISERROR(FIND("Keep",Table1[[#This Row],[Action (Judgement / Decision)]])))</f>
        <v>0</v>
      </c>
      <c r="L691" s="0" t="s">
        <v>4520</v>
      </c>
      <c r="N691" s="180" t="b">
        <f>Table1[[#This Row],[Reference]]=Table1[[#This Row],[Supplier ID]]</f>
        <v>0</v>
      </c>
      <c r="O691" s="180"/>
    </row>
    <row r="692">
      <c r="A692" s="179">
        <v>6209806</v>
      </c>
      <c r="B692" s="177" t="s">
        <v>4052</v>
      </c>
      <c r="C692" s="178">
        <v>6209806</v>
      </c>
      <c r="D692" s="178" t="s">
        <v>2802</v>
      </c>
      <c r="E692" s="179">
        <v>62515225</v>
      </c>
      <c r="F692" s="179" t="s">
        <v>2803</v>
      </c>
      <c r="G692" s="0" t="s">
        <v>2804</v>
      </c>
      <c r="H692" s="0" t="s">
        <v>2805</v>
      </c>
      <c r="I692" s="0" t="s">
        <v>2276</v>
      </c>
      <c r="J692" s="178" t="s">
        <v>5068</v>
      </c>
      <c r="K692" s="189" t="b">
        <f>NOT(ISERROR(FIND("Keep",Table1[[#This Row],[Action (Judgement / Decision)]])))</f>
        <v>0</v>
      </c>
      <c r="L692" s="0" t="s">
        <v>4520</v>
      </c>
      <c r="N692" s="180" t="b">
        <f>Table1[[#This Row],[Reference]]=Table1[[#This Row],[Supplier ID]]</f>
        <v>0</v>
      </c>
      <c r="O692" s="180"/>
    </row>
    <row r="693">
      <c r="A693" s="179">
        <v>6209807</v>
      </c>
      <c r="B693" s="177" t="s">
        <v>4053</v>
      </c>
      <c r="C693" s="178">
        <v>6209807</v>
      </c>
      <c r="D693" s="178" t="s">
        <v>2802</v>
      </c>
      <c r="E693" s="179">
        <v>62515225</v>
      </c>
      <c r="F693" s="179" t="s">
        <v>2803</v>
      </c>
      <c r="G693" s="0" t="s">
        <v>2804</v>
      </c>
      <c r="H693" s="0" t="s">
        <v>2805</v>
      </c>
      <c r="I693" s="0" t="s">
        <v>2276</v>
      </c>
      <c r="J693" s="178" t="s">
        <v>5069</v>
      </c>
      <c r="K693" s="189" t="b">
        <f>NOT(ISERROR(FIND("Keep",Table1[[#This Row],[Action (Judgement / Decision)]])))</f>
        <v>0</v>
      </c>
      <c r="L693" s="0" t="s">
        <v>4520</v>
      </c>
      <c r="N693" s="180" t="b">
        <f>Table1[[#This Row],[Reference]]=Table1[[#This Row],[Supplier ID]]</f>
        <v>0</v>
      </c>
      <c r="O693" s="180"/>
    </row>
    <row r="694">
      <c r="A694" s="179">
        <v>6213279</v>
      </c>
      <c r="B694" s="177" t="s">
        <v>4054</v>
      </c>
      <c r="C694" s="178">
        <v>6213279</v>
      </c>
      <c r="D694" s="178" t="s">
        <v>2802</v>
      </c>
      <c r="E694" s="179">
        <v>62515225</v>
      </c>
      <c r="F694" s="179" t="s">
        <v>2803</v>
      </c>
      <c r="G694" s="0" t="s">
        <v>2804</v>
      </c>
      <c r="H694" s="0" t="s">
        <v>2805</v>
      </c>
      <c r="I694" s="0" t="s">
        <v>2276</v>
      </c>
      <c r="J694" s="178" t="s">
        <v>5070</v>
      </c>
      <c r="K694" s="189" t="b">
        <f>NOT(ISERROR(FIND("Keep",Table1[[#This Row],[Action (Judgement / Decision)]])))</f>
        <v>0</v>
      </c>
      <c r="L694" s="0" t="s">
        <v>4520</v>
      </c>
      <c r="N694" s="180" t="b">
        <f>Table1[[#This Row],[Reference]]=Table1[[#This Row],[Supplier ID]]</f>
        <v>0</v>
      </c>
      <c r="O694" s="180"/>
    </row>
    <row r="695">
      <c r="A695" s="179">
        <v>6213280</v>
      </c>
      <c r="B695" s="177" t="s">
        <v>4055</v>
      </c>
      <c r="C695" s="178">
        <v>6213280</v>
      </c>
      <c r="D695" s="178" t="s">
        <v>2802</v>
      </c>
      <c r="E695" s="179">
        <v>62515225</v>
      </c>
      <c r="F695" s="179" t="s">
        <v>2803</v>
      </c>
      <c r="G695" s="0" t="s">
        <v>2804</v>
      </c>
      <c r="H695" s="0" t="s">
        <v>2805</v>
      </c>
      <c r="I695" s="0" t="s">
        <v>2276</v>
      </c>
      <c r="J695" s="178" t="s">
        <v>5071</v>
      </c>
      <c r="K695" s="189" t="b">
        <f>NOT(ISERROR(FIND("Keep",Table1[[#This Row],[Action (Judgement / Decision)]])))</f>
        <v>0</v>
      </c>
      <c r="L695" s="0" t="s">
        <v>4520</v>
      </c>
      <c r="N695" s="180" t="b">
        <f>Table1[[#This Row],[Reference]]=Table1[[#This Row],[Supplier ID]]</f>
        <v>0</v>
      </c>
      <c r="O695" s="180"/>
    </row>
    <row r="696">
      <c r="A696" s="179">
        <v>6213293</v>
      </c>
      <c r="B696" s="177" t="s">
        <v>4056</v>
      </c>
      <c r="C696" s="178">
        <v>6213293</v>
      </c>
      <c r="D696" s="178" t="s">
        <v>2802</v>
      </c>
      <c r="E696" s="179">
        <v>62515225</v>
      </c>
      <c r="F696" s="179" t="s">
        <v>2803</v>
      </c>
      <c r="G696" s="0" t="s">
        <v>2804</v>
      </c>
      <c r="H696" s="0" t="s">
        <v>2805</v>
      </c>
      <c r="I696" s="0" t="s">
        <v>2276</v>
      </c>
      <c r="J696" s="178" t="s">
        <v>5072</v>
      </c>
      <c r="K696" s="189" t="b">
        <f>NOT(ISERROR(FIND("Keep",Table1[[#This Row],[Action (Judgement / Decision)]])))</f>
        <v>0</v>
      </c>
      <c r="L696" s="0" t="s">
        <v>4520</v>
      </c>
      <c r="N696" s="180" t="b">
        <f>Table1[[#This Row],[Reference]]=Table1[[#This Row],[Supplier ID]]</f>
        <v>0</v>
      </c>
      <c r="O696" s="180"/>
    </row>
    <row r="697">
      <c r="A697" s="179">
        <v>6206554</v>
      </c>
      <c r="B697" s="177" t="s">
        <v>4057</v>
      </c>
      <c r="C697" s="178">
        <v>6206554</v>
      </c>
      <c r="D697" s="178" t="s">
        <v>2806</v>
      </c>
      <c r="E697" s="179">
        <v>62515261</v>
      </c>
      <c r="F697" s="179" t="s">
        <v>2807</v>
      </c>
      <c r="G697" s="0" t="s">
        <v>2808</v>
      </c>
      <c r="H697" s="0" t="s">
        <v>2809</v>
      </c>
      <c r="I697" s="0" t="s">
        <v>2276</v>
      </c>
      <c r="J697" s="178" t="s">
        <v>2806</v>
      </c>
      <c r="K697" s="189" t="b">
        <f>NOT(ISERROR(FIND("Keep",Table1[[#This Row],[Action (Judgement / Decision)]])))</f>
        <v>1</v>
      </c>
      <c r="L697" s="0" t="s">
        <v>4516</v>
      </c>
      <c r="N697" s="180" t="b">
        <f>Table1[[#This Row],[Reference]]=Table1[[#This Row],[Supplier ID]]</f>
        <v>1</v>
      </c>
      <c r="O697" s="180"/>
    </row>
    <row r="698">
      <c r="A698" s="179">
        <v>3080767</v>
      </c>
      <c r="B698" s="177" t="s">
        <v>4058</v>
      </c>
      <c r="C698" s="178">
        <v>3080767</v>
      </c>
      <c r="D698" s="178" t="s">
        <v>2810</v>
      </c>
      <c r="E698" s="179">
        <v>62516321</v>
      </c>
      <c r="F698" s="179" t="s">
        <v>2811</v>
      </c>
      <c r="G698" s="0" t="s">
        <v>2812</v>
      </c>
      <c r="I698" s="0" t="s">
        <v>2276</v>
      </c>
      <c r="J698" s="178" t="s">
        <v>2810</v>
      </c>
      <c r="K698" s="189" t="b">
        <f>NOT(ISERROR(FIND("Keep",Table1[[#This Row],[Action (Judgement / Decision)]])))</f>
        <v>1</v>
      </c>
      <c r="L698" s="0" t="s">
        <v>4516</v>
      </c>
      <c r="N698" s="180" t="b">
        <f>Table1[[#This Row],[Reference]]=Table1[[#This Row],[Supplier ID]]</f>
        <v>1</v>
      </c>
      <c r="O698" s="180"/>
    </row>
    <row r="699">
      <c r="A699" s="179">
        <v>3106598</v>
      </c>
      <c r="B699" s="177" t="s">
        <v>4059</v>
      </c>
      <c r="C699" s="178">
        <v>3106598</v>
      </c>
      <c r="D699" s="178" t="s">
        <v>2810</v>
      </c>
      <c r="E699" s="179">
        <v>62516321</v>
      </c>
      <c r="F699" s="179" t="s">
        <v>2811</v>
      </c>
      <c r="G699" s="0" t="s">
        <v>2812</v>
      </c>
      <c r="I699" s="0" t="s">
        <v>2276</v>
      </c>
      <c r="J699" s="178" t="s">
        <v>5073</v>
      </c>
      <c r="K699" s="189" t="b">
        <f>NOT(ISERROR(FIND("Keep",Table1[[#This Row],[Action (Judgement / Decision)]])))</f>
        <v>0</v>
      </c>
      <c r="L699" s="0" t="s">
        <v>4520</v>
      </c>
      <c r="N699" s="180" t="b">
        <f>Table1[[#This Row],[Reference]]=Table1[[#This Row],[Supplier ID]]</f>
        <v>0</v>
      </c>
      <c r="O699" s="180"/>
    </row>
    <row r="700">
      <c r="A700" s="179">
        <v>6208590</v>
      </c>
      <c r="B700" s="177" t="s">
        <v>4060</v>
      </c>
      <c r="C700" s="178">
        <v>6208590</v>
      </c>
      <c r="D700" s="178" t="s">
        <v>2813</v>
      </c>
      <c r="E700" s="179">
        <v>62854010</v>
      </c>
      <c r="F700" s="179" t="s">
        <v>2814</v>
      </c>
      <c r="G700" s="0" t="s">
        <v>2815</v>
      </c>
      <c r="I700" s="0" t="s">
        <v>2276</v>
      </c>
      <c r="J700" s="178" t="s">
        <v>2813</v>
      </c>
      <c r="K700" s="189" t="b">
        <f>NOT(ISERROR(FIND("Keep",Table1[[#This Row],[Action (Judgement / Decision)]])))</f>
        <v>1</v>
      </c>
      <c r="L700" s="0" t="s">
        <v>4516</v>
      </c>
      <c r="N700" s="180" t="b">
        <f>Table1[[#This Row],[Reference]]=Table1[[#This Row],[Supplier ID]]</f>
        <v>1</v>
      </c>
      <c r="O700" s="180"/>
    </row>
    <row r="701">
      <c r="A701" s="179">
        <v>3101881</v>
      </c>
      <c r="B701" s="177" t="s">
        <v>4061</v>
      </c>
      <c r="C701" s="178">
        <v>3101881</v>
      </c>
      <c r="D701" s="178" t="s">
        <v>2816</v>
      </c>
      <c r="E701" s="179">
        <v>63945210</v>
      </c>
      <c r="F701" s="179" t="s">
        <v>2817</v>
      </c>
      <c r="G701" s="0" t="s">
        <v>2818</v>
      </c>
      <c r="I701" s="0" t="s">
        <v>2280</v>
      </c>
      <c r="J701" s="178" t="s">
        <v>2816</v>
      </c>
      <c r="K701" s="189" t="b">
        <f>NOT(ISERROR(FIND("Keep",Table1[[#This Row],[Action (Judgement / Decision)]])))</f>
        <v>1</v>
      </c>
      <c r="L701" s="0" t="s">
        <v>4516</v>
      </c>
      <c r="N701" s="180" t="b">
        <f>Table1[[#This Row],[Reference]]=Table1[[#This Row],[Supplier ID]]</f>
        <v>1</v>
      </c>
      <c r="O701" s="180"/>
    </row>
    <row r="702">
      <c r="A702" s="179">
        <v>6204615</v>
      </c>
      <c r="B702" s="177" t="s">
        <v>4062</v>
      </c>
      <c r="C702" s="178">
        <v>6204615</v>
      </c>
      <c r="D702" s="178" t="s">
        <v>2819</v>
      </c>
      <c r="E702" s="179">
        <v>65997810</v>
      </c>
      <c r="F702" s="179" t="s">
        <v>2820</v>
      </c>
      <c r="G702" s="0" t="s">
        <v>2821</v>
      </c>
      <c r="H702" s="0" t="s">
        <v>2822</v>
      </c>
      <c r="I702" s="0" t="s">
        <v>2276</v>
      </c>
      <c r="J702" s="178" t="s">
        <v>2819</v>
      </c>
      <c r="K702" s="189" t="b">
        <f>NOT(ISERROR(FIND("Keep",Table1[[#This Row],[Action (Judgement / Decision)]])))</f>
        <v>1</v>
      </c>
      <c r="L702" s="0" t="s">
        <v>4516</v>
      </c>
      <c r="N702" s="180" t="b">
        <f>Table1[[#This Row],[Reference]]=Table1[[#This Row],[Supplier ID]]</f>
        <v>1</v>
      </c>
      <c r="O702" s="180"/>
    </row>
    <row r="703">
      <c r="A703" s="179">
        <v>6204677</v>
      </c>
      <c r="B703" s="177" t="s">
        <v>4063</v>
      </c>
      <c r="C703" s="178">
        <v>6204677</v>
      </c>
      <c r="D703" s="178" t="s">
        <v>2819</v>
      </c>
      <c r="E703" s="179">
        <v>65997810</v>
      </c>
      <c r="F703" s="179" t="s">
        <v>2820</v>
      </c>
      <c r="G703" s="0" t="s">
        <v>2821</v>
      </c>
      <c r="H703" s="0" t="s">
        <v>2822</v>
      </c>
      <c r="I703" s="0" t="s">
        <v>2276</v>
      </c>
      <c r="J703" s="178" t="s">
        <v>5074</v>
      </c>
      <c r="K703" s="189" t="b">
        <f>NOT(ISERROR(FIND("Keep",Table1[[#This Row],[Action (Judgement / Decision)]])))</f>
        <v>0</v>
      </c>
      <c r="L703" s="0" t="s">
        <v>4520</v>
      </c>
      <c r="N703" s="180" t="b">
        <f>Table1[[#This Row],[Reference]]=Table1[[#This Row],[Supplier ID]]</f>
        <v>0</v>
      </c>
      <c r="O703" s="180"/>
    </row>
    <row r="704">
      <c r="A704" s="179">
        <v>6204678</v>
      </c>
      <c r="B704" s="177" t="s">
        <v>4064</v>
      </c>
      <c r="C704" s="178">
        <v>6204678</v>
      </c>
      <c r="D704" s="178" t="s">
        <v>2819</v>
      </c>
      <c r="E704" s="179">
        <v>65997810</v>
      </c>
      <c r="F704" s="179" t="s">
        <v>2820</v>
      </c>
      <c r="G704" s="0" t="s">
        <v>2821</v>
      </c>
      <c r="H704" s="0" t="s">
        <v>2822</v>
      </c>
      <c r="I704" s="0" t="s">
        <v>2276</v>
      </c>
      <c r="J704" s="178" t="s">
        <v>5075</v>
      </c>
      <c r="K704" s="189" t="b">
        <f>NOT(ISERROR(FIND("Keep",Table1[[#This Row],[Action (Judgement / Decision)]])))</f>
        <v>0</v>
      </c>
      <c r="L704" s="0" t="s">
        <v>4520</v>
      </c>
      <c r="N704" s="180" t="b">
        <f>Table1[[#This Row],[Reference]]=Table1[[#This Row],[Supplier ID]]</f>
        <v>0</v>
      </c>
      <c r="O704" s="180"/>
    </row>
    <row r="705">
      <c r="A705" s="179">
        <v>6204936</v>
      </c>
      <c r="B705" s="177" t="s">
        <v>4065</v>
      </c>
      <c r="C705" s="178">
        <v>6204936</v>
      </c>
      <c r="D705" s="178" t="s">
        <v>2819</v>
      </c>
      <c r="E705" s="179">
        <v>65997810</v>
      </c>
      <c r="F705" s="179" t="s">
        <v>2820</v>
      </c>
      <c r="G705" s="0" t="s">
        <v>2821</v>
      </c>
      <c r="H705" s="0" t="s">
        <v>2822</v>
      </c>
      <c r="I705" s="0" t="s">
        <v>2276</v>
      </c>
      <c r="J705" s="178" t="s">
        <v>5076</v>
      </c>
      <c r="K705" s="189" t="b">
        <f>NOT(ISERROR(FIND("Keep",Table1[[#This Row],[Action (Judgement / Decision)]])))</f>
        <v>0</v>
      </c>
      <c r="L705" s="0" t="s">
        <v>4520</v>
      </c>
      <c r="N705" s="180" t="b">
        <f>Table1[[#This Row],[Reference]]=Table1[[#This Row],[Supplier ID]]</f>
        <v>0</v>
      </c>
      <c r="O705" s="180"/>
    </row>
    <row r="706">
      <c r="A706" s="179">
        <v>6205310</v>
      </c>
      <c r="B706" s="177" t="s">
        <v>4066</v>
      </c>
      <c r="C706" s="178">
        <v>6205310</v>
      </c>
      <c r="D706" s="178" t="s">
        <v>2819</v>
      </c>
      <c r="E706" s="179">
        <v>65997810</v>
      </c>
      <c r="F706" s="179" t="s">
        <v>2820</v>
      </c>
      <c r="G706" s="0" t="s">
        <v>2821</v>
      </c>
      <c r="H706" s="0" t="s">
        <v>2822</v>
      </c>
      <c r="I706" s="0" t="s">
        <v>2276</v>
      </c>
      <c r="J706" s="178" t="s">
        <v>5077</v>
      </c>
      <c r="K706" s="189" t="b">
        <f>NOT(ISERROR(FIND("Keep",Table1[[#This Row],[Action (Judgement / Decision)]])))</f>
        <v>0</v>
      </c>
      <c r="L706" s="0" t="s">
        <v>4520</v>
      </c>
      <c r="N706" s="180" t="b">
        <f>Table1[[#This Row],[Reference]]=Table1[[#This Row],[Supplier ID]]</f>
        <v>0</v>
      </c>
      <c r="O706" s="180"/>
    </row>
    <row r="707">
      <c r="A707" s="179">
        <v>6207443</v>
      </c>
      <c r="B707" s="177" t="s">
        <v>4067</v>
      </c>
      <c r="C707" s="178">
        <v>6207443</v>
      </c>
      <c r="D707" s="178" t="s">
        <v>2819</v>
      </c>
      <c r="E707" s="179">
        <v>65997810</v>
      </c>
      <c r="F707" s="179" t="s">
        <v>2820</v>
      </c>
      <c r="G707" s="0" t="s">
        <v>3239</v>
      </c>
      <c r="H707" s="0" t="s">
        <v>2822</v>
      </c>
      <c r="I707" s="0" t="s">
        <v>2276</v>
      </c>
      <c r="J707" s="178" t="s">
        <v>5078</v>
      </c>
      <c r="K707" s="189" t="b">
        <f>NOT(ISERROR(FIND("Keep",Table1[[#This Row],[Action (Judgement / Decision)]])))</f>
        <v>0</v>
      </c>
      <c r="L707" s="0" t="s">
        <v>4521</v>
      </c>
      <c r="M707" s="180" t="s">
        <v>5079</v>
      </c>
      <c r="N707" s="180" t="b">
        <f>Table1[[#This Row],[Reference]]=Table1[[#This Row],[Supplier ID]]</f>
        <v>0</v>
      </c>
      <c r="O707" s="180"/>
    </row>
    <row r="708">
      <c r="A708" s="179">
        <v>6207571</v>
      </c>
      <c r="B708" s="177" t="s">
        <v>4068</v>
      </c>
      <c r="C708" s="178">
        <v>6207571</v>
      </c>
      <c r="D708" s="178" t="s">
        <v>2819</v>
      </c>
      <c r="E708" s="179">
        <v>65997810</v>
      </c>
      <c r="F708" s="179" t="s">
        <v>2820</v>
      </c>
      <c r="G708" s="0" t="s">
        <v>3239</v>
      </c>
      <c r="H708" s="0" t="s">
        <v>2822</v>
      </c>
      <c r="I708" s="0" t="s">
        <v>2276</v>
      </c>
      <c r="J708" s="178" t="s">
        <v>5080</v>
      </c>
      <c r="K708" s="189" t="b">
        <f>NOT(ISERROR(FIND("Keep",Table1[[#This Row],[Action (Judgement / Decision)]])))</f>
        <v>0</v>
      </c>
      <c r="L708" s="0" t="s">
        <v>4520</v>
      </c>
      <c r="N708" s="180" t="b">
        <f>Table1[[#This Row],[Reference]]=Table1[[#This Row],[Supplier ID]]</f>
        <v>0</v>
      </c>
      <c r="O708" s="180"/>
    </row>
    <row r="709">
      <c r="A709" s="179">
        <v>6207574</v>
      </c>
      <c r="B709" s="177" t="s">
        <v>4069</v>
      </c>
      <c r="C709" s="178">
        <v>6207574</v>
      </c>
      <c r="D709" s="178" t="s">
        <v>2819</v>
      </c>
      <c r="E709" s="179">
        <v>65997810</v>
      </c>
      <c r="F709" s="179" t="s">
        <v>2820</v>
      </c>
      <c r="G709" s="0" t="s">
        <v>2821</v>
      </c>
      <c r="H709" s="0" t="s">
        <v>2822</v>
      </c>
      <c r="I709" s="0" t="s">
        <v>2276</v>
      </c>
      <c r="J709" s="178" t="s">
        <v>5081</v>
      </c>
      <c r="K709" s="189" t="b">
        <f>NOT(ISERROR(FIND("Keep",Table1[[#This Row],[Action (Judgement / Decision)]])))</f>
        <v>0</v>
      </c>
      <c r="L709" s="0" t="s">
        <v>4520</v>
      </c>
      <c r="N709" s="180" t="b">
        <f>Table1[[#This Row],[Reference]]=Table1[[#This Row],[Supplier ID]]</f>
        <v>0</v>
      </c>
      <c r="O709" s="180"/>
    </row>
    <row r="710">
      <c r="A710" s="179">
        <v>6207576</v>
      </c>
      <c r="B710" s="177" t="s">
        <v>4070</v>
      </c>
      <c r="C710" s="178">
        <v>6207576</v>
      </c>
      <c r="D710" s="178" t="s">
        <v>2819</v>
      </c>
      <c r="E710" s="179">
        <v>65997810</v>
      </c>
      <c r="F710" s="179" t="s">
        <v>2820</v>
      </c>
      <c r="G710" s="0" t="s">
        <v>2821</v>
      </c>
      <c r="H710" s="0" t="s">
        <v>2822</v>
      </c>
      <c r="I710" s="0" t="s">
        <v>2276</v>
      </c>
      <c r="J710" s="178" t="s">
        <v>5082</v>
      </c>
      <c r="K710" s="189" t="b">
        <f>NOT(ISERROR(FIND("Keep",Table1[[#This Row],[Action (Judgement / Decision)]])))</f>
        <v>0</v>
      </c>
      <c r="L710" s="0" t="s">
        <v>4520</v>
      </c>
      <c r="N710" s="180" t="b">
        <f>Table1[[#This Row],[Reference]]=Table1[[#This Row],[Supplier ID]]</f>
        <v>0</v>
      </c>
      <c r="O710" s="180"/>
    </row>
    <row r="711">
      <c r="A711" s="179">
        <v>6208344</v>
      </c>
      <c r="B711" s="177" t="s">
        <v>4071</v>
      </c>
      <c r="C711" s="178">
        <v>6208344</v>
      </c>
      <c r="D711" s="178" t="s">
        <v>2819</v>
      </c>
      <c r="E711" s="179">
        <v>65997810</v>
      </c>
      <c r="F711" s="179" t="s">
        <v>2820</v>
      </c>
      <c r="G711" s="0" t="s">
        <v>3239</v>
      </c>
      <c r="H711" s="0" t="s">
        <v>2822</v>
      </c>
      <c r="I711" s="0" t="s">
        <v>2276</v>
      </c>
      <c r="J711" s="178" t="s">
        <v>5083</v>
      </c>
      <c r="K711" s="189" t="b">
        <f>NOT(ISERROR(FIND("Keep",Table1[[#This Row],[Action (Judgement / Decision)]])))</f>
        <v>0</v>
      </c>
      <c r="L711" s="0" t="s">
        <v>4520</v>
      </c>
      <c r="N711" s="180" t="b">
        <f>Table1[[#This Row],[Reference]]=Table1[[#This Row],[Supplier ID]]</f>
        <v>0</v>
      </c>
      <c r="O711" s="180"/>
    </row>
    <row r="712">
      <c r="A712" s="179">
        <v>6208345</v>
      </c>
      <c r="B712" s="177" t="s">
        <v>4072</v>
      </c>
      <c r="C712" s="178">
        <v>6208345</v>
      </c>
      <c r="D712" s="178" t="s">
        <v>2819</v>
      </c>
      <c r="E712" s="179">
        <v>65997810</v>
      </c>
      <c r="F712" s="179" t="s">
        <v>2820</v>
      </c>
      <c r="G712" s="0" t="s">
        <v>3239</v>
      </c>
      <c r="H712" s="0" t="s">
        <v>2822</v>
      </c>
      <c r="I712" s="0" t="s">
        <v>2276</v>
      </c>
      <c r="J712" s="178" t="s">
        <v>5084</v>
      </c>
      <c r="K712" s="189" t="b">
        <f>NOT(ISERROR(FIND("Keep",Table1[[#This Row],[Action (Judgement / Decision)]])))</f>
        <v>0</v>
      </c>
      <c r="L712" s="0" t="s">
        <v>4520</v>
      </c>
      <c r="N712" s="180" t="b">
        <f>Table1[[#This Row],[Reference]]=Table1[[#This Row],[Supplier ID]]</f>
        <v>0</v>
      </c>
      <c r="O712" s="180"/>
    </row>
    <row r="713">
      <c r="A713" s="179">
        <v>6208347</v>
      </c>
      <c r="B713" s="177" t="s">
        <v>4073</v>
      </c>
      <c r="C713" s="178">
        <v>6208347</v>
      </c>
      <c r="D713" s="178" t="s">
        <v>2819</v>
      </c>
      <c r="E713" s="179">
        <v>65997810</v>
      </c>
      <c r="F713" s="179" t="s">
        <v>2820</v>
      </c>
      <c r="G713" s="0" t="s">
        <v>3239</v>
      </c>
      <c r="H713" s="0" t="s">
        <v>2822</v>
      </c>
      <c r="I713" s="0" t="s">
        <v>2276</v>
      </c>
      <c r="J713" s="178" t="s">
        <v>5085</v>
      </c>
      <c r="K713" s="189" t="b">
        <f>NOT(ISERROR(FIND("Keep",Table1[[#This Row],[Action (Judgement / Decision)]])))</f>
        <v>0</v>
      </c>
      <c r="L713" s="0" t="s">
        <v>4520</v>
      </c>
      <c r="N713" s="180" t="b">
        <f>Table1[[#This Row],[Reference]]=Table1[[#This Row],[Supplier ID]]</f>
        <v>0</v>
      </c>
      <c r="O713" s="180"/>
    </row>
    <row r="714">
      <c r="A714" s="179">
        <v>6208348</v>
      </c>
      <c r="B714" s="177" t="s">
        <v>4074</v>
      </c>
      <c r="C714" s="178">
        <v>6208348</v>
      </c>
      <c r="D714" s="178" t="s">
        <v>2819</v>
      </c>
      <c r="E714" s="179">
        <v>65997810</v>
      </c>
      <c r="F714" s="179" t="s">
        <v>2820</v>
      </c>
      <c r="G714" s="0" t="s">
        <v>2821</v>
      </c>
      <c r="H714" s="0" t="s">
        <v>2822</v>
      </c>
      <c r="I714" s="0" t="s">
        <v>2276</v>
      </c>
      <c r="J714" s="178" t="s">
        <v>5086</v>
      </c>
      <c r="K714" s="189" t="b">
        <f>NOT(ISERROR(FIND("Keep",Table1[[#This Row],[Action (Judgement / Decision)]])))</f>
        <v>0</v>
      </c>
      <c r="L714" s="0" t="s">
        <v>4520</v>
      </c>
      <c r="N714" s="180" t="b">
        <f>Table1[[#This Row],[Reference]]=Table1[[#This Row],[Supplier ID]]</f>
        <v>0</v>
      </c>
      <c r="O714" s="180"/>
    </row>
    <row r="715">
      <c r="A715" s="179">
        <v>6210963</v>
      </c>
      <c r="B715" s="177" t="s">
        <v>4075</v>
      </c>
      <c r="C715" s="178">
        <v>6210963</v>
      </c>
      <c r="D715" s="178" t="s">
        <v>2819</v>
      </c>
      <c r="E715" s="179">
        <v>65997810</v>
      </c>
      <c r="F715" s="179" t="s">
        <v>2820</v>
      </c>
      <c r="G715" s="0" t="s">
        <v>2821</v>
      </c>
      <c r="H715" s="0" t="s">
        <v>2822</v>
      </c>
      <c r="I715" s="0" t="s">
        <v>2276</v>
      </c>
      <c r="J715" s="178" t="s">
        <v>5087</v>
      </c>
      <c r="K715" s="189" t="b">
        <f>NOT(ISERROR(FIND("Keep",Table1[[#This Row],[Action (Judgement / Decision)]])))</f>
        <v>0</v>
      </c>
      <c r="L715" s="0" t="s">
        <v>4520</v>
      </c>
      <c r="N715" s="180" t="b">
        <f>Table1[[#This Row],[Reference]]=Table1[[#This Row],[Supplier ID]]</f>
        <v>0</v>
      </c>
      <c r="O715" s="180"/>
    </row>
    <row r="716">
      <c r="A716" s="179">
        <v>6210964</v>
      </c>
      <c r="B716" s="177" t="s">
        <v>4076</v>
      </c>
      <c r="C716" s="178">
        <v>6210964</v>
      </c>
      <c r="D716" s="178" t="s">
        <v>2819</v>
      </c>
      <c r="E716" s="179">
        <v>65997810</v>
      </c>
      <c r="F716" s="179" t="s">
        <v>2820</v>
      </c>
      <c r="G716" s="0" t="s">
        <v>2821</v>
      </c>
      <c r="H716" s="0" t="s">
        <v>2822</v>
      </c>
      <c r="I716" s="0" t="s">
        <v>2276</v>
      </c>
      <c r="J716" s="178" t="s">
        <v>5088</v>
      </c>
      <c r="K716" s="189" t="b">
        <f>NOT(ISERROR(FIND("Keep",Table1[[#This Row],[Action (Judgement / Decision)]])))</f>
        <v>0</v>
      </c>
      <c r="L716" s="0" t="s">
        <v>4520</v>
      </c>
      <c r="N716" s="180" t="b">
        <f>Table1[[#This Row],[Reference]]=Table1[[#This Row],[Supplier ID]]</f>
        <v>0</v>
      </c>
      <c r="O716" s="180"/>
    </row>
    <row r="717">
      <c r="A717" s="179">
        <v>6211250</v>
      </c>
      <c r="B717" s="177" t="s">
        <v>4077</v>
      </c>
      <c r="C717" s="178">
        <v>6211250</v>
      </c>
      <c r="D717" s="178" t="s">
        <v>2819</v>
      </c>
      <c r="E717" s="179">
        <v>65997810</v>
      </c>
      <c r="F717" s="179" t="s">
        <v>2820</v>
      </c>
      <c r="G717" s="0" t="s">
        <v>3239</v>
      </c>
      <c r="H717" s="0" t="s">
        <v>2822</v>
      </c>
      <c r="I717" s="0" t="s">
        <v>2276</v>
      </c>
      <c r="J717" s="178" t="s">
        <v>5089</v>
      </c>
      <c r="K717" s="189" t="b">
        <f>NOT(ISERROR(FIND("Keep",Table1[[#This Row],[Action (Judgement / Decision)]])))</f>
        <v>0</v>
      </c>
      <c r="L717" s="0" t="s">
        <v>4520</v>
      </c>
      <c r="N717" s="180" t="b">
        <f>Table1[[#This Row],[Reference]]=Table1[[#This Row],[Supplier ID]]</f>
        <v>0</v>
      </c>
      <c r="O717" s="180"/>
    </row>
    <row r="718">
      <c r="A718" s="179">
        <v>6212515</v>
      </c>
      <c r="B718" s="177" t="s">
        <v>4078</v>
      </c>
      <c r="C718" s="178">
        <v>6212515</v>
      </c>
      <c r="D718" s="178" t="s">
        <v>2819</v>
      </c>
      <c r="E718" s="179">
        <v>65997810</v>
      </c>
      <c r="F718" s="179" t="s">
        <v>2820</v>
      </c>
      <c r="G718" s="0" t="s">
        <v>2821</v>
      </c>
      <c r="H718" s="0" t="s">
        <v>2822</v>
      </c>
      <c r="I718" s="0" t="s">
        <v>2276</v>
      </c>
      <c r="J718" s="178" t="s">
        <v>5090</v>
      </c>
      <c r="K718" s="189" t="b">
        <f>NOT(ISERROR(FIND("Keep",Table1[[#This Row],[Action (Judgement / Decision)]])))</f>
        <v>0</v>
      </c>
      <c r="L718" s="0" t="s">
        <v>4520</v>
      </c>
      <c r="N718" s="180" t="b">
        <f>Table1[[#This Row],[Reference]]=Table1[[#This Row],[Supplier ID]]</f>
        <v>0</v>
      </c>
      <c r="O718" s="180"/>
    </row>
    <row r="719">
      <c r="A719" s="179">
        <v>6212798</v>
      </c>
      <c r="B719" s="177" t="s">
        <v>4079</v>
      </c>
      <c r="C719" s="178">
        <v>6212798</v>
      </c>
      <c r="D719" s="178" t="s">
        <v>2819</v>
      </c>
      <c r="E719" s="179">
        <v>65997810</v>
      </c>
      <c r="F719" s="179" t="s">
        <v>2820</v>
      </c>
      <c r="G719" s="0" t="s">
        <v>3239</v>
      </c>
      <c r="H719" s="0" t="s">
        <v>2822</v>
      </c>
      <c r="I719" s="0" t="s">
        <v>2276</v>
      </c>
      <c r="J719" s="178" t="s">
        <v>5091</v>
      </c>
      <c r="K719" s="189" t="b">
        <f>NOT(ISERROR(FIND("Keep",Table1[[#This Row],[Action (Judgement / Decision)]])))</f>
        <v>0</v>
      </c>
      <c r="L719" s="0" t="s">
        <v>4520</v>
      </c>
      <c r="N719" s="180" t="b">
        <f>Table1[[#This Row],[Reference]]=Table1[[#This Row],[Supplier ID]]</f>
        <v>0</v>
      </c>
      <c r="O719" s="180"/>
    </row>
    <row r="720">
      <c r="A720" s="179">
        <v>6212898</v>
      </c>
      <c r="B720" s="177" t="s">
        <v>4080</v>
      </c>
      <c r="C720" s="178">
        <v>6212898</v>
      </c>
      <c r="D720" s="178" t="s">
        <v>2819</v>
      </c>
      <c r="E720" s="179">
        <v>65997810</v>
      </c>
      <c r="F720" s="179" t="s">
        <v>2820</v>
      </c>
      <c r="G720" s="0" t="s">
        <v>3239</v>
      </c>
      <c r="H720" s="0" t="s">
        <v>2822</v>
      </c>
      <c r="I720" s="0" t="s">
        <v>2276</v>
      </c>
      <c r="J720" s="178" t="s">
        <v>5092</v>
      </c>
      <c r="K720" s="189" t="b">
        <f>NOT(ISERROR(FIND("Keep",Table1[[#This Row],[Action (Judgement / Decision)]])))</f>
        <v>0</v>
      </c>
      <c r="L720" s="0" t="s">
        <v>4520</v>
      </c>
      <c r="N720" s="180" t="b">
        <f>Table1[[#This Row],[Reference]]=Table1[[#This Row],[Supplier ID]]</f>
        <v>0</v>
      </c>
      <c r="O720" s="180"/>
    </row>
    <row r="721">
      <c r="A721" s="179">
        <v>6213294</v>
      </c>
      <c r="B721" s="177" t="s">
        <v>4081</v>
      </c>
      <c r="C721" s="178">
        <v>6213294</v>
      </c>
      <c r="D721" s="178" t="s">
        <v>2819</v>
      </c>
      <c r="E721" s="179">
        <v>65997810</v>
      </c>
      <c r="F721" s="179" t="s">
        <v>2820</v>
      </c>
      <c r="G721" s="0" t="s">
        <v>3239</v>
      </c>
      <c r="H721" s="0" t="s">
        <v>2822</v>
      </c>
      <c r="I721" s="0" t="s">
        <v>2276</v>
      </c>
      <c r="J721" s="178" t="s">
        <v>5093</v>
      </c>
      <c r="K721" s="189" t="b">
        <f>NOT(ISERROR(FIND("Keep",Table1[[#This Row],[Action (Judgement / Decision)]])))</f>
        <v>0</v>
      </c>
      <c r="L721" s="0" t="s">
        <v>4520</v>
      </c>
      <c r="N721" s="180" t="b">
        <f>Table1[[#This Row],[Reference]]=Table1[[#This Row],[Supplier ID]]</f>
        <v>0</v>
      </c>
      <c r="O721" s="180"/>
    </row>
    <row r="722">
      <c r="A722" s="179">
        <v>6213509</v>
      </c>
      <c r="B722" s="177" t="s">
        <v>4082</v>
      </c>
      <c r="C722" s="178">
        <v>6213509</v>
      </c>
      <c r="D722" s="178" t="s">
        <v>2819</v>
      </c>
      <c r="E722" s="179">
        <v>65997810</v>
      </c>
      <c r="F722" s="179" t="s">
        <v>2820</v>
      </c>
      <c r="G722" s="0" t="s">
        <v>3239</v>
      </c>
      <c r="H722" s="0" t="s">
        <v>2822</v>
      </c>
      <c r="I722" s="0" t="s">
        <v>2276</v>
      </c>
      <c r="J722" s="178" t="s">
        <v>5094</v>
      </c>
      <c r="K722" s="189" t="b">
        <f>NOT(ISERROR(FIND("Keep",Table1[[#This Row],[Action (Judgement / Decision)]])))</f>
        <v>0</v>
      </c>
      <c r="L722" s="0" t="s">
        <v>4520</v>
      </c>
      <c r="N722" s="180" t="b">
        <f>Table1[[#This Row],[Reference]]=Table1[[#This Row],[Supplier ID]]</f>
        <v>0</v>
      </c>
      <c r="O722" s="180"/>
    </row>
    <row r="723">
      <c r="A723" s="179">
        <v>6213510</v>
      </c>
      <c r="B723" s="177" t="s">
        <v>4083</v>
      </c>
      <c r="C723" s="178">
        <v>6213510</v>
      </c>
      <c r="D723" s="178" t="s">
        <v>2819</v>
      </c>
      <c r="E723" s="179">
        <v>65997810</v>
      </c>
      <c r="F723" s="179" t="s">
        <v>2820</v>
      </c>
      <c r="G723" s="0" t="s">
        <v>3239</v>
      </c>
      <c r="H723" s="0" t="s">
        <v>2822</v>
      </c>
      <c r="I723" s="0" t="s">
        <v>2276</v>
      </c>
      <c r="J723" s="178" t="s">
        <v>5095</v>
      </c>
      <c r="K723" s="189" t="b">
        <f>NOT(ISERROR(FIND("Keep",Table1[[#This Row],[Action (Judgement / Decision)]])))</f>
        <v>0</v>
      </c>
      <c r="L723" s="0" t="s">
        <v>4520</v>
      </c>
      <c r="N723" s="180" t="b">
        <f>Table1[[#This Row],[Reference]]=Table1[[#This Row],[Supplier ID]]</f>
        <v>0</v>
      </c>
      <c r="O723" s="180"/>
    </row>
    <row r="724">
      <c r="A724" s="179">
        <v>6213904</v>
      </c>
      <c r="B724" s="177" t="s">
        <v>4084</v>
      </c>
      <c r="C724" s="178">
        <v>6213904</v>
      </c>
      <c r="D724" s="178" t="s">
        <v>2819</v>
      </c>
      <c r="E724" s="179">
        <v>65997810</v>
      </c>
      <c r="F724" s="179" t="s">
        <v>2820</v>
      </c>
      <c r="G724" s="0" t="s">
        <v>3239</v>
      </c>
      <c r="H724" s="0" t="s">
        <v>2822</v>
      </c>
      <c r="I724" s="0" t="s">
        <v>2276</v>
      </c>
      <c r="J724" s="178" t="s">
        <v>5096</v>
      </c>
      <c r="K724" s="189" t="b">
        <f>NOT(ISERROR(FIND("Keep",Table1[[#This Row],[Action (Judgement / Decision)]])))</f>
        <v>0</v>
      </c>
      <c r="L724" s="0" t="s">
        <v>4520</v>
      </c>
      <c r="N724" s="180" t="b">
        <f>Table1[[#This Row],[Reference]]=Table1[[#This Row],[Supplier ID]]</f>
        <v>0</v>
      </c>
      <c r="O724" s="180"/>
    </row>
    <row r="725">
      <c r="A725" s="179">
        <v>6214019</v>
      </c>
      <c r="B725" s="177" t="s">
        <v>4085</v>
      </c>
      <c r="C725" s="178">
        <v>6214019</v>
      </c>
      <c r="D725" s="178" t="s">
        <v>2819</v>
      </c>
      <c r="E725" s="179">
        <v>65997810</v>
      </c>
      <c r="F725" s="179" t="s">
        <v>2820</v>
      </c>
      <c r="G725" s="0" t="s">
        <v>3239</v>
      </c>
      <c r="H725" s="0" t="s">
        <v>2822</v>
      </c>
      <c r="I725" s="0" t="s">
        <v>2276</v>
      </c>
      <c r="J725" s="178" t="s">
        <v>5097</v>
      </c>
      <c r="K725" s="189" t="b">
        <f>NOT(ISERROR(FIND("Keep",Table1[[#This Row],[Action (Judgement / Decision)]])))</f>
        <v>0</v>
      </c>
      <c r="L725" s="0" t="s">
        <v>4520</v>
      </c>
      <c r="N725" s="180" t="b">
        <f>Table1[[#This Row],[Reference]]=Table1[[#This Row],[Supplier ID]]</f>
        <v>0</v>
      </c>
      <c r="O725" s="180"/>
    </row>
    <row r="726">
      <c r="A726" s="179">
        <v>6214508</v>
      </c>
      <c r="B726" s="177" t="s">
        <v>4086</v>
      </c>
      <c r="C726" s="178">
        <v>6214508</v>
      </c>
      <c r="D726" s="178" t="s">
        <v>2819</v>
      </c>
      <c r="E726" s="179">
        <v>65997810</v>
      </c>
      <c r="F726" s="179" t="s">
        <v>2820</v>
      </c>
      <c r="G726" s="0" t="s">
        <v>2821</v>
      </c>
      <c r="H726" s="0" t="s">
        <v>2822</v>
      </c>
      <c r="I726" s="0" t="s">
        <v>2276</v>
      </c>
      <c r="J726" s="178" t="s">
        <v>5098</v>
      </c>
      <c r="K726" s="189" t="b">
        <f>NOT(ISERROR(FIND("Keep",Table1[[#This Row],[Action (Judgement / Decision)]])))</f>
        <v>0</v>
      </c>
      <c r="L726" s="0" t="s">
        <v>4520</v>
      </c>
      <c r="N726" s="180" t="b">
        <f>Table1[[#This Row],[Reference]]=Table1[[#This Row],[Supplier ID]]</f>
        <v>0</v>
      </c>
      <c r="O726" s="180"/>
    </row>
    <row r="727">
      <c r="A727" s="179">
        <v>6214866</v>
      </c>
      <c r="B727" s="177" t="s">
        <v>4087</v>
      </c>
      <c r="C727" s="178">
        <v>6214866</v>
      </c>
      <c r="D727" s="178" t="s">
        <v>2819</v>
      </c>
      <c r="E727" s="179">
        <v>65997810</v>
      </c>
      <c r="F727" s="179" t="s">
        <v>2820</v>
      </c>
      <c r="G727" s="0" t="s">
        <v>2821</v>
      </c>
      <c r="H727" s="0" t="s">
        <v>2822</v>
      </c>
      <c r="I727" s="0" t="s">
        <v>2276</v>
      </c>
      <c r="J727" s="178" t="s">
        <v>5099</v>
      </c>
      <c r="K727" s="189" t="b">
        <f>NOT(ISERROR(FIND("Keep",Table1[[#This Row],[Action (Judgement / Decision)]])))</f>
        <v>0</v>
      </c>
      <c r="L727" s="0" t="s">
        <v>4520</v>
      </c>
      <c r="N727" s="180" t="b">
        <f>Table1[[#This Row],[Reference]]=Table1[[#This Row],[Supplier ID]]</f>
        <v>0</v>
      </c>
      <c r="O727" s="180"/>
    </row>
    <row r="728">
      <c r="A728" s="179">
        <v>6215623</v>
      </c>
      <c r="B728" s="177" t="s">
        <v>4088</v>
      </c>
      <c r="C728" s="178">
        <v>6215623</v>
      </c>
      <c r="D728" s="178" t="s">
        <v>2819</v>
      </c>
      <c r="E728" s="179">
        <v>65997810</v>
      </c>
      <c r="F728" s="179" t="s">
        <v>2820</v>
      </c>
      <c r="G728" s="0" t="s">
        <v>3239</v>
      </c>
      <c r="H728" s="0" t="s">
        <v>2822</v>
      </c>
      <c r="I728" s="0" t="s">
        <v>2276</v>
      </c>
      <c r="J728" s="178" t="s">
        <v>5100</v>
      </c>
      <c r="K728" s="189" t="b">
        <f>NOT(ISERROR(FIND("Keep",Table1[[#This Row],[Action (Judgement / Decision)]])))</f>
        <v>0</v>
      </c>
      <c r="L728" s="0" t="s">
        <v>4520</v>
      </c>
      <c r="N728" s="180" t="b">
        <f>Table1[[#This Row],[Reference]]=Table1[[#This Row],[Supplier ID]]</f>
        <v>0</v>
      </c>
      <c r="O728" s="180"/>
    </row>
    <row r="729">
      <c r="A729" s="179">
        <v>6215624</v>
      </c>
      <c r="B729" s="177" t="s">
        <v>4089</v>
      </c>
      <c r="C729" s="178">
        <v>6215624</v>
      </c>
      <c r="D729" s="178" t="s">
        <v>2819</v>
      </c>
      <c r="E729" s="179">
        <v>65997810</v>
      </c>
      <c r="F729" s="179" t="s">
        <v>2820</v>
      </c>
      <c r="G729" s="0" t="s">
        <v>3239</v>
      </c>
      <c r="H729" s="0" t="s">
        <v>2822</v>
      </c>
      <c r="I729" s="0" t="s">
        <v>2276</v>
      </c>
      <c r="J729" s="178" t="s">
        <v>5101</v>
      </c>
      <c r="K729" s="189" t="b">
        <f>NOT(ISERROR(FIND("Keep",Table1[[#This Row],[Action (Judgement / Decision)]])))</f>
        <v>0</v>
      </c>
      <c r="L729" s="0" t="s">
        <v>4520</v>
      </c>
      <c r="N729" s="180" t="b">
        <f>Table1[[#This Row],[Reference]]=Table1[[#This Row],[Supplier ID]]</f>
        <v>0</v>
      </c>
      <c r="O729" s="180"/>
    </row>
    <row r="730">
      <c r="A730" s="179">
        <v>6216776</v>
      </c>
      <c r="B730" s="177" t="s">
        <v>4090</v>
      </c>
      <c r="C730" s="178">
        <v>6216776</v>
      </c>
      <c r="D730" s="178" t="s">
        <v>2819</v>
      </c>
      <c r="E730" s="179">
        <v>65997810</v>
      </c>
      <c r="F730" s="179" t="s">
        <v>2820</v>
      </c>
      <c r="G730" s="0" t="s">
        <v>2821</v>
      </c>
      <c r="H730" s="0" t="s">
        <v>2822</v>
      </c>
      <c r="I730" s="0" t="s">
        <v>2276</v>
      </c>
      <c r="J730" s="178" t="s">
        <v>5102</v>
      </c>
      <c r="K730" s="189" t="b">
        <f>NOT(ISERROR(FIND("Keep",Table1[[#This Row],[Action (Judgement / Decision)]])))</f>
        <v>0</v>
      </c>
      <c r="L730" s="0" t="s">
        <v>4520</v>
      </c>
      <c r="N730" s="180" t="b">
        <f>Table1[[#This Row],[Reference]]=Table1[[#This Row],[Supplier ID]]</f>
        <v>0</v>
      </c>
      <c r="O730" s="180"/>
    </row>
    <row r="731">
      <c r="A731" s="179">
        <v>6217198</v>
      </c>
      <c r="B731" s="177" t="s">
        <v>4091</v>
      </c>
      <c r="C731" s="178">
        <v>6217198</v>
      </c>
      <c r="D731" s="178" t="s">
        <v>2819</v>
      </c>
      <c r="E731" s="179">
        <v>65997810</v>
      </c>
      <c r="F731" s="179" t="s">
        <v>2820</v>
      </c>
      <c r="G731" s="0" t="s">
        <v>3239</v>
      </c>
      <c r="H731" s="0" t="s">
        <v>2822</v>
      </c>
      <c r="I731" s="0" t="s">
        <v>2276</v>
      </c>
      <c r="J731" s="178" t="s">
        <v>5103</v>
      </c>
      <c r="K731" s="189" t="b">
        <f>NOT(ISERROR(FIND("Keep",Table1[[#This Row],[Action (Judgement / Decision)]])))</f>
        <v>0</v>
      </c>
      <c r="L731" s="0" t="s">
        <v>4520</v>
      </c>
      <c r="N731" s="180" t="b">
        <f>Table1[[#This Row],[Reference]]=Table1[[#This Row],[Supplier ID]]</f>
        <v>0</v>
      </c>
      <c r="O731" s="180"/>
    </row>
    <row r="732">
      <c r="A732" s="179">
        <v>3103153</v>
      </c>
      <c r="B732" s="177" t="s">
        <v>4092</v>
      </c>
      <c r="C732" s="178">
        <v>3103153</v>
      </c>
      <c r="D732" s="178" t="s">
        <v>2823</v>
      </c>
      <c r="E732" s="179">
        <v>66473011</v>
      </c>
      <c r="F732" s="179" t="s">
        <v>2824</v>
      </c>
      <c r="G732" s="0" t="s">
        <v>2825</v>
      </c>
      <c r="H732" s="0" t="s">
        <v>2826</v>
      </c>
      <c r="I732" s="0" t="s">
        <v>2276</v>
      </c>
      <c r="J732" s="178" t="s">
        <v>2823</v>
      </c>
      <c r="K732" s="189" t="b">
        <f>NOT(ISERROR(FIND("Keep",Table1[[#This Row],[Action (Judgement / Decision)]])))</f>
        <v>1</v>
      </c>
      <c r="L732" s="0" t="s">
        <v>4516</v>
      </c>
      <c r="N732" s="180" t="b">
        <f>Table1[[#This Row],[Reference]]=Table1[[#This Row],[Supplier ID]]</f>
        <v>1</v>
      </c>
      <c r="O732" s="180"/>
    </row>
    <row r="733">
      <c r="A733" s="179">
        <v>6212509</v>
      </c>
      <c r="B733" s="177" t="s">
        <v>4093</v>
      </c>
      <c r="C733" s="178">
        <v>6212509</v>
      </c>
      <c r="D733" s="178" t="s">
        <v>2827</v>
      </c>
      <c r="E733" s="179">
        <v>66473013</v>
      </c>
      <c r="F733" s="179" t="s">
        <v>2824</v>
      </c>
      <c r="G733" s="0" t="s">
        <v>2828</v>
      </c>
      <c r="H733" s="0" t="s">
        <v>2829</v>
      </c>
      <c r="I733" s="0" t="s">
        <v>2276</v>
      </c>
      <c r="J733" s="178" t="s">
        <v>2827</v>
      </c>
      <c r="K733" s="189" t="b">
        <f>NOT(ISERROR(FIND("Keep",Table1[[#This Row],[Action (Judgement / Decision)]])))</f>
        <v>1</v>
      </c>
      <c r="L733" s="0" t="s">
        <v>4516</v>
      </c>
      <c r="N733" s="180" t="b">
        <f>Table1[[#This Row],[Reference]]=Table1[[#This Row],[Supplier ID]]</f>
        <v>1</v>
      </c>
      <c r="O733" s="180"/>
    </row>
    <row r="734">
      <c r="A734" s="179">
        <v>6212657</v>
      </c>
      <c r="B734" s="177" t="s">
        <v>4094</v>
      </c>
      <c r="C734" s="178">
        <v>6212657</v>
      </c>
      <c r="D734" s="178" t="s">
        <v>2827</v>
      </c>
      <c r="E734" s="179">
        <v>66473013</v>
      </c>
      <c r="F734" s="179" t="s">
        <v>2824</v>
      </c>
      <c r="G734" s="0" t="s">
        <v>2828</v>
      </c>
      <c r="H734" s="0" t="s">
        <v>2829</v>
      </c>
      <c r="I734" s="0" t="s">
        <v>2276</v>
      </c>
      <c r="J734" s="178" t="s">
        <v>5104</v>
      </c>
      <c r="K734" s="189" t="b">
        <f>NOT(ISERROR(FIND("Keep",Table1[[#This Row],[Action (Judgement / Decision)]])))</f>
        <v>0</v>
      </c>
      <c r="L734" s="0" t="s">
        <v>4520</v>
      </c>
      <c r="N734" s="180" t="b">
        <f>Table1[[#This Row],[Reference]]=Table1[[#This Row],[Supplier ID]]</f>
        <v>0</v>
      </c>
      <c r="O734" s="180"/>
    </row>
    <row r="735">
      <c r="A735" s="179">
        <v>6212658</v>
      </c>
      <c r="B735" s="177" t="s">
        <v>4095</v>
      </c>
      <c r="C735" s="178">
        <v>6212658</v>
      </c>
      <c r="D735" s="178" t="s">
        <v>2827</v>
      </c>
      <c r="E735" s="179">
        <v>66473013</v>
      </c>
      <c r="F735" s="179" t="s">
        <v>2824</v>
      </c>
      <c r="G735" s="0" t="s">
        <v>2828</v>
      </c>
      <c r="H735" s="0" t="s">
        <v>2829</v>
      </c>
      <c r="I735" s="0" t="s">
        <v>2276</v>
      </c>
      <c r="J735" s="178" t="s">
        <v>5105</v>
      </c>
      <c r="K735" s="189" t="b">
        <f>NOT(ISERROR(FIND("Keep",Table1[[#This Row],[Action (Judgement / Decision)]])))</f>
        <v>0</v>
      </c>
      <c r="L735" s="0" t="s">
        <v>4520</v>
      </c>
      <c r="N735" s="180" t="b">
        <f>Table1[[#This Row],[Reference]]=Table1[[#This Row],[Supplier ID]]</f>
        <v>0</v>
      </c>
      <c r="O735" s="180"/>
    </row>
    <row r="736">
      <c r="A736" s="179">
        <v>3102313</v>
      </c>
      <c r="B736" s="177" t="s">
        <v>4096</v>
      </c>
      <c r="C736" s="178">
        <v>3102313</v>
      </c>
      <c r="D736" s="178" t="s">
        <v>2830</v>
      </c>
      <c r="E736" s="179">
        <v>69390210</v>
      </c>
      <c r="F736" s="179" t="s">
        <v>2831</v>
      </c>
      <c r="G736" s="0" t="s">
        <v>2832</v>
      </c>
      <c r="I736" s="0" t="s">
        <v>2276</v>
      </c>
      <c r="J736" s="178" t="s">
        <v>2830</v>
      </c>
      <c r="K736" s="189" t="b">
        <f>NOT(ISERROR(FIND("Keep",Table1[[#This Row],[Action (Judgement / Decision)]])))</f>
        <v>1</v>
      </c>
      <c r="L736" s="0" t="s">
        <v>4516</v>
      </c>
      <c r="N736" s="180" t="b">
        <f>Table1[[#This Row],[Reference]]=Table1[[#This Row],[Supplier ID]]</f>
        <v>1</v>
      </c>
      <c r="O736" s="180"/>
    </row>
    <row r="737">
      <c r="A737" s="179">
        <v>3083052</v>
      </c>
      <c r="B737" s="177" t="s">
        <v>4097</v>
      </c>
      <c r="C737" s="178">
        <v>3083052</v>
      </c>
      <c r="D737" s="178" t="s">
        <v>2833</v>
      </c>
      <c r="E737" s="179">
        <v>69474913</v>
      </c>
      <c r="F737" s="179" t="s">
        <v>2834</v>
      </c>
      <c r="G737" s="0" t="s">
        <v>2835</v>
      </c>
      <c r="I737" s="0" t="s">
        <v>2276</v>
      </c>
      <c r="J737" s="178" t="s">
        <v>2833</v>
      </c>
      <c r="K737" s="189" t="b">
        <f>NOT(ISERROR(FIND("Keep",Table1[[#This Row],[Action (Judgement / Decision)]])))</f>
        <v>1</v>
      </c>
      <c r="L737" s="0" t="s">
        <v>4516</v>
      </c>
      <c r="N737" s="180" t="b">
        <f>Table1[[#This Row],[Reference]]=Table1[[#This Row],[Supplier ID]]</f>
        <v>1</v>
      </c>
      <c r="O737" s="180"/>
    </row>
    <row r="738">
      <c r="A738" s="179">
        <v>3083053</v>
      </c>
      <c r="B738" s="177" t="s">
        <v>4098</v>
      </c>
      <c r="C738" s="178">
        <v>3083053</v>
      </c>
      <c r="D738" s="178" t="s">
        <v>2833</v>
      </c>
      <c r="E738" s="179">
        <v>69474913</v>
      </c>
      <c r="F738" s="179" t="s">
        <v>2834</v>
      </c>
      <c r="G738" s="0" t="s">
        <v>2835</v>
      </c>
      <c r="I738" s="0" t="s">
        <v>2276</v>
      </c>
      <c r="J738" s="178" t="s">
        <v>5106</v>
      </c>
      <c r="K738" s="189" t="b">
        <f>NOT(ISERROR(FIND("Keep",Table1[[#This Row],[Action (Judgement / Decision)]])))</f>
        <v>0</v>
      </c>
      <c r="L738" s="0" t="s">
        <v>4520</v>
      </c>
      <c r="N738" s="180" t="b">
        <f>Table1[[#This Row],[Reference]]=Table1[[#This Row],[Supplier ID]]</f>
        <v>0</v>
      </c>
      <c r="O738" s="180"/>
    </row>
    <row r="739">
      <c r="A739" s="179">
        <v>3083054</v>
      </c>
      <c r="B739" s="177" t="s">
        <v>4099</v>
      </c>
      <c r="C739" s="178">
        <v>3083054</v>
      </c>
      <c r="D739" s="178" t="s">
        <v>2833</v>
      </c>
      <c r="E739" s="179">
        <v>69474913</v>
      </c>
      <c r="F739" s="179" t="s">
        <v>2834</v>
      </c>
      <c r="G739" s="0" t="s">
        <v>2835</v>
      </c>
      <c r="I739" s="0" t="s">
        <v>2276</v>
      </c>
      <c r="J739" s="178" t="s">
        <v>5107</v>
      </c>
      <c r="K739" s="189" t="b">
        <f>NOT(ISERROR(FIND("Keep",Table1[[#This Row],[Action (Judgement / Decision)]])))</f>
        <v>0</v>
      </c>
      <c r="L739" s="0" t="s">
        <v>4520</v>
      </c>
      <c r="N739" s="180" t="b">
        <f>Table1[[#This Row],[Reference]]=Table1[[#This Row],[Supplier ID]]</f>
        <v>0</v>
      </c>
      <c r="O739" s="180"/>
    </row>
    <row r="740">
      <c r="A740" s="179">
        <v>3083055</v>
      </c>
      <c r="B740" s="177" t="s">
        <v>4100</v>
      </c>
      <c r="C740" s="178">
        <v>3083055</v>
      </c>
      <c r="D740" s="178" t="s">
        <v>2833</v>
      </c>
      <c r="E740" s="179">
        <v>69474913</v>
      </c>
      <c r="F740" s="179" t="s">
        <v>2834</v>
      </c>
      <c r="G740" s="0" t="s">
        <v>2835</v>
      </c>
      <c r="I740" s="0" t="s">
        <v>2276</v>
      </c>
      <c r="J740" s="178" t="s">
        <v>5108</v>
      </c>
      <c r="K740" s="189" t="b">
        <f>NOT(ISERROR(FIND("Keep",Table1[[#This Row],[Action (Judgement / Decision)]])))</f>
        <v>0</v>
      </c>
      <c r="L740" s="0" t="s">
        <v>4520</v>
      </c>
      <c r="N740" s="180" t="b">
        <f>Table1[[#This Row],[Reference]]=Table1[[#This Row],[Supplier ID]]</f>
        <v>0</v>
      </c>
      <c r="O740" s="180"/>
    </row>
    <row r="741">
      <c r="A741" s="179">
        <v>6201530</v>
      </c>
      <c r="B741" s="177" t="s">
        <v>4101</v>
      </c>
      <c r="C741" s="178">
        <v>6201530</v>
      </c>
      <c r="D741" s="178" t="s">
        <v>2833</v>
      </c>
      <c r="E741" s="179">
        <v>69474913</v>
      </c>
      <c r="F741" s="179" t="s">
        <v>2834</v>
      </c>
      <c r="G741" s="0" t="s">
        <v>2835</v>
      </c>
      <c r="I741" s="0" t="s">
        <v>2276</v>
      </c>
      <c r="J741" s="178" t="s">
        <v>5109</v>
      </c>
      <c r="K741" s="189" t="b">
        <f>NOT(ISERROR(FIND("Keep",Table1[[#This Row],[Action (Judgement / Decision)]])))</f>
        <v>0</v>
      </c>
      <c r="L741" s="0" t="s">
        <v>4520</v>
      </c>
      <c r="N741" s="180" t="b">
        <f>Table1[[#This Row],[Reference]]=Table1[[#This Row],[Supplier ID]]</f>
        <v>0</v>
      </c>
      <c r="O741" s="180"/>
    </row>
    <row r="742">
      <c r="A742" s="179">
        <v>6201531</v>
      </c>
      <c r="B742" s="177" t="s">
        <v>4102</v>
      </c>
      <c r="C742" s="178">
        <v>6201531</v>
      </c>
      <c r="D742" s="178" t="s">
        <v>2833</v>
      </c>
      <c r="E742" s="179">
        <v>69474913</v>
      </c>
      <c r="F742" s="179" t="s">
        <v>2834</v>
      </c>
      <c r="G742" s="0" t="s">
        <v>2835</v>
      </c>
      <c r="I742" s="0" t="s">
        <v>2276</v>
      </c>
      <c r="J742" s="178" t="s">
        <v>5110</v>
      </c>
      <c r="K742" s="189" t="b">
        <f>NOT(ISERROR(FIND("Keep",Table1[[#This Row],[Action (Judgement / Decision)]])))</f>
        <v>0</v>
      </c>
      <c r="L742" s="0" t="s">
        <v>4520</v>
      </c>
      <c r="N742" s="180" t="b">
        <f>Table1[[#This Row],[Reference]]=Table1[[#This Row],[Supplier ID]]</f>
        <v>0</v>
      </c>
      <c r="O742" s="180"/>
    </row>
    <row r="743">
      <c r="A743" s="179">
        <v>3080400</v>
      </c>
      <c r="B743" s="177" t="s">
        <v>4103</v>
      </c>
      <c r="C743" s="178">
        <v>3080400</v>
      </c>
      <c r="D743" s="178" t="s">
        <v>2836</v>
      </c>
      <c r="E743" s="179">
        <v>72883815</v>
      </c>
      <c r="F743" s="179" t="s">
        <v>2837</v>
      </c>
      <c r="G743" s="0" t="s">
        <v>2838</v>
      </c>
      <c r="I743" s="0" t="s">
        <v>2276</v>
      </c>
      <c r="J743" s="178" t="s">
        <v>2836</v>
      </c>
      <c r="K743" s="189" t="b">
        <f>NOT(ISERROR(FIND("Keep",Table1[[#This Row],[Action (Judgement / Decision)]])))</f>
        <v>1</v>
      </c>
      <c r="L743" s="0" t="s">
        <v>4516</v>
      </c>
      <c r="N743" s="180" t="b">
        <f>Table1[[#This Row],[Reference]]=Table1[[#This Row],[Supplier ID]]</f>
        <v>1</v>
      </c>
      <c r="O743" s="180"/>
    </row>
    <row r="744">
      <c r="A744" s="179">
        <v>3102282</v>
      </c>
      <c r="B744" s="177" t="s">
        <v>4104</v>
      </c>
      <c r="C744" s="178">
        <v>3102282</v>
      </c>
      <c r="D744" s="178" t="s">
        <v>2836</v>
      </c>
      <c r="E744" s="179">
        <v>72883815</v>
      </c>
      <c r="F744" s="179" t="s">
        <v>2837</v>
      </c>
      <c r="G744" s="0" t="s">
        <v>2838</v>
      </c>
      <c r="I744" s="0" t="s">
        <v>2276</v>
      </c>
      <c r="J744" s="178" t="s">
        <v>5111</v>
      </c>
      <c r="K744" s="189" t="b">
        <f>NOT(ISERROR(FIND("Keep",Table1[[#This Row],[Action (Judgement / Decision)]])))</f>
        <v>0</v>
      </c>
      <c r="L744" s="0" t="s">
        <v>4520</v>
      </c>
      <c r="N744" s="180" t="b">
        <f>Table1[[#This Row],[Reference]]=Table1[[#This Row],[Supplier ID]]</f>
        <v>0</v>
      </c>
      <c r="O744" s="180"/>
    </row>
    <row r="745">
      <c r="A745" s="179">
        <v>3104643</v>
      </c>
      <c r="B745" s="177" t="s">
        <v>4105</v>
      </c>
      <c r="C745" s="178">
        <v>3104643</v>
      </c>
      <c r="D745" s="178" t="s">
        <v>2836</v>
      </c>
      <c r="E745" s="179">
        <v>72883815</v>
      </c>
      <c r="F745" s="179" t="s">
        <v>2837</v>
      </c>
      <c r="G745" s="0" t="s">
        <v>2838</v>
      </c>
      <c r="I745" s="0" t="s">
        <v>2276</v>
      </c>
      <c r="J745" s="178" t="s">
        <v>5112</v>
      </c>
      <c r="K745" s="189" t="b">
        <f>NOT(ISERROR(FIND("Keep",Table1[[#This Row],[Action (Judgement / Decision)]])))</f>
        <v>0</v>
      </c>
      <c r="L745" s="0" t="s">
        <v>4520</v>
      </c>
      <c r="N745" s="180" t="b">
        <f>Table1[[#This Row],[Reference]]=Table1[[#This Row],[Supplier ID]]</f>
        <v>0</v>
      </c>
      <c r="O745" s="180"/>
    </row>
    <row r="746">
      <c r="A746" s="179">
        <v>3106719</v>
      </c>
      <c r="B746" s="177" t="s">
        <v>4106</v>
      </c>
      <c r="C746" s="178">
        <v>3106719</v>
      </c>
      <c r="D746" s="178" t="s">
        <v>2836</v>
      </c>
      <c r="E746" s="179">
        <v>72883815</v>
      </c>
      <c r="F746" s="179" t="s">
        <v>2837</v>
      </c>
      <c r="G746" s="0" t="s">
        <v>2838</v>
      </c>
      <c r="I746" s="0" t="s">
        <v>2276</v>
      </c>
      <c r="J746" s="178" t="s">
        <v>5113</v>
      </c>
      <c r="K746" s="189" t="b">
        <f>NOT(ISERROR(FIND("Keep",Table1[[#This Row],[Action (Judgement / Decision)]])))</f>
        <v>0</v>
      </c>
      <c r="L746" s="0" t="s">
        <v>4520</v>
      </c>
      <c r="N746" s="180" t="b">
        <f>Table1[[#This Row],[Reference]]=Table1[[#This Row],[Supplier ID]]</f>
        <v>0</v>
      </c>
      <c r="O746" s="180"/>
    </row>
    <row r="747">
      <c r="A747" s="179">
        <v>3108786</v>
      </c>
      <c r="B747" s="177" t="s">
        <v>4107</v>
      </c>
      <c r="C747" s="178">
        <v>3108786</v>
      </c>
      <c r="D747" s="178" t="s">
        <v>2836</v>
      </c>
      <c r="E747" s="179">
        <v>72883815</v>
      </c>
      <c r="F747" s="179" t="s">
        <v>2837</v>
      </c>
      <c r="G747" s="0" t="s">
        <v>2838</v>
      </c>
      <c r="I747" s="0" t="s">
        <v>2276</v>
      </c>
      <c r="J747" s="178" t="s">
        <v>5114</v>
      </c>
      <c r="K747" s="189" t="b">
        <f>NOT(ISERROR(FIND("Keep",Table1[[#This Row],[Action (Judgement / Decision)]])))</f>
        <v>0</v>
      </c>
      <c r="L747" s="0" t="s">
        <v>4520</v>
      </c>
      <c r="N747" s="180" t="b">
        <f>Table1[[#This Row],[Reference]]=Table1[[#This Row],[Supplier ID]]</f>
        <v>0</v>
      </c>
      <c r="O747" s="180"/>
    </row>
    <row r="748">
      <c r="A748" s="179">
        <v>3080338</v>
      </c>
      <c r="B748" s="177" t="s">
        <v>4108</v>
      </c>
      <c r="C748" s="178">
        <v>3080338</v>
      </c>
      <c r="D748" s="178" t="s">
        <v>2839</v>
      </c>
      <c r="E748" s="179">
        <v>72883817</v>
      </c>
      <c r="F748" s="179" t="s">
        <v>2840</v>
      </c>
      <c r="G748" s="0" t="s">
        <v>2841</v>
      </c>
      <c r="H748" s="0" t="s">
        <v>2842</v>
      </c>
      <c r="I748" s="0" t="s">
        <v>2276</v>
      </c>
      <c r="J748" s="178" t="s">
        <v>2839</v>
      </c>
      <c r="K748" s="189" t="b">
        <f>NOT(ISERROR(FIND("Keep",Table1[[#This Row],[Action (Judgement / Decision)]])))</f>
        <v>1</v>
      </c>
      <c r="L748" s="0" t="s">
        <v>4516</v>
      </c>
      <c r="N748" s="180" t="b">
        <f>Table1[[#This Row],[Reference]]=Table1[[#This Row],[Supplier ID]]</f>
        <v>1</v>
      </c>
      <c r="O748" s="180"/>
    </row>
    <row r="749">
      <c r="A749" s="179">
        <v>3103168</v>
      </c>
      <c r="B749" s="177" t="s">
        <v>4109</v>
      </c>
      <c r="C749" s="178">
        <v>3103168</v>
      </c>
      <c r="D749" s="178" t="s">
        <v>2839</v>
      </c>
      <c r="E749" s="179">
        <v>72883817</v>
      </c>
      <c r="F749" s="179" t="s">
        <v>2840</v>
      </c>
      <c r="G749" s="0" t="s">
        <v>2841</v>
      </c>
      <c r="H749" s="0" t="s">
        <v>2842</v>
      </c>
      <c r="I749" s="0" t="s">
        <v>2276</v>
      </c>
      <c r="J749" s="178" t="s">
        <v>5115</v>
      </c>
      <c r="K749" s="189" t="b">
        <f>NOT(ISERROR(FIND("Keep",Table1[[#This Row],[Action (Judgement / Decision)]])))</f>
        <v>0</v>
      </c>
      <c r="L749" s="0" t="s">
        <v>4520</v>
      </c>
      <c r="N749" s="180" t="b">
        <f>Table1[[#This Row],[Reference]]=Table1[[#This Row],[Supplier ID]]</f>
        <v>0</v>
      </c>
      <c r="O749" s="180"/>
    </row>
    <row r="750">
      <c r="A750" s="179">
        <v>3105570</v>
      </c>
      <c r="B750" s="177" t="s">
        <v>4110</v>
      </c>
      <c r="C750" s="178">
        <v>3105570</v>
      </c>
      <c r="D750" s="178" t="s">
        <v>2839</v>
      </c>
      <c r="E750" s="179">
        <v>72883817</v>
      </c>
      <c r="F750" s="179" t="s">
        <v>2840</v>
      </c>
      <c r="G750" s="0" t="s">
        <v>2841</v>
      </c>
      <c r="H750" s="0" t="s">
        <v>2842</v>
      </c>
      <c r="I750" s="0" t="s">
        <v>2276</v>
      </c>
      <c r="J750" s="178" t="s">
        <v>5116</v>
      </c>
      <c r="K750" s="189" t="b">
        <f>NOT(ISERROR(FIND("Keep",Table1[[#This Row],[Action (Judgement / Decision)]])))</f>
        <v>0</v>
      </c>
      <c r="L750" s="0" t="s">
        <v>4520</v>
      </c>
      <c r="N750" s="180" t="b">
        <f>Table1[[#This Row],[Reference]]=Table1[[#This Row],[Supplier ID]]</f>
        <v>0</v>
      </c>
      <c r="O750" s="180"/>
    </row>
    <row r="751">
      <c r="A751" s="179">
        <v>3082137</v>
      </c>
      <c r="B751" s="177" t="s">
        <v>4111</v>
      </c>
      <c r="C751" s="178">
        <v>3082137</v>
      </c>
      <c r="D751" s="178" t="s">
        <v>2843</v>
      </c>
      <c r="E751" s="179">
        <v>73034510</v>
      </c>
      <c r="F751" s="179" t="s">
        <v>2811</v>
      </c>
      <c r="G751" s="0" t="s">
        <v>2844</v>
      </c>
      <c r="H751" s="0" t="s">
        <v>2845</v>
      </c>
      <c r="I751" s="0" t="s">
        <v>2276</v>
      </c>
      <c r="J751" s="178" t="s">
        <v>2843</v>
      </c>
      <c r="K751" s="189" t="b">
        <f>NOT(ISERROR(FIND("Keep",Table1[[#This Row],[Action (Judgement / Decision)]])))</f>
        <v>1</v>
      </c>
      <c r="L751" s="0" t="s">
        <v>4516</v>
      </c>
      <c r="N751" s="180" t="b">
        <f>Table1[[#This Row],[Reference]]=Table1[[#This Row],[Supplier ID]]</f>
        <v>1</v>
      </c>
      <c r="O751" s="180"/>
    </row>
    <row r="752">
      <c r="A752" s="179">
        <v>6215151</v>
      </c>
      <c r="B752" s="177" t="s">
        <v>4112</v>
      </c>
      <c r="C752" s="178">
        <v>6215151</v>
      </c>
      <c r="D752" s="178" t="s">
        <v>2843</v>
      </c>
      <c r="E752" s="179">
        <v>73034510</v>
      </c>
      <c r="F752" s="179" t="s">
        <v>2811</v>
      </c>
      <c r="G752" s="0" t="s">
        <v>2844</v>
      </c>
      <c r="H752" s="0" t="s">
        <v>2845</v>
      </c>
      <c r="I752" s="0" t="s">
        <v>2276</v>
      </c>
      <c r="J752" s="178" t="s">
        <v>5117</v>
      </c>
      <c r="K752" s="189" t="b">
        <f>NOT(ISERROR(FIND("Keep",Table1[[#This Row],[Action (Judgement / Decision)]])))</f>
        <v>0</v>
      </c>
      <c r="L752" s="0" t="s">
        <v>4520</v>
      </c>
      <c r="N752" s="180" t="b">
        <f>Table1[[#This Row],[Reference]]=Table1[[#This Row],[Supplier ID]]</f>
        <v>0</v>
      </c>
      <c r="O752" s="180"/>
    </row>
    <row r="753">
      <c r="A753" s="179">
        <v>6212088</v>
      </c>
      <c r="B753" s="177" t="s">
        <v>4113</v>
      </c>
      <c r="C753" s="178">
        <v>6212088</v>
      </c>
      <c r="D753" s="178" t="s">
        <v>2846</v>
      </c>
      <c r="E753" s="179">
        <v>75144311</v>
      </c>
      <c r="F753" s="179" t="s">
        <v>2847</v>
      </c>
      <c r="G753" s="0" t="s">
        <v>2848</v>
      </c>
      <c r="I753" s="0" t="s">
        <v>2276</v>
      </c>
      <c r="J753" s="178" t="s">
        <v>2846</v>
      </c>
      <c r="K753" s="189" t="b">
        <f>NOT(ISERROR(FIND("Keep",Table1[[#This Row],[Action (Judgement / Decision)]])))</f>
        <v>1</v>
      </c>
      <c r="L753" s="0" t="s">
        <v>4516</v>
      </c>
      <c r="N753" s="180" t="b">
        <f>Table1[[#This Row],[Reference]]=Table1[[#This Row],[Supplier ID]]</f>
        <v>1</v>
      </c>
      <c r="O753" s="180"/>
    </row>
    <row r="754">
      <c r="A754" s="179">
        <v>6214165</v>
      </c>
      <c r="B754" s="177" t="s">
        <v>4114</v>
      </c>
      <c r="C754" s="178">
        <v>6214165</v>
      </c>
      <c r="D754" s="178" t="s">
        <v>2846</v>
      </c>
      <c r="E754" s="179">
        <v>75144311</v>
      </c>
      <c r="F754" s="179" t="s">
        <v>2847</v>
      </c>
      <c r="G754" s="0" t="s">
        <v>2848</v>
      </c>
      <c r="I754" s="0" t="s">
        <v>2276</v>
      </c>
      <c r="J754" s="178" t="s">
        <v>5118</v>
      </c>
      <c r="K754" s="189" t="b">
        <f>NOT(ISERROR(FIND("Keep",Table1[[#This Row],[Action (Judgement / Decision)]])))</f>
        <v>0</v>
      </c>
      <c r="L754" s="0" t="s">
        <v>4520</v>
      </c>
      <c r="N754" s="180" t="b">
        <f>Table1[[#This Row],[Reference]]=Table1[[#This Row],[Supplier ID]]</f>
        <v>0</v>
      </c>
      <c r="O754" s="180"/>
    </row>
    <row r="755">
      <c r="A755" s="179">
        <v>3080962</v>
      </c>
      <c r="B755" s="177" t="s">
        <v>4115</v>
      </c>
      <c r="C755" s="178">
        <v>3080962</v>
      </c>
      <c r="D755" s="178" t="s">
        <v>2849</v>
      </c>
      <c r="E755" s="179">
        <v>75358810</v>
      </c>
      <c r="F755" s="179" t="s">
        <v>2850</v>
      </c>
      <c r="G755" s="0" t="s">
        <v>2851</v>
      </c>
      <c r="I755" s="0" t="s">
        <v>2291</v>
      </c>
      <c r="J755" s="178" t="s">
        <v>2849</v>
      </c>
      <c r="K755" s="189" t="b">
        <f>NOT(ISERROR(FIND("Keep",Table1[[#This Row],[Action (Judgement / Decision)]])))</f>
        <v>1</v>
      </c>
      <c r="L755" s="0" t="s">
        <v>4516</v>
      </c>
      <c r="N755" s="180" t="b">
        <f>Table1[[#This Row],[Reference]]=Table1[[#This Row],[Supplier ID]]</f>
        <v>1</v>
      </c>
      <c r="O755" s="180"/>
    </row>
    <row r="756">
      <c r="A756" s="179">
        <v>3080963</v>
      </c>
      <c r="B756" s="177" t="s">
        <v>4116</v>
      </c>
      <c r="C756" s="178">
        <v>3080963</v>
      </c>
      <c r="D756" s="178" t="s">
        <v>2849</v>
      </c>
      <c r="E756" s="179">
        <v>75358810</v>
      </c>
      <c r="F756" s="179" t="s">
        <v>2850</v>
      </c>
      <c r="G756" s="0" t="s">
        <v>2851</v>
      </c>
      <c r="I756" s="0" t="s">
        <v>2291</v>
      </c>
      <c r="J756" s="178" t="s">
        <v>5119</v>
      </c>
      <c r="K756" s="189" t="b">
        <f>NOT(ISERROR(FIND("Keep",Table1[[#This Row],[Action (Judgement / Decision)]])))</f>
        <v>0</v>
      </c>
      <c r="L756" s="0" t="s">
        <v>4520</v>
      </c>
      <c r="N756" s="180" t="b">
        <f>Table1[[#This Row],[Reference]]=Table1[[#This Row],[Supplier ID]]</f>
        <v>0</v>
      </c>
      <c r="O756" s="180"/>
    </row>
    <row r="757">
      <c r="A757" s="179">
        <v>3101714</v>
      </c>
      <c r="B757" s="177" t="s">
        <v>4117</v>
      </c>
      <c r="C757" s="178">
        <v>3101714</v>
      </c>
      <c r="D757" s="178" t="s">
        <v>2849</v>
      </c>
      <c r="E757" s="179">
        <v>75358810</v>
      </c>
      <c r="F757" s="179" t="s">
        <v>2850</v>
      </c>
      <c r="G757" s="0" t="s">
        <v>2851</v>
      </c>
      <c r="I757" s="0" t="s">
        <v>2291</v>
      </c>
      <c r="J757" s="178" t="s">
        <v>5120</v>
      </c>
      <c r="K757" s="189" t="b">
        <f>NOT(ISERROR(FIND("Keep",Table1[[#This Row],[Action (Judgement / Decision)]])))</f>
        <v>0</v>
      </c>
      <c r="L757" s="0" t="s">
        <v>4520</v>
      </c>
      <c r="N757" s="180" t="b">
        <f>Table1[[#This Row],[Reference]]=Table1[[#This Row],[Supplier ID]]</f>
        <v>0</v>
      </c>
      <c r="O757" s="180"/>
    </row>
    <row r="758">
      <c r="A758" s="179">
        <v>6212943</v>
      </c>
      <c r="B758" s="177" t="s">
        <v>4118</v>
      </c>
      <c r="C758" s="178">
        <v>6212943</v>
      </c>
      <c r="D758" s="178" t="s">
        <v>2852</v>
      </c>
      <c r="E758" s="179">
        <v>99372010</v>
      </c>
      <c r="F758" s="179" t="s">
        <v>2853</v>
      </c>
      <c r="G758" s="0" t="s">
        <v>2854</v>
      </c>
      <c r="H758" s="0" t="s">
        <v>2855</v>
      </c>
      <c r="I758" s="0" t="s">
        <v>2276</v>
      </c>
      <c r="J758" s="178" t="s">
        <v>2852</v>
      </c>
      <c r="K758" s="189" t="b">
        <f>NOT(ISERROR(FIND("Keep",Table1[[#This Row],[Action (Judgement / Decision)]])))</f>
        <v>1</v>
      </c>
      <c r="L758" s="0" t="s">
        <v>4516</v>
      </c>
      <c r="N758" s="180" t="b">
        <f>Table1[[#This Row],[Reference]]=Table1[[#This Row],[Supplier ID]]</f>
        <v>1</v>
      </c>
      <c r="O758" s="180"/>
    </row>
    <row r="759">
      <c r="A759" s="179">
        <v>3083313</v>
      </c>
      <c r="B759" s="177" t="s">
        <v>4119</v>
      </c>
      <c r="C759" s="178">
        <v>3083313</v>
      </c>
      <c r="D759" s="178" t="s">
        <v>2856</v>
      </c>
      <c r="E759" s="179">
        <v>213675130</v>
      </c>
      <c r="F759" s="179" t="s">
        <v>2857</v>
      </c>
      <c r="G759" s="0" t="s">
        <v>2858</v>
      </c>
      <c r="H759" s="0" t="s">
        <v>2859</v>
      </c>
      <c r="I759" s="0" t="s">
        <v>2276</v>
      </c>
      <c r="J759" s="178" t="s">
        <v>2856</v>
      </c>
      <c r="K759" s="189" t="b">
        <f>NOT(ISERROR(FIND("Keep",Table1[[#This Row],[Action (Judgement / Decision)]])))</f>
        <v>1</v>
      </c>
      <c r="L759" s="0" t="s">
        <v>4516</v>
      </c>
      <c r="N759" s="180" t="b">
        <f>Table1[[#This Row],[Reference]]=Table1[[#This Row],[Supplier ID]]</f>
        <v>1</v>
      </c>
      <c r="O759" s="180"/>
    </row>
    <row r="760">
      <c r="A760" s="179">
        <v>3100457</v>
      </c>
      <c r="B760" s="177" t="s">
        <v>4120</v>
      </c>
      <c r="C760" s="178">
        <v>3100457</v>
      </c>
      <c r="D760" s="178" t="s">
        <v>2856</v>
      </c>
      <c r="E760" s="179">
        <v>213675130</v>
      </c>
      <c r="F760" s="179" t="s">
        <v>2857</v>
      </c>
      <c r="G760" s="0" t="s">
        <v>2858</v>
      </c>
      <c r="H760" s="0" t="s">
        <v>2859</v>
      </c>
      <c r="I760" s="0" t="s">
        <v>2276</v>
      </c>
      <c r="J760" s="178" t="s">
        <v>5121</v>
      </c>
      <c r="K760" s="189" t="b">
        <f>NOT(ISERROR(FIND("Keep",Table1[[#This Row],[Action (Judgement / Decision)]])))</f>
        <v>0</v>
      </c>
      <c r="L760" s="0" t="s">
        <v>4520</v>
      </c>
      <c r="N760" s="180" t="b">
        <f>Table1[[#This Row],[Reference]]=Table1[[#This Row],[Supplier ID]]</f>
        <v>0</v>
      </c>
      <c r="O760" s="180"/>
    </row>
    <row r="761">
      <c r="A761" s="179">
        <v>6210045</v>
      </c>
      <c r="B761" s="177" t="s">
        <v>4121</v>
      </c>
      <c r="C761" s="178">
        <v>6210045</v>
      </c>
      <c r="D761" s="178" t="s">
        <v>2860</v>
      </c>
      <c r="E761" s="179" t="s">
        <v>2861</v>
      </c>
      <c r="F761" s="179" t="s">
        <v>2862</v>
      </c>
      <c r="J761" s="178" t="s">
        <v>2860</v>
      </c>
      <c r="K761" s="189" t="b">
        <f>NOT(ISERROR(FIND("Keep",Table1[[#This Row],[Action (Judgement / Decision)]])))</f>
        <v>1</v>
      </c>
      <c r="L761" s="0" t="s">
        <v>4516</v>
      </c>
      <c r="N761" s="180" t="b">
        <f>Table1[[#This Row],[Reference]]=Table1[[#This Row],[Supplier ID]]</f>
        <v>1</v>
      </c>
      <c r="O761" s="180"/>
    </row>
    <row r="762">
      <c r="A762" s="179">
        <v>3108920</v>
      </c>
      <c r="B762" s="177" t="s">
        <v>4122</v>
      </c>
      <c r="C762" s="178">
        <v>3108920</v>
      </c>
      <c r="D762" s="178" t="s">
        <v>2863</v>
      </c>
      <c r="E762" s="179" t="s">
        <v>2864</v>
      </c>
      <c r="F762" s="179" t="s">
        <v>2865</v>
      </c>
      <c r="G762" s="0" t="s">
        <v>2866</v>
      </c>
      <c r="H762" s="0" t="s">
        <v>2867</v>
      </c>
      <c r="I762" s="0" t="s">
        <v>2276</v>
      </c>
      <c r="J762" s="178" t="s">
        <v>2863</v>
      </c>
      <c r="K762" s="189" t="b">
        <f>NOT(ISERROR(FIND("Keep",Table1[[#This Row],[Action (Judgement / Decision)]])))</f>
        <v>1</v>
      </c>
      <c r="L762" s="0" t="s">
        <v>4516</v>
      </c>
      <c r="N762" s="180" t="b">
        <f>Table1[[#This Row],[Reference]]=Table1[[#This Row],[Supplier ID]]</f>
        <v>1</v>
      </c>
      <c r="O762" s="180"/>
    </row>
    <row r="763">
      <c r="A763" s="179">
        <v>6204682</v>
      </c>
      <c r="B763" s="177" t="s">
        <v>4123</v>
      </c>
      <c r="C763" s="178">
        <v>6204682</v>
      </c>
      <c r="D763" s="178" t="s">
        <v>2868</v>
      </c>
      <c r="E763" s="179" t="s">
        <v>2869</v>
      </c>
      <c r="F763" s="179" t="s">
        <v>2870</v>
      </c>
      <c r="G763" s="0" t="s">
        <v>2871</v>
      </c>
      <c r="I763" s="0" t="s">
        <v>2276</v>
      </c>
      <c r="J763" s="178" t="s">
        <v>2868</v>
      </c>
      <c r="K763" s="189" t="b">
        <f>NOT(ISERROR(FIND("Keep",Table1[[#This Row],[Action (Judgement / Decision)]])))</f>
        <v>1</v>
      </c>
      <c r="L763" s="0" t="s">
        <v>4516</v>
      </c>
      <c r="N763" s="180" t="b">
        <f>Table1[[#This Row],[Reference]]=Table1[[#This Row],[Supplier ID]]</f>
        <v>1</v>
      </c>
      <c r="O763" s="180"/>
    </row>
    <row r="764">
      <c r="A764" s="179">
        <v>3103270</v>
      </c>
      <c r="B764" s="177" t="s">
        <v>4124</v>
      </c>
      <c r="C764" s="178">
        <v>3103270</v>
      </c>
      <c r="D764" s="178" t="s">
        <v>2872</v>
      </c>
      <c r="E764" s="179" t="s">
        <v>2873</v>
      </c>
      <c r="F764" s="179" t="s">
        <v>4447</v>
      </c>
      <c r="G764" s="0" t="s">
        <v>2874</v>
      </c>
      <c r="H764" s="0" t="s">
        <v>2875</v>
      </c>
      <c r="I764" s="0" t="s">
        <v>2276</v>
      </c>
      <c r="J764" s="178" t="s">
        <v>5122</v>
      </c>
      <c r="K764" s="189" t="b">
        <f>NOT(ISERROR(FIND("Keep",Table1[[#This Row],[Action (Judgement / Decision)]])))</f>
        <v>0</v>
      </c>
      <c r="L764" s="0" t="s">
        <v>4521</v>
      </c>
      <c r="N764" s="180" t="b">
        <f>Table1[[#This Row],[Reference]]=Table1[[#This Row],[Supplier ID]]</f>
        <v>0</v>
      </c>
      <c r="O764" s="180"/>
    </row>
    <row r="765">
      <c r="A765" s="179">
        <v>6205120</v>
      </c>
      <c r="B765" s="177" t="s">
        <v>4125</v>
      </c>
      <c r="C765" s="178">
        <v>6205120</v>
      </c>
      <c r="D765" s="178" t="s">
        <v>2872</v>
      </c>
      <c r="E765" s="179" t="s">
        <v>2873</v>
      </c>
      <c r="F765" s="179" t="s">
        <v>2312</v>
      </c>
      <c r="G765" s="0" t="s">
        <v>2874</v>
      </c>
      <c r="H765" s="0" t="s">
        <v>2875</v>
      </c>
      <c r="I765" s="0" t="s">
        <v>2276</v>
      </c>
      <c r="J765" s="178" t="s">
        <v>5123</v>
      </c>
      <c r="K765" s="189" t="b">
        <f>NOT(ISERROR(FIND("Keep",Table1[[#This Row],[Action (Judgement / Decision)]])))</f>
        <v>0</v>
      </c>
      <c r="L765" s="0" t="s">
        <v>4520</v>
      </c>
      <c r="N765" s="180" t="b">
        <f>Table1[[#This Row],[Reference]]=Table1[[#This Row],[Supplier ID]]</f>
        <v>0</v>
      </c>
      <c r="O765" s="180"/>
    </row>
    <row r="766">
      <c r="A766" s="179">
        <v>6210086</v>
      </c>
      <c r="B766" s="177" t="s">
        <v>4126</v>
      </c>
      <c r="C766" s="178">
        <v>6210086</v>
      </c>
      <c r="D766" s="178" t="s">
        <v>2872</v>
      </c>
      <c r="E766" s="179" t="s">
        <v>2873</v>
      </c>
      <c r="F766" s="179" t="s">
        <v>2312</v>
      </c>
      <c r="G766" s="0" t="s">
        <v>2874</v>
      </c>
      <c r="H766" s="0" t="s">
        <v>2875</v>
      </c>
      <c r="I766" s="0" t="s">
        <v>2276</v>
      </c>
      <c r="J766" s="178" t="s">
        <v>2872</v>
      </c>
      <c r="K766" s="189" t="b">
        <f>NOT(ISERROR(FIND("Keep",Table1[[#This Row],[Action (Judgement / Decision)]])))</f>
        <v>1</v>
      </c>
      <c r="L766" s="0" t="s">
        <v>4516</v>
      </c>
      <c r="N766" s="180" t="b">
        <f>Table1[[#This Row],[Reference]]=Table1[[#This Row],[Supplier ID]]</f>
        <v>1</v>
      </c>
      <c r="O766" s="180"/>
    </row>
    <row r="767">
      <c r="A767" s="179">
        <v>6203363</v>
      </c>
      <c r="B767" s="177" t="s">
        <v>4127</v>
      </c>
      <c r="C767" s="178">
        <v>6203363</v>
      </c>
      <c r="D767" s="178" t="s">
        <v>2876</v>
      </c>
      <c r="E767" s="179" t="s">
        <v>2877</v>
      </c>
      <c r="F767" s="179" t="s">
        <v>2878</v>
      </c>
      <c r="G767" s="0" t="s">
        <v>2879</v>
      </c>
      <c r="I767" s="0" t="s">
        <v>2276</v>
      </c>
      <c r="J767" s="178" t="s">
        <v>2876</v>
      </c>
      <c r="K767" s="189" t="b">
        <f>NOT(ISERROR(FIND("Keep",Table1[[#This Row],[Action (Judgement / Decision)]])))</f>
        <v>1</v>
      </c>
      <c r="L767" s="0" t="s">
        <v>4516</v>
      </c>
      <c r="N767" s="180" t="b">
        <f>Table1[[#This Row],[Reference]]=Table1[[#This Row],[Supplier ID]]</f>
        <v>1</v>
      </c>
      <c r="O767" s="180"/>
    </row>
    <row r="768">
      <c r="A768" s="179">
        <v>3100627</v>
      </c>
      <c r="B768" s="177" t="s">
        <v>4128</v>
      </c>
      <c r="C768" s="178">
        <v>3100627</v>
      </c>
      <c r="D768" s="178" t="s">
        <v>2880</v>
      </c>
      <c r="E768" s="179" t="s">
        <v>2881</v>
      </c>
      <c r="F768" s="179" t="s">
        <v>2882</v>
      </c>
      <c r="G768" s="0" t="s">
        <v>2883</v>
      </c>
      <c r="H768" s="0" t="s">
        <v>2884</v>
      </c>
      <c r="I768" s="0" t="s">
        <v>2276</v>
      </c>
      <c r="J768" s="178" t="s">
        <v>2880</v>
      </c>
      <c r="K768" s="189" t="b">
        <f>NOT(ISERROR(FIND("Keep",Table1[[#This Row],[Action (Judgement / Decision)]])))</f>
        <v>1</v>
      </c>
      <c r="L768" s="0" t="s">
        <v>4516</v>
      </c>
      <c r="N768" s="180" t="b">
        <f>Table1[[#This Row],[Reference]]=Table1[[#This Row],[Supplier ID]]</f>
        <v>1</v>
      </c>
      <c r="O768" s="180"/>
    </row>
    <row r="769">
      <c r="A769" s="179">
        <v>3080662</v>
      </c>
      <c r="B769" s="177" t="s">
        <v>4129</v>
      </c>
      <c r="C769" s="178">
        <v>3080662</v>
      </c>
      <c r="D769" s="178" t="s">
        <v>2885</v>
      </c>
      <c r="E769" s="179" t="s">
        <v>2886</v>
      </c>
      <c r="F769" s="179" t="s">
        <v>2887</v>
      </c>
      <c r="G769" s="0" t="s">
        <v>2888</v>
      </c>
      <c r="H769" s="0" t="s">
        <v>2889</v>
      </c>
      <c r="I769" s="0" t="s">
        <v>2276</v>
      </c>
      <c r="J769" s="178" t="s">
        <v>2885</v>
      </c>
      <c r="K769" s="189" t="b">
        <f>NOT(ISERROR(FIND("Keep",Table1[[#This Row],[Action (Judgement / Decision)]])))</f>
        <v>1</v>
      </c>
      <c r="L769" s="0" t="s">
        <v>4516</v>
      </c>
      <c r="N769" s="180" t="b">
        <f>Table1[[#This Row],[Reference]]=Table1[[#This Row],[Supplier ID]]</f>
        <v>1</v>
      </c>
      <c r="O769" s="180"/>
    </row>
    <row r="770">
      <c r="A770" s="179">
        <v>3083520</v>
      </c>
      <c r="B770" s="177" t="s">
        <v>4130</v>
      </c>
      <c r="C770" s="178">
        <v>3083520</v>
      </c>
      <c r="D770" s="178" t="s">
        <v>2885</v>
      </c>
      <c r="E770" s="179" t="s">
        <v>2886</v>
      </c>
      <c r="F770" s="179" t="s">
        <v>2887</v>
      </c>
      <c r="G770" s="0" t="s">
        <v>2888</v>
      </c>
      <c r="H770" s="0" t="s">
        <v>4433</v>
      </c>
      <c r="I770" s="0" t="s">
        <v>2276</v>
      </c>
      <c r="J770" s="178" t="s">
        <v>5124</v>
      </c>
      <c r="K770" s="189" t="b">
        <f>NOT(ISERROR(FIND("Keep",Table1[[#This Row],[Action (Judgement / Decision)]])))</f>
        <v>0</v>
      </c>
      <c r="L770" s="0" t="s">
        <v>4520</v>
      </c>
      <c r="N770" s="180" t="b">
        <f>Table1[[#This Row],[Reference]]=Table1[[#This Row],[Supplier ID]]</f>
        <v>0</v>
      </c>
      <c r="O770" s="180"/>
    </row>
    <row r="771">
      <c r="A771" s="179">
        <v>3080757</v>
      </c>
      <c r="B771" s="177" t="s">
        <v>4131</v>
      </c>
      <c r="C771" s="178">
        <v>3080757</v>
      </c>
      <c r="D771" s="178" t="s">
        <v>2890</v>
      </c>
      <c r="E771" s="179" t="s">
        <v>2891</v>
      </c>
      <c r="F771" s="179" t="s">
        <v>2892</v>
      </c>
      <c r="G771" s="0" t="s">
        <v>2893</v>
      </c>
      <c r="H771" s="0" t="s">
        <v>2894</v>
      </c>
      <c r="I771" s="0" t="s">
        <v>2276</v>
      </c>
      <c r="J771" s="178" t="s">
        <v>2890</v>
      </c>
      <c r="K771" s="189" t="b">
        <f>NOT(ISERROR(FIND("Keep",Table1[[#This Row],[Action (Judgement / Decision)]])))</f>
        <v>1</v>
      </c>
      <c r="L771" s="0" t="s">
        <v>4516</v>
      </c>
      <c r="N771" s="180" t="b">
        <f>Table1[[#This Row],[Reference]]=Table1[[#This Row],[Supplier ID]]</f>
        <v>1</v>
      </c>
      <c r="O771" s="180"/>
    </row>
    <row r="772">
      <c r="A772" s="179">
        <v>3080803</v>
      </c>
      <c r="B772" s="177" t="s">
        <v>4132</v>
      </c>
      <c r="C772" s="178">
        <v>3080803</v>
      </c>
      <c r="D772" s="178" t="s">
        <v>2890</v>
      </c>
      <c r="E772" s="179" t="s">
        <v>2891</v>
      </c>
      <c r="F772" s="179" t="s">
        <v>2892</v>
      </c>
      <c r="G772" s="0" t="s">
        <v>2893</v>
      </c>
      <c r="H772" s="0" t="s">
        <v>2894</v>
      </c>
      <c r="I772" s="0" t="s">
        <v>2276</v>
      </c>
      <c r="J772" s="178" t="s">
        <v>5125</v>
      </c>
      <c r="K772" s="189" t="b">
        <f>NOT(ISERROR(FIND("Keep",Table1[[#This Row],[Action (Judgement / Decision)]])))</f>
        <v>0</v>
      </c>
      <c r="L772" s="0" t="s">
        <v>4520</v>
      </c>
      <c r="N772" s="180" t="b">
        <f>Table1[[#This Row],[Reference]]=Table1[[#This Row],[Supplier ID]]</f>
        <v>0</v>
      </c>
      <c r="O772" s="180"/>
    </row>
    <row r="773">
      <c r="A773" s="179">
        <v>3080826</v>
      </c>
      <c r="B773" s="177" t="s">
        <v>4133</v>
      </c>
      <c r="C773" s="178">
        <v>3080826</v>
      </c>
      <c r="D773" s="178" t="s">
        <v>2890</v>
      </c>
      <c r="E773" s="179" t="s">
        <v>2891</v>
      </c>
      <c r="F773" s="179" t="s">
        <v>2892</v>
      </c>
      <c r="G773" s="0" t="s">
        <v>2893</v>
      </c>
      <c r="H773" s="0" t="s">
        <v>2894</v>
      </c>
      <c r="I773" s="0" t="s">
        <v>2276</v>
      </c>
      <c r="J773" s="178" t="s">
        <v>5126</v>
      </c>
      <c r="K773" s="189" t="b">
        <f>NOT(ISERROR(FIND("Keep",Table1[[#This Row],[Action (Judgement / Decision)]])))</f>
        <v>0</v>
      </c>
      <c r="L773" s="0" t="s">
        <v>4520</v>
      </c>
      <c r="N773" s="180" t="b">
        <f>Table1[[#This Row],[Reference]]=Table1[[#This Row],[Supplier ID]]</f>
        <v>0</v>
      </c>
      <c r="O773" s="180"/>
    </row>
    <row r="774">
      <c r="A774" s="179">
        <v>3083550</v>
      </c>
      <c r="B774" s="177" t="s">
        <v>4134</v>
      </c>
      <c r="C774" s="178">
        <v>3083550</v>
      </c>
      <c r="D774" s="178" t="s">
        <v>2890</v>
      </c>
      <c r="E774" s="179" t="s">
        <v>2891</v>
      </c>
      <c r="F774" s="179" t="s">
        <v>2892</v>
      </c>
      <c r="G774" s="0" t="s">
        <v>2893</v>
      </c>
      <c r="H774" s="0" t="s">
        <v>2396</v>
      </c>
      <c r="I774" s="0" t="s">
        <v>2276</v>
      </c>
      <c r="J774" s="178" t="s">
        <v>5127</v>
      </c>
      <c r="K774" s="189" t="b">
        <f>NOT(ISERROR(FIND("Keep",Table1[[#This Row],[Action (Judgement / Decision)]])))</f>
        <v>0</v>
      </c>
      <c r="L774" s="0" t="s">
        <v>4520</v>
      </c>
      <c r="N774" s="180" t="b">
        <f>Table1[[#This Row],[Reference]]=Table1[[#This Row],[Supplier ID]]</f>
        <v>0</v>
      </c>
      <c r="O774" s="180"/>
    </row>
    <row r="775">
      <c r="A775" s="179">
        <v>3101772</v>
      </c>
      <c r="B775" s="177" t="s">
        <v>4135</v>
      </c>
      <c r="C775" s="178">
        <v>3101772</v>
      </c>
      <c r="D775" s="178" t="s">
        <v>2890</v>
      </c>
      <c r="E775" s="179" t="s">
        <v>2891</v>
      </c>
      <c r="F775" s="179" t="s">
        <v>2892</v>
      </c>
      <c r="G775" s="0" t="s">
        <v>2893</v>
      </c>
      <c r="I775" s="0" t="s">
        <v>2276</v>
      </c>
      <c r="J775" s="178" t="s">
        <v>5128</v>
      </c>
      <c r="K775" s="189" t="b">
        <f>NOT(ISERROR(FIND("Keep",Table1[[#This Row],[Action (Judgement / Decision)]])))</f>
        <v>0</v>
      </c>
      <c r="L775" s="0" t="s">
        <v>4520</v>
      </c>
      <c r="N775" s="180" t="b">
        <f>Table1[[#This Row],[Reference]]=Table1[[#This Row],[Supplier ID]]</f>
        <v>0</v>
      </c>
      <c r="O775" s="180"/>
    </row>
    <row r="776">
      <c r="A776" s="179">
        <v>6210029</v>
      </c>
      <c r="B776" s="177" t="s">
        <v>4136</v>
      </c>
      <c r="C776" s="178">
        <v>6210029</v>
      </c>
      <c r="D776" s="178" t="s">
        <v>2890</v>
      </c>
      <c r="E776" s="179" t="s">
        <v>2891</v>
      </c>
      <c r="F776" s="179" t="s">
        <v>4477</v>
      </c>
      <c r="G776" s="0" t="s">
        <v>4478</v>
      </c>
      <c r="I776" s="0" t="s">
        <v>2276</v>
      </c>
      <c r="J776" s="178" t="s">
        <v>5129</v>
      </c>
      <c r="K776" s="189" t="b">
        <f>NOT(ISERROR(FIND("Keep",Table1[[#This Row],[Action (Judgement / Decision)]])))</f>
        <v>0</v>
      </c>
      <c r="L776" s="0" t="s">
        <v>4520</v>
      </c>
      <c r="N776" s="180" t="b">
        <f>Table1[[#This Row],[Reference]]=Table1[[#This Row],[Supplier ID]]</f>
        <v>0</v>
      </c>
      <c r="O776" s="180"/>
    </row>
    <row r="777">
      <c r="A777" s="179">
        <v>6210043</v>
      </c>
      <c r="B777" s="177" t="s">
        <v>4137</v>
      </c>
      <c r="C777" s="178">
        <v>6210043</v>
      </c>
      <c r="D777" s="178" t="s">
        <v>2890</v>
      </c>
      <c r="E777" s="179" t="s">
        <v>2891</v>
      </c>
      <c r="F777" s="179" t="s">
        <v>4477</v>
      </c>
      <c r="G777" s="0" t="s">
        <v>4478</v>
      </c>
      <c r="I777" s="0" t="s">
        <v>2276</v>
      </c>
      <c r="J777" s="178" t="s">
        <v>5130</v>
      </c>
      <c r="K777" s="189" t="b">
        <f>NOT(ISERROR(FIND("Keep",Table1[[#This Row],[Action (Judgement / Decision)]])))</f>
        <v>0</v>
      </c>
      <c r="L777" s="0" t="s">
        <v>4520</v>
      </c>
      <c r="N777" s="180" t="b">
        <f>Table1[[#This Row],[Reference]]=Table1[[#This Row],[Supplier ID]]</f>
        <v>0</v>
      </c>
      <c r="O777" s="180"/>
    </row>
    <row r="778">
      <c r="A778" s="179">
        <v>6211412</v>
      </c>
      <c r="B778" s="177" t="s">
        <v>4138</v>
      </c>
      <c r="C778" s="178">
        <v>6211412</v>
      </c>
      <c r="D778" s="178" t="s">
        <v>2890</v>
      </c>
      <c r="E778" s="179" t="s">
        <v>2891</v>
      </c>
      <c r="F778" s="179" t="s">
        <v>4477</v>
      </c>
      <c r="G778" s="0" t="s">
        <v>4478</v>
      </c>
      <c r="I778" s="0" t="s">
        <v>2276</v>
      </c>
      <c r="J778" s="178" t="s">
        <v>5131</v>
      </c>
      <c r="K778" s="189" t="b">
        <f>NOT(ISERROR(FIND("Keep",Table1[[#This Row],[Action (Judgement / Decision)]])))</f>
        <v>0</v>
      </c>
      <c r="L778" s="0" t="s">
        <v>4520</v>
      </c>
      <c r="N778" s="180" t="b">
        <f>Table1[[#This Row],[Reference]]=Table1[[#This Row],[Supplier ID]]</f>
        <v>0</v>
      </c>
      <c r="O778" s="180"/>
    </row>
    <row r="779">
      <c r="A779" s="179">
        <v>6205278</v>
      </c>
      <c r="B779" s="177" t="s">
        <v>4139</v>
      </c>
      <c r="C779" s="178">
        <v>6205278</v>
      </c>
      <c r="D779" s="178" t="s">
        <v>2895</v>
      </c>
      <c r="E779" s="179" t="s">
        <v>2896</v>
      </c>
      <c r="F779" s="179" t="s">
        <v>2897</v>
      </c>
      <c r="G779" s="0" t="s">
        <v>2898</v>
      </c>
      <c r="I779" s="0" t="s">
        <v>2397</v>
      </c>
      <c r="J779" s="178" t="s">
        <v>2895</v>
      </c>
      <c r="K779" s="189" t="b">
        <f>NOT(ISERROR(FIND("Keep",Table1[[#This Row],[Action (Judgement / Decision)]])))</f>
        <v>1</v>
      </c>
      <c r="L779" s="0" t="s">
        <v>4516</v>
      </c>
      <c r="N779" s="180" t="b">
        <f>Table1[[#This Row],[Reference]]=Table1[[#This Row],[Supplier ID]]</f>
        <v>1</v>
      </c>
      <c r="O779" s="180"/>
    </row>
    <row r="780">
      <c r="A780" s="179">
        <v>6205335</v>
      </c>
      <c r="B780" s="177" t="s">
        <v>4140</v>
      </c>
      <c r="C780" s="178">
        <v>6205335</v>
      </c>
      <c r="D780" s="178" t="s">
        <v>2895</v>
      </c>
      <c r="E780" s="179" t="s">
        <v>2896</v>
      </c>
      <c r="F780" s="179" t="s">
        <v>2897</v>
      </c>
      <c r="G780" s="0" t="s">
        <v>2898</v>
      </c>
      <c r="I780" s="0" t="s">
        <v>2397</v>
      </c>
      <c r="J780" s="178" t="s">
        <v>5132</v>
      </c>
      <c r="K780" s="189" t="b">
        <f>NOT(ISERROR(FIND("Keep",Table1[[#This Row],[Action (Judgement / Decision)]])))</f>
        <v>0</v>
      </c>
      <c r="L780" s="0" t="s">
        <v>4520</v>
      </c>
      <c r="N780" s="180" t="b">
        <f>Table1[[#This Row],[Reference]]=Table1[[#This Row],[Supplier ID]]</f>
        <v>0</v>
      </c>
      <c r="O780" s="180"/>
    </row>
    <row r="781">
      <c r="A781" s="179">
        <v>3080053</v>
      </c>
      <c r="B781" s="177" t="s">
        <v>4141</v>
      </c>
      <c r="C781" s="178">
        <v>3080053</v>
      </c>
      <c r="D781" s="178" t="s">
        <v>2899</v>
      </c>
      <c r="E781" s="179" t="s">
        <v>2900</v>
      </c>
      <c r="F781" s="179" t="s">
        <v>2901</v>
      </c>
      <c r="G781" s="0" t="s">
        <v>2902</v>
      </c>
      <c r="H781" s="0" t="s">
        <v>2903</v>
      </c>
      <c r="I781" s="0" t="s">
        <v>2276</v>
      </c>
      <c r="J781" s="178" t="s">
        <v>2899</v>
      </c>
      <c r="K781" s="189" t="b">
        <f>NOT(ISERROR(FIND("Keep",Table1[[#This Row],[Action (Judgement / Decision)]])))</f>
        <v>1</v>
      </c>
      <c r="L781" s="0" t="s">
        <v>4516</v>
      </c>
      <c r="N781" s="180" t="b">
        <f>Table1[[#This Row],[Reference]]=Table1[[#This Row],[Supplier ID]]</f>
        <v>1</v>
      </c>
      <c r="O781" s="180"/>
    </row>
    <row r="782">
      <c r="A782" s="179">
        <v>3080780</v>
      </c>
      <c r="B782" s="177" t="s">
        <v>4142</v>
      </c>
      <c r="C782" s="178">
        <v>3080780</v>
      </c>
      <c r="D782" s="178" t="s">
        <v>2899</v>
      </c>
      <c r="E782" s="179" t="s">
        <v>2900</v>
      </c>
      <c r="F782" s="179" t="s">
        <v>2901</v>
      </c>
      <c r="G782" s="0" t="s">
        <v>2902</v>
      </c>
      <c r="H782" s="0" t="s">
        <v>2903</v>
      </c>
      <c r="I782" s="0" t="s">
        <v>2276</v>
      </c>
      <c r="J782" s="178" t="s">
        <v>5133</v>
      </c>
      <c r="K782" s="189" t="b">
        <f>NOT(ISERROR(FIND("Keep",Table1[[#This Row],[Action (Judgement / Decision)]])))</f>
        <v>0</v>
      </c>
      <c r="L782" s="0" t="s">
        <v>4520</v>
      </c>
      <c r="N782" s="180" t="b">
        <f>Table1[[#This Row],[Reference]]=Table1[[#This Row],[Supplier ID]]</f>
        <v>0</v>
      </c>
      <c r="O782" s="180"/>
    </row>
    <row r="783">
      <c r="A783" s="179">
        <v>3080781</v>
      </c>
      <c r="B783" s="177" t="s">
        <v>4143</v>
      </c>
      <c r="C783" s="178">
        <v>3080781</v>
      </c>
      <c r="D783" s="178" t="s">
        <v>2899</v>
      </c>
      <c r="E783" s="179" t="s">
        <v>2900</v>
      </c>
      <c r="F783" s="179" t="s">
        <v>2901</v>
      </c>
      <c r="G783" s="0" t="s">
        <v>2902</v>
      </c>
      <c r="H783" s="0" t="s">
        <v>2903</v>
      </c>
      <c r="I783" s="0" t="s">
        <v>2276</v>
      </c>
      <c r="J783" s="178" t="s">
        <v>5134</v>
      </c>
      <c r="K783" s="189" t="b">
        <f>NOT(ISERROR(FIND("Keep",Table1[[#This Row],[Action (Judgement / Decision)]])))</f>
        <v>0</v>
      </c>
      <c r="L783" s="0" t="s">
        <v>4520</v>
      </c>
      <c r="N783" s="180" t="b">
        <f>Table1[[#This Row],[Reference]]=Table1[[#This Row],[Supplier ID]]</f>
        <v>0</v>
      </c>
      <c r="O783" s="180"/>
    </row>
    <row r="784">
      <c r="A784" s="179">
        <v>3080783</v>
      </c>
      <c r="B784" s="177" t="s">
        <v>4144</v>
      </c>
      <c r="C784" s="178">
        <v>3080783</v>
      </c>
      <c r="D784" s="178" t="s">
        <v>2899</v>
      </c>
      <c r="E784" s="179" t="s">
        <v>2900</v>
      </c>
      <c r="F784" s="179" t="s">
        <v>4426</v>
      </c>
      <c r="G784" s="0" t="s">
        <v>2902</v>
      </c>
      <c r="H784" s="0" t="s">
        <v>2903</v>
      </c>
      <c r="I784" s="0" t="s">
        <v>2485</v>
      </c>
      <c r="J784" s="178" t="s">
        <v>5135</v>
      </c>
      <c r="K784" s="189" t="b">
        <f>NOT(ISERROR(FIND("Keep",Table1[[#This Row],[Action (Judgement / Decision)]])))</f>
        <v>0</v>
      </c>
      <c r="L784" s="0" t="s">
        <v>4520</v>
      </c>
      <c r="N784" s="180" t="b">
        <f>Table1[[#This Row],[Reference]]=Table1[[#This Row],[Supplier ID]]</f>
        <v>0</v>
      </c>
      <c r="O784" s="180"/>
    </row>
    <row r="785">
      <c r="A785" s="179">
        <v>3080865</v>
      </c>
      <c r="B785" s="177" t="s">
        <v>4145</v>
      </c>
      <c r="C785" s="178">
        <v>3080865</v>
      </c>
      <c r="D785" s="178" t="s">
        <v>2899</v>
      </c>
      <c r="E785" s="179" t="s">
        <v>2900</v>
      </c>
      <c r="F785" s="179" t="s">
        <v>2901</v>
      </c>
      <c r="G785" s="0" t="s">
        <v>2902</v>
      </c>
      <c r="H785" s="0" t="s">
        <v>2903</v>
      </c>
      <c r="I785" s="0" t="s">
        <v>2276</v>
      </c>
      <c r="J785" s="178" t="s">
        <v>5136</v>
      </c>
      <c r="K785" s="189" t="b">
        <f>NOT(ISERROR(FIND("Keep",Table1[[#This Row],[Action (Judgement / Decision)]])))</f>
        <v>0</v>
      </c>
      <c r="L785" s="0" t="s">
        <v>4520</v>
      </c>
      <c r="N785" s="180" t="b">
        <f>Table1[[#This Row],[Reference]]=Table1[[#This Row],[Supplier ID]]</f>
        <v>0</v>
      </c>
      <c r="O785" s="180"/>
    </row>
    <row r="786">
      <c r="A786" s="179">
        <v>3083619</v>
      </c>
      <c r="B786" s="177" t="s">
        <v>4146</v>
      </c>
      <c r="C786" s="178">
        <v>3083619</v>
      </c>
      <c r="D786" s="178" t="s">
        <v>2899</v>
      </c>
      <c r="E786" s="179" t="s">
        <v>2900</v>
      </c>
      <c r="F786" s="179" t="s">
        <v>4426</v>
      </c>
      <c r="G786" s="0" t="s">
        <v>2902</v>
      </c>
      <c r="H786" s="0" t="s">
        <v>2903</v>
      </c>
      <c r="I786" s="0" t="s">
        <v>2485</v>
      </c>
      <c r="J786" s="178" t="s">
        <v>5137</v>
      </c>
      <c r="K786" s="189" t="b">
        <f>NOT(ISERROR(FIND("Keep",Table1[[#This Row],[Action (Judgement / Decision)]])))</f>
        <v>0</v>
      </c>
      <c r="L786" s="0" t="s">
        <v>4520</v>
      </c>
      <c r="N786" s="180" t="b">
        <f>Table1[[#This Row],[Reference]]=Table1[[#This Row],[Supplier ID]]</f>
        <v>0</v>
      </c>
      <c r="O786" s="180"/>
    </row>
    <row r="787">
      <c r="A787" s="179">
        <v>3083819</v>
      </c>
      <c r="B787" s="177" t="s">
        <v>4147</v>
      </c>
      <c r="C787" s="178">
        <v>3083819</v>
      </c>
      <c r="D787" s="178" t="s">
        <v>2899</v>
      </c>
      <c r="E787" s="179" t="s">
        <v>2900</v>
      </c>
      <c r="F787" s="179" t="s">
        <v>2901</v>
      </c>
      <c r="G787" s="0" t="s">
        <v>2902</v>
      </c>
      <c r="H787" s="0" t="s">
        <v>2903</v>
      </c>
      <c r="I787" s="0" t="s">
        <v>2276</v>
      </c>
      <c r="J787" s="178" t="s">
        <v>5138</v>
      </c>
      <c r="K787" s="189" t="b">
        <f>NOT(ISERROR(FIND("Keep",Table1[[#This Row],[Action (Judgement / Decision)]])))</f>
        <v>0</v>
      </c>
      <c r="L787" s="0" t="s">
        <v>4520</v>
      </c>
      <c r="N787" s="180" t="b">
        <f>Table1[[#This Row],[Reference]]=Table1[[#This Row],[Supplier ID]]</f>
        <v>0</v>
      </c>
      <c r="O787" s="180"/>
    </row>
    <row r="788">
      <c r="A788" s="179">
        <v>3100557</v>
      </c>
      <c r="B788" s="177" t="s">
        <v>4148</v>
      </c>
      <c r="C788" s="178">
        <v>3100557</v>
      </c>
      <c r="D788" s="178" t="s">
        <v>2899</v>
      </c>
      <c r="E788" s="179" t="s">
        <v>2900</v>
      </c>
      <c r="F788" s="179" t="s">
        <v>2901</v>
      </c>
      <c r="G788" s="0" t="s">
        <v>2902</v>
      </c>
      <c r="H788" s="0" t="s">
        <v>2903</v>
      </c>
      <c r="I788" s="0" t="s">
        <v>2276</v>
      </c>
      <c r="J788" s="178" t="s">
        <v>5139</v>
      </c>
      <c r="K788" s="189" t="b">
        <f>NOT(ISERROR(FIND("Keep",Table1[[#This Row],[Action (Judgement / Decision)]])))</f>
        <v>0</v>
      </c>
      <c r="L788" s="0" t="s">
        <v>4520</v>
      </c>
      <c r="N788" s="180" t="b">
        <f>Table1[[#This Row],[Reference]]=Table1[[#This Row],[Supplier ID]]</f>
        <v>0</v>
      </c>
      <c r="O788" s="180"/>
    </row>
    <row r="789">
      <c r="A789" s="179">
        <v>3102966</v>
      </c>
      <c r="B789" s="177" t="s">
        <v>4149</v>
      </c>
      <c r="C789" s="178">
        <v>3102966</v>
      </c>
      <c r="D789" s="178" t="s">
        <v>2899</v>
      </c>
      <c r="E789" s="179" t="s">
        <v>2900</v>
      </c>
      <c r="F789" s="179" t="s">
        <v>2901</v>
      </c>
      <c r="G789" s="0" t="s">
        <v>2902</v>
      </c>
      <c r="H789" s="0" t="s">
        <v>2903</v>
      </c>
      <c r="I789" s="0" t="s">
        <v>2276</v>
      </c>
      <c r="J789" s="178" t="s">
        <v>5140</v>
      </c>
      <c r="K789" s="189" t="b">
        <f>NOT(ISERROR(FIND("Keep",Table1[[#This Row],[Action (Judgement / Decision)]])))</f>
        <v>0</v>
      </c>
      <c r="L789" s="0" t="s">
        <v>4520</v>
      </c>
      <c r="N789" s="180" t="b">
        <f>Table1[[#This Row],[Reference]]=Table1[[#This Row],[Supplier ID]]</f>
        <v>0</v>
      </c>
      <c r="O789" s="180"/>
    </row>
    <row r="790">
      <c r="A790" s="179">
        <v>6211877</v>
      </c>
      <c r="B790" s="177" t="s">
        <v>4150</v>
      </c>
      <c r="C790" s="178">
        <v>6211877</v>
      </c>
      <c r="D790" s="178" t="s">
        <v>2904</v>
      </c>
      <c r="E790" s="179" t="s">
        <v>2905</v>
      </c>
      <c r="F790" s="179" t="s">
        <v>2906</v>
      </c>
      <c r="G790" s="0" t="s">
        <v>2907</v>
      </c>
      <c r="H790" s="0" t="s">
        <v>2396</v>
      </c>
      <c r="I790" s="0" t="s">
        <v>2276</v>
      </c>
      <c r="J790" s="178" t="s">
        <v>2904</v>
      </c>
      <c r="K790" s="189" t="b">
        <f>NOT(ISERROR(FIND("Keep",Table1[[#This Row],[Action (Judgement / Decision)]])))</f>
        <v>1</v>
      </c>
      <c r="L790" s="0" t="s">
        <v>4516</v>
      </c>
      <c r="N790" s="180" t="b">
        <f>Table1[[#This Row],[Reference]]=Table1[[#This Row],[Supplier ID]]</f>
        <v>1</v>
      </c>
      <c r="O790" s="180"/>
    </row>
    <row r="791">
      <c r="A791" s="179">
        <v>6204937</v>
      </c>
      <c r="B791" s="177" t="s">
        <v>4151</v>
      </c>
      <c r="C791" s="178">
        <v>6204937</v>
      </c>
      <c r="D791" s="178" t="s">
        <v>2908</v>
      </c>
      <c r="E791" s="179" t="s">
        <v>2909</v>
      </c>
      <c r="F791" s="179" t="s">
        <v>2910</v>
      </c>
      <c r="G791" s="0" t="s">
        <v>2911</v>
      </c>
      <c r="H791" s="0" t="s">
        <v>2352</v>
      </c>
      <c r="I791" s="0" t="s">
        <v>2353</v>
      </c>
      <c r="J791" s="178" t="s">
        <v>2908</v>
      </c>
      <c r="K791" s="189" t="b">
        <f>NOT(ISERROR(FIND("Keep",Table1[[#This Row],[Action (Judgement / Decision)]])))</f>
        <v>1</v>
      </c>
      <c r="L791" s="0" t="s">
        <v>4516</v>
      </c>
      <c r="N791" s="180" t="b">
        <f>Table1[[#This Row],[Reference]]=Table1[[#This Row],[Supplier ID]]</f>
        <v>1</v>
      </c>
      <c r="O791" s="180"/>
    </row>
    <row r="792">
      <c r="A792" s="179">
        <v>6210743</v>
      </c>
      <c r="B792" s="177" t="s">
        <v>4152</v>
      </c>
      <c r="C792" s="178">
        <v>6210743</v>
      </c>
      <c r="D792" s="178" t="s">
        <v>2908</v>
      </c>
      <c r="E792" s="179" t="s">
        <v>2909</v>
      </c>
      <c r="F792" s="179" t="s">
        <v>2910</v>
      </c>
      <c r="G792" s="0" t="s">
        <v>2911</v>
      </c>
      <c r="H792" s="0" t="s">
        <v>4483</v>
      </c>
      <c r="I792" s="0" t="s">
        <v>2353</v>
      </c>
      <c r="J792" s="178" t="s">
        <v>5141</v>
      </c>
      <c r="K792" s="189" t="b">
        <f>NOT(ISERROR(FIND("Keep",Table1[[#This Row],[Action (Judgement / Decision)]])))</f>
        <v>0</v>
      </c>
      <c r="L792" s="0" t="s">
        <v>4520</v>
      </c>
      <c r="N792" s="180" t="b">
        <f>Table1[[#This Row],[Reference]]=Table1[[#This Row],[Supplier ID]]</f>
        <v>0</v>
      </c>
      <c r="O792" s="180"/>
    </row>
    <row r="793">
      <c r="A793" s="179">
        <v>6208391</v>
      </c>
      <c r="B793" s="177" t="s">
        <v>4153</v>
      </c>
      <c r="C793" s="178">
        <v>6208391</v>
      </c>
      <c r="D793" s="178" t="s">
        <v>2912</v>
      </c>
      <c r="E793" s="179" t="s">
        <v>2913</v>
      </c>
      <c r="F793" s="179" t="s">
        <v>2914</v>
      </c>
      <c r="G793" s="0" t="s">
        <v>2915</v>
      </c>
      <c r="I793" s="0" t="s">
        <v>2280</v>
      </c>
      <c r="J793" s="178" t="s">
        <v>2912</v>
      </c>
      <c r="K793" s="189" t="b">
        <f>NOT(ISERROR(FIND("Keep",Table1[[#This Row],[Action (Judgement / Decision)]])))</f>
        <v>1</v>
      </c>
      <c r="L793" s="0" t="s">
        <v>4516</v>
      </c>
      <c r="N793" s="180" t="b">
        <f>Table1[[#This Row],[Reference]]=Table1[[#This Row],[Supplier ID]]</f>
        <v>1</v>
      </c>
      <c r="O793" s="180"/>
    </row>
    <row r="794">
      <c r="A794" s="179">
        <v>3103568</v>
      </c>
      <c r="B794" s="177" t="s">
        <v>4154</v>
      </c>
      <c r="C794" s="178">
        <v>3103568</v>
      </c>
      <c r="D794" s="178" t="s">
        <v>2916</v>
      </c>
      <c r="E794" s="179" t="s">
        <v>2917</v>
      </c>
      <c r="F794" s="179" t="s">
        <v>2918</v>
      </c>
      <c r="G794" s="0" t="s">
        <v>2919</v>
      </c>
      <c r="H794" s="0" t="s">
        <v>2920</v>
      </c>
      <c r="I794" s="0" t="s">
        <v>2276</v>
      </c>
      <c r="J794" s="178" t="s">
        <v>2916</v>
      </c>
      <c r="K794" s="189" t="b">
        <f>NOT(ISERROR(FIND("Keep",Table1[[#This Row],[Action (Judgement / Decision)]])))</f>
        <v>1</v>
      </c>
      <c r="L794" s="0" t="s">
        <v>4516</v>
      </c>
      <c r="N794" s="180" t="b">
        <f>Table1[[#This Row],[Reference]]=Table1[[#This Row],[Supplier ID]]</f>
        <v>1</v>
      </c>
      <c r="O794" s="180"/>
    </row>
    <row r="795">
      <c r="A795" s="179">
        <v>3109004</v>
      </c>
      <c r="B795" s="177" t="s">
        <v>4155</v>
      </c>
      <c r="C795" s="178">
        <v>3109004</v>
      </c>
      <c r="D795" s="178" t="s">
        <v>2921</v>
      </c>
      <c r="E795" s="179" t="s">
        <v>2922</v>
      </c>
      <c r="F795" s="179" t="s">
        <v>2918</v>
      </c>
      <c r="G795" s="0" t="s">
        <v>2923</v>
      </c>
      <c r="H795" s="0" t="s">
        <v>2396</v>
      </c>
      <c r="I795" s="0" t="s">
        <v>2276</v>
      </c>
      <c r="J795" s="178" t="s">
        <v>2921</v>
      </c>
      <c r="K795" s="189" t="b">
        <f>NOT(ISERROR(FIND("Keep",Table1[[#This Row],[Action (Judgement / Decision)]])))</f>
        <v>1</v>
      </c>
      <c r="L795" s="0" t="s">
        <v>4516</v>
      </c>
      <c r="N795" s="180" t="b">
        <f>Table1[[#This Row],[Reference]]=Table1[[#This Row],[Supplier ID]]</f>
        <v>1</v>
      </c>
      <c r="O795" s="180"/>
    </row>
    <row r="796">
      <c r="A796" s="179">
        <v>3080551</v>
      </c>
      <c r="B796" s="177" t="s">
        <v>4156</v>
      </c>
      <c r="C796" s="178">
        <v>3080551</v>
      </c>
      <c r="D796" s="178" t="s">
        <v>2924</v>
      </c>
      <c r="E796" s="179" t="s">
        <v>2925</v>
      </c>
      <c r="F796" s="179" t="s">
        <v>2926</v>
      </c>
      <c r="G796" s="0" t="s">
        <v>2927</v>
      </c>
      <c r="H796" s="0" t="s">
        <v>2928</v>
      </c>
      <c r="I796" s="0" t="s">
        <v>2276</v>
      </c>
      <c r="J796" s="178" t="s">
        <v>2924</v>
      </c>
      <c r="K796" s="189" t="b">
        <f>NOT(ISERROR(FIND("Keep",Table1[[#This Row],[Action (Judgement / Decision)]])))</f>
        <v>1</v>
      </c>
      <c r="L796" s="0" t="s">
        <v>4516</v>
      </c>
      <c r="N796" s="180" t="b">
        <f>Table1[[#This Row],[Reference]]=Table1[[#This Row],[Supplier ID]]</f>
        <v>1</v>
      </c>
      <c r="O796" s="180"/>
    </row>
    <row r="797">
      <c r="A797" s="179">
        <v>3100464</v>
      </c>
      <c r="B797" s="177" t="s">
        <v>4157</v>
      </c>
      <c r="C797" s="178">
        <v>3100464</v>
      </c>
      <c r="D797" s="178" t="s">
        <v>2929</v>
      </c>
      <c r="E797" s="179" t="s">
        <v>2930</v>
      </c>
      <c r="F797" s="179" t="s">
        <v>2931</v>
      </c>
      <c r="G797" s="0" t="s">
        <v>2932</v>
      </c>
      <c r="H797" s="0" t="s">
        <v>2933</v>
      </c>
      <c r="I797" s="0" t="s">
        <v>2429</v>
      </c>
      <c r="J797" s="178" t="s">
        <v>2929</v>
      </c>
      <c r="K797" s="189" t="b">
        <f>NOT(ISERROR(FIND("Keep",Table1[[#This Row],[Action (Judgement / Decision)]])))</f>
        <v>1</v>
      </c>
      <c r="L797" s="0" t="s">
        <v>4516</v>
      </c>
      <c r="N797" s="180" t="b">
        <f>Table1[[#This Row],[Reference]]=Table1[[#This Row],[Supplier ID]]</f>
        <v>1</v>
      </c>
      <c r="O797" s="180"/>
    </row>
    <row r="798">
      <c r="A798" s="179">
        <v>6202913</v>
      </c>
      <c r="B798" s="177" t="s">
        <v>4158</v>
      </c>
      <c r="C798" s="178">
        <v>6202913</v>
      </c>
      <c r="D798" s="178" t="s">
        <v>2934</v>
      </c>
      <c r="E798" s="179" t="s">
        <v>2935</v>
      </c>
      <c r="F798" s="179" t="s">
        <v>2936</v>
      </c>
      <c r="G798" s="0" t="s">
        <v>2937</v>
      </c>
      <c r="I798" s="0" t="s">
        <v>2276</v>
      </c>
      <c r="J798" s="178" t="s">
        <v>2934</v>
      </c>
      <c r="K798" s="189" t="b">
        <f>NOT(ISERROR(FIND("Keep",Table1[[#This Row],[Action (Judgement / Decision)]])))</f>
        <v>1</v>
      </c>
      <c r="L798" s="0" t="s">
        <v>4516</v>
      </c>
      <c r="N798" s="180" t="b">
        <f>Table1[[#This Row],[Reference]]=Table1[[#This Row],[Supplier ID]]</f>
        <v>1</v>
      </c>
      <c r="O798" s="180"/>
    </row>
    <row r="799">
      <c r="A799" s="179">
        <v>3102941</v>
      </c>
      <c r="B799" s="177" t="s">
        <v>4159</v>
      </c>
      <c r="C799" s="178">
        <v>3102941</v>
      </c>
      <c r="D799" s="178" t="s">
        <v>2938</v>
      </c>
      <c r="E799" s="179" t="s">
        <v>2939</v>
      </c>
      <c r="F799" s="179" t="s">
        <v>2940</v>
      </c>
      <c r="G799" s="0" t="s">
        <v>2941</v>
      </c>
      <c r="H799" s="0" t="s">
        <v>2942</v>
      </c>
      <c r="I799" s="0" t="s">
        <v>2943</v>
      </c>
      <c r="J799" s="178" t="s">
        <v>2938</v>
      </c>
      <c r="K799" s="189" t="b">
        <f>NOT(ISERROR(FIND("Keep",Table1[[#This Row],[Action (Judgement / Decision)]])))</f>
        <v>1</v>
      </c>
      <c r="L799" s="0" t="s">
        <v>4516</v>
      </c>
      <c r="N799" s="180" t="b">
        <f>Table1[[#This Row],[Reference]]=Table1[[#This Row],[Supplier ID]]</f>
        <v>1</v>
      </c>
      <c r="O799" s="180"/>
    </row>
    <row r="800">
      <c r="A800" s="179">
        <v>3103157</v>
      </c>
      <c r="B800" s="177" t="s">
        <v>4160</v>
      </c>
      <c r="C800" s="178">
        <v>3103157</v>
      </c>
      <c r="D800" s="178" t="s">
        <v>2938</v>
      </c>
      <c r="E800" s="179" t="s">
        <v>2939</v>
      </c>
      <c r="F800" s="179" t="s">
        <v>2940</v>
      </c>
      <c r="G800" s="0" t="s">
        <v>2941</v>
      </c>
      <c r="H800" s="0" t="s">
        <v>2942</v>
      </c>
      <c r="I800" s="0" t="s">
        <v>2943</v>
      </c>
      <c r="J800" s="178" t="s">
        <v>5142</v>
      </c>
      <c r="K800" s="189" t="b">
        <f>NOT(ISERROR(FIND("Keep",Table1[[#This Row],[Action (Judgement / Decision)]])))</f>
        <v>0</v>
      </c>
      <c r="L800" s="0" t="s">
        <v>4520</v>
      </c>
      <c r="N800" s="180" t="b">
        <f>Table1[[#This Row],[Reference]]=Table1[[#This Row],[Supplier ID]]</f>
        <v>0</v>
      </c>
      <c r="O800" s="180"/>
    </row>
    <row r="801">
      <c r="A801" s="179">
        <v>6208431</v>
      </c>
      <c r="B801" s="177" t="s">
        <v>4161</v>
      </c>
      <c r="C801" s="178">
        <v>6208431</v>
      </c>
      <c r="D801" s="178" t="s">
        <v>2938</v>
      </c>
      <c r="E801" s="179" t="s">
        <v>2939</v>
      </c>
      <c r="F801" s="179" t="s">
        <v>2940</v>
      </c>
      <c r="G801" s="0" t="s">
        <v>2941</v>
      </c>
      <c r="I801" s="0" t="s">
        <v>2943</v>
      </c>
      <c r="J801" s="178" t="s">
        <v>5143</v>
      </c>
      <c r="K801" s="189" t="b">
        <f>NOT(ISERROR(FIND("Keep",Table1[[#This Row],[Action (Judgement / Decision)]])))</f>
        <v>0</v>
      </c>
      <c r="L801" s="0" t="s">
        <v>4520</v>
      </c>
      <c r="N801" s="180" t="b">
        <f>Table1[[#This Row],[Reference]]=Table1[[#This Row],[Supplier ID]]</f>
        <v>0</v>
      </c>
      <c r="O801" s="180"/>
    </row>
    <row r="802">
      <c r="A802" s="179">
        <v>3080955</v>
      </c>
      <c r="B802" s="177" t="s">
        <v>4162</v>
      </c>
      <c r="C802" s="178">
        <v>3080955</v>
      </c>
      <c r="D802" s="178" t="s">
        <v>2944</v>
      </c>
      <c r="E802" s="179" t="s">
        <v>2945</v>
      </c>
      <c r="F802" s="179" t="s">
        <v>2946</v>
      </c>
      <c r="G802" s="0" t="s">
        <v>2384</v>
      </c>
      <c r="H802" s="0" t="s">
        <v>2385</v>
      </c>
      <c r="I802" s="0" t="s">
        <v>2300</v>
      </c>
      <c r="J802" s="178" t="s">
        <v>2944</v>
      </c>
      <c r="K802" s="189" t="b">
        <f>NOT(ISERROR(FIND("Keep",Table1[[#This Row],[Action (Judgement / Decision)]])))</f>
        <v>1</v>
      </c>
      <c r="L802" s="0" t="s">
        <v>4516</v>
      </c>
      <c r="N802" s="180" t="b">
        <f>Table1[[#This Row],[Reference]]=Table1[[#This Row],[Supplier ID]]</f>
        <v>1</v>
      </c>
      <c r="O802" s="180"/>
    </row>
    <row r="803">
      <c r="A803" s="179">
        <v>3080956</v>
      </c>
      <c r="B803" s="177" t="s">
        <v>4163</v>
      </c>
      <c r="C803" s="178">
        <v>3080956</v>
      </c>
      <c r="D803" s="178" t="s">
        <v>4164</v>
      </c>
      <c r="E803" s="179" t="s">
        <v>2945</v>
      </c>
      <c r="F803" s="179" t="s">
        <v>2946</v>
      </c>
      <c r="G803" s="0" t="s">
        <v>2384</v>
      </c>
      <c r="H803" s="0" t="s">
        <v>2385</v>
      </c>
      <c r="I803" s="0" t="s">
        <v>2300</v>
      </c>
      <c r="J803" s="178" t="s">
        <v>4164</v>
      </c>
      <c r="K803" s="189" t="b">
        <f>NOT(ISERROR(FIND("Keep",Table1[[#This Row],[Action (Judgement / Decision)]])))</f>
        <v>0</v>
      </c>
      <c r="L803" s="0" t="s">
        <v>4520</v>
      </c>
      <c r="N803" s="180" t="b">
        <f>Table1[[#This Row],[Reference]]=Table1[[#This Row],[Supplier ID]]</f>
        <v>1</v>
      </c>
      <c r="O803" s="180"/>
    </row>
    <row r="804">
      <c r="A804" s="179">
        <v>3080957</v>
      </c>
      <c r="B804" s="177" t="s">
        <v>4165</v>
      </c>
      <c r="C804" s="178">
        <v>3080957</v>
      </c>
      <c r="D804" s="178" t="s">
        <v>4166</v>
      </c>
      <c r="E804" s="179" t="s">
        <v>2945</v>
      </c>
      <c r="F804" s="179" t="s">
        <v>2946</v>
      </c>
      <c r="G804" s="0" t="s">
        <v>2384</v>
      </c>
      <c r="H804" s="0" t="s">
        <v>2385</v>
      </c>
      <c r="I804" s="0" t="s">
        <v>2300</v>
      </c>
      <c r="J804" s="178" t="s">
        <v>4166</v>
      </c>
      <c r="K804" s="189" t="b">
        <f>NOT(ISERROR(FIND("Keep",Table1[[#This Row],[Action (Judgement / Decision)]])))</f>
        <v>0</v>
      </c>
      <c r="L804" s="0" t="s">
        <v>4520</v>
      </c>
      <c r="N804" s="180" t="b">
        <f>Table1[[#This Row],[Reference]]=Table1[[#This Row],[Supplier ID]]</f>
        <v>1</v>
      </c>
      <c r="O804" s="180"/>
    </row>
    <row r="805">
      <c r="A805" s="179">
        <v>3080958</v>
      </c>
      <c r="B805" s="177" t="s">
        <v>4167</v>
      </c>
      <c r="C805" s="178">
        <v>3080958</v>
      </c>
      <c r="D805" s="178" t="s">
        <v>4168</v>
      </c>
      <c r="E805" s="179" t="s">
        <v>2945</v>
      </c>
      <c r="F805" s="179" t="s">
        <v>2946</v>
      </c>
      <c r="G805" s="0" t="s">
        <v>2384</v>
      </c>
      <c r="H805" s="0" t="s">
        <v>2385</v>
      </c>
      <c r="I805" s="0" t="s">
        <v>2300</v>
      </c>
      <c r="J805" s="178" t="s">
        <v>4168</v>
      </c>
      <c r="K805" s="189" t="b">
        <f>NOT(ISERROR(FIND("Keep",Table1[[#This Row],[Action (Judgement / Decision)]])))</f>
        <v>0</v>
      </c>
      <c r="L805" s="0" t="s">
        <v>4520</v>
      </c>
      <c r="N805" s="180" t="b">
        <f>Table1[[#This Row],[Reference]]=Table1[[#This Row],[Supplier ID]]</f>
        <v>1</v>
      </c>
      <c r="O805" s="180"/>
    </row>
    <row r="806">
      <c r="A806" s="179">
        <v>3080959</v>
      </c>
      <c r="B806" s="177" t="s">
        <v>4169</v>
      </c>
      <c r="C806" s="178">
        <v>3080959</v>
      </c>
      <c r="D806" s="178" t="s">
        <v>4170</v>
      </c>
      <c r="E806" s="179" t="s">
        <v>2945</v>
      </c>
      <c r="F806" s="179" t="s">
        <v>2946</v>
      </c>
      <c r="G806" s="0" t="s">
        <v>2384</v>
      </c>
      <c r="H806" s="0" t="s">
        <v>2385</v>
      </c>
      <c r="I806" s="0" t="s">
        <v>2300</v>
      </c>
      <c r="J806" s="178" t="s">
        <v>4170</v>
      </c>
      <c r="K806" s="189" t="b">
        <f>NOT(ISERROR(FIND("Keep",Table1[[#This Row],[Action (Judgement / Decision)]])))</f>
        <v>0</v>
      </c>
      <c r="L806" s="0" t="s">
        <v>4520</v>
      </c>
      <c r="N806" s="180" t="b">
        <f>Table1[[#This Row],[Reference]]=Table1[[#This Row],[Supplier ID]]</f>
        <v>1</v>
      </c>
      <c r="O806" s="180"/>
    </row>
    <row r="807">
      <c r="A807" s="179">
        <v>3100135</v>
      </c>
      <c r="B807" s="177" t="s">
        <v>4171</v>
      </c>
      <c r="C807" s="178">
        <v>3100135</v>
      </c>
      <c r="D807" s="178" t="s">
        <v>2947</v>
      </c>
      <c r="E807" s="179" t="s">
        <v>2948</v>
      </c>
      <c r="F807" s="179" t="s">
        <v>2949</v>
      </c>
      <c r="G807" s="0" t="s">
        <v>2950</v>
      </c>
      <c r="H807" s="0" t="s">
        <v>2951</v>
      </c>
      <c r="I807" s="0" t="s">
        <v>2276</v>
      </c>
      <c r="J807" s="178" t="s">
        <v>2947</v>
      </c>
      <c r="K807" s="189" t="b">
        <f>NOT(ISERROR(FIND("Keep",Table1[[#This Row],[Action (Judgement / Decision)]])))</f>
        <v>1</v>
      </c>
      <c r="L807" s="0" t="s">
        <v>4516</v>
      </c>
      <c r="N807" s="180" t="b">
        <f>Table1[[#This Row],[Reference]]=Table1[[#This Row],[Supplier ID]]</f>
        <v>1</v>
      </c>
      <c r="O807" s="180"/>
    </row>
    <row r="808">
      <c r="A808" s="179">
        <v>6205268</v>
      </c>
      <c r="B808" s="177" t="s">
        <v>4172</v>
      </c>
      <c r="C808" s="178">
        <v>6205268</v>
      </c>
      <c r="D808" s="178" t="s">
        <v>2952</v>
      </c>
      <c r="E808" s="179" t="s">
        <v>2953</v>
      </c>
      <c r="F808" s="179" t="s">
        <v>2433</v>
      </c>
      <c r="G808" s="0" t="s">
        <v>2954</v>
      </c>
      <c r="I808" s="0" t="s">
        <v>2276</v>
      </c>
      <c r="J808" s="178" t="s">
        <v>2952</v>
      </c>
      <c r="K808" s="189" t="b">
        <f>NOT(ISERROR(FIND("Keep",Table1[[#This Row],[Action (Judgement / Decision)]])))</f>
        <v>1</v>
      </c>
      <c r="L808" s="0" t="s">
        <v>4516</v>
      </c>
      <c r="N808" s="180" t="b">
        <f>Table1[[#This Row],[Reference]]=Table1[[#This Row],[Supplier ID]]</f>
        <v>1</v>
      </c>
      <c r="O808" s="180"/>
    </row>
    <row r="809">
      <c r="A809" s="179">
        <v>6212510</v>
      </c>
      <c r="B809" s="177" t="s">
        <v>4173</v>
      </c>
      <c r="C809" s="178">
        <v>6212510</v>
      </c>
      <c r="D809" s="178" t="s">
        <v>2952</v>
      </c>
      <c r="E809" s="179" t="s">
        <v>2953</v>
      </c>
      <c r="F809" s="179" t="s">
        <v>2433</v>
      </c>
      <c r="G809" s="0" t="s">
        <v>2954</v>
      </c>
      <c r="I809" s="0" t="s">
        <v>2276</v>
      </c>
      <c r="J809" s="178" t="s">
        <v>5144</v>
      </c>
      <c r="K809" s="189" t="b">
        <f>NOT(ISERROR(FIND("Keep",Table1[[#This Row],[Action (Judgement / Decision)]])))</f>
        <v>0</v>
      </c>
      <c r="L809" s="0" t="s">
        <v>4520</v>
      </c>
      <c r="N809" s="180" t="b">
        <f>Table1[[#This Row],[Reference]]=Table1[[#This Row],[Supplier ID]]</f>
        <v>0</v>
      </c>
      <c r="O809" s="180"/>
    </row>
    <row r="810">
      <c r="A810" s="179">
        <v>6213134</v>
      </c>
      <c r="B810" s="177" t="s">
        <v>4174</v>
      </c>
      <c r="C810" s="178">
        <v>6213134</v>
      </c>
      <c r="D810" s="178" t="s">
        <v>2952</v>
      </c>
      <c r="E810" s="179" t="s">
        <v>2953</v>
      </c>
      <c r="F810" s="179" t="s">
        <v>2433</v>
      </c>
      <c r="G810" s="0" t="s">
        <v>2954</v>
      </c>
      <c r="I810" s="0" t="s">
        <v>2276</v>
      </c>
      <c r="J810" s="178" t="s">
        <v>5145</v>
      </c>
      <c r="K810" s="189" t="b">
        <f>NOT(ISERROR(FIND("Keep",Table1[[#This Row],[Action (Judgement / Decision)]])))</f>
        <v>0</v>
      </c>
      <c r="L810" s="0" t="s">
        <v>4520</v>
      </c>
      <c r="N810" s="180" t="b">
        <f>Table1[[#This Row],[Reference]]=Table1[[#This Row],[Supplier ID]]</f>
        <v>0</v>
      </c>
      <c r="O810" s="180"/>
    </row>
    <row r="811">
      <c r="A811" s="179">
        <v>3107336</v>
      </c>
      <c r="B811" s="177" t="s">
        <v>4175</v>
      </c>
      <c r="C811" s="178">
        <v>3107336</v>
      </c>
      <c r="D811" s="178" t="s">
        <v>2955</v>
      </c>
      <c r="E811" s="179" t="s">
        <v>2956</v>
      </c>
      <c r="F811" s="179" t="s">
        <v>2957</v>
      </c>
      <c r="G811" s="0" t="s">
        <v>2958</v>
      </c>
      <c r="H811" s="0" t="s">
        <v>2396</v>
      </c>
      <c r="I811" s="0" t="s">
        <v>2344</v>
      </c>
      <c r="J811" s="178" t="s">
        <v>2955</v>
      </c>
      <c r="K811" s="189" t="b">
        <f>NOT(ISERROR(FIND("Keep",Table1[[#This Row],[Action (Judgement / Decision)]])))</f>
        <v>1</v>
      </c>
      <c r="L811" s="0" t="s">
        <v>4516</v>
      </c>
      <c r="N811" s="180" t="b">
        <f>Table1[[#This Row],[Reference]]=Table1[[#This Row],[Supplier ID]]</f>
        <v>1</v>
      </c>
      <c r="O811" s="180"/>
    </row>
    <row r="812">
      <c r="A812" s="179">
        <v>6205178</v>
      </c>
      <c r="B812" s="177" t="s">
        <v>4176</v>
      </c>
      <c r="C812" s="178">
        <v>6205178</v>
      </c>
      <c r="D812" s="178" t="s">
        <v>2959</v>
      </c>
      <c r="E812" s="179" t="s">
        <v>2960</v>
      </c>
      <c r="F812" s="179" t="s">
        <v>2961</v>
      </c>
      <c r="G812" s="0" t="s">
        <v>2962</v>
      </c>
      <c r="I812" s="0" t="s">
        <v>2276</v>
      </c>
      <c r="J812" s="178" t="s">
        <v>2959</v>
      </c>
      <c r="K812" s="189" t="b">
        <f>NOT(ISERROR(FIND("Keep",Table1[[#This Row],[Action (Judgement / Decision)]])))</f>
        <v>1</v>
      </c>
      <c r="L812" s="0" t="s">
        <v>4516</v>
      </c>
      <c r="N812" s="180" t="b">
        <f>Table1[[#This Row],[Reference]]=Table1[[#This Row],[Supplier ID]]</f>
        <v>1</v>
      </c>
      <c r="O812" s="180"/>
    </row>
    <row r="813">
      <c r="A813" s="179">
        <v>6204586</v>
      </c>
      <c r="B813" s="177" t="s">
        <v>4177</v>
      </c>
      <c r="C813" s="178">
        <v>6204586</v>
      </c>
      <c r="D813" s="178" t="s">
        <v>2963</v>
      </c>
      <c r="E813" s="179" t="s">
        <v>2964</v>
      </c>
      <c r="F813" s="179" t="s">
        <v>2965</v>
      </c>
      <c r="G813" s="0" t="s">
        <v>2966</v>
      </c>
      <c r="I813" s="0" t="s">
        <v>2276</v>
      </c>
      <c r="J813" s="178" t="s">
        <v>2963</v>
      </c>
      <c r="K813" s="189" t="b">
        <f>NOT(ISERROR(FIND("Keep",Table1[[#This Row],[Action (Judgement / Decision)]])))</f>
        <v>1</v>
      </c>
      <c r="L813" s="0" t="s">
        <v>4516</v>
      </c>
      <c r="N813" s="180" t="b">
        <f>Table1[[#This Row],[Reference]]=Table1[[#This Row],[Supplier ID]]</f>
        <v>1</v>
      </c>
      <c r="O813" s="180"/>
    </row>
    <row r="814">
      <c r="A814" s="179">
        <v>6204587</v>
      </c>
      <c r="B814" s="177" t="s">
        <v>4178</v>
      </c>
      <c r="C814" s="178">
        <v>6204587</v>
      </c>
      <c r="D814" s="178" t="s">
        <v>2963</v>
      </c>
      <c r="E814" s="179" t="s">
        <v>2964</v>
      </c>
      <c r="F814" s="179" t="s">
        <v>4456</v>
      </c>
      <c r="G814" s="0" t="s">
        <v>2966</v>
      </c>
      <c r="I814" s="0" t="s">
        <v>2276</v>
      </c>
      <c r="J814" s="178" t="s">
        <v>5146</v>
      </c>
      <c r="K814" s="189" t="b">
        <f>NOT(ISERROR(FIND("Keep",Table1[[#This Row],[Action (Judgement / Decision)]])))</f>
        <v>0</v>
      </c>
      <c r="L814" s="0" t="s">
        <v>4520</v>
      </c>
      <c r="N814" s="180" t="b">
        <f>Table1[[#This Row],[Reference]]=Table1[[#This Row],[Supplier ID]]</f>
        <v>0</v>
      </c>
      <c r="O814" s="180"/>
    </row>
    <row r="815">
      <c r="A815" s="179">
        <v>6204925</v>
      </c>
      <c r="B815" s="177" t="s">
        <v>4179</v>
      </c>
      <c r="C815" s="178">
        <v>6204925</v>
      </c>
      <c r="D815" s="178" t="s">
        <v>2963</v>
      </c>
      <c r="E815" s="179" t="s">
        <v>2964</v>
      </c>
      <c r="F815" s="179" t="s">
        <v>4456</v>
      </c>
      <c r="G815" s="0" t="s">
        <v>2966</v>
      </c>
      <c r="I815" s="0" t="s">
        <v>2276</v>
      </c>
      <c r="J815" s="178" t="s">
        <v>5147</v>
      </c>
      <c r="K815" s="189" t="b">
        <f>NOT(ISERROR(FIND("Keep",Table1[[#This Row],[Action (Judgement / Decision)]])))</f>
        <v>0</v>
      </c>
      <c r="L815" s="0" t="s">
        <v>4520</v>
      </c>
      <c r="N815" s="180" t="b">
        <f>Table1[[#This Row],[Reference]]=Table1[[#This Row],[Supplier ID]]</f>
        <v>0</v>
      </c>
      <c r="O815" s="180"/>
    </row>
    <row r="816">
      <c r="A816" s="179">
        <v>3080769</v>
      </c>
      <c r="B816" s="177" t="s">
        <v>4180</v>
      </c>
      <c r="C816" s="178">
        <v>3080769</v>
      </c>
      <c r="D816" s="178" t="s">
        <v>2967</v>
      </c>
      <c r="E816" s="179" t="s">
        <v>2968</v>
      </c>
      <c r="F816" s="179" t="s">
        <v>2969</v>
      </c>
      <c r="G816" s="0" t="s">
        <v>2970</v>
      </c>
      <c r="H816" s="0" t="s">
        <v>2971</v>
      </c>
      <c r="I816" s="0" t="s">
        <v>2429</v>
      </c>
      <c r="J816" s="178" t="s">
        <v>2967</v>
      </c>
      <c r="K816" s="189" t="b">
        <f>NOT(ISERROR(FIND("Keep",Table1[[#This Row],[Action (Judgement / Decision)]])))</f>
        <v>1</v>
      </c>
      <c r="L816" s="0" t="s">
        <v>4516</v>
      </c>
      <c r="N816" s="180" t="b">
        <f>Table1[[#This Row],[Reference]]=Table1[[#This Row],[Supplier ID]]</f>
        <v>1</v>
      </c>
      <c r="O816" s="180"/>
    </row>
    <row r="817">
      <c r="A817" s="179">
        <v>6209081</v>
      </c>
      <c r="B817" s="177" t="s">
        <v>4181</v>
      </c>
      <c r="C817" s="178">
        <v>6209081</v>
      </c>
      <c r="D817" s="178" t="s">
        <v>2972</v>
      </c>
      <c r="E817" s="179" t="s">
        <v>2973</v>
      </c>
      <c r="F817" s="179" t="s">
        <v>2456</v>
      </c>
      <c r="G817" s="0" t="s">
        <v>2457</v>
      </c>
      <c r="I817" s="0" t="s">
        <v>2276</v>
      </c>
      <c r="J817" s="178" t="s">
        <v>2972</v>
      </c>
      <c r="K817" s="189" t="b">
        <f>NOT(ISERROR(FIND("Keep",Table1[[#This Row],[Action (Judgement / Decision)]])))</f>
        <v>1</v>
      </c>
      <c r="L817" s="0" t="s">
        <v>4516</v>
      </c>
      <c r="N817" s="180" t="b">
        <f>Table1[[#This Row],[Reference]]=Table1[[#This Row],[Supplier ID]]</f>
        <v>1</v>
      </c>
      <c r="O817" s="180"/>
    </row>
    <row r="818">
      <c r="A818" s="179">
        <v>6209085</v>
      </c>
      <c r="B818" s="177" t="s">
        <v>4182</v>
      </c>
      <c r="C818" s="178">
        <v>6209085</v>
      </c>
      <c r="D818" s="178" t="s">
        <v>2972</v>
      </c>
      <c r="E818" s="179" t="s">
        <v>2973</v>
      </c>
      <c r="F818" s="179" t="s">
        <v>2456</v>
      </c>
      <c r="G818" s="0" t="s">
        <v>2457</v>
      </c>
      <c r="I818" s="0" t="s">
        <v>2276</v>
      </c>
      <c r="J818" s="178" t="s">
        <v>5148</v>
      </c>
      <c r="K818" s="189" t="b">
        <f>NOT(ISERROR(FIND("Keep",Table1[[#This Row],[Action (Judgement / Decision)]])))</f>
        <v>0</v>
      </c>
      <c r="L818" s="0" t="s">
        <v>4520</v>
      </c>
      <c r="N818" s="180" t="b">
        <f>Table1[[#This Row],[Reference]]=Table1[[#This Row],[Supplier ID]]</f>
        <v>0</v>
      </c>
      <c r="O818" s="180"/>
    </row>
    <row r="819">
      <c r="A819" s="179">
        <v>3080842</v>
      </c>
      <c r="B819" s="177" t="s">
        <v>4183</v>
      </c>
      <c r="C819" s="178">
        <v>3080842</v>
      </c>
      <c r="D819" s="178" t="s">
        <v>2974</v>
      </c>
      <c r="E819" s="179" t="s">
        <v>2975</v>
      </c>
      <c r="F819" s="179" t="s">
        <v>2976</v>
      </c>
      <c r="G819" s="0" t="s">
        <v>2977</v>
      </c>
      <c r="H819" s="0" t="s">
        <v>2978</v>
      </c>
      <c r="I819" s="0" t="s">
        <v>2276</v>
      </c>
      <c r="J819" s="178" t="s">
        <v>2974</v>
      </c>
      <c r="K819" s="189" t="b">
        <f>NOT(ISERROR(FIND("Keep",Table1[[#This Row],[Action (Judgement / Decision)]])))</f>
        <v>1</v>
      </c>
      <c r="L819" s="0" t="s">
        <v>4516</v>
      </c>
      <c r="N819" s="180" t="b">
        <f>Table1[[#This Row],[Reference]]=Table1[[#This Row],[Supplier ID]]</f>
        <v>1</v>
      </c>
      <c r="O819" s="180"/>
    </row>
    <row r="820">
      <c r="A820" s="179">
        <v>3080763</v>
      </c>
      <c r="B820" s="177" t="s">
        <v>4184</v>
      </c>
      <c r="C820" s="178">
        <v>3080763</v>
      </c>
      <c r="D820" s="178" t="s">
        <v>2979</v>
      </c>
      <c r="E820" s="179" t="s">
        <v>2980</v>
      </c>
      <c r="F820" s="179" t="s">
        <v>2981</v>
      </c>
      <c r="G820" s="0" t="s">
        <v>2982</v>
      </c>
      <c r="H820" s="0" t="s">
        <v>4424</v>
      </c>
      <c r="I820" s="0" t="s">
        <v>2276</v>
      </c>
      <c r="J820" s="178" t="s">
        <v>5149</v>
      </c>
      <c r="K820" s="189" t="b">
        <f>NOT(ISERROR(FIND("Keep",Table1[[#This Row],[Action (Judgement / Decision)]])))</f>
        <v>0</v>
      </c>
      <c r="L820" s="0" t="s">
        <v>4520</v>
      </c>
      <c r="N820" s="180" t="b">
        <f>Table1[[#This Row],[Reference]]=Table1[[#This Row],[Supplier ID]]</f>
        <v>0</v>
      </c>
      <c r="O820" s="180"/>
    </row>
    <row r="821">
      <c r="A821" s="179">
        <v>3080764</v>
      </c>
      <c r="B821" s="177" t="s">
        <v>4185</v>
      </c>
      <c r="C821" s="178">
        <v>3080764</v>
      </c>
      <c r="D821" s="178" t="s">
        <v>2979</v>
      </c>
      <c r="E821" s="179" t="s">
        <v>2980</v>
      </c>
      <c r="F821" s="179" t="s">
        <v>2981</v>
      </c>
      <c r="G821" s="0" t="s">
        <v>2982</v>
      </c>
      <c r="H821" s="0" t="s">
        <v>2983</v>
      </c>
      <c r="I821" s="0" t="s">
        <v>2276</v>
      </c>
      <c r="J821" s="178" t="s">
        <v>2979</v>
      </c>
      <c r="K821" s="189" t="b">
        <f>NOT(ISERROR(FIND("Keep",Table1[[#This Row],[Action (Judgement / Decision)]])))</f>
        <v>1</v>
      </c>
      <c r="L821" s="0" t="s">
        <v>4516</v>
      </c>
      <c r="N821" s="180" t="b">
        <f>Table1[[#This Row],[Reference]]=Table1[[#This Row],[Supplier ID]]</f>
        <v>1</v>
      </c>
      <c r="O821" s="180"/>
    </row>
    <row r="822">
      <c r="A822" s="179">
        <v>3080895</v>
      </c>
      <c r="B822" s="177" t="s">
        <v>4186</v>
      </c>
      <c r="C822" s="178">
        <v>3080895</v>
      </c>
      <c r="D822" s="178" t="s">
        <v>2979</v>
      </c>
      <c r="E822" s="179" t="s">
        <v>2980</v>
      </c>
      <c r="F822" s="179" t="s">
        <v>2981</v>
      </c>
      <c r="G822" s="0" t="s">
        <v>2982</v>
      </c>
      <c r="H822" s="0" t="s">
        <v>2983</v>
      </c>
      <c r="I822" s="0" t="s">
        <v>2276</v>
      </c>
      <c r="J822" s="178" t="s">
        <v>5150</v>
      </c>
      <c r="K822" s="189" t="b">
        <f>NOT(ISERROR(FIND("Keep",Table1[[#This Row],[Action (Judgement / Decision)]])))</f>
        <v>0</v>
      </c>
      <c r="L822" s="0" t="s">
        <v>4520</v>
      </c>
      <c r="N822" s="180" t="b">
        <f>Table1[[#This Row],[Reference]]=Table1[[#This Row],[Supplier ID]]</f>
        <v>0</v>
      </c>
      <c r="O822" s="180"/>
    </row>
    <row r="823">
      <c r="A823" s="179">
        <v>3080896</v>
      </c>
      <c r="B823" s="177" t="s">
        <v>4187</v>
      </c>
      <c r="C823" s="178">
        <v>3080896</v>
      </c>
      <c r="D823" s="178" t="s">
        <v>2979</v>
      </c>
      <c r="E823" s="179" t="s">
        <v>2980</v>
      </c>
      <c r="F823" s="179" t="s">
        <v>2981</v>
      </c>
      <c r="G823" s="0" t="s">
        <v>2982</v>
      </c>
      <c r="H823" s="0" t="s">
        <v>2983</v>
      </c>
      <c r="I823" s="0" t="s">
        <v>2276</v>
      </c>
      <c r="J823" s="178" t="s">
        <v>5151</v>
      </c>
      <c r="K823" s="189" t="b">
        <f>NOT(ISERROR(FIND("Keep",Table1[[#This Row],[Action (Judgement / Decision)]])))</f>
        <v>0</v>
      </c>
      <c r="L823" s="0" t="s">
        <v>4520</v>
      </c>
      <c r="N823" s="180" t="b">
        <f>Table1[[#This Row],[Reference]]=Table1[[#This Row],[Supplier ID]]</f>
        <v>0</v>
      </c>
      <c r="O823" s="180"/>
    </row>
    <row r="824">
      <c r="A824" s="179">
        <v>3083535</v>
      </c>
      <c r="B824" s="177" t="s">
        <v>4188</v>
      </c>
      <c r="C824" s="178">
        <v>3083535</v>
      </c>
      <c r="D824" s="178" t="s">
        <v>2979</v>
      </c>
      <c r="E824" s="179" t="s">
        <v>2980</v>
      </c>
      <c r="F824" s="179" t="s">
        <v>2981</v>
      </c>
      <c r="G824" s="0" t="s">
        <v>2982</v>
      </c>
      <c r="H824" s="0" t="s">
        <v>4424</v>
      </c>
      <c r="I824" s="0" t="s">
        <v>2276</v>
      </c>
      <c r="J824" s="178" t="s">
        <v>5152</v>
      </c>
      <c r="K824" s="189" t="b">
        <f>NOT(ISERROR(FIND("Keep",Table1[[#This Row],[Action (Judgement / Decision)]])))</f>
        <v>0</v>
      </c>
      <c r="L824" s="0" t="s">
        <v>4520</v>
      </c>
      <c r="N824" s="180" t="b">
        <f>Table1[[#This Row],[Reference]]=Table1[[#This Row],[Supplier ID]]</f>
        <v>0</v>
      </c>
      <c r="O824" s="180"/>
    </row>
    <row r="825">
      <c r="A825" s="179">
        <v>3083541</v>
      </c>
      <c r="B825" s="177" t="s">
        <v>4189</v>
      </c>
      <c r="C825" s="178">
        <v>3083541</v>
      </c>
      <c r="D825" s="178" t="s">
        <v>2979</v>
      </c>
      <c r="E825" s="179" t="s">
        <v>2980</v>
      </c>
      <c r="F825" s="179" t="s">
        <v>2981</v>
      </c>
      <c r="G825" s="0" t="s">
        <v>2982</v>
      </c>
      <c r="H825" s="0" t="s">
        <v>4424</v>
      </c>
      <c r="I825" s="0" t="s">
        <v>2276</v>
      </c>
      <c r="J825" s="178" t="s">
        <v>5153</v>
      </c>
      <c r="K825" s="189" t="b">
        <f>NOT(ISERROR(FIND("Keep",Table1[[#This Row],[Action (Judgement / Decision)]])))</f>
        <v>0</v>
      </c>
      <c r="L825" s="0" t="s">
        <v>4520</v>
      </c>
      <c r="N825" s="180" t="b">
        <f>Table1[[#This Row],[Reference]]=Table1[[#This Row],[Supplier ID]]</f>
        <v>0</v>
      </c>
      <c r="O825" s="180"/>
    </row>
    <row r="826">
      <c r="A826" s="179">
        <v>3083542</v>
      </c>
      <c r="B826" s="177" t="s">
        <v>4190</v>
      </c>
      <c r="C826" s="178">
        <v>3083542</v>
      </c>
      <c r="D826" s="178" t="s">
        <v>2979</v>
      </c>
      <c r="E826" s="179" t="s">
        <v>2980</v>
      </c>
      <c r="F826" s="179" t="s">
        <v>2981</v>
      </c>
      <c r="G826" s="0" t="s">
        <v>2982</v>
      </c>
      <c r="H826" s="0" t="s">
        <v>4424</v>
      </c>
      <c r="I826" s="0" t="s">
        <v>2276</v>
      </c>
      <c r="J826" s="178" t="s">
        <v>5154</v>
      </c>
      <c r="K826" s="189" t="b">
        <f>NOT(ISERROR(FIND("Keep",Table1[[#This Row],[Action (Judgement / Decision)]])))</f>
        <v>0</v>
      </c>
      <c r="L826" s="0" t="s">
        <v>4520</v>
      </c>
      <c r="N826" s="180" t="b">
        <f>Table1[[#This Row],[Reference]]=Table1[[#This Row],[Supplier ID]]</f>
        <v>0</v>
      </c>
      <c r="O826" s="180"/>
    </row>
    <row r="827">
      <c r="A827" s="179">
        <v>3083568</v>
      </c>
      <c r="B827" s="177" t="s">
        <v>4191</v>
      </c>
      <c r="C827" s="178">
        <v>3083568</v>
      </c>
      <c r="D827" s="178" t="s">
        <v>2979</v>
      </c>
      <c r="E827" s="179" t="s">
        <v>2980</v>
      </c>
      <c r="F827" s="179" t="s">
        <v>2981</v>
      </c>
      <c r="G827" s="0" t="s">
        <v>2982</v>
      </c>
      <c r="H827" s="0" t="s">
        <v>4424</v>
      </c>
      <c r="I827" s="0" t="s">
        <v>2276</v>
      </c>
      <c r="J827" s="178" t="s">
        <v>5155</v>
      </c>
      <c r="K827" s="189" t="b">
        <f>NOT(ISERROR(FIND("Keep",Table1[[#This Row],[Action (Judgement / Decision)]])))</f>
        <v>0</v>
      </c>
      <c r="L827" s="0" t="s">
        <v>4520</v>
      </c>
      <c r="N827" s="180" t="b">
        <f>Table1[[#This Row],[Reference]]=Table1[[#This Row],[Supplier ID]]</f>
        <v>0</v>
      </c>
      <c r="O827" s="180"/>
    </row>
    <row r="828">
      <c r="A828" s="179">
        <v>3083570</v>
      </c>
      <c r="B828" s="177" t="s">
        <v>4192</v>
      </c>
      <c r="C828" s="178">
        <v>3083570</v>
      </c>
      <c r="D828" s="178" t="s">
        <v>2979</v>
      </c>
      <c r="E828" s="179" t="s">
        <v>2980</v>
      </c>
      <c r="F828" s="179" t="s">
        <v>2981</v>
      </c>
      <c r="G828" s="0" t="s">
        <v>2982</v>
      </c>
      <c r="H828" s="0" t="s">
        <v>4424</v>
      </c>
      <c r="I828" s="0" t="s">
        <v>2276</v>
      </c>
      <c r="J828" s="178" t="s">
        <v>5156</v>
      </c>
      <c r="K828" s="189" t="b">
        <f>NOT(ISERROR(FIND("Keep",Table1[[#This Row],[Action (Judgement / Decision)]])))</f>
        <v>0</v>
      </c>
      <c r="L828" s="0" t="s">
        <v>4520</v>
      </c>
      <c r="N828" s="180" t="b">
        <f>Table1[[#This Row],[Reference]]=Table1[[#This Row],[Supplier ID]]</f>
        <v>0</v>
      </c>
      <c r="O828" s="180"/>
    </row>
    <row r="829">
      <c r="A829" s="179">
        <v>6205263</v>
      </c>
      <c r="B829" s="177" t="s">
        <v>4193</v>
      </c>
      <c r="C829" s="178">
        <v>6205263</v>
      </c>
      <c r="D829" s="178" t="s">
        <v>2984</v>
      </c>
      <c r="E829" s="179" t="s">
        <v>2985</v>
      </c>
      <c r="F829" s="179" t="s">
        <v>2986</v>
      </c>
      <c r="G829" s="0" t="s">
        <v>2987</v>
      </c>
      <c r="H829" s="0" t="s">
        <v>2822</v>
      </c>
      <c r="I829" s="0" t="s">
        <v>2276</v>
      </c>
      <c r="J829" s="178" t="s">
        <v>2984</v>
      </c>
      <c r="K829" s="189" t="b">
        <f>NOT(ISERROR(FIND("Keep",Table1[[#This Row],[Action (Judgement / Decision)]])))</f>
        <v>1</v>
      </c>
      <c r="L829" s="0" t="s">
        <v>4516</v>
      </c>
      <c r="N829" s="180" t="b">
        <f>Table1[[#This Row],[Reference]]=Table1[[#This Row],[Supplier ID]]</f>
        <v>1</v>
      </c>
      <c r="O829" s="180"/>
    </row>
    <row r="830">
      <c r="A830" s="179">
        <v>6205264</v>
      </c>
      <c r="B830" s="177" t="s">
        <v>4194</v>
      </c>
      <c r="C830" s="178">
        <v>6205264</v>
      </c>
      <c r="D830" s="178" t="s">
        <v>2984</v>
      </c>
      <c r="E830" s="179" t="s">
        <v>2985</v>
      </c>
      <c r="F830" s="179" t="s">
        <v>2986</v>
      </c>
      <c r="G830" s="0" t="s">
        <v>2987</v>
      </c>
      <c r="H830" s="0" t="s">
        <v>2822</v>
      </c>
      <c r="I830" s="0" t="s">
        <v>2276</v>
      </c>
      <c r="J830" s="178" t="s">
        <v>5157</v>
      </c>
      <c r="K830" s="189" t="b">
        <f>NOT(ISERROR(FIND("Keep",Table1[[#This Row],[Action (Judgement / Decision)]])))</f>
        <v>0</v>
      </c>
      <c r="L830" s="0" t="s">
        <v>4520</v>
      </c>
      <c r="N830" s="180" t="b">
        <f>Table1[[#This Row],[Reference]]=Table1[[#This Row],[Supplier ID]]</f>
        <v>0</v>
      </c>
      <c r="O830" s="180"/>
    </row>
    <row r="831">
      <c r="A831" s="179">
        <v>6210854</v>
      </c>
      <c r="B831" s="177" t="s">
        <v>4195</v>
      </c>
      <c r="C831" s="178">
        <v>6210854</v>
      </c>
      <c r="D831" s="178" t="s">
        <v>2984</v>
      </c>
      <c r="E831" s="179" t="s">
        <v>2985</v>
      </c>
      <c r="F831" s="179" t="s">
        <v>2986</v>
      </c>
      <c r="G831" s="0" t="s">
        <v>2987</v>
      </c>
      <c r="H831" s="0" t="s">
        <v>2822</v>
      </c>
      <c r="I831" s="0" t="s">
        <v>2276</v>
      </c>
      <c r="J831" s="178" t="s">
        <v>5158</v>
      </c>
      <c r="K831" s="189" t="b">
        <f>NOT(ISERROR(FIND("Keep",Table1[[#This Row],[Action (Judgement / Decision)]])))</f>
        <v>0</v>
      </c>
      <c r="L831" s="0" t="s">
        <v>4520</v>
      </c>
      <c r="N831" s="180" t="b">
        <f>Table1[[#This Row],[Reference]]=Table1[[#This Row],[Supplier ID]]</f>
        <v>0</v>
      </c>
      <c r="O831" s="180"/>
    </row>
    <row r="832">
      <c r="A832" s="179">
        <v>3080435</v>
      </c>
      <c r="B832" s="177" t="s">
        <v>4196</v>
      </c>
      <c r="C832" s="178">
        <v>3080435</v>
      </c>
      <c r="D832" s="178" t="s">
        <v>2988</v>
      </c>
      <c r="E832" s="179" t="s">
        <v>2989</v>
      </c>
      <c r="F832" s="179" t="s">
        <v>2990</v>
      </c>
      <c r="G832" s="0" t="s">
        <v>2991</v>
      </c>
      <c r="H832" s="0" t="s">
        <v>2992</v>
      </c>
      <c r="I832" s="0" t="s">
        <v>2276</v>
      </c>
      <c r="J832" s="178" t="s">
        <v>2988</v>
      </c>
      <c r="K832" s="189" t="b">
        <f>NOT(ISERROR(FIND("Keep",Table1[[#This Row],[Action (Judgement / Decision)]])))</f>
        <v>1</v>
      </c>
      <c r="L832" s="0" t="s">
        <v>4516</v>
      </c>
      <c r="N832" s="180" t="b">
        <f>Table1[[#This Row],[Reference]]=Table1[[#This Row],[Supplier ID]]</f>
        <v>1</v>
      </c>
      <c r="O832" s="180"/>
    </row>
    <row r="833">
      <c r="A833" s="179">
        <v>6201536</v>
      </c>
      <c r="B833" s="177" t="s">
        <v>4197</v>
      </c>
      <c r="C833" s="178">
        <v>6201536</v>
      </c>
      <c r="D833" s="178" t="s">
        <v>2993</v>
      </c>
      <c r="E833" s="179" t="s">
        <v>2994</v>
      </c>
      <c r="F833" s="179" t="s">
        <v>2995</v>
      </c>
      <c r="G833" s="0" t="s">
        <v>2996</v>
      </c>
      <c r="H833" s="0" t="s">
        <v>2992</v>
      </c>
      <c r="I833" s="0" t="s">
        <v>2276</v>
      </c>
      <c r="J833" s="178" t="s">
        <v>2993</v>
      </c>
      <c r="K833" s="189" t="b">
        <f>NOT(ISERROR(FIND("Keep",Table1[[#This Row],[Action (Judgement / Decision)]])))</f>
        <v>1</v>
      </c>
      <c r="L833" s="0" t="s">
        <v>4516</v>
      </c>
      <c r="N833" s="180" t="b">
        <f>Table1[[#This Row],[Reference]]=Table1[[#This Row],[Supplier ID]]</f>
        <v>1</v>
      </c>
      <c r="O833" s="180"/>
    </row>
    <row r="834">
      <c r="A834" s="179">
        <v>3080747</v>
      </c>
      <c r="B834" s="177" t="s">
        <v>4198</v>
      </c>
      <c r="C834" s="178">
        <v>3080747</v>
      </c>
      <c r="D834" s="178" t="s">
        <v>2997</v>
      </c>
      <c r="E834" s="179" t="s">
        <v>2998</v>
      </c>
      <c r="F834" s="179" t="s">
        <v>2999</v>
      </c>
      <c r="G834" s="0" t="s">
        <v>2460</v>
      </c>
      <c r="H834" s="0" t="s">
        <v>3000</v>
      </c>
      <c r="I834" s="0" t="s">
        <v>2276</v>
      </c>
      <c r="J834" s="178" t="s">
        <v>2997</v>
      </c>
      <c r="K834" s="189" t="b">
        <f>NOT(ISERROR(FIND("Keep",Table1[[#This Row],[Action (Judgement / Decision)]])))</f>
        <v>1</v>
      </c>
      <c r="L834" s="0" t="s">
        <v>4516</v>
      </c>
      <c r="N834" s="180" t="b">
        <f>Table1[[#This Row],[Reference]]=Table1[[#This Row],[Supplier ID]]</f>
        <v>1</v>
      </c>
      <c r="O834" s="180"/>
    </row>
    <row r="835">
      <c r="A835" s="179">
        <v>3080748</v>
      </c>
      <c r="B835" s="177" t="s">
        <v>4199</v>
      </c>
      <c r="C835" s="178">
        <v>3080748</v>
      </c>
      <c r="D835" s="178" t="s">
        <v>2997</v>
      </c>
      <c r="E835" s="179" t="s">
        <v>2998</v>
      </c>
      <c r="F835" s="179" t="s">
        <v>2999</v>
      </c>
      <c r="G835" s="0" t="s">
        <v>2460</v>
      </c>
      <c r="H835" s="0" t="s">
        <v>3000</v>
      </c>
      <c r="I835" s="0" t="s">
        <v>2276</v>
      </c>
      <c r="J835" s="178" t="s">
        <v>5159</v>
      </c>
      <c r="K835" s="189" t="b">
        <f>NOT(ISERROR(FIND("Keep",Table1[[#This Row],[Action (Judgement / Decision)]])))</f>
        <v>0</v>
      </c>
      <c r="L835" s="0" t="s">
        <v>4520</v>
      </c>
      <c r="N835" s="180" t="b">
        <f>Table1[[#This Row],[Reference]]=Table1[[#This Row],[Supplier ID]]</f>
        <v>0</v>
      </c>
      <c r="O835" s="180"/>
    </row>
    <row r="836">
      <c r="A836" s="179">
        <v>3103026</v>
      </c>
      <c r="B836" s="177" t="s">
        <v>4200</v>
      </c>
      <c r="C836" s="178">
        <v>3103026</v>
      </c>
      <c r="D836" s="178" t="s">
        <v>3001</v>
      </c>
      <c r="E836" s="179" t="s">
        <v>3002</v>
      </c>
      <c r="F836" s="179" t="s">
        <v>2611</v>
      </c>
      <c r="G836" s="0" t="s">
        <v>3003</v>
      </c>
      <c r="H836" s="0" t="s">
        <v>3004</v>
      </c>
      <c r="I836" s="0" t="s">
        <v>2397</v>
      </c>
      <c r="J836" s="178" t="s">
        <v>3001</v>
      </c>
      <c r="K836" s="189" t="b">
        <f>NOT(ISERROR(FIND("Keep",Table1[[#This Row],[Action (Judgement / Decision)]])))</f>
        <v>1</v>
      </c>
      <c r="L836" s="0" t="s">
        <v>4516</v>
      </c>
      <c r="N836" s="180" t="b">
        <f>Table1[[#This Row],[Reference]]=Table1[[#This Row],[Supplier ID]]</f>
        <v>1</v>
      </c>
      <c r="O836" s="180"/>
    </row>
    <row r="837">
      <c r="A837" s="179">
        <v>3107432</v>
      </c>
      <c r="B837" s="177" t="s">
        <v>4201</v>
      </c>
      <c r="C837" s="178">
        <v>3107432</v>
      </c>
      <c r="D837" s="178" t="s">
        <v>3005</v>
      </c>
      <c r="E837" s="179" t="s">
        <v>3006</v>
      </c>
      <c r="F837" s="179" t="s">
        <v>3007</v>
      </c>
      <c r="G837" s="0" t="s">
        <v>3008</v>
      </c>
      <c r="H837" s="0" t="s">
        <v>3009</v>
      </c>
      <c r="I837" s="0" t="s">
        <v>2300</v>
      </c>
      <c r="J837" s="178" t="s">
        <v>3005</v>
      </c>
      <c r="K837" s="189" t="b">
        <f>NOT(ISERROR(FIND("Keep",Table1[[#This Row],[Action (Judgement / Decision)]])))</f>
        <v>1</v>
      </c>
      <c r="L837" s="0" t="s">
        <v>4516</v>
      </c>
      <c r="N837" s="180" t="b">
        <f>Table1[[#This Row],[Reference]]=Table1[[#This Row],[Supplier ID]]</f>
        <v>1</v>
      </c>
      <c r="O837" s="180"/>
    </row>
    <row r="838">
      <c r="A838" s="179">
        <v>6204974</v>
      </c>
      <c r="B838" s="177" t="s">
        <v>4202</v>
      </c>
      <c r="C838" s="178">
        <v>6204974</v>
      </c>
      <c r="D838" s="178" t="s">
        <v>3010</v>
      </c>
      <c r="E838" s="179" t="s">
        <v>3011</v>
      </c>
      <c r="F838" s="179" t="s">
        <v>3012</v>
      </c>
      <c r="G838" s="0" t="s">
        <v>3013</v>
      </c>
      <c r="I838" s="0" t="s">
        <v>2276</v>
      </c>
      <c r="J838" s="178" t="s">
        <v>3010</v>
      </c>
      <c r="K838" s="189" t="b">
        <f>NOT(ISERROR(FIND("Keep",Table1[[#This Row],[Action (Judgement / Decision)]])))</f>
        <v>1</v>
      </c>
      <c r="L838" s="0" t="s">
        <v>4516</v>
      </c>
      <c r="N838" s="180" t="b">
        <f>Table1[[#This Row],[Reference]]=Table1[[#This Row],[Supplier ID]]</f>
        <v>1</v>
      </c>
      <c r="O838" s="180"/>
    </row>
    <row r="839">
      <c r="A839" s="179">
        <v>6204975</v>
      </c>
      <c r="B839" s="177" t="s">
        <v>4203</v>
      </c>
      <c r="C839" s="178">
        <v>6204975</v>
      </c>
      <c r="D839" s="178" t="s">
        <v>3010</v>
      </c>
      <c r="E839" s="179" t="s">
        <v>3011</v>
      </c>
      <c r="F839" s="179" t="s">
        <v>3012</v>
      </c>
      <c r="G839" s="0" t="s">
        <v>3013</v>
      </c>
      <c r="I839" s="0" t="s">
        <v>2276</v>
      </c>
      <c r="J839" s="178" t="s">
        <v>5160</v>
      </c>
      <c r="K839" s="189" t="b">
        <f>NOT(ISERROR(FIND("Keep",Table1[[#This Row],[Action (Judgement / Decision)]])))</f>
        <v>0</v>
      </c>
      <c r="L839" s="0" t="s">
        <v>4520</v>
      </c>
      <c r="N839" s="180" t="b">
        <f>Table1[[#This Row],[Reference]]=Table1[[#This Row],[Supplier ID]]</f>
        <v>0</v>
      </c>
      <c r="O839" s="180"/>
    </row>
    <row r="840">
      <c r="A840" s="179">
        <v>6204976</v>
      </c>
      <c r="B840" s="177" t="s">
        <v>4204</v>
      </c>
      <c r="C840" s="178">
        <v>6204976</v>
      </c>
      <c r="D840" s="178" t="s">
        <v>3010</v>
      </c>
      <c r="E840" s="179" t="s">
        <v>3011</v>
      </c>
      <c r="F840" s="179" t="s">
        <v>3012</v>
      </c>
      <c r="G840" s="0" t="s">
        <v>3013</v>
      </c>
      <c r="I840" s="0" t="s">
        <v>2276</v>
      </c>
      <c r="J840" s="178" t="s">
        <v>5161</v>
      </c>
      <c r="K840" s="189" t="b">
        <f>NOT(ISERROR(FIND("Keep",Table1[[#This Row],[Action (Judgement / Decision)]])))</f>
        <v>0</v>
      </c>
      <c r="L840" s="0" t="s">
        <v>4520</v>
      </c>
      <c r="N840" s="180" t="b">
        <f>Table1[[#This Row],[Reference]]=Table1[[#This Row],[Supplier ID]]</f>
        <v>0</v>
      </c>
      <c r="O840" s="180"/>
    </row>
    <row r="841">
      <c r="A841" s="179">
        <v>6210353</v>
      </c>
      <c r="B841" s="177" t="s">
        <v>4205</v>
      </c>
      <c r="C841" s="178">
        <v>6210353</v>
      </c>
      <c r="D841" s="178" t="s">
        <v>3010</v>
      </c>
      <c r="E841" s="179" t="s">
        <v>3011</v>
      </c>
      <c r="F841" s="179" t="s">
        <v>3012</v>
      </c>
      <c r="G841" s="0" t="s">
        <v>3013</v>
      </c>
      <c r="I841" s="0" t="s">
        <v>2276</v>
      </c>
      <c r="J841" s="178" t="s">
        <v>5162</v>
      </c>
      <c r="K841" s="189" t="b">
        <f>NOT(ISERROR(FIND("Keep",Table1[[#This Row],[Action (Judgement / Decision)]])))</f>
        <v>0</v>
      </c>
      <c r="L841" s="0" t="s">
        <v>4520</v>
      </c>
      <c r="N841" s="180" t="b">
        <f>Table1[[#This Row],[Reference]]=Table1[[#This Row],[Supplier ID]]</f>
        <v>0</v>
      </c>
      <c r="O841" s="180"/>
    </row>
    <row r="842">
      <c r="A842" s="179">
        <v>6212539</v>
      </c>
      <c r="B842" s="177" t="s">
        <v>4206</v>
      </c>
      <c r="C842" s="178">
        <v>6212539</v>
      </c>
      <c r="D842" s="178" t="s">
        <v>3010</v>
      </c>
      <c r="E842" s="179" t="s">
        <v>3011</v>
      </c>
      <c r="F842" s="179" t="s">
        <v>3012</v>
      </c>
      <c r="G842" s="0" t="s">
        <v>3013</v>
      </c>
      <c r="I842" s="0" t="s">
        <v>2276</v>
      </c>
      <c r="J842" s="178" t="s">
        <v>5163</v>
      </c>
      <c r="K842" s="189" t="b">
        <f>NOT(ISERROR(FIND("Keep",Table1[[#This Row],[Action (Judgement / Decision)]])))</f>
        <v>0</v>
      </c>
      <c r="L842" s="0" t="s">
        <v>4520</v>
      </c>
      <c r="N842" s="180" t="b">
        <f>Table1[[#This Row],[Reference]]=Table1[[#This Row],[Supplier ID]]</f>
        <v>0</v>
      </c>
      <c r="O842" s="180"/>
    </row>
    <row r="843">
      <c r="A843" s="179">
        <v>3100204</v>
      </c>
      <c r="B843" s="177" t="s">
        <v>4207</v>
      </c>
      <c r="C843" s="178">
        <v>3100204</v>
      </c>
      <c r="D843" s="178" t="s">
        <v>3014</v>
      </c>
      <c r="E843" s="179" t="s">
        <v>3015</v>
      </c>
      <c r="F843" s="179" t="s">
        <v>3016</v>
      </c>
      <c r="G843" s="0" t="s">
        <v>3017</v>
      </c>
      <c r="H843" s="0" t="s">
        <v>3018</v>
      </c>
      <c r="I843" s="0" t="s">
        <v>2276</v>
      </c>
      <c r="J843" s="178" t="s">
        <v>3014</v>
      </c>
      <c r="K843" s="189" t="b">
        <f>NOT(ISERROR(FIND("Keep",Table1[[#This Row],[Action (Judgement / Decision)]])))</f>
        <v>1</v>
      </c>
      <c r="L843" s="0" t="s">
        <v>4516</v>
      </c>
      <c r="N843" s="180" t="b">
        <f>Table1[[#This Row],[Reference]]=Table1[[#This Row],[Supplier ID]]</f>
        <v>1</v>
      </c>
      <c r="O843" s="180"/>
    </row>
    <row r="844">
      <c r="A844" s="179">
        <v>6202594</v>
      </c>
      <c r="B844" s="177" t="s">
        <v>4208</v>
      </c>
      <c r="C844" s="178">
        <v>6202594</v>
      </c>
      <c r="D844" s="178" t="s">
        <v>3019</v>
      </c>
      <c r="E844" s="179" t="s">
        <v>3020</v>
      </c>
      <c r="F844" s="179" t="s">
        <v>3021</v>
      </c>
      <c r="G844" s="0" t="s">
        <v>3022</v>
      </c>
      <c r="H844" s="0" t="s">
        <v>3023</v>
      </c>
      <c r="I844" s="0" t="s">
        <v>2276</v>
      </c>
      <c r="J844" s="178" t="s">
        <v>3019</v>
      </c>
      <c r="K844" s="189" t="b">
        <f>NOT(ISERROR(FIND("Keep",Table1[[#This Row],[Action (Judgement / Decision)]])))</f>
        <v>1</v>
      </c>
      <c r="L844" s="0" t="s">
        <v>4516</v>
      </c>
      <c r="N844" s="180" t="b">
        <f>Table1[[#This Row],[Reference]]=Table1[[#This Row],[Supplier ID]]</f>
        <v>1</v>
      </c>
      <c r="O844" s="180"/>
    </row>
    <row r="845">
      <c r="A845" s="179">
        <v>6208589</v>
      </c>
      <c r="B845" s="177" t="s">
        <v>4209</v>
      </c>
      <c r="C845" s="178">
        <v>6208589</v>
      </c>
      <c r="D845" s="178" t="s">
        <v>3019</v>
      </c>
      <c r="E845" s="179" t="s">
        <v>3020</v>
      </c>
      <c r="F845" s="179" t="s">
        <v>3021</v>
      </c>
      <c r="G845" s="0" t="s">
        <v>3022</v>
      </c>
      <c r="H845" s="0" t="s">
        <v>3023</v>
      </c>
      <c r="I845" s="0" t="s">
        <v>2276</v>
      </c>
      <c r="J845" s="178" t="s">
        <v>5164</v>
      </c>
      <c r="K845" s="189" t="b">
        <f>NOT(ISERROR(FIND("Keep",Table1[[#This Row],[Action (Judgement / Decision)]])))</f>
        <v>0</v>
      </c>
      <c r="L845" s="0" t="s">
        <v>4520</v>
      </c>
      <c r="N845" s="180" t="b">
        <f>Table1[[#This Row],[Reference]]=Table1[[#This Row],[Supplier ID]]</f>
        <v>0</v>
      </c>
      <c r="O845" s="180"/>
    </row>
    <row r="846">
      <c r="A846" s="179">
        <v>3101416</v>
      </c>
      <c r="B846" s="177" t="s">
        <v>4210</v>
      </c>
      <c r="C846" s="178">
        <v>3101416</v>
      </c>
      <c r="D846" s="178" t="s">
        <v>3024</v>
      </c>
      <c r="E846" s="179" t="s">
        <v>3025</v>
      </c>
      <c r="F846" s="179" t="s">
        <v>2475</v>
      </c>
      <c r="G846" s="0" t="s">
        <v>3026</v>
      </c>
      <c r="H846" s="0" t="s">
        <v>3027</v>
      </c>
      <c r="I846" s="0" t="s">
        <v>2276</v>
      </c>
      <c r="J846" s="178" t="s">
        <v>3024</v>
      </c>
      <c r="K846" s="189" t="b">
        <f>NOT(ISERROR(FIND("Keep",Table1[[#This Row],[Action (Judgement / Decision)]])))</f>
        <v>1</v>
      </c>
      <c r="L846" s="0" t="s">
        <v>4516</v>
      </c>
      <c r="N846" s="180" t="b">
        <f>Table1[[#This Row],[Reference]]=Table1[[#This Row],[Supplier ID]]</f>
        <v>1</v>
      </c>
      <c r="O846" s="180"/>
    </row>
    <row r="847">
      <c r="A847" s="179">
        <v>3101758</v>
      </c>
      <c r="B847" s="177" t="s">
        <v>4211</v>
      </c>
      <c r="C847" s="178">
        <v>3101758</v>
      </c>
      <c r="D847" s="178" t="s">
        <v>3024</v>
      </c>
      <c r="E847" s="179" t="s">
        <v>3025</v>
      </c>
      <c r="F847" s="179" t="s">
        <v>2475</v>
      </c>
      <c r="G847" s="0" t="s">
        <v>3026</v>
      </c>
      <c r="I847" s="0" t="s">
        <v>2276</v>
      </c>
      <c r="J847" s="178" t="s">
        <v>5165</v>
      </c>
      <c r="K847" s="189" t="b">
        <f>NOT(ISERROR(FIND("Keep",Table1[[#This Row],[Action (Judgement / Decision)]])))</f>
        <v>0</v>
      </c>
      <c r="L847" s="0" t="s">
        <v>4520</v>
      </c>
      <c r="N847" s="180" t="b">
        <f>Table1[[#This Row],[Reference]]=Table1[[#This Row],[Supplier ID]]</f>
        <v>0</v>
      </c>
      <c r="O847" s="180"/>
    </row>
    <row r="848">
      <c r="A848" s="179">
        <v>6210215</v>
      </c>
      <c r="B848" s="177" t="s">
        <v>4212</v>
      </c>
      <c r="C848" s="178">
        <v>6210215</v>
      </c>
      <c r="D848" s="178" t="s">
        <v>3028</v>
      </c>
      <c r="E848" s="179" t="s">
        <v>3029</v>
      </c>
      <c r="F848" s="179" t="s">
        <v>3030</v>
      </c>
      <c r="G848" s="0" t="s">
        <v>3031</v>
      </c>
      <c r="I848" s="0" t="s">
        <v>2300</v>
      </c>
      <c r="J848" s="178" t="s">
        <v>3028</v>
      </c>
      <c r="K848" s="189" t="b">
        <f>NOT(ISERROR(FIND("Keep",Table1[[#This Row],[Action (Judgement / Decision)]])))</f>
        <v>1</v>
      </c>
      <c r="L848" s="0" t="s">
        <v>4516</v>
      </c>
      <c r="N848" s="180" t="b">
        <f>Table1[[#This Row],[Reference]]=Table1[[#This Row],[Supplier ID]]</f>
        <v>1</v>
      </c>
      <c r="O848" s="180"/>
    </row>
    <row r="849">
      <c r="A849" s="179">
        <v>6204886</v>
      </c>
      <c r="B849" s="177" t="s">
        <v>4213</v>
      </c>
      <c r="C849" s="178">
        <v>6204886</v>
      </c>
      <c r="D849" s="178" t="s">
        <v>3032</v>
      </c>
      <c r="E849" s="179" t="s">
        <v>3033</v>
      </c>
      <c r="F849" s="179" t="s">
        <v>3034</v>
      </c>
      <c r="G849" s="0" t="s">
        <v>3035</v>
      </c>
      <c r="I849" s="0" t="s">
        <v>2280</v>
      </c>
      <c r="J849" s="178" t="s">
        <v>3032</v>
      </c>
      <c r="K849" s="189" t="b">
        <f>NOT(ISERROR(FIND("Keep",Table1[[#This Row],[Action (Judgement / Decision)]])))</f>
        <v>1</v>
      </c>
      <c r="L849" s="0" t="s">
        <v>4516</v>
      </c>
      <c r="N849" s="180" t="b">
        <f>Table1[[#This Row],[Reference]]=Table1[[#This Row],[Supplier ID]]</f>
        <v>1</v>
      </c>
      <c r="O849" s="180"/>
    </row>
    <row r="850">
      <c r="A850" s="179">
        <v>3083545</v>
      </c>
      <c r="B850" s="177" t="s">
        <v>4214</v>
      </c>
      <c r="C850" s="178">
        <v>3083545</v>
      </c>
      <c r="D850" s="178" t="s">
        <v>3036</v>
      </c>
      <c r="E850" s="179" t="s">
        <v>3037</v>
      </c>
      <c r="F850" s="179" t="s">
        <v>3038</v>
      </c>
      <c r="G850" s="0" t="s">
        <v>3039</v>
      </c>
      <c r="H850" s="0" t="s">
        <v>3040</v>
      </c>
      <c r="I850" s="0" t="s">
        <v>2276</v>
      </c>
      <c r="J850" s="178" t="s">
        <v>3036</v>
      </c>
      <c r="K850" s="189" t="b">
        <f>NOT(ISERROR(FIND("Keep",Table1[[#This Row],[Action (Judgement / Decision)]])))</f>
        <v>1</v>
      </c>
      <c r="L850" s="0" t="s">
        <v>4516</v>
      </c>
      <c r="N850" s="180" t="b">
        <f>Table1[[#This Row],[Reference]]=Table1[[#This Row],[Supplier ID]]</f>
        <v>1</v>
      </c>
      <c r="O850" s="180"/>
    </row>
    <row r="851">
      <c r="A851" s="179">
        <v>3100158</v>
      </c>
      <c r="B851" s="177" t="s">
        <v>4215</v>
      </c>
      <c r="C851" s="178">
        <v>3100158</v>
      </c>
      <c r="D851" s="178" t="s">
        <v>3041</v>
      </c>
      <c r="E851" s="179" t="s">
        <v>3042</v>
      </c>
      <c r="F851" s="179" t="s">
        <v>3043</v>
      </c>
      <c r="G851" s="0" t="s">
        <v>3044</v>
      </c>
      <c r="H851" s="0" t="s">
        <v>3045</v>
      </c>
      <c r="I851" s="0" t="s">
        <v>2429</v>
      </c>
      <c r="J851" s="178" t="s">
        <v>3041</v>
      </c>
      <c r="K851" s="189" t="b">
        <f>NOT(ISERROR(FIND("Keep",Table1[[#This Row],[Action (Judgement / Decision)]])))</f>
        <v>1</v>
      </c>
      <c r="L851" s="0" t="s">
        <v>4516</v>
      </c>
      <c r="N851" s="180" t="b">
        <f>Table1[[#This Row],[Reference]]=Table1[[#This Row],[Supplier ID]]</f>
        <v>1</v>
      </c>
      <c r="O851" s="180"/>
    </row>
    <row r="852">
      <c r="A852" s="179">
        <v>3102627</v>
      </c>
      <c r="B852" s="177" t="s">
        <v>4216</v>
      </c>
      <c r="C852" s="178">
        <v>3102627</v>
      </c>
      <c r="D852" s="178" t="s">
        <v>4217</v>
      </c>
      <c r="E852" s="179" t="s">
        <v>3042</v>
      </c>
      <c r="F852" s="179" t="s">
        <v>3043</v>
      </c>
      <c r="G852" s="0" t="s">
        <v>3044</v>
      </c>
      <c r="H852" s="0" t="s">
        <v>3045</v>
      </c>
      <c r="I852" s="0" t="s">
        <v>2429</v>
      </c>
      <c r="J852" s="178" t="s">
        <v>4217</v>
      </c>
      <c r="K852" s="189" t="b">
        <f>NOT(ISERROR(FIND("Keep",Table1[[#This Row],[Action (Judgement / Decision)]])))</f>
        <v>0</v>
      </c>
      <c r="L852" s="0" t="s">
        <v>4520</v>
      </c>
      <c r="N852" s="180" t="b">
        <f>Table1[[#This Row],[Reference]]=Table1[[#This Row],[Supplier ID]]</f>
        <v>1</v>
      </c>
      <c r="O852" s="180"/>
    </row>
    <row r="853">
      <c r="A853" s="179">
        <v>3106977</v>
      </c>
      <c r="B853" s="177" t="s">
        <v>4218</v>
      </c>
      <c r="C853" s="178">
        <v>3106977</v>
      </c>
      <c r="D853" s="178" t="s">
        <v>4219</v>
      </c>
      <c r="E853" s="179" t="s">
        <v>3042</v>
      </c>
      <c r="F853" s="179" t="s">
        <v>4448</v>
      </c>
      <c r="G853" s="0" t="s">
        <v>3044</v>
      </c>
      <c r="H853" s="0" t="s">
        <v>3045</v>
      </c>
      <c r="I853" s="0" t="s">
        <v>2429</v>
      </c>
      <c r="J853" s="178" t="s">
        <v>4219</v>
      </c>
      <c r="K853" s="189" t="b">
        <f>NOT(ISERROR(FIND("Keep",Table1[[#This Row],[Action (Judgement / Decision)]])))</f>
        <v>0</v>
      </c>
      <c r="L853" s="0" t="s">
        <v>4520</v>
      </c>
      <c r="N853" s="180" t="b">
        <f>Table1[[#This Row],[Reference]]=Table1[[#This Row],[Supplier ID]]</f>
        <v>1</v>
      </c>
      <c r="O853" s="180"/>
    </row>
    <row r="854">
      <c r="A854" s="179">
        <v>6206626</v>
      </c>
      <c r="B854" s="177" t="s">
        <v>4220</v>
      </c>
      <c r="C854" s="178">
        <v>6206626</v>
      </c>
      <c r="D854" s="178" t="s">
        <v>4221</v>
      </c>
      <c r="E854" s="179" t="s">
        <v>3042</v>
      </c>
      <c r="F854" s="179" t="s">
        <v>4448</v>
      </c>
      <c r="G854" s="0" t="s">
        <v>4466</v>
      </c>
      <c r="H854" s="0" t="s">
        <v>3045</v>
      </c>
      <c r="I854" s="0" t="s">
        <v>2429</v>
      </c>
      <c r="J854" s="178" t="s">
        <v>4221</v>
      </c>
      <c r="K854" s="189" t="b">
        <f>NOT(ISERROR(FIND("Keep",Table1[[#This Row],[Action (Judgement / Decision)]])))</f>
        <v>0</v>
      </c>
      <c r="L854" s="0" t="s">
        <v>4520</v>
      </c>
      <c r="N854" s="180" t="b">
        <f>Table1[[#This Row],[Reference]]=Table1[[#This Row],[Supplier ID]]</f>
        <v>1</v>
      </c>
      <c r="O854" s="180"/>
    </row>
    <row r="855">
      <c r="A855" s="179">
        <v>6206627</v>
      </c>
      <c r="B855" s="177" t="s">
        <v>4222</v>
      </c>
      <c r="C855" s="178">
        <v>6206627</v>
      </c>
      <c r="D855" s="178" t="s">
        <v>4223</v>
      </c>
      <c r="E855" s="179" t="s">
        <v>3042</v>
      </c>
      <c r="F855" s="179" t="s">
        <v>4448</v>
      </c>
      <c r="G855" s="0" t="s">
        <v>4466</v>
      </c>
      <c r="H855" s="0" t="s">
        <v>3045</v>
      </c>
      <c r="I855" s="0" t="s">
        <v>2429</v>
      </c>
      <c r="J855" s="178" t="s">
        <v>4223</v>
      </c>
      <c r="K855" s="189" t="b">
        <f>NOT(ISERROR(FIND("Keep",Table1[[#This Row],[Action (Judgement / Decision)]])))</f>
        <v>0</v>
      </c>
      <c r="L855" s="0" t="s">
        <v>4520</v>
      </c>
      <c r="N855" s="180" t="b">
        <f>Table1[[#This Row],[Reference]]=Table1[[#This Row],[Supplier ID]]</f>
        <v>1</v>
      </c>
      <c r="O855" s="180"/>
    </row>
    <row r="856">
      <c r="A856" s="179">
        <v>6204681</v>
      </c>
      <c r="B856" s="177" t="s">
        <v>4224</v>
      </c>
      <c r="C856" s="178">
        <v>6204681</v>
      </c>
      <c r="D856" s="178" t="s">
        <v>3046</v>
      </c>
      <c r="E856" s="179" t="s">
        <v>3047</v>
      </c>
      <c r="F856" s="179" t="s">
        <v>3048</v>
      </c>
      <c r="G856" s="0" t="s">
        <v>3049</v>
      </c>
      <c r="I856" s="0" t="s">
        <v>2429</v>
      </c>
      <c r="J856" s="178" t="s">
        <v>3046</v>
      </c>
      <c r="K856" s="189" t="b">
        <f>NOT(ISERROR(FIND("Keep",Table1[[#This Row],[Action (Judgement / Decision)]])))</f>
        <v>1</v>
      </c>
      <c r="L856" s="0" t="s">
        <v>4516</v>
      </c>
      <c r="N856" s="180" t="b">
        <f>Table1[[#This Row],[Reference]]=Table1[[#This Row],[Supplier ID]]</f>
        <v>1</v>
      </c>
      <c r="O856" s="180"/>
    </row>
    <row r="857">
      <c r="A857" s="179">
        <v>3080628</v>
      </c>
      <c r="B857" s="177" t="s">
        <v>4225</v>
      </c>
      <c r="C857" s="178">
        <v>3080628</v>
      </c>
      <c r="D857" s="178" t="s">
        <v>3050</v>
      </c>
      <c r="E857" s="179" t="s">
        <v>3051</v>
      </c>
      <c r="F857" s="179" t="s">
        <v>3052</v>
      </c>
      <c r="G857" s="0" t="s">
        <v>3053</v>
      </c>
      <c r="H857" s="0" t="s">
        <v>3054</v>
      </c>
      <c r="I857" s="0" t="s">
        <v>2276</v>
      </c>
      <c r="J857" s="178" t="s">
        <v>3050</v>
      </c>
      <c r="K857" s="189" t="b">
        <f>NOT(ISERROR(FIND("Keep",Table1[[#This Row],[Action (Judgement / Decision)]])))</f>
        <v>1</v>
      </c>
      <c r="L857" s="0" t="s">
        <v>4516</v>
      </c>
      <c r="N857" s="180" t="b">
        <f>Table1[[#This Row],[Reference]]=Table1[[#This Row],[Supplier ID]]</f>
        <v>1</v>
      </c>
      <c r="O857" s="180"/>
    </row>
    <row r="858">
      <c r="A858" s="179">
        <v>3105702</v>
      </c>
      <c r="B858" s="177" t="s">
        <v>4226</v>
      </c>
      <c r="C858" s="178">
        <v>3105702</v>
      </c>
      <c r="D858" s="178" t="s">
        <v>3055</v>
      </c>
      <c r="E858" s="179" t="s">
        <v>3056</v>
      </c>
      <c r="F858" s="179" t="s">
        <v>3057</v>
      </c>
      <c r="G858" s="0" t="s">
        <v>3058</v>
      </c>
      <c r="I858" s="0" t="s">
        <v>2276</v>
      </c>
      <c r="J858" s="178" t="s">
        <v>3055</v>
      </c>
      <c r="K858" s="189" t="b">
        <f>NOT(ISERROR(FIND("Keep",Table1[[#This Row],[Action (Judgement / Decision)]])))</f>
        <v>1</v>
      </c>
      <c r="L858" s="0" t="s">
        <v>4516</v>
      </c>
      <c r="N858" s="180" t="b">
        <f>Table1[[#This Row],[Reference]]=Table1[[#This Row],[Supplier ID]]</f>
        <v>1</v>
      </c>
      <c r="O858" s="180"/>
    </row>
    <row r="859">
      <c r="A859" s="179">
        <v>3081043</v>
      </c>
      <c r="B859" s="177" t="s">
        <v>4227</v>
      </c>
      <c r="C859" s="178">
        <v>3081043</v>
      </c>
      <c r="D859" s="178" t="s">
        <v>3059</v>
      </c>
      <c r="E859" s="179" t="s">
        <v>3060</v>
      </c>
      <c r="F859" s="179" t="s">
        <v>2969</v>
      </c>
      <c r="G859" s="0" t="s">
        <v>3061</v>
      </c>
      <c r="H859" s="0" t="s">
        <v>3062</v>
      </c>
      <c r="I859" s="0" t="s">
        <v>2541</v>
      </c>
      <c r="J859" s="178" t="s">
        <v>3059</v>
      </c>
      <c r="K859" s="189" t="b">
        <f>NOT(ISERROR(FIND("Keep",Table1[[#This Row],[Action (Judgement / Decision)]])))</f>
        <v>1</v>
      </c>
      <c r="L859" s="0" t="s">
        <v>4516</v>
      </c>
      <c r="N859" s="180" t="b">
        <f>Table1[[#This Row],[Reference]]=Table1[[#This Row],[Supplier ID]]</f>
        <v>1</v>
      </c>
      <c r="O859" s="180"/>
    </row>
    <row r="860">
      <c r="A860" s="179">
        <v>6201569</v>
      </c>
      <c r="B860" s="177" t="s">
        <v>4228</v>
      </c>
      <c r="C860" s="178">
        <v>6201569</v>
      </c>
      <c r="D860" s="178" t="s">
        <v>3059</v>
      </c>
      <c r="E860" s="179" t="s">
        <v>3060</v>
      </c>
      <c r="F860" s="179" t="s">
        <v>2969</v>
      </c>
      <c r="G860" s="0" t="s">
        <v>3061</v>
      </c>
      <c r="H860" s="0" t="s">
        <v>4455</v>
      </c>
      <c r="I860" s="0" t="s">
        <v>2541</v>
      </c>
      <c r="J860" s="178" t="s">
        <v>5166</v>
      </c>
      <c r="K860" s="189" t="b">
        <f>NOT(ISERROR(FIND("Keep",Table1[[#This Row],[Action (Judgement / Decision)]])))</f>
        <v>0</v>
      </c>
      <c r="L860" s="0" t="s">
        <v>4520</v>
      </c>
      <c r="N860" s="180" t="b">
        <f>Table1[[#This Row],[Reference]]=Table1[[#This Row],[Supplier ID]]</f>
        <v>0</v>
      </c>
      <c r="O860" s="180"/>
    </row>
    <row r="861">
      <c r="A861" s="179">
        <v>6204875</v>
      </c>
      <c r="B861" s="177" t="s">
        <v>4229</v>
      </c>
      <c r="C861" s="178">
        <v>6204875</v>
      </c>
      <c r="D861" s="178" t="s">
        <v>3063</v>
      </c>
      <c r="E861" s="179" t="s">
        <v>3064</v>
      </c>
      <c r="F861" s="179" t="s">
        <v>3065</v>
      </c>
      <c r="G861" s="0" t="s">
        <v>3066</v>
      </c>
      <c r="I861" s="0" t="s">
        <v>2276</v>
      </c>
      <c r="J861" s="178" t="s">
        <v>3063</v>
      </c>
      <c r="K861" s="189" t="b">
        <f>NOT(ISERROR(FIND("Keep",Table1[[#This Row],[Action (Judgement / Decision)]])))</f>
        <v>1</v>
      </c>
      <c r="L861" s="0" t="s">
        <v>4516</v>
      </c>
      <c r="N861" s="180" t="b">
        <f>Table1[[#This Row],[Reference]]=Table1[[#This Row],[Supplier ID]]</f>
        <v>1</v>
      </c>
      <c r="O861" s="180"/>
    </row>
    <row r="862">
      <c r="A862" s="179">
        <v>6204930</v>
      </c>
      <c r="B862" s="177" t="s">
        <v>4230</v>
      </c>
      <c r="C862" s="178">
        <v>6204930</v>
      </c>
      <c r="D862" s="178" t="s">
        <v>3063</v>
      </c>
      <c r="E862" s="179" t="s">
        <v>3064</v>
      </c>
      <c r="F862" s="179" t="s">
        <v>3065</v>
      </c>
      <c r="G862" s="0" t="s">
        <v>3066</v>
      </c>
      <c r="I862" s="0" t="s">
        <v>2276</v>
      </c>
      <c r="J862" s="178" t="s">
        <v>5167</v>
      </c>
      <c r="K862" s="189" t="b">
        <f>NOT(ISERROR(FIND("Keep",Table1[[#This Row],[Action (Judgement / Decision)]])))</f>
        <v>0</v>
      </c>
      <c r="L862" s="0" t="s">
        <v>4520</v>
      </c>
      <c r="N862" s="180" t="b">
        <f>Table1[[#This Row],[Reference]]=Table1[[#This Row],[Supplier ID]]</f>
        <v>0</v>
      </c>
      <c r="O862" s="180"/>
    </row>
    <row r="863">
      <c r="A863" s="179">
        <v>6210344</v>
      </c>
      <c r="B863" s="177" t="s">
        <v>4231</v>
      </c>
      <c r="C863" s="178">
        <v>6210344</v>
      </c>
      <c r="D863" s="178" t="s">
        <v>3063</v>
      </c>
      <c r="E863" s="179" t="s">
        <v>3064</v>
      </c>
      <c r="F863" s="179" t="s">
        <v>3065</v>
      </c>
      <c r="G863" s="0" t="s">
        <v>3066</v>
      </c>
      <c r="I863" s="0" t="s">
        <v>2276</v>
      </c>
      <c r="J863" s="178" t="s">
        <v>5168</v>
      </c>
      <c r="K863" s="189" t="b">
        <f>NOT(ISERROR(FIND("Keep",Table1[[#This Row],[Action (Judgement / Decision)]])))</f>
        <v>0</v>
      </c>
      <c r="L863" s="0" t="s">
        <v>4520</v>
      </c>
      <c r="N863" s="180" t="b">
        <f>Table1[[#This Row],[Reference]]=Table1[[#This Row],[Supplier ID]]</f>
        <v>0</v>
      </c>
      <c r="O863" s="180"/>
    </row>
    <row r="864">
      <c r="A864" s="179">
        <v>6210453</v>
      </c>
      <c r="B864" s="177" t="s">
        <v>4232</v>
      </c>
      <c r="C864" s="178">
        <v>6210453</v>
      </c>
      <c r="D864" s="178" t="s">
        <v>3063</v>
      </c>
      <c r="E864" s="179" t="s">
        <v>3064</v>
      </c>
      <c r="F864" s="179" t="s">
        <v>3065</v>
      </c>
      <c r="G864" s="0" t="s">
        <v>3066</v>
      </c>
      <c r="I864" s="0" t="s">
        <v>2276</v>
      </c>
      <c r="J864" s="178" t="s">
        <v>5169</v>
      </c>
      <c r="K864" s="189" t="b">
        <f>NOT(ISERROR(FIND("Keep",Table1[[#This Row],[Action (Judgement / Decision)]])))</f>
        <v>0</v>
      </c>
      <c r="L864" s="0" t="s">
        <v>4520</v>
      </c>
      <c r="N864" s="180" t="b">
        <f>Table1[[#This Row],[Reference]]=Table1[[#This Row],[Supplier ID]]</f>
        <v>0</v>
      </c>
      <c r="O864" s="180"/>
    </row>
    <row r="865">
      <c r="A865" s="179">
        <v>6210504</v>
      </c>
      <c r="B865" s="177" t="s">
        <v>4233</v>
      </c>
      <c r="C865" s="178">
        <v>6210504</v>
      </c>
      <c r="D865" s="178" t="s">
        <v>3063</v>
      </c>
      <c r="E865" s="179" t="s">
        <v>3064</v>
      </c>
      <c r="F865" s="179" t="s">
        <v>3065</v>
      </c>
      <c r="G865" s="0" t="s">
        <v>3066</v>
      </c>
      <c r="I865" s="0" t="s">
        <v>2276</v>
      </c>
      <c r="J865" s="178" t="s">
        <v>5170</v>
      </c>
      <c r="K865" s="189" t="b">
        <f>NOT(ISERROR(FIND("Keep",Table1[[#This Row],[Action (Judgement / Decision)]])))</f>
        <v>0</v>
      </c>
      <c r="L865" s="0" t="s">
        <v>4520</v>
      </c>
      <c r="N865" s="180" t="b">
        <f>Table1[[#This Row],[Reference]]=Table1[[#This Row],[Supplier ID]]</f>
        <v>0</v>
      </c>
      <c r="O865" s="180"/>
    </row>
    <row r="866">
      <c r="A866" s="179">
        <v>6204683</v>
      </c>
      <c r="B866" s="177" t="s">
        <v>4234</v>
      </c>
      <c r="C866" s="178">
        <v>6204683</v>
      </c>
      <c r="D866" s="178" t="s">
        <v>3067</v>
      </c>
      <c r="E866" s="179" t="s">
        <v>3068</v>
      </c>
      <c r="F866" s="179" t="s">
        <v>3069</v>
      </c>
      <c r="G866" s="0" t="s">
        <v>3070</v>
      </c>
      <c r="I866" s="0" t="s">
        <v>2353</v>
      </c>
      <c r="J866" s="178" t="s">
        <v>3067</v>
      </c>
      <c r="K866" s="189" t="b">
        <f>NOT(ISERROR(FIND("Keep",Table1[[#This Row],[Action (Judgement / Decision)]])))</f>
        <v>1</v>
      </c>
      <c r="L866" s="0" t="s">
        <v>4516</v>
      </c>
      <c r="N866" s="180" t="b">
        <f>Table1[[#This Row],[Reference]]=Table1[[#This Row],[Supplier ID]]</f>
        <v>1</v>
      </c>
      <c r="O866" s="180"/>
    </row>
    <row r="867">
      <c r="A867" s="179">
        <v>3103161</v>
      </c>
      <c r="B867" s="177" t="s">
        <v>4235</v>
      </c>
      <c r="C867" s="178">
        <v>3103161</v>
      </c>
      <c r="D867" s="178" t="s">
        <v>3071</v>
      </c>
      <c r="E867" s="179" t="s">
        <v>3072</v>
      </c>
      <c r="F867" s="179" t="s">
        <v>3073</v>
      </c>
      <c r="G867" s="0" t="s">
        <v>3074</v>
      </c>
      <c r="H867" s="0" t="s">
        <v>3075</v>
      </c>
      <c r="I867" s="0" t="s">
        <v>2429</v>
      </c>
      <c r="J867" s="178" t="s">
        <v>3071</v>
      </c>
      <c r="K867" s="189" t="b">
        <f>NOT(ISERROR(FIND("Keep",Table1[[#This Row],[Action (Judgement / Decision)]])))</f>
        <v>1</v>
      </c>
      <c r="L867" s="0" t="s">
        <v>4516</v>
      </c>
      <c r="N867" s="180" t="b">
        <f>Table1[[#This Row],[Reference]]=Table1[[#This Row],[Supplier ID]]</f>
        <v>1</v>
      </c>
      <c r="O867" s="180"/>
    </row>
    <row r="868">
      <c r="A868" s="179">
        <v>3109568</v>
      </c>
      <c r="B868" s="177" t="s">
        <v>4236</v>
      </c>
      <c r="C868" s="178">
        <v>3109568</v>
      </c>
      <c r="D868" s="178" t="s">
        <v>3076</v>
      </c>
      <c r="E868" s="179" t="s">
        <v>3077</v>
      </c>
      <c r="F868" s="179" t="s">
        <v>3078</v>
      </c>
      <c r="G868" s="0" t="s">
        <v>3079</v>
      </c>
      <c r="H868" s="0" t="s">
        <v>2396</v>
      </c>
      <c r="I868" s="0" t="s">
        <v>2276</v>
      </c>
      <c r="J868" s="178" t="s">
        <v>3076</v>
      </c>
      <c r="K868" s="189" t="b">
        <f>NOT(ISERROR(FIND("Keep",Table1[[#This Row],[Action (Judgement / Decision)]])))</f>
        <v>1</v>
      </c>
      <c r="L868" s="0" t="s">
        <v>4516</v>
      </c>
      <c r="N868" s="180" t="b">
        <f>Table1[[#This Row],[Reference]]=Table1[[#This Row],[Supplier ID]]</f>
        <v>1</v>
      </c>
      <c r="O868" s="180"/>
    </row>
    <row r="869">
      <c r="A869" s="179">
        <v>3109569</v>
      </c>
      <c r="B869" s="177" t="s">
        <v>4237</v>
      </c>
      <c r="C869" s="178">
        <v>3109569</v>
      </c>
      <c r="D869" s="178" t="s">
        <v>3076</v>
      </c>
      <c r="E869" s="179" t="s">
        <v>3077</v>
      </c>
      <c r="F869" s="179" t="s">
        <v>3078</v>
      </c>
      <c r="G869" s="0" t="s">
        <v>3079</v>
      </c>
      <c r="H869" s="0" t="s">
        <v>2396</v>
      </c>
      <c r="I869" s="0" t="s">
        <v>2276</v>
      </c>
      <c r="J869" s="178" t="s">
        <v>5171</v>
      </c>
      <c r="K869" s="189" t="b">
        <f>NOT(ISERROR(FIND("Keep",Table1[[#This Row],[Action (Judgement / Decision)]])))</f>
        <v>0</v>
      </c>
      <c r="L869" s="0" t="s">
        <v>4520</v>
      </c>
      <c r="N869" s="180" t="b">
        <f>Table1[[#This Row],[Reference]]=Table1[[#This Row],[Supplier ID]]</f>
        <v>0</v>
      </c>
      <c r="O869" s="180"/>
    </row>
    <row r="870">
      <c r="A870" s="179">
        <v>3102210</v>
      </c>
      <c r="B870" s="177" t="s">
        <v>4238</v>
      </c>
      <c r="C870" s="178">
        <v>3102210</v>
      </c>
      <c r="D870" s="178" t="s">
        <v>3080</v>
      </c>
      <c r="E870" s="179" t="s">
        <v>3081</v>
      </c>
      <c r="F870" s="179" t="s">
        <v>3082</v>
      </c>
      <c r="G870" s="0" t="s">
        <v>3083</v>
      </c>
      <c r="H870" s="0" t="s">
        <v>3084</v>
      </c>
      <c r="I870" s="0" t="s">
        <v>2276</v>
      </c>
      <c r="J870" s="178" t="s">
        <v>3080</v>
      </c>
      <c r="K870" s="189" t="b">
        <f>NOT(ISERROR(FIND("Keep",Table1[[#This Row],[Action (Judgement / Decision)]])))</f>
        <v>1</v>
      </c>
      <c r="L870" s="0" t="s">
        <v>4516</v>
      </c>
      <c r="N870" s="180" t="b">
        <f>Table1[[#This Row],[Reference]]=Table1[[#This Row],[Supplier ID]]</f>
        <v>1</v>
      </c>
      <c r="O870" s="180"/>
    </row>
    <row r="871">
      <c r="A871" s="179">
        <v>3082255</v>
      </c>
      <c r="B871" s="177" t="s">
        <v>4239</v>
      </c>
      <c r="C871" s="178">
        <v>3082255</v>
      </c>
      <c r="D871" s="178" t="s">
        <v>3085</v>
      </c>
      <c r="E871" s="179" t="s">
        <v>3086</v>
      </c>
      <c r="F871" s="179" t="s">
        <v>3087</v>
      </c>
      <c r="G871" s="0" t="s">
        <v>3088</v>
      </c>
      <c r="H871" s="0" t="s">
        <v>3089</v>
      </c>
      <c r="I871" s="0" t="s">
        <v>2276</v>
      </c>
      <c r="J871" s="178" t="s">
        <v>3085</v>
      </c>
      <c r="K871" s="189" t="b">
        <f>NOT(ISERROR(FIND("Keep",Table1[[#This Row],[Action (Judgement / Decision)]])))</f>
        <v>1</v>
      </c>
      <c r="L871" s="0" t="s">
        <v>4516</v>
      </c>
      <c r="N871" s="180" t="b">
        <f>Table1[[#This Row],[Reference]]=Table1[[#This Row],[Supplier ID]]</f>
        <v>1</v>
      </c>
      <c r="O871" s="180"/>
    </row>
    <row r="872">
      <c r="A872" s="179">
        <v>3083531</v>
      </c>
      <c r="B872" s="177" t="s">
        <v>4240</v>
      </c>
      <c r="C872" s="178">
        <v>3083531</v>
      </c>
      <c r="D872" s="178" t="s">
        <v>3085</v>
      </c>
      <c r="E872" s="179" t="s">
        <v>3086</v>
      </c>
      <c r="F872" s="179" t="s">
        <v>3087</v>
      </c>
      <c r="G872" s="0" t="s">
        <v>3088</v>
      </c>
      <c r="H872" s="0" t="s">
        <v>3089</v>
      </c>
      <c r="I872" s="0" t="s">
        <v>2276</v>
      </c>
      <c r="J872" s="178" t="s">
        <v>5172</v>
      </c>
      <c r="K872" s="189" t="b">
        <f>NOT(ISERROR(FIND("Keep",Table1[[#This Row],[Action (Judgement / Decision)]])))</f>
        <v>0</v>
      </c>
      <c r="L872" s="0" t="s">
        <v>4520</v>
      </c>
      <c r="N872" s="180" t="b">
        <f>Table1[[#This Row],[Reference]]=Table1[[#This Row],[Supplier ID]]</f>
        <v>0</v>
      </c>
      <c r="O872" s="180"/>
    </row>
    <row r="873">
      <c r="A873" s="179">
        <v>3083532</v>
      </c>
      <c r="B873" s="177" t="s">
        <v>4241</v>
      </c>
      <c r="C873" s="178">
        <v>3083532</v>
      </c>
      <c r="D873" s="178" t="s">
        <v>3085</v>
      </c>
      <c r="E873" s="179" t="s">
        <v>3086</v>
      </c>
      <c r="F873" s="179" t="s">
        <v>3087</v>
      </c>
      <c r="G873" s="0" t="s">
        <v>3088</v>
      </c>
      <c r="H873" s="0" t="s">
        <v>3089</v>
      </c>
      <c r="I873" s="0" t="s">
        <v>2276</v>
      </c>
      <c r="J873" s="178" t="s">
        <v>5173</v>
      </c>
      <c r="K873" s="189" t="b">
        <f>NOT(ISERROR(FIND("Keep",Table1[[#This Row],[Action (Judgement / Decision)]])))</f>
        <v>0</v>
      </c>
      <c r="L873" s="0" t="s">
        <v>4520</v>
      </c>
      <c r="N873" s="180" t="b">
        <f>Table1[[#This Row],[Reference]]=Table1[[#This Row],[Supplier ID]]</f>
        <v>0</v>
      </c>
      <c r="O873" s="180"/>
    </row>
    <row r="874">
      <c r="A874" s="179">
        <v>3083537</v>
      </c>
      <c r="B874" s="177" t="s">
        <v>4242</v>
      </c>
      <c r="C874" s="178">
        <v>3083537</v>
      </c>
      <c r="D874" s="178" t="s">
        <v>3085</v>
      </c>
      <c r="E874" s="179" t="s">
        <v>3086</v>
      </c>
      <c r="F874" s="179" t="s">
        <v>3087</v>
      </c>
      <c r="G874" s="0" t="s">
        <v>3088</v>
      </c>
      <c r="H874" s="0" t="s">
        <v>3089</v>
      </c>
      <c r="I874" s="0" t="s">
        <v>2276</v>
      </c>
      <c r="J874" s="178" t="s">
        <v>5174</v>
      </c>
      <c r="K874" s="189" t="b">
        <f>NOT(ISERROR(FIND("Keep",Table1[[#This Row],[Action (Judgement / Decision)]])))</f>
        <v>0</v>
      </c>
      <c r="L874" s="0" t="s">
        <v>4520</v>
      </c>
      <c r="N874" s="180" t="b">
        <f>Table1[[#This Row],[Reference]]=Table1[[#This Row],[Supplier ID]]</f>
        <v>0</v>
      </c>
      <c r="O874" s="180"/>
    </row>
    <row r="875">
      <c r="A875" s="179">
        <v>3083538</v>
      </c>
      <c r="B875" s="177" t="s">
        <v>4243</v>
      </c>
      <c r="C875" s="178">
        <v>3083538</v>
      </c>
      <c r="D875" s="178" t="s">
        <v>3085</v>
      </c>
      <c r="E875" s="179" t="s">
        <v>3086</v>
      </c>
      <c r="F875" s="179" t="s">
        <v>3087</v>
      </c>
      <c r="G875" s="0" t="s">
        <v>3088</v>
      </c>
      <c r="H875" s="0" t="s">
        <v>3089</v>
      </c>
      <c r="I875" s="0" t="s">
        <v>2276</v>
      </c>
      <c r="J875" s="178" t="s">
        <v>5175</v>
      </c>
      <c r="K875" s="189" t="b">
        <f>NOT(ISERROR(FIND("Keep",Table1[[#This Row],[Action (Judgement / Decision)]])))</f>
        <v>0</v>
      </c>
      <c r="L875" s="0" t="s">
        <v>4520</v>
      </c>
      <c r="N875" s="180" t="b">
        <f>Table1[[#This Row],[Reference]]=Table1[[#This Row],[Supplier ID]]</f>
        <v>0</v>
      </c>
      <c r="O875" s="180"/>
    </row>
    <row r="876">
      <c r="A876" s="179">
        <v>3083539</v>
      </c>
      <c r="B876" s="177" t="s">
        <v>4244</v>
      </c>
      <c r="C876" s="178">
        <v>3083539</v>
      </c>
      <c r="D876" s="178" t="s">
        <v>3085</v>
      </c>
      <c r="E876" s="179" t="s">
        <v>3086</v>
      </c>
      <c r="F876" s="179" t="s">
        <v>3087</v>
      </c>
      <c r="G876" s="0" t="s">
        <v>3088</v>
      </c>
      <c r="H876" s="0" t="s">
        <v>3089</v>
      </c>
      <c r="I876" s="0" t="s">
        <v>2276</v>
      </c>
      <c r="J876" s="178" t="s">
        <v>5176</v>
      </c>
      <c r="K876" s="189" t="b">
        <f>NOT(ISERROR(FIND("Keep",Table1[[#This Row],[Action (Judgement / Decision)]])))</f>
        <v>0</v>
      </c>
      <c r="L876" s="0" t="s">
        <v>4520</v>
      </c>
      <c r="N876" s="180" t="b">
        <f>Table1[[#This Row],[Reference]]=Table1[[#This Row],[Supplier ID]]</f>
        <v>0</v>
      </c>
      <c r="O876" s="180"/>
    </row>
    <row r="877">
      <c r="A877" s="179">
        <v>3083556</v>
      </c>
      <c r="B877" s="177" t="s">
        <v>4245</v>
      </c>
      <c r="C877" s="178">
        <v>3083556</v>
      </c>
      <c r="D877" s="178" t="s">
        <v>3085</v>
      </c>
      <c r="E877" s="179" t="s">
        <v>3086</v>
      </c>
      <c r="F877" s="179" t="s">
        <v>3087</v>
      </c>
      <c r="G877" s="0" t="s">
        <v>3088</v>
      </c>
      <c r="H877" s="0" t="s">
        <v>3089</v>
      </c>
      <c r="I877" s="0" t="s">
        <v>2276</v>
      </c>
      <c r="J877" s="178" t="s">
        <v>5177</v>
      </c>
      <c r="K877" s="189" t="b">
        <f>NOT(ISERROR(FIND("Keep",Table1[[#This Row],[Action (Judgement / Decision)]])))</f>
        <v>0</v>
      </c>
      <c r="L877" s="0" t="s">
        <v>4520</v>
      </c>
      <c r="N877" s="180" t="b">
        <f>Table1[[#This Row],[Reference]]=Table1[[#This Row],[Supplier ID]]</f>
        <v>0</v>
      </c>
      <c r="O877" s="180"/>
    </row>
    <row r="878">
      <c r="A878" s="179">
        <v>3083560</v>
      </c>
      <c r="B878" s="177" t="s">
        <v>4246</v>
      </c>
      <c r="C878" s="178">
        <v>3083560</v>
      </c>
      <c r="D878" s="178" t="s">
        <v>3085</v>
      </c>
      <c r="E878" s="179" t="s">
        <v>3086</v>
      </c>
      <c r="F878" s="179" t="s">
        <v>3087</v>
      </c>
      <c r="G878" s="0" t="s">
        <v>3088</v>
      </c>
      <c r="H878" s="0" t="s">
        <v>3089</v>
      </c>
      <c r="I878" s="0" t="s">
        <v>2276</v>
      </c>
      <c r="J878" s="178" t="s">
        <v>5178</v>
      </c>
      <c r="K878" s="189" t="b">
        <f>NOT(ISERROR(FIND("Keep",Table1[[#This Row],[Action (Judgement / Decision)]])))</f>
        <v>0</v>
      </c>
      <c r="L878" s="0" t="s">
        <v>4520</v>
      </c>
      <c r="N878" s="180" t="b">
        <f>Table1[[#This Row],[Reference]]=Table1[[#This Row],[Supplier ID]]</f>
        <v>0</v>
      </c>
      <c r="O878" s="180"/>
    </row>
    <row r="879">
      <c r="A879" s="179">
        <v>6202977</v>
      </c>
      <c r="B879" s="177" t="s">
        <v>4247</v>
      </c>
      <c r="C879" s="178">
        <v>6202977</v>
      </c>
      <c r="D879" s="178" t="s">
        <v>3085</v>
      </c>
      <c r="E879" s="179" t="s">
        <v>3086</v>
      </c>
      <c r="F879" s="179" t="s">
        <v>3087</v>
      </c>
      <c r="G879" s="0" t="s">
        <v>3088</v>
      </c>
      <c r="H879" s="0" t="s">
        <v>3089</v>
      </c>
      <c r="I879" s="0" t="s">
        <v>2276</v>
      </c>
      <c r="J879" s="178" t="s">
        <v>5179</v>
      </c>
      <c r="K879" s="189" t="b">
        <f>NOT(ISERROR(FIND("Keep",Table1[[#This Row],[Action (Judgement / Decision)]])))</f>
        <v>0</v>
      </c>
      <c r="L879" s="0" t="s">
        <v>4520</v>
      </c>
      <c r="N879" s="180" t="b">
        <f>Table1[[#This Row],[Reference]]=Table1[[#This Row],[Supplier ID]]</f>
        <v>0</v>
      </c>
      <c r="O879" s="180"/>
    </row>
    <row r="880">
      <c r="A880" s="179">
        <v>6204583</v>
      </c>
      <c r="B880" s="177" t="s">
        <v>4248</v>
      </c>
      <c r="C880" s="178">
        <v>6204583</v>
      </c>
      <c r="D880" s="178" t="s">
        <v>3085</v>
      </c>
      <c r="E880" s="179" t="s">
        <v>3086</v>
      </c>
      <c r="F880" s="179" t="s">
        <v>3087</v>
      </c>
      <c r="G880" s="0" t="s">
        <v>3088</v>
      </c>
      <c r="H880" s="0" t="s">
        <v>3089</v>
      </c>
      <c r="I880" s="0" t="s">
        <v>2276</v>
      </c>
      <c r="J880" s="178" t="s">
        <v>5180</v>
      </c>
      <c r="K880" s="189" t="b">
        <f>NOT(ISERROR(FIND("Keep",Table1[[#This Row],[Action (Judgement / Decision)]])))</f>
        <v>0</v>
      </c>
      <c r="L880" s="0" t="s">
        <v>4520</v>
      </c>
      <c r="N880" s="180" t="b">
        <f>Table1[[#This Row],[Reference]]=Table1[[#This Row],[Supplier ID]]</f>
        <v>0</v>
      </c>
      <c r="O880" s="180"/>
    </row>
    <row r="881">
      <c r="A881" s="179">
        <v>6205008</v>
      </c>
      <c r="B881" s="177" t="s">
        <v>4249</v>
      </c>
      <c r="C881" s="178">
        <v>6205008</v>
      </c>
      <c r="D881" s="178" t="s">
        <v>3085</v>
      </c>
      <c r="E881" s="179" t="s">
        <v>3086</v>
      </c>
      <c r="F881" s="179" t="s">
        <v>4460</v>
      </c>
      <c r="G881" s="0" t="s">
        <v>3088</v>
      </c>
      <c r="I881" s="0" t="s">
        <v>2276</v>
      </c>
      <c r="J881" s="178" t="s">
        <v>5181</v>
      </c>
      <c r="K881" s="189" t="b">
        <f>NOT(ISERROR(FIND("Keep",Table1[[#This Row],[Action (Judgement / Decision)]])))</f>
        <v>0</v>
      </c>
      <c r="L881" s="0" t="s">
        <v>4520</v>
      </c>
      <c r="N881" s="180" t="b">
        <f>Table1[[#This Row],[Reference]]=Table1[[#This Row],[Supplier ID]]</f>
        <v>0</v>
      </c>
      <c r="O881" s="180"/>
    </row>
    <row r="882">
      <c r="A882" s="179">
        <v>6205065</v>
      </c>
      <c r="B882" s="177" t="s">
        <v>4250</v>
      </c>
      <c r="C882" s="178">
        <v>6205065</v>
      </c>
      <c r="D882" s="178" t="s">
        <v>3085</v>
      </c>
      <c r="E882" s="179" t="s">
        <v>3086</v>
      </c>
      <c r="F882" s="179" t="s">
        <v>4460</v>
      </c>
      <c r="G882" s="0" t="s">
        <v>3088</v>
      </c>
      <c r="I882" s="0" t="s">
        <v>2276</v>
      </c>
      <c r="J882" s="178" t="s">
        <v>5182</v>
      </c>
      <c r="K882" s="189" t="b">
        <f>NOT(ISERROR(FIND("Keep",Table1[[#This Row],[Action (Judgement / Decision)]])))</f>
        <v>0</v>
      </c>
      <c r="L882" s="0" t="s">
        <v>4520</v>
      </c>
      <c r="N882" s="180" t="b">
        <f>Table1[[#This Row],[Reference]]=Table1[[#This Row],[Supplier ID]]</f>
        <v>0</v>
      </c>
      <c r="O882" s="180"/>
    </row>
    <row r="883">
      <c r="A883" s="179">
        <v>6205068</v>
      </c>
      <c r="B883" s="177" t="s">
        <v>4251</v>
      </c>
      <c r="C883" s="178">
        <v>6205068</v>
      </c>
      <c r="D883" s="178" t="s">
        <v>3085</v>
      </c>
      <c r="E883" s="179" t="s">
        <v>3086</v>
      </c>
      <c r="F883" s="179" t="s">
        <v>4460</v>
      </c>
      <c r="G883" s="0" t="s">
        <v>3088</v>
      </c>
      <c r="I883" s="0" t="s">
        <v>2276</v>
      </c>
      <c r="J883" s="178" t="s">
        <v>5183</v>
      </c>
      <c r="K883" s="189" t="b">
        <f>NOT(ISERROR(FIND("Keep",Table1[[#This Row],[Action (Judgement / Decision)]])))</f>
        <v>0</v>
      </c>
      <c r="L883" s="0" t="s">
        <v>4520</v>
      </c>
      <c r="N883" s="180" t="b">
        <f>Table1[[#This Row],[Reference]]=Table1[[#This Row],[Supplier ID]]</f>
        <v>0</v>
      </c>
      <c r="O883" s="180"/>
    </row>
    <row r="884">
      <c r="A884" s="179">
        <v>6205259</v>
      </c>
      <c r="B884" s="177" t="s">
        <v>4252</v>
      </c>
      <c r="C884" s="178">
        <v>6205259</v>
      </c>
      <c r="D884" s="178" t="s">
        <v>3085</v>
      </c>
      <c r="E884" s="179" t="s">
        <v>3086</v>
      </c>
      <c r="F884" s="179" t="s">
        <v>4460</v>
      </c>
      <c r="G884" s="0" t="s">
        <v>3088</v>
      </c>
      <c r="I884" s="0" t="s">
        <v>2276</v>
      </c>
      <c r="J884" s="178" t="s">
        <v>5184</v>
      </c>
      <c r="K884" s="189" t="b">
        <f>NOT(ISERROR(FIND("Keep",Table1[[#This Row],[Action (Judgement / Decision)]])))</f>
        <v>0</v>
      </c>
      <c r="L884" s="0" t="s">
        <v>4520</v>
      </c>
      <c r="N884" s="180" t="b">
        <f>Table1[[#This Row],[Reference]]=Table1[[#This Row],[Supplier ID]]</f>
        <v>0</v>
      </c>
      <c r="O884" s="180"/>
    </row>
    <row r="885">
      <c r="A885" s="179">
        <v>6205260</v>
      </c>
      <c r="B885" s="177" t="s">
        <v>4253</v>
      </c>
      <c r="C885" s="178">
        <v>6205260</v>
      </c>
      <c r="D885" s="178" t="s">
        <v>3085</v>
      </c>
      <c r="E885" s="179" t="s">
        <v>3086</v>
      </c>
      <c r="F885" s="179" t="s">
        <v>4460</v>
      </c>
      <c r="G885" s="0" t="s">
        <v>3088</v>
      </c>
      <c r="I885" s="0" t="s">
        <v>2276</v>
      </c>
      <c r="J885" s="178" t="s">
        <v>5185</v>
      </c>
      <c r="K885" s="189" t="b">
        <f>NOT(ISERROR(FIND("Keep",Table1[[#This Row],[Action (Judgement / Decision)]])))</f>
        <v>0</v>
      </c>
      <c r="L885" s="0" t="s">
        <v>4520</v>
      </c>
      <c r="N885" s="180" t="b">
        <f>Table1[[#This Row],[Reference]]=Table1[[#This Row],[Supplier ID]]</f>
        <v>0</v>
      </c>
      <c r="O885" s="180"/>
    </row>
    <row r="886">
      <c r="A886" s="179">
        <v>6210316</v>
      </c>
      <c r="B886" s="177" t="s">
        <v>4254</v>
      </c>
      <c r="C886" s="178">
        <v>6210316</v>
      </c>
      <c r="D886" s="178" t="s">
        <v>3085</v>
      </c>
      <c r="E886" s="179" t="s">
        <v>3086</v>
      </c>
      <c r="F886" s="179" t="s">
        <v>4460</v>
      </c>
      <c r="G886" s="0" t="s">
        <v>3088</v>
      </c>
      <c r="H886" s="0" t="s">
        <v>3089</v>
      </c>
      <c r="I886" s="0" t="s">
        <v>2276</v>
      </c>
      <c r="J886" s="178" t="s">
        <v>5186</v>
      </c>
      <c r="K886" s="189" t="b">
        <f>NOT(ISERROR(FIND("Keep",Table1[[#This Row],[Action (Judgement / Decision)]])))</f>
        <v>0</v>
      </c>
      <c r="L886" s="0" t="s">
        <v>4520</v>
      </c>
      <c r="N886" s="180" t="b">
        <f>Table1[[#This Row],[Reference]]=Table1[[#This Row],[Supplier ID]]</f>
        <v>0</v>
      </c>
      <c r="O886" s="180"/>
    </row>
    <row r="887">
      <c r="A887" s="179">
        <v>6210317</v>
      </c>
      <c r="B887" s="177" t="s">
        <v>4255</v>
      </c>
      <c r="C887" s="178">
        <v>6210317</v>
      </c>
      <c r="D887" s="178" t="s">
        <v>3085</v>
      </c>
      <c r="E887" s="179" t="s">
        <v>3086</v>
      </c>
      <c r="F887" s="179" t="s">
        <v>4460</v>
      </c>
      <c r="G887" s="0" t="s">
        <v>3088</v>
      </c>
      <c r="H887" s="0" t="s">
        <v>3089</v>
      </c>
      <c r="I887" s="0" t="s">
        <v>2276</v>
      </c>
      <c r="J887" s="178" t="s">
        <v>5187</v>
      </c>
      <c r="K887" s="189" t="b">
        <f>NOT(ISERROR(FIND("Keep",Table1[[#This Row],[Action (Judgement / Decision)]])))</f>
        <v>0</v>
      </c>
      <c r="L887" s="0" t="s">
        <v>4520</v>
      </c>
      <c r="N887" s="180" t="b">
        <f>Table1[[#This Row],[Reference]]=Table1[[#This Row],[Supplier ID]]</f>
        <v>0</v>
      </c>
      <c r="O887" s="180"/>
    </row>
    <row r="888">
      <c r="A888" s="179">
        <v>6210323</v>
      </c>
      <c r="B888" s="177" t="s">
        <v>4256</v>
      </c>
      <c r="C888" s="178">
        <v>6210323</v>
      </c>
      <c r="D888" s="178" t="s">
        <v>3085</v>
      </c>
      <c r="E888" s="179" t="s">
        <v>3086</v>
      </c>
      <c r="F888" s="179" t="s">
        <v>4460</v>
      </c>
      <c r="G888" s="0" t="s">
        <v>3088</v>
      </c>
      <c r="H888" s="0" t="s">
        <v>3089</v>
      </c>
      <c r="I888" s="0" t="s">
        <v>2276</v>
      </c>
      <c r="J888" s="178" t="s">
        <v>5188</v>
      </c>
      <c r="K888" s="189" t="b">
        <f>NOT(ISERROR(FIND("Keep",Table1[[#This Row],[Action (Judgement / Decision)]])))</f>
        <v>0</v>
      </c>
      <c r="L888" s="0" t="s">
        <v>4520</v>
      </c>
      <c r="N888" s="180" t="b">
        <f>Table1[[#This Row],[Reference]]=Table1[[#This Row],[Supplier ID]]</f>
        <v>0</v>
      </c>
      <c r="O888" s="180"/>
    </row>
    <row r="889">
      <c r="A889" s="179">
        <v>6210328</v>
      </c>
      <c r="B889" s="177" t="s">
        <v>4257</v>
      </c>
      <c r="C889" s="178">
        <v>6210328</v>
      </c>
      <c r="D889" s="178" t="s">
        <v>3085</v>
      </c>
      <c r="E889" s="179" t="s">
        <v>3086</v>
      </c>
      <c r="F889" s="179" t="s">
        <v>4460</v>
      </c>
      <c r="G889" s="0" t="s">
        <v>3088</v>
      </c>
      <c r="H889" s="0" t="s">
        <v>3089</v>
      </c>
      <c r="I889" s="0" t="s">
        <v>2276</v>
      </c>
      <c r="J889" s="178" t="s">
        <v>5189</v>
      </c>
      <c r="K889" s="189" t="b">
        <f>NOT(ISERROR(FIND("Keep",Table1[[#This Row],[Action (Judgement / Decision)]])))</f>
        <v>0</v>
      </c>
      <c r="L889" s="0" t="s">
        <v>4520</v>
      </c>
      <c r="N889" s="180" t="b">
        <f>Table1[[#This Row],[Reference]]=Table1[[#This Row],[Supplier ID]]</f>
        <v>0</v>
      </c>
      <c r="O889" s="180"/>
    </row>
    <row r="890">
      <c r="A890" s="179">
        <v>6210330</v>
      </c>
      <c r="B890" s="177" t="s">
        <v>4258</v>
      </c>
      <c r="C890" s="178">
        <v>6210330</v>
      </c>
      <c r="D890" s="178" t="s">
        <v>3085</v>
      </c>
      <c r="E890" s="179" t="s">
        <v>3086</v>
      </c>
      <c r="F890" s="179" t="s">
        <v>4460</v>
      </c>
      <c r="G890" s="0" t="s">
        <v>3088</v>
      </c>
      <c r="H890" s="0" t="s">
        <v>3089</v>
      </c>
      <c r="I890" s="0" t="s">
        <v>2276</v>
      </c>
      <c r="J890" s="178" t="s">
        <v>5190</v>
      </c>
      <c r="K890" s="189" t="b">
        <f>NOT(ISERROR(FIND("Keep",Table1[[#This Row],[Action (Judgement / Decision)]])))</f>
        <v>0</v>
      </c>
      <c r="L890" s="0" t="s">
        <v>4520</v>
      </c>
      <c r="N890" s="180" t="b">
        <f>Table1[[#This Row],[Reference]]=Table1[[#This Row],[Supplier ID]]</f>
        <v>0</v>
      </c>
      <c r="O890" s="180"/>
    </row>
    <row r="891">
      <c r="A891" s="179">
        <v>6210332</v>
      </c>
      <c r="B891" s="177" t="s">
        <v>4259</v>
      </c>
      <c r="C891" s="178">
        <v>6210332</v>
      </c>
      <c r="D891" s="178" t="s">
        <v>3085</v>
      </c>
      <c r="E891" s="179" t="s">
        <v>3086</v>
      </c>
      <c r="F891" s="179" t="s">
        <v>4460</v>
      </c>
      <c r="G891" s="0" t="s">
        <v>3088</v>
      </c>
      <c r="H891" s="0" t="s">
        <v>3089</v>
      </c>
      <c r="I891" s="0" t="s">
        <v>2276</v>
      </c>
      <c r="J891" s="178" t="s">
        <v>5191</v>
      </c>
      <c r="K891" s="189" t="b">
        <f>NOT(ISERROR(FIND("Keep",Table1[[#This Row],[Action (Judgement / Decision)]])))</f>
        <v>0</v>
      </c>
      <c r="L891" s="0" t="s">
        <v>4520</v>
      </c>
      <c r="N891" s="180" t="b">
        <f>Table1[[#This Row],[Reference]]=Table1[[#This Row],[Supplier ID]]</f>
        <v>0</v>
      </c>
      <c r="O891" s="180"/>
    </row>
    <row r="892">
      <c r="A892" s="179">
        <v>6210333</v>
      </c>
      <c r="B892" s="177" t="s">
        <v>4260</v>
      </c>
      <c r="C892" s="178">
        <v>6210333</v>
      </c>
      <c r="D892" s="178" t="s">
        <v>3085</v>
      </c>
      <c r="E892" s="179" t="s">
        <v>3086</v>
      </c>
      <c r="F892" s="179" t="s">
        <v>4460</v>
      </c>
      <c r="G892" s="0" t="s">
        <v>3088</v>
      </c>
      <c r="H892" s="0" t="s">
        <v>3089</v>
      </c>
      <c r="I892" s="0" t="s">
        <v>2276</v>
      </c>
      <c r="J892" s="178" t="s">
        <v>5192</v>
      </c>
      <c r="K892" s="189" t="b">
        <f>NOT(ISERROR(FIND("Keep",Table1[[#This Row],[Action (Judgement / Decision)]])))</f>
        <v>0</v>
      </c>
      <c r="L892" s="0" t="s">
        <v>4520</v>
      </c>
      <c r="N892" s="180" t="b">
        <f>Table1[[#This Row],[Reference]]=Table1[[#This Row],[Supplier ID]]</f>
        <v>0</v>
      </c>
      <c r="O892" s="180"/>
    </row>
    <row r="893">
      <c r="A893" s="179">
        <v>6210449</v>
      </c>
      <c r="B893" s="177" t="s">
        <v>4261</v>
      </c>
      <c r="C893" s="178">
        <v>6210449</v>
      </c>
      <c r="D893" s="178" t="s">
        <v>3085</v>
      </c>
      <c r="E893" s="179" t="s">
        <v>3086</v>
      </c>
      <c r="F893" s="179" t="s">
        <v>4460</v>
      </c>
      <c r="G893" s="0" t="s">
        <v>3088</v>
      </c>
      <c r="H893" s="0" t="s">
        <v>3089</v>
      </c>
      <c r="I893" s="0" t="s">
        <v>2276</v>
      </c>
      <c r="J893" s="178" t="s">
        <v>5193</v>
      </c>
      <c r="K893" s="189" t="b">
        <f>NOT(ISERROR(FIND("Keep",Table1[[#This Row],[Action (Judgement / Decision)]])))</f>
        <v>0</v>
      </c>
      <c r="L893" s="0" t="s">
        <v>4520</v>
      </c>
      <c r="N893" s="180" t="b">
        <f>Table1[[#This Row],[Reference]]=Table1[[#This Row],[Supplier ID]]</f>
        <v>0</v>
      </c>
      <c r="O893" s="180"/>
    </row>
    <row r="894">
      <c r="A894" s="179">
        <v>6211212</v>
      </c>
      <c r="B894" s="177" t="s">
        <v>4262</v>
      </c>
      <c r="C894" s="178">
        <v>6211212</v>
      </c>
      <c r="D894" s="178" t="s">
        <v>3085</v>
      </c>
      <c r="E894" s="179" t="s">
        <v>3086</v>
      </c>
      <c r="F894" s="179" t="s">
        <v>4460</v>
      </c>
      <c r="G894" s="0" t="s">
        <v>3088</v>
      </c>
      <c r="H894" s="0" t="s">
        <v>3089</v>
      </c>
      <c r="I894" s="0" t="s">
        <v>2276</v>
      </c>
      <c r="J894" s="178" t="s">
        <v>5194</v>
      </c>
      <c r="K894" s="189" t="b">
        <f>NOT(ISERROR(FIND("Keep",Table1[[#This Row],[Action (Judgement / Decision)]])))</f>
        <v>0</v>
      </c>
      <c r="L894" s="0" t="s">
        <v>4520</v>
      </c>
      <c r="N894" s="180" t="b">
        <f>Table1[[#This Row],[Reference]]=Table1[[#This Row],[Supplier ID]]</f>
        <v>0</v>
      </c>
      <c r="O894" s="180"/>
    </row>
    <row r="895">
      <c r="A895" s="179">
        <v>3080847</v>
      </c>
      <c r="B895" s="177" t="s">
        <v>4263</v>
      </c>
      <c r="C895" s="178">
        <v>3080847</v>
      </c>
      <c r="D895" s="178" t="s">
        <v>3090</v>
      </c>
      <c r="E895" s="179" t="s">
        <v>3091</v>
      </c>
      <c r="F895" s="179" t="s">
        <v>3092</v>
      </c>
      <c r="G895" s="0" t="s">
        <v>3093</v>
      </c>
      <c r="H895" s="0" t="s">
        <v>3094</v>
      </c>
      <c r="I895" s="0" t="s">
        <v>2397</v>
      </c>
      <c r="J895" s="178" t="s">
        <v>3090</v>
      </c>
      <c r="K895" s="189" t="b">
        <f>NOT(ISERROR(FIND("Keep",Table1[[#This Row],[Action (Judgement / Decision)]])))</f>
        <v>1</v>
      </c>
      <c r="L895" s="0" t="s">
        <v>4525</v>
      </c>
      <c r="N895" s="180" t="b">
        <f>Table1[[#This Row],[Reference]]=Table1[[#This Row],[Supplier ID]]</f>
        <v>1</v>
      </c>
      <c r="O895" s="180"/>
    </row>
    <row r="896">
      <c r="A896" s="179">
        <v>3083802</v>
      </c>
      <c r="B896" s="177" t="s">
        <v>4264</v>
      </c>
      <c r="C896" s="178">
        <v>3083802</v>
      </c>
      <c r="D896" s="178" t="s">
        <v>3090</v>
      </c>
      <c r="E896" s="179" t="s">
        <v>3091</v>
      </c>
      <c r="F896" s="179" t="s">
        <v>3092</v>
      </c>
      <c r="G896" s="0" t="s">
        <v>3093</v>
      </c>
      <c r="H896" s="0" t="s">
        <v>4436</v>
      </c>
      <c r="I896" s="0" t="s">
        <v>2397</v>
      </c>
      <c r="J896" s="178" t="s">
        <v>5195</v>
      </c>
      <c r="K896" s="189" t="b">
        <f>NOT(ISERROR(FIND("Keep",Table1[[#This Row],[Action (Judgement / Decision)]])))</f>
        <v>0</v>
      </c>
      <c r="L896" s="0" t="s">
        <v>4521</v>
      </c>
      <c r="N896" s="180" t="b">
        <f>Table1[[#This Row],[Reference]]=Table1[[#This Row],[Supplier ID]]</f>
        <v>0</v>
      </c>
      <c r="O896" s="180"/>
    </row>
    <row r="897">
      <c r="A897" s="179">
        <v>6203845</v>
      </c>
      <c r="B897" s="177" t="s">
        <v>4265</v>
      </c>
      <c r="C897" s="178">
        <v>6203845</v>
      </c>
      <c r="D897" s="178" t="s">
        <v>3095</v>
      </c>
      <c r="E897" s="179" t="s">
        <v>3096</v>
      </c>
      <c r="F897" s="179" t="s">
        <v>3097</v>
      </c>
      <c r="G897" s="0" t="s">
        <v>3098</v>
      </c>
      <c r="I897" s="0" t="s">
        <v>2276</v>
      </c>
      <c r="J897" s="178" t="s">
        <v>3095</v>
      </c>
      <c r="K897" s="189" t="b">
        <f>NOT(ISERROR(FIND("Keep",Table1[[#This Row],[Action (Judgement / Decision)]])))</f>
        <v>1</v>
      </c>
      <c r="L897" s="0" t="s">
        <v>4516</v>
      </c>
      <c r="N897" s="180" t="b">
        <f>Table1[[#This Row],[Reference]]=Table1[[#This Row],[Supplier ID]]</f>
        <v>1</v>
      </c>
      <c r="O897" s="180"/>
    </row>
    <row r="898">
      <c r="A898" s="179">
        <v>3080778</v>
      </c>
      <c r="B898" s="177" t="s">
        <v>4266</v>
      </c>
      <c r="C898" s="178">
        <v>3080778</v>
      </c>
      <c r="D898" s="178" t="s">
        <v>3099</v>
      </c>
      <c r="E898" s="179" t="s">
        <v>3100</v>
      </c>
      <c r="F898" s="179" t="s">
        <v>3101</v>
      </c>
      <c r="G898" s="0" t="s">
        <v>3102</v>
      </c>
      <c r="H898" s="0" t="s">
        <v>3103</v>
      </c>
      <c r="I898" s="0" t="s">
        <v>2276</v>
      </c>
      <c r="J898" s="178" t="s">
        <v>3099</v>
      </c>
      <c r="K898" s="189" t="b">
        <f>NOT(ISERROR(FIND("Keep",Table1[[#This Row],[Action (Judgement / Decision)]])))</f>
        <v>1</v>
      </c>
      <c r="L898" s="0" t="s">
        <v>4516</v>
      </c>
      <c r="N898" s="180" t="b">
        <f>Table1[[#This Row],[Reference]]=Table1[[#This Row],[Supplier ID]]</f>
        <v>1</v>
      </c>
      <c r="O898" s="180"/>
    </row>
    <row r="899">
      <c r="A899" s="179">
        <v>3080824</v>
      </c>
      <c r="B899" s="177" t="s">
        <v>4267</v>
      </c>
      <c r="C899" s="178">
        <v>3080824</v>
      </c>
      <c r="D899" s="178" t="s">
        <v>3099</v>
      </c>
      <c r="E899" s="179" t="s">
        <v>3100</v>
      </c>
      <c r="F899" s="179" t="s">
        <v>3101</v>
      </c>
      <c r="G899" s="0" t="s">
        <v>3102</v>
      </c>
      <c r="H899" s="0" t="s">
        <v>3103</v>
      </c>
      <c r="I899" s="0" t="s">
        <v>2276</v>
      </c>
      <c r="J899" s="178" t="s">
        <v>5196</v>
      </c>
      <c r="K899" s="189" t="b">
        <f>NOT(ISERROR(FIND("Keep",Table1[[#This Row],[Action (Judgement / Decision)]])))</f>
        <v>0</v>
      </c>
      <c r="L899" s="0" t="s">
        <v>4520</v>
      </c>
      <c r="N899" s="180" t="b">
        <f>Table1[[#This Row],[Reference]]=Table1[[#This Row],[Supplier ID]]</f>
        <v>0</v>
      </c>
      <c r="O899" s="180"/>
    </row>
    <row r="900" ht="17.1" customHeight="1">
      <c r="A900" s="179">
        <v>3083526</v>
      </c>
      <c r="B900" s="177" t="s">
        <v>4268</v>
      </c>
      <c r="C900" s="178">
        <v>3083526</v>
      </c>
      <c r="D900" s="178" t="s">
        <v>3099</v>
      </c>
      <c r="E900" s="179" t="s">
        <v>3100</v>
      </c>
      <c r="F900" s="179" t="s">
        <v>2581</v>
      </c>
      <c r="G900" s="186" t="s">
        <v>4434</v>
      </c>
      <c r="H900" s="0" t="s">
        <v>3103</v>
      </c>
      <c r="I900" s="0" t="s">
        <v>2276</v>
      </c>
      <c r="J900" s="178" t="s">
        <v>5197</v>
      </c>
      <c r="K900" s="189" t="b">
        <f>NOT(ISERROR(FIND("Keep",Table1[[#This Row],[Action (Judgement / Decision)]])))</f>
        <v>0</v>
      </c>
      <c r="L900" s="0" t="s">
        <v>4521</v>
      </c>
      <c r="N900" s="180" t="b">
        <f>Table1[[#This Row],[Reference]]=Table1[[#This Row],[Supplier ID]]</f>
        <v>0</v>
      </c>
      <c r="O900" s="180"/>
    </row>
    <row r="901">
      <c r="A901" s="179">
        <v>6203891</v>
      </c>
      <c r="B901" s="177" t="s">
        <v>4269</v>
      </c>
      <c r="C901" s="178">
        <v>6203891</v>
      </c>
      <c r="D901" s="178" t="s">
        <v>3099</v>
      </c>
      <c r="E901" s="179" t="s">
        <v>3100</v>
      </c>
      <c r="F901" s="179" t="s">
        <v>3101</v>
      </c>
      <c r="G901" s="0" t="s">
        <v>3102</v>
      </c>
      <c r="H901" s="0" t="s">
        <v>3103</v>
      </c>
      <c r="I901" s="0" t="s">
        <v>2276</v>
      </c>
      <c r="J901" s="178" t="s">
        <v>5198</v>
      </c>
      <c r="K901" s="189" t="b">
        <f>NOT(ISERROR(FIND("Keep",Table1[[#This Row],[Action (Judgement / Decision)]])))</f>
        <v>0</v>
      </c>
      <c r="L901" s="0" t="s">
        <v>4520</v>
      </c>
      <c r="N901" s="180" t="b">
        <f>Table1[[#This Row],[Reference]]=Table1[[#This Row],[Supplier ID]]</f>
        <v>0</v>
      </c>
      <c r="O901" s="180"/>
    </row>
    <row r="902">
      <c r="A902" s="179">
        <v>6205010</v>
      </c>
      <c r="B902" s="177" t="s">
        <v>4270</v>
      </c>
      <c r="C902" s="178">
        <v>6205010</v>
      </c>
      <c r="D902" s="178" t="s">
        <v>3099</v>
      </c>
      <c r="E902" s="179" t="s">
        <v>3100</v>
      </c>
      <c r="F902" s="179" t="s">
        <v>3101</v>
      </c>
      <c r="G902" s="0" t="s">
        <v>3102</v>
      </c>
      <c r="H902" s="0" t="s">
        <v>3103</v>
      </c>
      <c r="I902" s="0" t="s">
        <v>2276</v>
      </c>
      <c r="J902" s="178" t="s">
        <v>5199</v>
      </c>
      <c r="K902" s="189" t="b">
        <f>NOT(ISERROR(FIND("Keep",Table1[[#This Row],[Action (Judgement / Decision)]])))</f>
        <v>0</v>
      </c>
      <c r="L902" s="0" t="s">
        <v>4520</v>
      </c>
      <c r="N902" s="180" t="b">
        <f>Table1[[#This Row],[Reference]]=Table1[[#This Row],[Supplier ID]]</f>
        <v>0</v>
      </c>
      <c r="O902" s="180"/>
    </row>
    <row r="903">
      <c r="A903" s="179">
        <v>6203385</v>
      </c>
      <c r="B903" s="177" t="s">
        <v>4271</v>
      </c>
      <c r="C903" s="178">
        <v>6203385</v>
      </c>
      <c r="D903" s="178" t="s">
        <v>3104</v>
      </c>
      <c r="E903" s="179" t="s">
        <v>3105</v>
      </c>
      <c r="F903" s="179" t="s">
        <v>2590</v>
      </c>
      <c r="G903" s="0" t="s">
        <v>3106</v>
      </c>
      <c r="I903" s="0" t="s">
        <v>2541</v>
      </c>
      <c r="J903" s="178" t="s">
        <v>3104</v>
      </c>
      <c r="K903" s="189" t="b">
        <f>NOT(ISERROR(FIND("Keep",Table1[[#This Row],[Action (Judgement / Decision)]])))</f>
        <v>1</v>
      </c>
      <c r="L903" s="0" t="s">
        <v>4516</v>
      </c>
      <c r="N903" s="180" t="b">
        <f>Table1[[#This Row],[Reference]]=Table1[[#This Row],[Supplier ID]]</f>
        <v>1</v>
      </c>
      <c r="O903" s="180"/>
    </row>
    <row r="904">
      <c r="A904" s="179">
        <v>3103835</v>
      </c>
      <c r="B904" s="177" t="s">
        <v>4272</v>
      </c>
      <c r="C904" s="178">
        <v>3103835</v>
      </c>
      <c r="D904" s="178" t="s">
        <v>3107</v>
      </c>
      <c r="E904" s="179" t="s">
        <v>3108</v>
      </c>
      <c r="F904" s="179" t="s">
        <v>3109</v>
      </c>
      <c r="G904" s="0" t="s">
        <v>3110</v>
      </c>
      <c r="H904" s="0" t="s">
        <v>3111</v>
      </c>
      <c r="I904" s="0" t="s">
        <v>2541</v>
      </c>
      <c r="J904" s="178" t="s">
        <v>3107</v>
      </c>
      <c r="K904" s="189" t="b">
        <f>NOT(ISERROR(FIND("Keep",Table1[[#This Row],[Action (Judgement / Decision)]])))</f>
        <v>1</v>
      </c>
      <c r="L904" s="0" t="s">
        <v>4516</v>
      </c>
      <c r="N904" s="180" t="b">
        <f>Table1[[#This Row],[Reference]]=Table1[[#This Row],[Supplier ID]]</f>
        <v>1</v>
      </c>
      <c r="O904" s="180"/>
    </row>
    <row r="905">
      <c r="A905" s="179">
        <v>3109836</v>
      </c>
      <c r="B905" s="177" t="s">
        <v>4273</v>
      </c>
      <c r="C905" s="178">
        <v>3109836</v>
      </c>
      <c r="D905" s="178" t="s">
        <v>3112</v>
      </c>
      <c r="E905" s="179" t="s">
        <v>3113</v>
      </c>
      <c r="F905" s="179" t="s">
        <v>3114</v>
      </c>
      <c r="G905" s="0" t="s">
        <v>3115</v>
      </c>
      <c r="H905" s="0" t="s">
        <v>3116</v>
      </c>
      <c r="I905" s="0" t="s">
        <v>2276</v>
      </c>
      <c r="J905" s="178" t="s">
        <v>3112</v>
      </c>
      <c r="K905" s="189" t="b">
        <f>NOT(ISERROR(FIND("Keep",Table1[[#This Row],[Action (Judgement / Decision)]])))</f>
        <v>1</v>
      </c>
      <c r="L905" s="0" t="s">
        <v>4516</v>
      </c>
      <c r="N905" s="180" t="b">
        <f>Table1[[#This Row],[Reference]]=Table1[[#This Row],[Supplier ID]]</f>
        <v>1</v>
      </c>
      <c r="O905" s="180"/>
    </row>
    <row r="906">
      <c r="A906" s="179">
        <v>6204995</v>
      </c>
      <c r="B906" s="177" t="s">
        <v>4274</v>
      </c>
      <c r="C906" s="178">
        <v>6204995</v>
      </c>
      <c r="D906" s="178" t="s">
        <v>3112</v>
      </c>
      <c r="E906" s="179" t="s">
        <v>3113</v>
      </c>
      <c r="F906" s="179" t="s">
        <v>3114</v>
      </c>
      <c r="G906" s="0" t="s">
        <v>3115</v>
      </c>
      <c r="H906" s="0" t="s">
        <v>3116</v>
      </c>
      <c r="I906" s="0" t="s">
        <v>2276</v>
      </c>
      <c r="J906" s="178" t="s">
        <v>5200</v>
      </c>
      <c r="K906" s="189" t="b">
        <f>NOT(ISERROR(FIND("Keep",Table1[[#This Row],[Action (Judgement / Decision)]])))</f>
        <v>0</v>
      </c>
      <c r="L906" s="0" t="s">
        <v>4520</v>
      </c>
      <c r="N906" s="180" t="b">
        <f>Table1[[#This Row],[Reference]]=Table1[[#This Row],[Supplier ID]]</f>
        <v>0</v>
      </c>
      <c r="O906" s="180"/>
    </row>
    <row r="907">
      <c r="A907" s="179">
        <v>6212963</v>
      </c>
      <c r="B907" s="177" t="s">
        <v>4275</v>
      </c>
      <c r="C907" s="178">
        <v>6212963</v>
      </c>
      <c r="D907" s="178" t="s">
        <v>3112</v>
      </c>
      <c r="E907" s="179" t="s">
        <v>3113</v>
      </c>
      <c r="F907" s="179" t="s">
        <v>3114</v>
      </c>
      <c r="G907" s="0" t="s">
        <v>3115</v>
      </c>
      <c r="H907" s="0" t="s">
        <v>3116</v>
      </c>
      <c r="I907" s="0" t="s">
        <v>2276</v>
      </c>
      <c r="J907" s="178" t="s">
        <v>5201</v>
      </c>
      <c r="K907" s="189" t="b">
        <f>NOT(ISERROR(FIND("Keep",Table1[[#This Row],[Action (Judgement / Decision)]])))</f>
        <v>0</v>
      </c>
      <c r="L907" s="0" t="s">
        <v>4520</v>
      </c>
      <c r="N907" s="180" t="b">
        <f>Table1[[#This Row],[Reference]]=Table1[[#This Row],[Supplier ID]]</f>
        <v>0</v>
      </c>
      <c r="O907" s="180"/>
    </row>
    <row r="908">
      <c r="A908" s="179">
        <v>3083562</v>
      </c>
      <c r="B908" s="177" t="s">
        <v>4276</v>
      </c>
      <c r="C908" s="178">
        <v>3083562</v>
      </c>
      <c r="D908" s="178" t="s">
        <v>3117</v>
      </c>
      <c r="E908" s="179" t="s">
        <v>3118</v>
      </c>
      <c r="F908" s="179" t="s">
        <v>3119</v>
      </c>
      <c r="G908" s="0" t="s">
        <v>3120</v>
      </c>
      <c r="H908" s="0" t="s">
        <v>3121</v>
      </c>
      <c r="I908" s="0" t="s">
        <v>2276</v>
      </c>
      <c r="J908" s="178" t="s">
        <v>3117</v>
      </c>
      <c r="K908" s="189" t="b">
        <f>NOT(ISERROR(FIND("Keep",Table1[[#This Row],[Action (Judgement / Decision)]])))</f>
        <v>1</v>
      </c>
      <c r="L908" s="0" t="s">
        <v>4516</v>
      </c>
      <c r="N908" s="180" t="b">
        <f>Table1[[#This Row],[Reference]]=Table1[[#This Row],[Supplier ID]]</f>
        <v>1</v>
      </c>
      <c r="O908" s="180"/>
    </row>
    <row r="909">
      <c r="A909" s="179">
        <v>6205142</v>
      </c>
      <c r="B909" s="177" t="s">
        <v>4277</v>
      </c>
      <c r="C909" s="178">
        <v>6205142</v>
      </c>
      <c r="D909" s="178" t="s">
        <v>3122</v>
      </c>
      <c r="E909" s="179" t="s">
        <v>3123</v>
      </c>
      <c r="F909" s="179" t="s">
        <v>3124</v>
      </c>
      <c r="G909" s="0" t="s">
        <v>3125</v>
      </c>
      <c r="I909" s="0" t="s">
        <v>2473</v>
      </c>
      <c r="J909" s="178" t="s">
        <v>3122</v>
      </c>
      <c r="K909" s="189" t="b">
        <f>NOT(ISERROR(FIND("Keep",Table1[[#This Row],[Action (Judgement / Decision)]])))</f>
        <v>1</v>
      </c>
      <c r="L909" s="0" t="s">
        <v>4516</v>
      </c>
      <c r="N909" s="180" t="b">
        <f>Table1[[#This Row],[Reference]]=Table1[[#This Row],[Supplier ID]]</f>
        <v>1</v>
      </c>
      <c r="O909" s="180"/>
    </row>
    <row r="910">
      <c r="A910" s="179">
        <v>6208924</v>
      </c>
      <c r="B910" s="177" t="s">
        <v>4278</v>
      </c>
      <c r="C910" s="178">
        <v>6208924</v>
      </c>
      <c r="D910" s="178" t="s">
        <v>3122</v>
      </c>
      <c r="E910" s="179" t="s">
        <v>3123</v>
      </c>
      <c r="F910" s="179" t="s">
        <v>3124</v>
      </c>
      <c r="G910" s="0" t="s">
        <v>3125</v>
      </c>
      <c r="I910" s="0" t="s">
        <v>2473</v>
      </c>
      <c r="J910" s="178" t="s">
        <v>5202</v>
      </c>
      <c r="K910" s="189" t="b">
        <f>NOT(ISERROR(FIND("Keep",Table1[[#This Row],[Action (Judgement / Decision)]])))</f>
        <v>0</v>
      </c>
      <c r="L910" s="0" t="s">
        <v>4520</v>
      </c>
      <c r="N910" s="180" t="b">
        <f>Table1[[#This Row],[Reference]]=Table1[[#This Row],[Supplier ID]]</f>
        <v>0</v>
      </c>
      <c r="O910" s="180"/>
    </row>
    <row r="911">
      <c r="A911" s="179">
        <v>3080690</v>
      </c>
      <c r="B911" s="177" t="s">
        <v>4279</v>
      </c>
      <c r="C911" s="178">
        <v>3080690</v>
      </c>
      <c r="D911" s="178" t="s">
        <v>3126</v>
      </c>
      <c r="E911" s="179" t="s">
        <v>3127</v>
      </c>
      <c r="F911" s="179" t="s">
        <v>3128</v>
      </c>
      <c r="G911" s="0" t="s">
        <v>3129</v>
      </c>
      <c r="I911" s="0" t="s">
        <v>2276</v>
      </c>
      <c r="J911" s="178" t="s">
        <v>3126</v>
      </c>
      <c r="K911" s="189" t="b">
        <f>NOT(ISERROR(FIND("Keep",Table1[[#This Row],[Action (Judgement / Decision)]])))</f>
        <v>1</v>
      </c>
      <c r="L911" s="0" t="s">
        <v>4516</v>
      </c>
      <c r="N911" s="180" t="b">
        <f>Table1[[#This Row],[Reference]]=Table1[[#This Row],[Supplier ID]]</f>
        <v>1</v>
      </c>
      <c r="O911" s="180"/>
    </row>
    <row r="912">
      <c r="A912" s="179">
        <v>3107490</v>
      </c>
      <c r="B912" s="177" t="s">
        <v>4280</v>
      </c>
      <c r="C912" s="178">
        <v>3107490</v>
      </c>
      <c r="D912" s="178" t="s">
        <v>3126</v>
      </c>
      <c r="E912" s="179" t="s">
        <v>3127</v>
      </c>
      <c r="F912" s="179" t="s">
        <v>3128</v>
      </c>
      <c r="G912" s="0" t="s">
        <v>3129</v>
      </c>
      <c r="I912" s="0" t="s">
        <v>2276</v>
      </c>
      <c r="J912" s="178" t="s">
        <v>5203</v>
      </c>
      <c r="K912" s="189" t="b">
        <f>NOT(ISERROR(FIND("Keep",Table1[[#This Row],[Action (Judgement / Decision)]])))</f>
        <v>0</v>
      </c>
      <c r="L912" s="0" t="s">
        <v>4520</v>
      </c>
      <c r="N912" s="180" t="b">
        <f>Table1[[#This Row],[Reference]]=Table1[[#This Row],[Supplier ID]]</f>
        <v>0</v>
      </c>
      <c r="O912" s="180"/>
    </row>
    <row r="913">
      <c r="A913" s="179">
        <v>3083511</v>
      </c>
      <c r="B913" s="177" t="s">
        <v>4281</v>
      </c>
      <c r="C913" s="178">
        <v>3083511</v>
      </c>
      <c r="D913" s="178" t="s">
        <v>3130</v>
      </c>
      <c r="E913" s="179" t="s">
        <v>3131</v>
      </c>
      <c r="F913" s="179" t="s">
        <v>3132</v>
      </c>
      <c r="G913" s="0" t="s">
        <v>3133</v>
      </c>
      <c r="I913" s="0" t="s">
        <v>2300</v>
      </c>
      <c r="J913" s="178" t="s">
        <v>3130</v>
      </c>
      <c r="K913" s="189" t="b">
        <f>NOT(ISERROR(FIND("Keep",Table1[[#This Row],[Action (Judgement / Decision)]])))</f>
        <v>1</v>
      </c>
      <c r="L913" s="0" t="s">
        <v>4516</v>
      </c>
      <c r="N913" s="180" t="b">
        <f>Table1[[#This Row],[Reference]]=Table1[[#This Row],[Supplier ID]]</f>
        <v>1</v>
      </c>
      <c r="O913" s="180"/>
    </row>
    <row r="914">
      <c r="A914" s="179">
        <v>3080934</v>
      </c>
      <c r="B914" s="177" t="s">
        <v>4282</v>
      </c>
      <c r="C914" s="178">
        <v>3080934</v>
      </c>
      <c r="D914" s="178" t="s">
        <v>3134</v>
      </c>
      <c r="E914" s="179" t="s">
        <v>3135</v>
      </c>
      <c r="F914" s="179" t="s">
        <v>2901</v>
      </c>
      <c r="G914" s="0" t="s">
        <v>3136</v>
      </c>
      <c r="H914" s="0" t="s">
        <v>2903</v>
      </c>
      <c r="I914" s="0" t="s">
        <v>2541</v>
      </c>
      <c r="J914" s="178" t="s">
        <v>3134</v>
      </c>
      <c r="K914" s="189" t="b">
        <f>NOT(ISERROR(FIND("Keep",Table1[[#This Row],[Action (Judgement / Decision)]])))</f>
        <v>1</v>
      </c>
      <c r="L914" s="0" t="s">
        <v>4516</v>
      </c>
      <c r="N914" s="180" t="b">
        <f>Table1[[#This Row],[Reference]]=Table1[[#This Row],[Supplier ID]]</f>
        <v>1</v>
      </c>
      <c r="O914" s="180"/>
    </row>
    <row r="915">
      <c r="A915" s="179">
        <v>6202963</v>
      </c>
      <c r="B915" s="177" t="s">
        <v>4283</v>
      </c>
      <c r="C915" s="178">
        <v>6202963</v>
      </c>
      <c r="D915" s="178" t="s">
        <v>3137</v>
      </c>
      <c r="E915" s="179" t="s">
        <v>3138</v>
      </c>
      <c r="F915" s="179" t="s">
        <v>3139</v>
      </c>
      <c r="G915" s="0" t="s">
        <v>3140</v>
      </c>
      <c r="I915" s="0" t="s">
        <v>2473</v>
      </c>
      <c r="J915" s="178" t="s">
        <v>3137</v>
      </c>
      <c r="K915" s="189" t="b">
        <f>NOT(ISERROR(FIND("Keep",Table1[[#This Row],[Action (Judgement / Decision)]])))</f>
        <v>1</v>
      </c>
      <c r="L915" s="0" t="s">
        <v>4516</v>
      </c>
      <c r="N915" s="180" t="b">
        <f>Table1[[#This Row],[Reference]]=Table1[[#This Row],[Supplier ID]]</f>
        <v>1</v>
      </c>
      <c r="O915" s="180"/>
    </row>
    <row r="916">
      <c r="A916" s="179">
        <v>3100906</v>
      </c>
      <c r="B916" s="177" t="s">
        <v>4284</v>
      </c>
      <c r="C916" s="178">
        <v>3100906</v>
      </c>
      <c r="D916" s="178" t="s">
        <v>3141</v>
      </c>
      <c r="E916" s="179" t="s">
        <v>3142</v>
      </c>
      <c r="F916" s="179" t="s">
        <v>3143</v>
      </c>
      <c r="G916" s="0" t="s">
        <v>3144</v>
      </c>
      <c r="H916" s="0" t="s">
        <v>2797</v>
      </c>
      <c r="I916" s="0" t="s">
        <v>2276</v>
      </c>
      <c r="J916" s="178" t="s">
        <v>3141</v>
      </c>
      <c r="K916" s="189" t="b">
        <f>NOT(ISERROR(FIND("Keep",Table1[[#This Row],[Action (Judgement / Decision)]])))</f>
        <v>1</v>
      </c>
      <c r="L916" s="0" t="s">
        <v>4525</v>
      </c>
      <c r="N916" s="180" t="b">
        <f>Table1[[#This Row],[Reference]]=Table1[[#This Row],[Supplier ID]]</f>
        <v>1</v>
      </c>
      <c r="O916" s="180"/>
    </row>
    <row r="917">
      <c r="A917" s="179">
        <v>3109460</v>
      </c>
      <c r="B917" s="177" t="s">
        <v>4285</v>
      </c>
      <c r="C917" s="178">
        <v>3109460</v>
      </c>
      <c r="D917" s="178" t="s">
        <v>3141</v>
      </c>
      <c r="E917" s="179" t="s">
        <v>3142</v>
      </c>
      <c r="F917" s="179" t="s">
        <v>3143</v>
      </c>
      <c r="G917" s="0" t="s">
        <v>4453</v>
      </c>
      <c r="H917" s="0" t="s">
        <v>2797</v>
      </c>
      <c r="I917" s="0" t="s">
        <v>2276</v>
      </c>
      <c r="J917" s="178" t="s">
        <v>5204</v>
      </c>
      <c r="K917" s="189" t="b">
        <f>NOT(ISERROR(FIND("Keep",Table1[[#This Row],[Action (Judgement / Decision)]])))</f>
        <v>0</v>
      </c>
      <c r="L917" s="0" t="s">
        <v>4521</v>
      </c>
      <c r="N917" s="180" t="b">
        <f>Table1[[#This Row],[Reference]]=Table1[[#This Row],[Supplier ID]]</f>
        <v>0</v>
      </c>
      <c r="O917" s="180"/>
    </row>
    <row r="918">
      <c r="A918" s="179">
        <v>3080765</v>
      </c>
      <c r="B918" s="177" t="s">
        <v>4286</v>
      </c>
      <c r="C918" s="178">
        <v>3080765</v>
      </c>
      <c r="D918" s="178" t="s">
        <v>3145</v>
      </c>
      <c r="E918" s="179" t="s">
        <v>3146</v>
      </c>
      <c r="F918" s="179" t="s">
        <v>3147</v>
      </c>
      <c r="G918" s="0" t="s">
        <v>3148</v>
      </c>
      <c r="H918" s="0" t="s">
        <v>3149</v>
      </c>
      <c r="I918" s="0" t="s">
        <v>2276</v>
      </c>
      <c r="J918" s="178" t="s">
        <v>3145</v>
      </c>
      <c r="K918" s="189" t="b">
        <f>NOT(ISERROR(FIND("Keep",Table1[[#This Row],[Action (Judgement / Decision)]])))</f>
        <v>1</v>
      </c>
      <c r="L918" s="0" t="s">
        <v>4516</v>
      </c>
      <c r="N918" s="180" t="b">
        <f>Table1[[#This Row],[Reference]]=Table1[[#This Row],[Supplier ID]]</f>
        <v>1</v>
      </c>
      <c r="O918" s="180"/>
    </row>
    <row r="919">
      <c r="A919" s="179">
        <v>6204636</v>
      </c>
      <c r="B919" s="177" t="s">
        <v>4287</v>
      </c>
      <c r="C919" s="178">
        <v>6204636</v>
      </c>
      <c r="D919" s="178" t="s">
        <v>3150</v>
      </c>
      <c r="E919" s="179" t="s">
        <v>3151</v>
      </c>
      <c r="F919" s="179" t="s">
        <v>3152</v>
      </c>
      <c r="G919" s="0" t="s">
        <v>3153</v>
      </c>
      <c r="I919" s="0" t="s">
        <v>2525</v>
      </c>
      <c r="J919" s="178" t="s">
        <v>3150</v>
      </c>
      <c r="K919" s="189" t="b">
        <f>NOT(ISERROR(FIND("Keep",Table1[[#This Row],[Action (Judgement / Decision)]])))</f>
        <v>1</v>
      </c>
      <c r="L919" s="0" t="s">
        <v>4516</v>
      </c>
      <c r="N919" s="180" t="b">
        <f>Table1[[#This Row],[Reference]]=Table1[[#This Row],[Supplier ID]]</f>
        <v>1</v>
      </c>
      <c r="O919" s="180"/>
    </row>
    <row r="920">
      <c r="A920" s="179">
        <v>6205286</v>
      </c>
      <c r="B920" s="177" t="s">
        <v>4288</v>
      </c>
      <c r="C920" s="178">
        <v>6205286</v>
      </c>
      <c r="D920" s="178" t="s">
        <v>3154</v>
      </c>
      <c r="E920" s="179" t="s">
        <v>3155</v>
      </c>
      <c r="F920" s="179" t="s">
        <v>3156</v>
      </c>
      <c r="G920" s="0" t="s">
        <v>3157</v>
      </c>
      <c r="I920" s="0" t="s">
        <v>2276</v>
      </c>
      <c r="J920" s="178" t="s">
        <v>3154</v>
      </c>
      <c r="K920" s="189" t="b">
        <f>NOT(ISERROR(FIND("Keep",Table1[[#This Row],[Action (Judgement / Decision)]])))</f>
        <v>1</v>
      </c>
      <c r="L920" s="0" t="s">
        <v>4516</v>
      </c>
      <c r="N920" s="180" t="b">
        <f>Table1[[#This Row],[Reference]]=Table1[[#This Row],[Supplier ID]]</f>
        <v>1</v>
      </c>
      <c r="O920" s="180"/>
    </row>
    <row r="921">
      <c r="A921" s="179">
        <v>6205287</v>
      </c>
      <c r="B921" s="177" t="s">
        <v>4289</v>
      </c>
      <c r="C921" s="178">
        <v>6205287</v>
      </c>
      <c r="D921" s="178" t="s">
        <v>3154</v>
      </c>
      <c r="E921" s="179" t="s">
        <v>3155</v>
      </c>
      <c r="F921" s="179" t="s">
        <v>3156</v>
      </c>
      <c r="G921" s="0" t="s">
        <v>3157</v>
      </c>
      <c r="I921" s="0" t="s">
        <v>2276</v>
      </c>
      <c r="J921" s="178" t="s">
        <v>5205</v>
      </c>
      <c r="K921" s="189" t="b">
        <f>NOT(ISERROR(FIND("Keep",Table1[[#This Row],[Action (Judgement / Decision)]])))</f>
        <v>0</v>
      </c>
      <c r="L921" s="0" t="s">
        <v>4520</v>
      </c>
      <c r="N921" s="180" t="b">
        <f>Table1[[#This Row],[Reference]]=Table1[[#This Row],[Supplier ID]]</f>
        <v>0</v>
      </c>
      <c r="O921" s="180"/>
    </row>
    <row r="922">
      <c r="A922" s="179">
        <v>6205289</v>
      </c>
      <c r="B922" s="177" t="s">
        <v>4290</v>
      </c>
      <c r="C922" s="178">
        <v>6205289</v>
      </c>
      <c r="D922" s="178" t="s">
        <v>3154</v>
      </c>
      <c r="E922" s="179" t="s">
        <v>3155</v>
      </c>
      <c r="F922" s="179" t="s">
        <v>3156</v>
      </c>
      <c r="G922" s="0" t="s">
        <v>3157</v>
      </c>
      <c r="I922" s="0" t="s">
        <v>2276</v>
      </c>
      <c r="J922" s="178" t="s">
        <v>5206</v>
      </c>
      <c r="K922" s="189" t="b">
        <f>NOT(ISERROR(FIND("Keep",Table1[[#This Row],[Action (Judgement / Decision)]])))</f>
        <v>0</v>
      </c>
      <c r="L922" s="0" t="s">
        <v>4520</v>
      </c>
      <c r="N922" s="180" t="b">
        <f>Table1[[#This Row],[Reference]]=Table1[[#This Row],[Supplier ID]]</f>
        <v>0</v>
      </c>
      <c r="O922" s="180"/>
    </row>
    <row r="923">
      <c r="A923" s="179">
        <v>3100542</v>
      </c>
      <c r="B923" s="177" t="s">
        <v>4291</v>
      </c>
      <c r="C923" s="178">
        <v>3100542</v>
      </c>
      <c r="D923" s="178" t="s">
        <v>3158</v>
      </c>
      <c r="E923" s="179" t="s">
        <v>3159</v>
      </c>
      <c r="F923" s="179" t="s">
        <v>3160</v>
      </c>
      <c r="G923" s="0" t="s">
        <v>3161</v>
      </c>
      <c r="H923" s="0" t="s">
        <v>3162</v>
      </c>
      <c r="I923" s="0" t="s">
        <v>2276</v>
      </c>
      <c r="J923" s="178" t="s">
        <v>3158</v>
      </c>
      <c r="K923" s="189" t="b">
        <f>NOT(ISERROR(FIND("Keep",Table1[[#This Row],[Action (Judgement / Decision)]])))</f>
        <v>1</v>
      </c>
      <c r="L923" s="0" t="s">
        <v>4516</v>
      </c>
      <c r="N923" s="180" t="b">
        <f>Table1[[#This Row],[Reference]]=Table1[[#This Row],[Supplier ID]]</f>
        <v>1</v>
      </c>
      <c r="O923" s="180"/>
    </row>
    <row r="924">
      <c r="A924" s="179">
        <v>6206415</v>
      </c>
      <c r="B924" s="177" t="s">
        <v>4292</v>
      </c>
      <c r="C924" s="178">
        <v>6206415</v>
      </c>
      <c r="D924" s="178" t="s">
        <v>3163</v>
      </c>
      <c r="E924" s="179" t="s">
        <v>3164</v>
      </c>
      <c r="F924" s="179" t="s">
        <v>3165</v>
      </c>
      <c r="G924" s="0" t="s">
        <v>3166</v>
      </c>
      <c r="H924" s="0" t="s">
        <v>3167</v>
      </c>
      <c r="I924" s="0" t="s">
        <v>2276</v>
      </c>
      <c r="J924" s="178" t="s">
        <v>3163</v>
      </c>
      <c r="K924" s="189" t="b">
        <f>NOT(ISERROR(FIND("Keep",Table1[[#This Row],[Action (Judgement / Decision)]])))</f>
        <v>1</v>
      </c>
      <c r="L924" s="0" t="s">
        <v>4516</v>
      </c>
      <c r="N924" s="180" t="b">
        <f>Table1[[#This Row],[Reference]]=Table1[[#This Row],[Supplier ID]]</f>
        <v>1</v>
      </c>
      <c r="O924" s="180"/>
    </row>
    <row r="925">
      <c r="A925" s="179">
        <v>6206543</v>
      </c>
      <c r="B925" s="177" t="s">
        <v>4293</v>
      </c>
      <c r="C925" s="178">
        <v>6206543</v>
      </c>
      <c r="D925" s="178" t="s">
        <v>3163</v>
      </c>
      <c r="E925" s="179" t="s">
        <v>3164</v>
      </c>
      <c r="F925" s="179" t="s">
        <v>3165</v>
      </c>
      <c r="G925" s="0" t="s">
        <v>3166</v>
      </c>
      <c r="H925" s="0" t="s">
        <v>3167</v>
      </c>
      <c r="I925" s="0" t="s">
        <v>2276</v>
      </c>
      <c r="J925" s="178" t="s">
        <v>5207</v>
      </c>
      <c r="K925" s="189" t="b">
        <f>NOT(ISERROR(FIND("Keep",Table1[[#This Row],[Action (Judgement / Decision)]])))</f>
        <v>0</v>
      </c>
      <c r="L925" s="0" t="s">
        <v>4520</v>
      </c>
      <c r="N925" s="180" t="b">
        <f>Table1[[#This Row],[Reference]]=Table1[[#This Row],[Supplier ID]]</f>
        <v>0</v>
      </c>
      <c r="O925" s="180"/>
    </row>
    <row r="926">
      <c r="A926" s="179">
        <v>6205349</v>
      </c>
      <c r="B926" s="177" t="s">
        <v>4294</v>
      </c>
      <c r="C926" s="178">
        <v>6205349</v>
      </c>
      <c r="D926" s="178" t="s">
        <v>3168</v>
      </c>
      <c r="E926" s="179" t="s">
        <v>3169</v>
      </c>
      <c r="F926" s="179" t="s">
        <v>3170</v>
      </c>
      <c r="G926" s="0" t="s">
        <v>3171</v>
      </c>
      <c r="I926" s="0" t="s">
        <v>2473</v>
      </c>
      <c r="J926" s="178" t="s">
        <v>3168</v>
      </c>
      <c r="K926" s="189" t="b">
        <f>NOT(ISERROR(FIND("Keep",Table1[[#This Row],[Action (Judgement / Decision)]])))</f>
        <v>1</v>
      </c>
      <c r="L926" s="0" t="s">
        <v>4516</v>
      </c>
      <c r="N926" s="180" t="b">
        <f>Table1[[#This Row],[Reference]]=Table1[[#This Row],[Supplier ID]]</f>
        <v>1</v>
      </c>
      <c r="O926" s="180"/>
    </row>
    <row r="927">
      <c r="A927" s="179">
        <v>3083534</v>
      </c>
      <c r="B927" s="177" t="s">
        <v>4295</v>
      </c>
      <c r="C927" s="178">
        <v>3083534</v>
      </c>
      <c r="D927" s="178" t="s">
        <v>3172</v>
      </c>
      <c r="E927" s="179" t="s">
        <v>3173</v>
      </c>
      <c r="F927" s="179" t="s">
        <v>3174</v>
      </c>
      <c r="G927" s="0" t="s">
        <v>3175</v>
      </c>
      <c r="H927" s="0" t="s">
        <v>3176</v>
      </c>
      <c r="I927" s="0" t="s">
        <v>2276</v>
      </c>
      <c r="J927" s="178" t="s">
        <v>3172</v>
      </c>
      <c r="K927" s="189" t="b">
        <f>NOT(ISERROR(FIND("Keep",Table1[[#This Row],[Action (Judgement / Decision)]])))</f>
        <v>1</v>
      </c>
      <c r="L927" s="0" t="s">
        <v>4516</v>
      </c>
      <c r="N927" s="180" t="b">
        <f>Table1[[#This Row],[Reference]]=Table1[[#This Row],[Supplier ID]]</f>
        <v>1</v>
      </c>
      <c r="O927" s="180"/>
    </row>
    <row r="928">
      <c r="A928" s="179">
        <v>6203893</v>
      </c>
      <c r="B928" s="177" t="s">
        <v>4296</v>
      </c>
      <c r="C928" s="178">
        <v>6203893</v>
      </c>
      <c r="D928" s="178" t="s">
        <v>3177</v>
      </c>
      <c r="E928" s="179" t="s">
        <v>3178</v>
      </c>
      <c r="F928" s="179" t="s">
        <v>3179</v>
      </c>
      <c r="G928" s="0" t="s">
        <v>3180</v>
      </c>
      <c r="H928" s="0" t="s">
        <v>2396</v>
      </c>
      <c r="I928" s="0" t="s">
        <v>2276</v>
      </c>
      <c r="J928" s="178" t="s">
        <v>3177</v>
      </c>
      <c r="K928" s="189" t="b">
        <f>NOT(ISERROR(FIND("Keep",Table1[[#This Row],[Action (Judgement / Decision)]])))</f>
        <v>1</v>
      </c>
      <c r="L928" s="0" t="s">
        <v>4516</v>
      </c>
      <c r="N928" s="180" t="b">
        <f>Table1[[#This Row],[Reference]]=Table1[[#This Row],[Supplier ID]]</f>
        <v>1</v>
      </c>
      <c r="O928" s="180"/>
    </row>
    <row r="929">
      <c r="A929" s="179">
        <v>6203894</v>
      </c>
      <c r="B929" s="177" t="s">
        <v>4297</v>
      </c>
      <c r="C929" s="178">
        <v>6203894</v>
      </c>
      <c r="D929" s="178" t="s">
        <v>3177</v>
      </c>
      <c r="E929" s="179" t="s">
        <v>3178</v>
      </c>
      <c r="F929" s="179" t="s">
        <v>3179</v>
      </c>
      <c r="G929" s="0" t="s">
        <v>3180</v>
      </c>
      <c r="H929" s="0" t="s">
        <v>2396</v>
      </c>
      <c r="I929" s="0" t="s">
        <v>2276</v>
      </c>
      <c r="J929" s="178" t="s">
        <v>5208</v>
      </c>
      <c r="K929" s="189" t="b">
        <f>NOT(ISERROR(FIND("Keep",Table1[[#This Row],[Action (Judgement / Decision)]])))</f>
        <v>0</v>
      </c>
      <c r="L929" s="0" t="s">
        <v>4520</v>
      </c>
      <c r="N929" s="180" t="b">
        <f>Table1[[#This Row],[Reference]]=Table1[[#This Row],[Supplier ID]]</f>
        <v>0</v>
      </c>
      <c r="O929" s="180"/>
    </row>
    <row r="930">
      <c r="A930" s="179">
        <v>6210304</v>
      </c>
      <c r="B930" s="177" t="s">
        <v>4298</v>
      </c>
      <c r="C930" s="178">
        <v>6210304</v>
      </c>
      <c r="D930" s="178" t="s">
        <v>3181</v>
      </c>
      <c r="E930" s="179" t="s">
        <v>3182</v>
      </c>
      <c r="F930" s="179" t="s">
        <v>2722</v>
      </c>
      <c r="G930" s="0" t="s">
        <v>2723</v>
      </c>
      <c r="I930" s="0" t="s">
        <v>2276</v>
      </c>
      <c r="J930" s="178" t="s">
        <v>3181</v>
      </c>
      <c r="K930" s="189" t="b">
        <f>NOT(ISERROR(FIND("Keep",Table1[[#This Row],[Action (Judgement / Decision)]])))</f>
        <v>1</v>
      </c>
      <c r="L930" s="0" t="s">
        <v>4516</v>
      </c>
      <c r="N930" s="180" t="b">
        <f>Table1[[#This Row],[Reference]]=Table1[[#This Row],[Supplier ID]]</f>
        <v>1</v>
      </c>
      <c r="O930" s="180"/>
    </row>
    <row r="931">
      <c r="A931" s="179">
        <v>6210369</v>
      </c>
      <c r="B931" s="177" t="s">
        <v>4299</v>
      </c>
      <c r="C931" s="178">
        <v>6210369</v>
      </c>
      <c r="D931" s="178" t="s">
        <v>3181</v>
      </c>
      <c r="E931" s="179" t="s">
        <v>3182</v>
      </c>
      <c r="F931" s="179" t="s">
        <v>2722</v>
      </c>
      <c r="G931" s="0" t="s">
        <v>2723</v>
      </c>
      <c r="I931" s="0" t="s">
        <v>2276</v>
      </c>
      <c r="J931" s="178" t="s">
        <v>5209</v>
      </c>
      <c r="K931" s="189" t="b">
        <f>NOT(ISERROR(FIND("Keep",Table1[[#This Row],[Action (Judgement / Decision)]])))</f>
        <v>0</v>
      </c>
      <c r="L931" s="0" t="s">
        <v>4520</v>
      </c>
      <c r="N931" s="180" t="b">
        <f>Table1[[#This Row],[Reference]]=Table1[[#This Row],[Supplier ID]]</f>
        <v>0</v>
      </c>
      <c r="O931" s="180"/>
    </row>
    <row r="932">
      <c r="A932" s="179">
        <v>6212474</v>
      </c>
      <c r="B932" s="177" t="s">
        <v>4300</v>
      </c>
      <c r="C932" s="178">
        <v>6212474</v>
      </c>
      <c r="D932" s="178" t="s">
        <v>3181</v>
      </c>
      <c r="E932" s="179" t="s">
        <v>3182</v>
      </c>
      <c r="F932" s="179" t="s">
        <v>2722</v>
      </c>
      <c r="G932" s="0" t="s">
        <v>2723</v>
      </c>
      <c r="I932" s="0" t="s">
        <v>2276</v>
      </c>
      <c r="J932" s="178" t="s">
        <v>5210</v>
      </c>
      <c r="K932" s="189" t="b">
        <f>NOT(ISERROR(FIND("Keep",Table1[[#This Row],[Action (Judgement / Decision)]])))</f>
        <v>0</v>
      </c>
      <c r="L932" s="0" t="s">
        <v>4520</v>
      </c>
      <c r="N932" s="180" t="b">
        <f>Table1[[#This Row],[Reference]]=Table1[[#This Row],[Supplier ID]]</f>
        <v>0</v>
      </c>
      <c r="O932" s="180"/>
    </row>
    <row r="933">
      <c r="A933" s="179">
        <v>6212505</v>
      </c>
      <c r="B933" s="177" t="s">
        <v>4301</v>
      </c>
      <c r="C933" s="178">
        <v>6212505</v>
      </c>
      <c r="D933" s="178" t="s">
        <v>3181</v>
      </c>
      <c r="E933" s="179" t="s">
        <v>3182</v>
      </c>
      <c r="F933" s="179" t="s">
        <v>2722</v>
      </c>
      <c r="G933" s="0" t="s">
        <v>2723</v>
      </c>
      <c r="I933" s="0" t="s">
        <v>2276</v>
      </c>
      <c r="J933" s="178" t="s">
        <v>5211</v>
      </c>
      <c r="K933" s="189" t="b">
        <f>NOT(ISERROR(FIND("Keep",Table1[[#This Row],[Action (Judgement / Decision)]])))</f>
        <v>0</v>
      </c>
      <c r="L933" s="0" t="s">
        <v>4520</v>
      </c>
      <c r="N933" s="180" t="b">
        <f>Table1[[#This Row],[Reference]]=Table1[[#This Row],[Supplier ID]]</f>
        <v>0</v>
      </c>
      <c r="O933" s="180"/>
    </row>
    <row r="934">
      <c r="A934" s="179">
        <v>6212686</v>
      </c>
      <c r="B934" s="177" t="s">
        <v>4302</v>
      </c>
      <c r="C934" s="178">
        <v>6212686</v>
      </c>
      <c r="D934" s="178" t="s">
        <v>3181</v>
      </c>
      <c r="E934" s="179" t="s">
        <v>3182</v>
      </c>
      <c r="F934" s="179" t="s">
        <v>2722</v>
      </c>
      <c r="G934" s="0" t="s">
        <v>2723</v>
      </c>
      <c r="I934" s="0" t="s">
        <v>2276</v>
      </c>
      <c r="J934" s="178" t="s">
        <v>5212</v>
      </c>
      <c r="K934" s="189" t="b">
        <f>NOT(ISERROR(FIND("Keep",Table1[[#This Row],[Action (Judgement / Decision)]])))</f>
        <v>0</v>
      </c>
      <c r="L934" s="0" t="s">
        <v>4520</v>
      </c>
      <c r="N934" s="180" t="b">
        <f>Table1[[#This Row],[Reference]]=Table1[[#This Row],[Supplier ID]]</f>
        <v>0</v>
      </c>
      <c r="O934" s="180"/>
    </row>
    <row r="935">
      <c r="A935" s="179">
        <v>3083519</v>
      </c>
      <c r="B935" s="177" t="s">
        <v>4303</v>
      </c>
      <c r="C935" s="178">
        <v>3083519</v>
      </c>
      <c r="D935" s="178" t="s">
        <v>2728</v>
      </c>
      <c r="E935" s="179" t="s">
        <v>4432</v>
      </c>
      <c r="F935" s="179" t="s">
        <v>2729</v>
      </c>
      <c r="G935" s="0" t="s">
        <v>2730</v>
      </c>
      <c r="I935" s="0" t="s">
        <v>2276</v>
      </c>
      <c r="J935" s="178" t="s">
        <v>5213</v>
      </c>
      <c r="K935" s="189" t="b">
        <f>NOT(ISERROR(FIND("Keep",Table1[[#This Row],[Action (Judgement / Decision)]])))</f>
        <v>0</v>
      </c>
      <c r="L935" s="0" t="s">
        <v>4520</v>
      </c>
      <c r="N935" s="180" t="b">
        <f>Table1[[#This Row],[Reference]]=Table1[[#This Row],[Supplier ID]]</f>
        <v>0</v>
      </c>
      <c r="O935" s="180"/>
    </row>
    <row r="936">
      <c r="A936" s="179">
        <v>6207465</v>
      </c>
      <c r="B936" s="177" t="s">
        <v>4304</v>
      </c>
      <c r="C936" s="178">
        <v>6207465</v>
      </c>
      <c r="D936" s="178" t="s">
        <v>2728</v>
      </c>
      <c r="E936" s="179" t="s">
        <v>4432</v>
      </c>
      <c r="F936" s="179" t="s">
        <v>2729</v>
      </c>
      <c r="G936" s="0" t="s">
        <v>2730</v>
      </c>
      <c r="I936" s="0" t="s">
        <v>2276</v>
      </c>
      <c r="J936" s="178" t="s">
        <v>5214</v>
      </c>
      <c r="K936" s="189" t="b">
        <f>NOT(ISERROR(FIND("Keep",Table1[[#This Row],[Action (Judgement / Decision)]])))</f>
        <v>0</v>
      </c>
      <c r="L936" s="0" t="s">
        <v>4520</v>
      </c>
      <c r="N936" s="180" t="b">
        <f>Table1[[#This Row],[Reference]]=Table1[[#This Row],[Supplier ID]]</f>
        <v>0</v>
      </c>
      <c r="O936" s="180"/>
    </row>
    <row r="937">
      <c r="A937" s="179">
        <v>3081799</v>
      </c>
      <c r="B937" s="177" t="s">
        <v>4305</v>
      </c>
      <c r="C937" s="178">
        <v>3081799</v>
      </c>
      <c r="D937" s="178" t="s">
        <v>3183</v>
      </c>
      <c r="E937" s="179" t="s">
        <v>3184</v>
      </c>
      <c r="F937" s="179" t="s">
        <v>3185</v>
      </c>
      <c r="G937" s="0" t="s">
        <v>3186</v>
      </c>
      <c r="I937" s="0" t="s">
        <v>2276</v>
      </c>
      <c r="J937" s="178" t="s">
        <v>3183</v>
      </c>
      <c r="K937" s="189" t="b">
        <f>NOT(ISERROR(FIND("Keep",Table1[[#This Row],[Action (Judgement / Decision)]])))</f>
        <v>1</v>
      </c>
      <c r="L937" s="0" t="s">
        <v>4516</v>
      </c>
      <c r="N937" s="180" t="b">
        <f>Table1[[#This Row],[Reference]]=Table1[[#This Row],[Supplier ID]]</f>
        <v>1</v>
      </c>
      <c r="O937" s="180"/>
    </row>
    <row r="938">
      <c r="A938" s="179">
        <v>3080711</v>
      </c>
      <c r="B938" s="177" t="s">
        <v>4306</v>
      </c>
      <c r="C938" s="178">
        <v>3080711</v>
      </c>
      <c r="D938" s="178" t="s">
        <v>3187</v>
      </c>
      <c r="E938" s="179" t="s">
        <v>3188</v>
      </c>
      <c r="F938" s="179" t="s">
        <v>3189</v>
      </c>
      <c r="G938" s="0" t="s">
        <v>3190</v>
      </c>
      <c r="H938" s="0" t="s">
        <v>3191</v>
      </c>
      <c r="I938" s="0" t="s">
        <v>2276</v>
      </c>
      <c r="J938" s="178" t="s">
        <v>3187</v>
      </c>
      <c r="K938" s="189" t="b">
        <f>NOT(ISERROR(FIND("Keep",Table1[[#This Row],[Action (Judgement / Decision)]])))</f>
        <v>1</v>
      </c>
      <c r="L938" s="0" t="s">
        <v>4516</v>
      </c>
      <c r="N938" s="180" t="b">
        <f>Table1[[#This Row],[Reference]]=Table1[[#This Row],[Supplier ID]]</f>
        <v>1</v>
      </c>
      <c r="O938" s="180"/>
    </row>
    <row r="939">
      <c r="A939" s="179">
        <v>3080744</v>
      </c>
      <c r="B939" s="177" t="s">
        <v>4307</v>
      </c>
      <c r="C939" s="178">
        <v>3080744</v>
      </c>
      <c r="D939" s="178" t="s">
        <v>3192</v>
      </c>
      <c r="E939" s="179" t="s">
        <v>3193</v>
      </c>
      <c r="F939" s="179" t="s">
        <v>3194</v>
      </c>
      <c r="G939" s="0" t="s">
        <v>3195</v>
      </c>
      <c r="I939" s="0" t="s">
        <v>2276</v>
      </c>
      <c r="J939" s="178" t="s">
        <v>3192</v>
      </c>
      <c r="K939" s="189" t="b">
        <f>NOT(ISERROR(FIND("Keep",Table1[[#This Row],[Action (Judgement / Decision)]])))</f>
        <v>1</v>
      </c>
      <c r="L939" s="0" t="s">
        <v>4516</v>
      </c>
      <c r="N939" s="180" t="b">
        <f>Table1[[#This Row],[Reference]]=Table1[[#This Row],[Supplier ID]]</f>
        <v>1</v>
      </c>
      <c r="O939" s="180"/>
    </row>
    <row r="940">
      <c r="A940" s="179">
        <v>3106072</v>
      </c>
      <c r="B940" s="177" t="s">
        <v>4308</v>
      </c>
      <c r="C940" s="178">
        <v>3106072</v>
      </c>
      <c r="D940" s="178" t="s">
        <v>3196</v>
      </c>
      <c r="E940" s="179" t="s">
        <v>3197</v>
      </c>
      <c r="F940" s="179" t="s">
        <v>3198</v>
      </c>
      <c r="G940" s="0" t="s">
        <v>3199</v>
      </c>
      <c r="H940" s="0" t="s">
        <v>3200</v>
      </c>
      <c r="I940" s="0" t="s">
        <v>2276</v>
      </c>
      <c r="J940" s="178" t="s">
        <v>3196</v>
      </c>
      <c r="K940" s="189" t="b">
        <f>NOT(ISERROR(FIND("Keep",Table1[[#This Row],[Action (Judgement / Decision)]])))</f>
        <v>1</v>
      </c>
      <c r="L940" s="0" t="s">
        <v>4525</v>
      </c>
      <c r="N940" s="180" t="b">
        <f>Table1[[#This Row],[Reference]]=Table1[[#This Row],[Supplier ID]]</f>
        <v>1</v>
      </c>
      <c r="O940" s="180"/>
    </row>
    <row r="941">
      <c r="A941" s="179">
        <v>6209508</v>
      </c>
      <c r="B941" s="177" t="s">
        <v>4309</v>
      </c>
      <c r="C941" s="178">
        <v>6209508</v>
      </c>
      <c r="D941" s="178" t="s">
        <v>3196</v>
      </c>
      <c r="E941" s="179" t="s">
        <v>3197</v>
      </c>
      <c r="F941" s="179" t="s">
        <v>4474</v>
      </c>
      <c r="G941" s="0" t="s">
        <v>4475</v>
      </c>
      <c r="I941" s="0" t="s">
        <v>2276</v>
      </c>
      <c r="J941" s="178" t="s">
        <v>5215</v>
      </c>
      <c r="K941" s="189" t="b">
        <f>NOT(ISERROR(FIND("Keep",Table1[[#This Row],[Action (Judgement / Decision)]])))</f>
        <v>0</v>
      </c>
      <c r="L941" s="0" t="s">
        <v>4521</v>
      </c>
      <c r="N941" s="180" t="b">
        <f>Table1[[#This Row],[Reference]]=Table1[[#This Row],[Supplier ID]]</f>
        <v>0</v>
      </c>
      <c r="O941" s="180"/>
    </row>
    <row r="942">
      <c r="A942" s="179">
        <v>6205352</v>
      </c>
      <c r="B942" s="177" t="s">
        <v>4310</v>
      </c>
      <c r="C942" s="178">
        <v>6205352</v>
      </c>
      <c r="D942" s="178" t="s">
        <v>3201</v>
      </c>
      <c r="E942" s="179" t="s">
        <v>3202</v>
      </c>
      <c r="F942" s="179" t="s">
        <v>3203</v>
      </c>
      <c r="G942" s="0" t="s">
        <v>3204</v>
      </c>
      <c r="H942" s="0" t="s">
        <v>2396</v>
      </c>
      <c r="I942" s="0" t="s">
        <v>2280</v>
      </c>
      <c r="J942" s="178" t="s">
        <v>3201</v>
      </c>
      <c r="K942" s="189" t="b">
        <f>NOT(ISERROR(FIND("Keep",Table1[[#This Row],[Action (Judgement / Decision)]])))</f>
        <v>1</v>
      </c>
      <c r="L942" s="0" t="s">
        <v>4516</v>
      </c>
      <c r="N942" s="180" t="b">
        <f>Table1[[#This Row],[Reference]]=Table1[[#This Row],[Supplier ID]]</f>
        <v>1</v>
      </c>
      <c r="O942" s="180"/>
    </row>
    <row r="943">
      <c r="A943" s="179">
        <v>3083758</v>
      </c>
      <c r="B943" s="177" t="s">
        <v>4311</v>
      </c>
      <c r="C943" s="178">
        <v>3083758</v>
      </c>
      <c r="D943" s="178" t="s">
        <v>3205</v>
      </c>
      <c r="E943" s="179" t="s">
        <v>3206</v>
      </c>
      <c r="F943" s="179" t="s">
        <v>3207</v>
      </c>
      <c r="G943" s="0" t="s">
        <v>3208</v>
      </c>
      <c r="H943" s="0" t="s">
        <v>3209</v>
      </c>
      <c r="I943" s="0" t="s">
        <v>2276</v>
      </c>
      <c r="J943" s="178" t="s">
        <v>3205</v>
      </c>
      <c r="K943" s="189" t="b">
        <f>NOT(ISERROR(FIND("Keep",Table1[[#This Row],[Action (Judgement / Decision)]])))</f>
        <v>1</v>
      </c>
      <c r="L943" s="0" t="s">
        <v>4516</v>
      </c>
      <c r="N943" s="180" t="b">
        <f>Table1[[#This Row],[Reference]]=Table1[[#This Row],[Supplier ID]]</f>
        <v>1</v>
      </c>
      <c r="O943" s="180"/>
    </row>
    <row r="944">
      <c r="A944" s="179">
        <v>6202314</v>
      </c>
      <c r="B944" s="177" t="s">
        <v>4312</v>
      </c>
      <c r="C944" s="178">
        <v>6202314</v>
      </c>
      <c r="D944" s="178" t="s">
        <v>3210</v>
      </c>
      <c r="E944" s="179" t="s">
        <v>3211</v>
      </c>
      <c r="F944" s="179" t="s">
        <v>3212</v>
      </c>
      <c r="G944" s="0" t="s">
        <v>3213</v>
      </c>
      <c r="I944" s="0" t="s">
        <v>2276</v>
      </c>
      <c r="J944" s="178" t="s">
        <v>3210</v>
      </c>
      <c r="K944" s="189" t="b">
        <f>NOT(ISERROR(FIND("Keep",Table1[[#This Row],[Action (Judgement / Decision)]])))</f>
        <v>1</v>
      </c>
      <c r="L944" s="0" t="s">
        <v>4516</v>
      </c>
      <c r="N944" s="180" t="b">
        <f>Table1[[#This Row],[Reference]]=Table1[[#This Row],[Supplier ID]]</f>
        <v>1</v>
      </c>
      <c r="O944" s="180"/>
    </row>
    <row r="945">
      <c r="A945" s="179">
        <v>3101287</v>
      </c>
      <c r="B945" s="177" t="s">
        <v>4313</v>
      </c>
      <c r="C945" s="178">
        <v>3101287</v>
      </c>
      <c r="D945" s="178" t="s">
        <v>3214</v>
      </c>
      <c r="E945" s="179" t="s">
        <v>3215</v>
      </c>
      <c r="F945" s="179" t="s">
        <v>3216</v>
      </c>
      <c r="G945" s="0" t="s">
        <v>3217</v>
      </c>
      <c r="I945" s="0" t="s">
        <v>2276</v>
      </c>
      <c r="J945" s="178" t="s">
        <v>3214</v>
      </c>
      <c r="K945" s="189" t="b">
        <f>NOT(ISERROR(FIND("Keep",Table1[[#This Row],[Action (Judgement / Decision)]])))</f>
        <v>1</v>
      </c>
      <c r="L945" s="0" t="s">
        <v>4516</v>
      </c>
      <c r="N945" s="180" t="b">
        <f>Table1[[#This Row],[Reference]]=Table1[[#This Row],[Supplier ID]]</f>
        <v>1</v>
      </c>
      <c r="O945" s="180"/>
    </row>
    <row r="946">
      <c r="A946" s="179">
        <v>6204931</v>
      </c>
      <c r="B946" s="177" t="s">
        <v>4314</v>
      </c>
      <c r="C946" s="178">
        <v>6204931</v>
      </c>
      <c r="D946" s="178" t="s">
        <v>3218</v>
      </c>
      <c r="E946" s="179" t="s">
        <v>3219</v>
      </c>
      <c r="F946" s="179" t="s">
        <v>3220</v>
      </c>
      <c r="G946" s="0" t="s">
        <v>3221</v>
      </c>
      <c r="I946" s="0" t="s">
        <v>2344</v>
      </c>
      <c r="J946" s="178" t="s">
        <v>3218</v>
      </c>
      <c r="K946" s="189" t="b">
        <f>NOT(ISERROR(FIND("Keep",Table1[[#This Row],[Action (Judgement / Decision)]])))</f>
        <v>1</v>
      </c>
      <c r="L946" s="0" t="s">
        <v>4516</v>
      </c>
      <c r="N946" s="180" t="b">
        <f>Table1[[#This Row],[Reference]]=Table1[[#This Row],[Supplier ID]]</f>
        <v>1</v>
      </c>
      <c r="O946" s="180"/>
    </row>
    <row r="947">
      <c r="A947" s="179">
        <v>3081780</v>
      </c>
      <c r="B947" s="177" t="s">
        <v>4315</v>
      </c>
      <c r="C947" s="178">
        <v>3081780</v>
      </c>
      <c r="D947" s="178" t="s">
        <v>3222</v>
      </c>
      <c r="E947" s="179" t="s">
        <v>3223</v>
      </c>
      <c r="F947" s="179" t="s">
        <v>3224</v>
      </c>
      <c r="G947" s="0" t="s">
        <v>3225</v>
      </c>
      <c r="I947" s="0" t="s">
        <v>2276</v>
      </c>
      <c r="J947" s="178" t="s">
        <v>3222</v>
      </c>
      <c r="K947" s="189" t="b">
        <f>NOT(ISERROR(FIND("Keep",Table1[[#This Row],[Action (Judgement / Decision)]])))</f>
        <v>1</v>
      </c>
      <c r="L947" s="0" t="s">
        <v>4516</v>
      </c>
      <c r="N947" s="180" t="b">
        <f>Table1[[#This Row],[Reference]]=Table1[[#This Row],[Supplier ID]]</f>
        <v>1</v>
      </c>
      <c r="O947" s="180"/>
    </row>
    <row r="948">
      <c r="A948" s="179">
        <v>6215451</v>
      </c>
      <c r="B948" s="177" t="s">
        <v>4316</v>
      </c>
      <c r="C948" s="178">
        <v>6215451</v>
      </c>
      <c r="D948" s="178" t="s">
        <v>3222</v>
      </c>
      <c r="E948" s="179" t="s">
        <v>3223</v>
      </c>
      <c r="F948" s="179" t="s">
        <v>3224</v>
      </c>
      <c r="G948" s="0" t="s">
        <v>3225</v>
      </c>
      <c r="I948" s="0" t="s">
        <v>2276</v>
      </c>
      <c r="J948" s="178" t="s">
        <v>5216</v>
      </c>
      <c r="K948" s="189" t="b">
        <f>NOT(ISERROR(FIND("Keep",Table1[[#This Row],[Action (Judgement / Decision)]])))</f>
        <v>0</v>
      </c>
      <c r="L948" s="0" t="s">
        <v>4520</v>
      </c>
      <c r="N948" s="180" t="b">
        <f>Table1[[#This Row],[Reference]]=Table1[[#This Row],[Supplier ID]]</f>
        <v>0</v>
      </c>
      <c r="O948" s="180"/>
    </row>
    <row r="949">
      <c r="A949" s="179">
        <v>6205017</v>
      </c>
      <c r="B949" s="177" t="s">
        <v>4317</v>
      </c>
      <c r="C949" s="178">
        <v>6205017</v>
      </c>
      <c r="D949" s="178" t="s">
        <v>3226</v>
      </c>
      <c r="E949" s="179" t="s">
        <v>3227</v>
      </c>
      <c r="F949" s="179" t="s">
        <v>2785</v>
      </c>
      <c r="G949" s="0" t="s">
        <v>2786</v>
      </c>
      <c r="I949" s="0" t="s">
        <v>2280</v>
      </c>
      <c r="J949" s="178" t="s">
        <v>3226</v>
      </c>
      <c r="K949" s="189" t="b">
        <f>NOT(ISERROR(FIND("Keep",Table1[[#This Row],[Action (Judgement / Decision)]])))</f>
        <v>1</v>
      </c>
      <c r="L949" s="0" t="s">
        <v>4516</v>
      </c>
      <c r="N949" s="180" t="b">
        <f>Table1[[#This Row],[Reference]]=Table1[[#This Row],[Supplier ID]]</f>
        <v>1</v>
      </c>
      <c r="O949" s="180"/>
    </row>
    <row r="950">
      <c r="A950" s="179">
        <v>6205018</v>
      </c>
      <c r="B950" s="177" t="s">
        <v>4318</v>
      </c>
      <c r="C950" s="178">
        <v>6205018</v>
      </c>
      <c r="D950" s="178" t="s">
        <v>3226</v>
      </c>
      <c r="E950" s="179" t="s">
        <v>3227</v>
      </c>
      <c r="F950" s="179" t="s">
        <v>2785</v>
      </c>
      <c r="G950" s="0" t="s">
        <v>2786</v>
      </c>
      <c r="I950" s="0" t="s">
        <v>2280</v>
      </c>
      <c r="J950" s="178" t="s">
        <v>5217</v>
      </c>
      <c r="K950" s="189" t="b">
        <f>NOT(ISERROR(FIND("Keep",Table1[[#This Row],[Action (Judgement / Decision)]])))</f>
        <v>0</v>
      </c>
      <c r="L950" s="0" t="s">
        <v>4520</v>
      </c>
      <c r="N950" s="180" t="b">
        <f>Table1[[#This Row],[Reference]]=Table1[[#This Row],[Supplier ID]]</f>
        <v>0</v>
      </c>
      <c r="O950" s="180"/>
    </row>
    <row r="951">
      <c r="A951" s="179">
        <v>6205035</v>
      </c>
      <c r="B951" s="177" t="s">
        <v>4319</v>
      </c>
      <c r="C951" s="178">
        <v>6205035</v>
      </c>
      <c r="D951" s="178" t="s">
        <v>3226</v>
      </c>
      <c r="E951" s="179" t="s">
        <v>3227</v>
      </c>
      <c r="F951" s="179" t="s">
        <v>2785</v>
      </c>
      <c r="G951" s="0" t="s">
        <v>2786</v>
      </c>
      <c r="I951" s="0" t="s">
        <v>2280</v>
      </c>
      <c r="J951" s="178" t="s">
        <v>5218</v>
      </c>
      <c r="K951" s="189" t="b">
        <f>NOT(ISERROR(FIND("Keep",Table1[[#This Row],[Action (Judgement / Decision)]])))</f>
        <v>0</v>
      </c>
      <c r="L951" s="0" t="s">
        <v>4520</v>
      </c>
      <c r="N951" s="180" t="b">
        <f>Table1[[#This Row],[Reference]]=Table1[[#This Row],[Supplier ID]]</f>
        <v>0</v>
      </c>
      <c r="O951" s="180"/>
    </row>
    <row r="952">
      <c r="A952" s="179">
        <v>6205429</v>
      </c>
      <c r="B952" s="177" t="s">
        <v>4320</v>
      </c>
      <c r="C952" s="178">
        <v>6205429</v>
      </c>
      <c r="D952" s="178" t="s">
        <v>3226</v>
      </c>
      <c r="E952" s="179" t="s">
        <v>3227</v>
      </c>
      <c r="F952" s="179" t="s">
        <v>4465</v>
      </c>
      <c r="G952" s="0" t="s">
        <v>2786</v>
      </c>
      <c r="I952" s="0" t="s">
        <v>2280</v>
      </c>
      <c r="J952" s="178" t="s">
        <v>5219</v>
      </c>
      <c r="K952" s="189" t="b">
        <f>NOT(ISERROR(FIND("Keep",Table1[[#This Row],[Action (Judgement / Decision)]])))</f>
        <v>0</v>
      </c>
      <c r="L952" s="0" t="s">
        <v>4520</v>
      </c>
      <c r="N952" s="180" t="b">
        <f>Table1[[#This Row],[Reference]]=Table1[[#This Row],[Supplier ID]]</f>
        <v>0</v>
      </c>
      <c r="O952" s="180"/>
    </row>
    <row r="953">
      <c r="A953" s="179">
        <v>6206564</v>
      </c>
      <c r="B953" s="177" t="s">
        <v>4321</v>
      </c>
      <c r="C953" s="178">
        <v>6206564</v>
      </c>
      <c r="D953" s="178" t="s">
        <v>3226</v>
      </c>
      <c r="E953" s="179" t="s">
        <v>3227</v>
      </c>
      <c r="F953" s="179" t="s">
        <v>4465</v>
      </c>
      <c r="G953" s="0" t="s">
        <v>2786</v>
      </c>
      <c r="I953" s="0" t="s">
        <v>2280</v>
      </c>
      <c r="J953" s="178" t="s">
        <v>5220</v>
      </c>
      <c r="K953" s="189" t="b">
        <f>NOT(ISERROR(FIND("Keep",Table1[[#This Row],[Action (Judgement / Decision)]])))</f>
        <v>0</v>
      </c>
      <c r="L953" s="0" t="s">
        <v>4520</v>
      </c>
      <c r="N953" s="180" t="b">
        <f>Table1[[#This Row],[Reference]]=Table1[[#This Row],[Supplier ID]]</f>
        <v>0</v>
      </c>
      <c r="O953" s="180"/>
    </row>
    <row r="954">
      <c r="A954" s="179">
        <v>6208894</v>
      </c>
      <c r="B954" s="177" t="s">
        <v>4322</v>
      </c>
      <c r="C954" s="178">
        <v>6208894</v>
      </c>
      <c r="D954" s="178" t="s">
        <v>3226</v>
      </c>
      <c r="E954" s="179" t="s">
        <v>3227</v>
      </c>
      <c r="F954" s="179" t="s">
        <v>2785</v>
      </c>
      <c r="G954" s="0" t="s">
        <v>2786</v>
      </c>
      <c r="I954" s="0" t="s">
        <v>2280</v>
      </c>
      <c r="J954" s="178" t="s">
        <v>5221</v>
      </c>
      <c r="K954" s="189" t="b">
        <f>NOT(ISERROR(FIND("Keep",Table1[[#This Row],[Action (Judgement / Decision)]])))</f>
        <v>0</v>
      </c>
      <c r="L954" s="0" t="s">
        <v>4520</v>
      </c>
      <c r="N954" s="180" t="b">
        <f>Table1[[#This Row],[Reference]]=Table1[[#This Row],[Supplier ID]]</f>
        <v>0</v>
      </c>
      <c r="O954" s="180"/>
    </row>
    <row r="955">
      <c r="A955" s="179">
        <v>6205220</v>
      </c>
      <c r="B955" s="177" t="s">
        <v>4323</v>
      </c>
      <c r="C955" s="178">
        <v>6205220</v>
      </c>
      <c r="D955" s="178" t="s">
        <v>3228</v>
      </c>
      <c r="E955" s="179" t="s">
        <v>3229</v>
      </c>
      <c r="F955" s="179" t="s">
        <v>3230</v>
      </c>
      <c r="G955" s="0" t="s">
        <v>3231</v>
      </c>
      <c r="I955" s="0" t="s">
        <v>2276</v>
      </c>
      <c r="J955" s="178" t="s">
        <v>3228</v>
      </c>
      <c r="K955" s="189" t="b">
        <f>NOT(ISERROR(FIND("Keep",Table1[[#This Row],[Action (Judgement / Decision)]])))</f>
        <v>1</v>
      </c>
      <c r="L955" s="0" t="s">
        <v>4516</v>
      </c>
      <c r="N955" s="180" t="b">
        <f>Table1[[#This Row],[Reference]]=Table1[[#This Row],[Supplier ID]]</f>
        <v>1</v>
      </c>
      <c r="O955" s="180"/>
    </row>
    <row r="956">
      <c r="A956" s="179">
        <v>6202968</v>
      </c>
      <c r="B956" s="177" t="s">
        <v>4324</v>
      </c>
      <c r="C956" s="178">
        <v>6202968</v>
      </c>
      <c r="D956" s="178" t="s">
        <v>3232</v>
      </c>
      <c r="E956" s="179" t="s">
        <v>3233</v>
      </c>
      <c r="F956" s="179" t="s">
        <v>3234</v>
      </c>
      <c r="G956" s="0" t="s">
        <v>3235</v>
      </c>
      <c r="I956" s="0" t="s">
        <v>3236</v>
      </c>
      <c r="J956" s="178" t="s">
        <v>3232</v>
      </c>
      <c r="K956" s="189" t="b">
        <f>NOT(ISERROR(FIND("Keep",Table1[[#This Row],[Action (Judgement / Decision)]])))</f>
        <v>1</v>
      </c>
      <c r="L956" s="0" t="s">
        <v>4516</v>
      </c>
      <c r="N956" s="180" t="b">
        <f>Table1[[#This Row],[Reference]]=Table1[[#This Row],[Supplier ID]]</f>
        <v>1</v>
      </c>
      <c r="O956" s="180"/>
    </row>
    <row r="957">
      <c r="A957" s="179">
        <v>6204706</v>
      </c>
      <c r="B957" s="177" t="s">
        <v>4325</v>
      </c>
      <c r="C957" s="178">
        <v>6204706</v>
      </c>
      <c r="D957" s="178" t="s">
        <v>3237</v>
      </c>
      <c r="E957" s="179" t="s">
        <v>3238</v>
      </c>
      <c r="F957" s="179" t="s">
        <v>2820</v>
      </c>
      <c r="G957" s="0" t="s">
        <v>3239</v>
      </c>
      <c r="H957" s="0" t="s">
        <v>2822</v>
      </c>
      <c r="I957" s="0" t="s">
        <v>2276</v>
      </c>
      <c r="J957" s="178" t="s">
        <v>3237</v>
      </c>
      <c r="K957" s="189" t="b">
        <f>NOT(ISERROR(FIND("Keep",Table1[[#This Row],[Action (Judgement / Decision)]])))</f>
        <v>1</v>
      </c>
      <c r="L957" s="0" t="s">
        <v>4516</v>
      </c>
      <c r="N957" s="180" t="b">
        <f>Table1[[#This Row],[Reference]]=Table1[[#This Row],[Supplier ID]]</f>
        <v>1</v>
      </c>
      <c r="O957" s="180"/>
    </row>
    <row r="958">
      <c r="A958" s="179">
        <v>6205133</v>
      </c>
      <c r="B958" s="177" t="s">
        <v>4326</v>
      </c>
      <c r="C958" s="178">
        <v>6205133</v>
      </c>
      <c r="D958" s="178" t="s">
        <v>3237</v>
      </c>
      <c r="E958" s="179" t="s">
        <v>3238</v>
      </c>
      <c r="F958" s="179" t="s">
        <v>2820</v>
      </c>
      <c r="G958" s="0" t="s">
        <v>3239</v>
      </c>
      <c r="H958" s="0" t="s">
        <v>2822</v>
      </c>
      <c r="I958" s="0" t="s">
        <v>2276</v>
      </c>
      <c r="J958" s="178" t="s">
        <v>5222</v>
      </c>
      <c r="K958" s="189" t="b">
        <f>NOT(ISERROR(FIND("Keep",Table1[[#This Row],[Action (Judgement / Decision)]])))</f>
        <v>0</v>
      </c>
      <c r="L958" s="0" t="s">
        <v>4520</v>
      </c>
      <c r="N958" s="180" t="b">
        <f>Table1[[#This Row],[Reference]]=Table1[[#This Row],[Supplier ID]]</f>
        <v>0</v>
      </c>
      <c r="O958" s="180"/>
    </row>
    <row r="959">
      <c r="A959" s="179">
        <v>6205134</v>
      </c>
      <c r="B959" s="177" t="s">
        <v>4327</v>
      </c>
      <c r="C959" s="178">
        <v>6205134</v>
      </c>
      <c r="D959" s="178" t="s">
        <v>3237</v>
      </c>
      <c r="E959" s="179" t="s">
        <v>3238</v>
      </c>
      <c r="F959" s="179" t="s">
        <v>2820</v>
      </c>
      <c r="G959" s="0" t="s">
        <v>3239</v>
      </c>
      <c r="H959" s="0" t="s">
        <v>2822</v>
      </c>
      <c r="I959" s="0" t="s">
        <v>2276</v>
      </c>
      <c r="J959" s="178" t="s">
        <v>5223</v>
      </c>
      <c r="K959" s="189" t="b">
        <f>NOT(ISERROR(FIND("Keep",Table1[[#This Row],[Action (Judgement / Decision)]])))</f>
        <v>0</v>
      </c>
      <c r="L959" s="0" t="s">
        <v>4520</v>
      </c>
      <c r="N959" s="180" t="b">
        <f>Table1[[#This Row],[Reference]]=Table1[[#This Row],[Supplier ID]]</f>
        <v>0</v>
      </c>
      <c r="O959" s="180"/>
    </row>
    <row r="960">
      <c r="A960" s="179">
        <v>6205135</v>
      </c>
      <c r="B960" s="177" t="s">
        <v>4328</v>
      </c>
      <c r="C960" s="178">
        <v>6205135</v>
      </c>
      <c r="D960" s="178" t="s">
        <v>3237</v>
      </c>
      <c r="E960" s="179" t="s">
        <v>3238</v>
      </c>
      <c r="F960" s="179" t="s">
        <v>2820</v>
      </c>
      <c r="G960" s="0" t="s">
        <v>3239</v>
      </c>
      <c r="H960" s="0" t="s">
        <v>2822</v>
      </c>
      <c r="I960" s="0" t="s">
        <v>2276</v>
      </c>
      <c r="J960" s="178" t="s">
        <v>5224</v>
      </c>
      <c r="K960" s="189" t="b">
        <f>NOT(ISERROR(FIND("Keep",Table1[[#This Row],[Action (Judgement / Decision)]])))</f>
        <v>0</v>
      </c>
      <c r="L960" s="0" t="s">
        <v>4520</v>
      </c>
      <c r="N960" s="180" t="b">
        <f>Table1[[#This Row],[Reference]]=Table1[[#This Row],[Supplier ID]]</f>
        <v>0</v>
      </c>
      <c r="O960" s="180"/>
    </row>
    <row r="961">
      <c r="A961" s="179">
        <v>6208933</v>
      </c>
      <c r="B961" s="177" t="s">
        <v>4329</v>
      </c>
      <c r="C961" s="178">
        <v>6208933</v>
      </c>
      <c r="D961" s="178" t="s">
        <v>3237</v>
      </c>
      <c r="E961" s="179" t="s">
        <v>3238</v>
      </c>
      <c r="F961" s="179" t="s">
        <v>2820</v>
      </c>
      <c r="G961" s="0" t="s">
        <v>3239</v>
      </c>
      <c r="H961" s="0" t="s">
        <v>2822</v>
      </c>
      <c r="I961" s="0" t="s">
        <v>2276</v>
      </c>
      <c r="J961" s="178" t="s">
        <v>5225</v>
      </c>
      <c r="K961" s="189" t="b">
        <f>NOT(ISERROR(FIND("Keep",Table1[[#This Row],[Action (Judgement / Decision)]])))</f>
        <v>0</v>
      </c>
      <c r="L961" s="0" t="s">
        <v>4520</v>
      </c>
      <c r="N961" s="180" t="b">
        <f>Table1[[#This Row],[Reference]]=Table1[[#This Row],[Supplier ID]]</f>
        <v>0</v>
      </c>
      <c r="O961" s="180"/>
    </row>
    <row r="962">
      <c r="A962" s="179">
        <v>6210305</v>
      </c>
      <c r="B962" s="177" t="s">
        <v>4330</v>
      </c>
      <c r="C962" s="178">
        <v>6210305</v>
      </c>
      <c r="D962" s="178" t="s">
        <v>3237</v>
      </c>
      <c r="E962" s="179" t="s">
        <v>3238</v>
      </c>
      <c r="F962" s="179" t="s">
        <v>2820</v>
      </c>
      <c r="G962" s="0" t="s">
        <v>3239</v>
      </c>
      <c r="H962" s="0" t="s">
        <v>2822</v>
      </c>
      <c r="I962" s="0" t="s">
        <v>2276</v>
      </c>
      <c r="J962" s="178" t="s">
        <v>5226</v>
      </c>
      <c r="K962" s="189" t="b">
        <f>NOT(ISERROR(FIND("Keep",Table1[[#This Row],[Action (Judgement / Decision)]])))</f>
        <v>0</v>
      </c>
      <c r="L962" s="0" t="s">
        <v>4520</v>
      </c>
      <c r="N962" s="180" t="b">
        <f>Table1[[#This Row],[Reference]]=Table1[[#This Row],[Supplier ID]]</f>
        <v>0</v>
      </c>
      <c r="O962" s="180"/>
    </row>
    <row r="963">
      <c r="A963" s="179">
        <v>6211036</v>
      </c>
      <c r="B963" s="177" t="s">
        <v>4331</v>
      </c>
      <c r="C963" s="178">
        <v>6211036</v>
      </c>
      <c r="D963" s="178" t="s">
        <v>3237</v>
      </c>
      <c r="E963" s="179" t="s">
        <v>3238</v>
      </c>
      <c r="F963" s="179" t="s">
        <v>2820</v>
      </c>
      <c r="G963" s="0" t="s">
        <v>3239</v>
      </c>
      <c r="H963" s="0" t="s">
        <v>2822</v>
      </c>
      <c r="I963" s="0" t="s">
        <v>2276</v>
      </c>
      <c r="J963" s="178" t="s">
        <v>5227</v>
      </c>
      <c r="K963" s="189" t="b">
        <f>NOT(ISERROR(FIND("Keep",Table1[[#This Row],[Action (Judgement / Decision)]])))</f>
        <v>0</v>
      </c>
      <c r="L963" s="0" t="s">
        <v>4520</v>
      </c>
      <c r="N963" s="180" t="b">
        <f>Table1[[#This Row],[Reference]]=Table1[[#This Row],[Supplier ID]]</f>
        <v>0</v>
      </c>
      <c r="O963" s="180"/>
    </row>
    <row r="964">
      <c r="A964" s="179">
        <v>3083558</v>
      </c>
      <c r="B964" s="177" t="s">
        <v>4332</v>
      </c>
      <c r="C964" s="178">
        <v>3083558</v>
      </c>
      <c r="D964" s="178" t="s">
        <v>3240</v>
      </c>
      <c r="E964" s="179" t="s">
        <v>3241</v>
      </c>
      <c r="F964" s="179" t="s">
        <v>4435</v>
      </c>
      <c r="G964" s="0" t="s">
        <v>3243</v>
      </c>
      <c r="H964" s="0" t="s">
        <v>2396</v>
      </c>
      <c r="I964" s="0" t="s">
        <v>2276</v>
      </c>
      <c r="J964" s="178" t="s">
        <v>5228</v>
      </c>
      <c r="K964" s="189" t="b">
        <f>NOT(ISERROR(FIND("Keep",Table1[[#This Row],[Action (Judgement / Decision)]])))</f>
        <v>0</v>
      </c>
      <c r="L964" s="0" t="s">
        <v>4521</v>
      </c>
      <c r="N964" s="180" t="b">
        <f>Table1[[#This Row],[Reference]]=Table1[[#This Row],[Supplier ID]]</f>
        <v>0</v>
      </c>
      <c r="O964" s="180"/>
    </row>
    <row r="965">
      <c r="A965" s="179">
        <v>3109027</v>
      </c>
      <c r="B965" s="177" t="s">
        <v>4333</v>
      </c>
      <c r="C965" s="178">
        <v>3109027</v>
      </c>
      <c r="D965" s="178" t="s">
        <v>3240</v>
      </c>
      <c r="E965" s="179" t="s">
        <v>3241</v>
      </c>
      <c r="F965" s="179" t="s">
        <v>3242</v>
      </c>
      <c r="G965" s="0" t="s">
        <v>3243</v>
      </c>
      <c r="H965" s="0" t="s">
        <v>3244</v>
      </c>
      <c r="I965" s="0" t="s">
        <v>2276</v>
      </c>
      <c r="J965" s="178" t="s">
        <v>3240</v>
      </c>
      <c r="K965" s="189" t="b">
        <f>NOT(ISERROR(FIND("Keep",Table1[[#This Row],[Action (Judgement / Decision)]])))</f>
        <v>1</v>
      </c>
      <c r="L965" s="0" t="s">
        <v>4516</v>
      </c>
      <c r="N965" s="180" t="b">
        <f>Table1[[#This Row],[Reference]]=Table1[[#This Row],[Supplier ID]]</f>
        <v>1</v>
      </c>
      <c r="O965" s="180"/>
    </row>
    <row r="966">
      <c r="A966" s="179">
        <v>3100109</v>
      </c>
      <c r="B966" s="177" t="s">
        <v>4334</v>
      </c>
      <c r="C966" s="178">
        <v>3100109</v>
      </c>
      <c r="D966" s="178" t="s">
        <v>3245</v>
      </c>
      <c r="E966" s="179" t="s">
        <v>3246</v>
      </c>
      <c r="F966" s="179" t="s">
        <v>3247</v>
      </c>
      <c r="G966" s="0" t="s">
        <v>3248</v>
      </c>
      <c r="H966" s="0" t="s">
        <v>3249</v>
      </c>
      <c r="I966" s="0" t="s">
        <v>2344</v>
      </c>
      <c r="J966" s="178" t="s">
        <v>3245</v>
      </c>
      <c r="K966" s="189" t="b">
        <f>NOT(ISERROR(FIND("Keep",Table1[[#This Row],[Action (Judgement / Decision)]])))</f>
        <v>1</v>
      </c>
      <c r="L966" s="0" t="s">
        <v>4525</v>
      </c>
      <c r="N966" s="180" t="b">
        <f>Table1[[#This Row],[Reference]]=Table1[[#This Row],[Supplier ID]]</f>
        <v>1</v>
      </c>
      <c r="O966" s="180"/>
    </row>
    <row r="967">
      <c r="A967" s="179">
        <v>3100212</v>
      </c>
      <c r="B967" s="177" t="s">
        <v>4335</v>
      </c>
      <c r="C967" s="178">
        <v>3100212</v>
      </c>
      <c r="D967" s="178" t="s">
        <v>3245</v>
      </c>
      <c r="E967" s="179" t="s">
        <v>3246</v>
      </c>
      <c r="F967" s="179" t="s">
        <v>4437</v>
      </c>
      <c r="G967" s="0" t="s">
        <v>4438</v>
      </c>
      <c r="H967" s="0" t="s">
        <v>4439</v>
      </c>
      <c r="I967" s="0" t="s">
        <v>2344</v>
      </c>
      <c r="J967" s="178" t="s">
        <v>5229</v>
      </c>
      <c r="K967" s="189" t="b">
        <f>NOT(ISERROR(FIND("Keep",Table1[[#This Row],[Action (Judgement / Decision)]])))</f>
        <v>0</v>
      </c>
      <c r="L967" s="0" t="s">
        <v>4521</v>
      </c>
      <c r="N967" s="180" t="b">
        <f>Table1[[#This Row],[Reference]]=Table1[[#This Row],[Supplier ID]]</f>
        <v>0</v>
      </c>
      <c r="O967" s="180"/>
    </row>
    <row r="968">
      <c r="A968" s="179">
        <v>3102394</v>
      </c>
      <c r="B968" s="177" t="s">
        <v>4336</v>
      </c>
      <c r="C968" s="178">
        <v>3102394</v>
      </c>
      <c r="D968" s="178" t="s">
        <v>3250</v>
      </c>
      <c r="E968" s="179" t="s">
        <v>3251</v>
      </c>
      <c r="F968" s="179" t="s">
        <v>3252</v>
      </c>
      <c r="G968" s="0" t="s">
        <v>3253</v>
      </c>
      <c r="H968" s="0" t="s">
        <v>3254</v>
      </c>
      <c r="I968" s="0" t="s">
        <v>2276</v>
      </c>
      <c r="J968" s="178" t="s">
        <v>3250</v>
      </c>
      <c r="K968" s="189" t="b">
        <f>NOT(ISERROR(FIND("Keep",Table1[[#This Row],[Action (Judgement / Decision)]])))</f>
        <v>1</v>
      </c>
      <c r="L968" s="0" t="s">
        <v>4516</v>
      </c>
      <c r="N968" s="180" t="b">
        <f>Table1[[#This Row],[Reference]]=Table1[[#This Row],[Supplier ID]]</f>
        <v>1</v>
      </c>
      <c r="O968" s="180"/>
    </row>
    <row r="969">
      <c r="A969" s="179">
        <v>6202819</v>
      </c>
      <c r="B969" s="177" t="s">
        <v>4337</v>
      </c>
      <c r="C969" s="178">
        <v>6202819</v>
      </c>
      <c r="D969" s="178" t="s">
        <v>3255</v>
      </c>
      <c r="E969" s="179" t="s">
        <v>3256</v>
      </c>
      <c r="F969" s="179" t="s">
        <v>2914</v>
      </c>
      <c r="G969" s="0" t="s">
        <v>3257</v>
      </c>
      <c r="H969" s="0" t="s">
        <v>3258</v>
      </c>
      <c r="I969" s="0" t="s">
        <v>2276</v>
      </c>
      <c r="J969" s="178" t="s">
        <v>3255</v>
      </c>
      <c r="K969" s="189" t="b">
        <f>NOT(ISERROR(FIND("Keep",Table1[[#This Row],[Action (Judgement / Decision)]])))</f>
        <v>1</v>
      </c>
      <c r="L969" s="0" t="s">
        <v>4516</v>
      </c>
      <c r="N969" s="180" t="b">
        <f>Table1[[#This Row],[Reference]]=Table1[[#This Row],[Supplier ID]]</f>
        <v>1</v>
      </c>
      <c r="O969" s="180"/>
    </row>
    <row r="970">
      <c r="A970" s="179">
        <v>6202981</v>
      </c>
      <c r="B970" s="177" t="s">
        <v>4338</v>
      </c>
      <c r="C970" s="178">
        <v>6202981</v>
      </c>
      <c r="D970" s="178" t="s">
        <v>3259</v>
      </c>
      <c r="E970" s="179" t="s">
        <v>3260</v>
      </c>
      <c r="F970" s="179" t="s">
        <v>3261</v>
      </c>
      <c r="G970" s="0" t="s">
        <v>3262</v>
      </c>
      <c r="I970" s="0" t="s">
        <v>2276</v>
      </c>
      <c r="J970" s="178" t="s">
        <v>3259</v>
      </c>
      <c r="K970" s="189" t="b">
        <f>NOT(ISERROR(FIND("Keep",Table1[[#This Row],[Action (Judgement / Decision)]])))</f>
        <v>1</v>
      </c>
      <c r="L970" s="0" t="s">
        <v>4516</v>
      </c>
      <c r="N970" s="180" t="b">
        <f>Table1[[#This Row],[Reference]]=Table1[[#This Row],[Supplier ID]]</f>
        <v>1</v>
      </c>
      <c r="O970" s="180"/>
    </row>
    <row r="971">
      <c r="A971" s="179">
        <v>3100374</v>
      </c>
      <c r="B971" s="177" t="s">
        <v>4339</v>
      </c>
      <c r="C971" s="178">
        <v>3100374</v>
      </c>
      <c r="D971" s="178" t="s">
        <v>2849</v>
      </c>
      <c r="E971" s="179" t="s">
        <v>3264</v>
      </c>
      <c r="F971" s="179" t="s">
        <v>4442</v>
      </c>
      <c r="G971" s="0" t="s">
        <v>2851</v>
      </c>
      <c r="H971" s="0" t="s">
        <v>4443</v>
      </c>
      <c r="I971" s="0" t="s">
        <v>2291</v>
      </c>
      <c r="J971" s="178" t="s">
        <v>5230</v>
      </c>
      <c r="K971" s="189" t="b">
        <f>NOT(ISERROR(FIND("Keep",Table1[[#This Row],[Action (Judgement / Decision)]])))</f>
        <v>0</v>
      </c>
      <c r="L971" s="0" t="s">
        <v>4520</v>
      </c>
      <c r="N971" s="180" t="b">
        <f>Table1[[#This Row],[Reference]]=Table1[[#This Row],[Supplier ID]]</f>
        <v>0</v>
      </c>
      <c r="O971" s="180"/>
    </row>
    <row r="972">
      <c r="A972" s="179">
        <v>3101468</v>
      </c>
      <c r="B972" s="177" t="s">
        <v>4340</v>
      </c>
      <c r="C972" s="178">
        <v>3101468</v>
      </c>
      <c r="D972" s="178" t="s">
        <v>3263</v>
      </c>
      <c r="E972" s="179" t="s">
        <v>3264</v>
      </c>
      <c r="F972" s="179" t="s">
        <v>3265</v>
      </c>
      <c r="G972" s="0" t="s">
        <v>3266</v>
      </c>
      <c r="H972" s="0" t="s">
        <v>3267</v>
      </c>
      <c r="I972" s="0" t="s">
        <v>2291</v>
      </c>
      <c r="J972" s="178" t="s">
        <v>2849</v>
      </c>
      <c r="K972" s="189" t="b">
        <f>NOT(ISERROR(FIND("Keep",Table1[[#This Row],[Action (Judgement / Decision)]])))</f>
        <v>1</v>
      </c>
      <c r="L972" s="0" t="s">
        <v>4518</v>
      </c>
      <c r="M972" s="180" t="s">
        <v>5231</v>
      </c>
      <c r="N972" s="180" t="b">
        <f>Table1[[#This Row],[Reference]]=Table1[[#This Row],[Supplier ID]]</f>
        <v>0</v>
      </c>
      <c r="O972" s="180"/>
    </row>
    <row r="973">
      <c r="A973" s="179">
        <v>3101634</v>
      </c>
      <c r="B973" s="177" t="s">
        <v>4341</v>
      </c>
      <c r="C973" s="178">
        <v>3101634</v>
      </c>
      <c r="D973" s="178" t="s">
        <v>2849</v>
      </c>
      <c r="E973" s="179" t="s">
        <v>3264</v>
      </c>
      <c r="F973" s="179" t="s">
        <v>4442</v>
      </c>
      <c r="G973" s="0" t="s">
        <v>2851</v>
      </c>
      <c r="H973" s="0" t="s">
        <v>4443</v>
      </c>
      <c r="I973" s="0" t="s">
        <v>2291</v>
      </c>
      <c r="J973" s="178" t="s">
        <v>5232</v>
      </c>
      <c r="K973" s="189" t="b">
        <f>NOT(ISERROR(FIND("Keep",Table1[[#This Row],[Action (Judgement / Decision)]])))</f>
        <v>0</v>
      </c>
      <c r="L973" s="0" t="s">
        <v>4520</v>
      </c>
      <c r="N973" s="180" t="b">
        <f>Table1[[#This Row],[Reference]]=Table1[[#This Row],[Supplier ID]]</f>
        <v>0</v>
      </c>
      <c r="O973" s="180"/>
    </row>
    <row r="974">
      <c r="A974" s="179">
        <v>3101642</v>
      </c>
      <c r="B974" s="177" t="s">
        <v>4342</v>
      </c>
      <c r="C974" s="178">
        <v>3101642</v>
      </c>
      <c r="D974" s="178" t="s">
        <v>2849</v>
      </c>
      <c r="E974" s="179" t="s">
        <v>3264</v>
      </c>
      <c r="F974" s="179" t="s">
        <v>4442</v>
      </c>
      <c r="G974" s="0" t="s">
        <v>2851</v>
      </c>
      <c r="H974" s="0" t="s">
        <v>4443</v>
      </c>
      <c r="I974" s="0" t="s">
        <v>2291</v>
      </c>
      <c r="J974" s="178" t="s">
        <v>5233</v>
      </c>
      <c r="K974" s="189" t="b">
        <f>NOT(ISERROR(FIND("Keep",Table1[[#This Row],[Action (Judgement / Decision)]])))</f>
        <v>0</v>
      </c>
      <c r="L974" s="0" t="s">
        <v>4520</v>
      </c>
      <c r="N974" s="180" t="b">
        <f>Table1[[#This Row],[Reference]]=Table1[[#This Row],[Supplier ID]]</f>
        <v>0</v>
      </c>
      <c r="O974" s="180"/>
    </row>
    <row r="975">
      <c r="A975" s="179">
        <v>3100636</v>
      </c>
      <c r="B975" s="177" t="s">
        <v>4343</v>
      </c>
      <c r="C975" s="178">
        <v>3100636</v>
      </c>
      <c r="D975" s="178" t="s">
        <v>3268</v>
      </c>
      <c r="E975" s="179" t="s">
        <v>3269</v>
      </c>
      <c r="F975" s="179" t="s">
        <v>3270</v>
      </c>
      <c r="G975" s="0" t="s">
        <v>3271</v>
      </c>
      <c r="H975" s="0" t="s">
        <v>3272</v>
      </c>
      <c r="I975" s="0" t="s">
        <v>2276</v>
      </c>
      <c r="J975" s="178" t="s">
        <v>3268</v>
      </c>
      <c r="K975" s="189" t="b">
        <f>NOT(ISERROR(FIND("Keep",Table1[[#This Row],[Action (Judgement / Decision)]])))</f>
        <v>1</v>
      </c>
      <c r="L975" s="0" t="s">
        <v>4516</v>
      </c>
      <c r="N975" s="180" t="b">
        <f>Table1[[#This Row],[Reference]]=Table1[[#This Row],[Supplier ID]]</f>
        <v>1</v>
      </c>
      <c r="O975" s="180"/>
    </row>
    <row r="976">
      <c r="A976" s="179">
        <v>6200635</v>
      </c>
      <c r="B976" s="177" t="s">
        <v>4344</v>
      </c>
      <c r="C976" s="178">
        <v>6200635</v>
      </c>
      <c r="D976" s="178" t="s">
        <v>3273</v>
      </c>
      <c r="E976" s="179" t="s">
        <v>3274</v>
      </c>
      <c r="F976" s="179" t="s">
        <v>3275</v>
      </c>
      <c r="G976" s="0" t="s">
        <v>3276</v>
      </c>
      <c r="I976" s="0" t="s">
        <v>2276</v>
      </c>
      <c r="J976" s="178" t="s">
        <v>3273</v>
      </c>
      <c r="K976" s="189" t="b">
        <f>NOT(ISERROR(FIND("Keep",Table1[[#This Row],[Action (Judgement / Decision)]])))</f>
        <v>1</v>
      </c>
      <c r="L976" s="0" t="s">
        <v>4516</v>
      </c>
      <c r="N976" s="180" t="b">
        <f>Table1[[#This Row],[Reference]]=Table1[[#This Row],[Supplier ID]]</f>
        <v>1</v>
      </c>
      <c r="O976" s="180"/>
    </row>
    <row r="977">
      <c r="A977" s="179">
        <v>6202750</v>
      </c>
      <c r="B977" s="177" t="s">
        <v>4345</v>
      </c>
      <c r="C977" s="178">
        <v>6202750</v>
      </c>
      <c r="D977" s="178" t="s">
        <v>3273</v>
      </c>
      <c r="E977" s="179" t="s">
        <v>3274</v>
      </c>
      <c r="F977" s="179" t="s">
        <v>3275</v>
      </c>
      <c r="G977" s="0" t="s">
        <v>3276</v>
      </c>
      <c r="I977" s="0" t="s">
        <v>2276</v>
      </c>
      <c r="J977" s="178" t="s">
        <v>5234</v>
      </c>
      <c r="K977" s="189" t="b">
        <f>NOT(ISERROR(FIND("Keep",Table1[[#This Row],[Action (Judgement / Decision)]])))</f>
        <v>0</v>
      </c>
      <c r="L977" s="0" t="s">
        <v>4520</v>
      </c>
      <c r="N977" s="180" t="b">
        <f>Table1[[#This Row],[Reference]]=Table1[[#This Row],[Supplier ID]]</f>
        <v>0</v>
      </c>
      <c r="O977" s="180"/>
    </row>
    <row r="978">
      <c r="A978" s="179">
        <v>6202925</v>
      </c>
      <c r="B978" s="177" t="s">
        <v>4346</v>
      </c>
      <c r="C978" s="178">
        <v>6202925</v>
      </c>
      <c r="D978" s="178" t="s">
        <v>3273</v>
      </c>
      <c r="E978" s="179" t="s">
        <v>3274</v>
      </c>
      <c r="F978" s="179" t="s">
        <v>3275</v>
      </c>
      <c r="G978" s="0" t="s">
        <v>3276</v>
      </c>
      <c r="I978" s="0" t="s">
        <v>2276</v>
      </c>
      <c r="J978" s="178" t="s">
        <v>5235</v>
      </c>
      <c r="K978" s="189" t="b">
        <f>NOT(ISERROR(FIND("Keep",Table1[[#This Row],[Action (Judgement / Decision)]])))</f>
        <v>0</v>
      </c>
      <c r="L978" s="0" t="s">
        <v>4520</v>
      </c>
      <c r="N978" s="180" t="b">
        <f>Table1[[#This Row],[Reference]]=Table1[[#This Row],[Supplier ID]]</f>
        <v>0</v>
      </c>
      <c r="O978" s="180"/>
    </row>
    <row r="979">
      <c r="A979" s="179">
        <v>6214808</v>
      </c>
      <c r="B979" s="177" t="s">
        <v>4347</v>
      </c>
      <c r="C979" s="178">
        <v>6214808</v>
      </c>
      <c r="D979" s="178" t="s">
        <v>3277</v>
      </c>
      <c r="E979" s="179" t="s">
        <v>3278</v>
      </c>
      <c r="F979" s="179" t="s">
        <v>3279</v>
      </c>
      <c r="G979" s="0" t="s">
        <v>3279</v>
      </c>
      <c r="H979" s="0" t="s">
        <v>3280</v>
      </c>
      <c r="I979" s="0" t="s">
        <v>3278</v>
      </c>
      <c r="J979" s="178" t="s">
        <v>3277</v>
      </c>
      <c r="K979" s="189" t="b">
        <f>NOT(ISERROR(FIND("Keep",Table1[[#This Row],[Action (Judgement / Decision)]])))</f>
        <v>1</v>
      </c>
      <c r="L979" s="0" t="s">
        <v>4525</v>
      </c>
      <c r="N979" s="180" t="b">
        <f>Table1[[#This Row],[Reference]]=Table1[[#This Row],[Supplier ID]]</f>
        <v>1</v>
      </c>
      <c r="O979" s="180"/>
    </row>
    <row r="980">
      <c r="A980" s="179">
        <v>6214809</v>
      </c>
      <c r="B980" s="177" t="s">
        <v>4348</v>
      </c>
      <c r="C980" s="178">
        <v>6214809</v>
      </c>
      <c r="D980" s="178" t="s">
        <v>3277</v>
      </c>
      <c r="E980" s="179" t="s">
        <v>3278</v>
      </c>
      <c r="F980" s="179" t="s">
        <v>3279</v>
      </c>
      <c r="G980" s="0" t="s">
        <v>3279</v>
      </c>
      <c r="H980" s="0" t="s">
        <v>3280</v>
      </c>
      <c r="I980" s="0" t="s">
        <v>3278</v>
      </c>
      <c r="J980" s="178" t="s">
        <v>5236</v>
      </c>
      <c r="K980" s="189" t="b">
        <f>NOT(ISERROR(FIND("Keep",Table1[[#This Row],[Action (Judgement / Decision)]])))</f>
        <v>0</v>
      </c>
      <c r="L980" s="0" t="s">
        <v>4521</v>
      </c>
      <c r="N980" s="180" t="b">
        <f>Table1[[#This Row],[Reference]]=Table1[[#This Row],[Supplier ID]]</f>
        <v>0</v>
      </c>
      <c r="O980" s="180"/>
    </row>
    <row r="981">
      <c r="A981" s="179">
        <v>3082221</v>
      </c>
      <c r="B981" s="177" t="s">
        <v>4349</v>
      </c>
      <c r="C981" s="178">
        <v>3082221</v>
      </c>
      <c r="D981" s="178" t="s">
        <v>3281</v>
      </c>
      <c r="E981" s="179" t="s">
        <v>509</v>
      </c>
      <c r="F981" s="179" t="s">
        <v>3282</v>
      </c>
      <c r="G981" s="0" t="s">
        <v>3282</v>
      </c>
      <c r="H981" s="0" t="s">
        <v>3283</v>
      </c>
      <c r="I981" s="0" t="s">
        <v>509</v>
      </c>
      <c r="J981" s="178" t="s">
        <v>3281</v>
      </c>
      <c r="K981" s="189" t="b">
        <f>NOT(ISERROR(FIND("Keep",Table1[[#This Row],[Action (Judgement / Decision)]])))</f>
        <v>1</v>
      </c>
      <c r="L981" s="0" t="s">
        <v>4516</v>
      </c>
      <c r="N981" s="180" t="b">
        <f>Table1[[#This Row],[Reference]]=Table1[[#This Row],[Supplier ID]]</f>
        <v>1</v>
      </c>
      <c r="O981" s="180"/>
    </row>
    <row r="982">
      <c r="A982" s="179">
        <v>6206754</v>
      </c>
      <c r="B982" s="177" t="s">
        <v>4350</v>
      </c>
      <c r="C982" s="178">
        <v>6206754</v>
      </c>
      <c r="D982" s="178" t="s">
        <v>3284</v>
      </c>
      <c r="E982" s="179" t="s">
        <v>509</v>
      </c>
      <c r="F982" s="179" t="s">
        <v>3285</v>
      </c>
      <c r="G982" s="0" t="s">
        <v>3285</v>
      </c>
      <c r="H982" s="0" t="s">
        <v>3286</v>
      </c>
      <c r="I982" s="0" t="s">
        <v>2300</v>
      </c>
      <c r="J982" s="178" t="s">
        <v>3284</v>
      </c>
      <c r="K982" s="189" t="b">
        <f>NOT(ISERROR(FIND("Keep",Table1[[#This Row],[Action (Judgement / Decision)]])))</f>
        <v>1</v>
      </c>
      <c r="L982" s="0" t="s">
        <v>4516</v>
      </c>
      <c r="N982" s="180" t="b">
        <f>Table1[[#This Row],[Reference]]=Table1[[#This Row],[Supplier ID]]</f>
        <v>1</v>
      </c>
      <c r="O982" s="180"/>
    </row>
    <row r="983">
      <c r="A983" s="179">
        <v>3100511</v>
      </c>
      <c r="B983" s="177" t="s">
        <v>4351</v>
      </c>
      <c r="C983" s="178">
        <v>3100511</v>
      </c>
      <c r="D983" s="178" t="s">
        <v>3287</v>
      </c>
      <c r="E983" s="179" t="s">
        <v>3288</v>
      </c>
      <c r="F983" s="179" t="s">
        <v>3289</v>
      </c>
      <c r="G983" s="0" t="s">
        <v>3288</v>
      </c>
      <c r="J983" s="178" t="s">
        <v>3287</v>
      </c>
      <c r="K983" s="189" t="b">
        <f>NOT(ISERROR(FIND("Keep",Table1[[#This Row],[Action (Judgement / Decision)]])))</f>
        <v>1</v>
      </c>
      <c r="L983" s="0" t="s">
        <v>4516</v>
      </c>
      <c r="N983" s="180" t="b">
        <f>Table1[[#This Row],[Reference]]=Table1[[#This Row],[Supplier ID]]</f>
        <v>1</v>
      </c>
      <c r="O983" s="180"/>
    </row>
    <row r="984">
      <c r="A984" s="179">
        <v>3080825</v>
      </c>
      <c r="B984" s="177" t="s">
        <v>4352</v>
      </c>
      <c r="C984" s="178">
        <v>3080825</v>
      </c>
      <c r="D984" s="178" t="s">
        <v>4353</v>
      </c>
      <c r="E984" s="179"/>
      <c r="F984" s="179" t="s">
        <v>4427</v>
      </c>
      <c r="G984" s="0" t="s">
        <v>4428</v>
      </c>
      <c r="J984" s="178" t="s">
        <v>4353</v>
      </c>
      <c r="K984" s="189" t="b">
        <f>NOT(ISERROR(FIND("Keep",Table1[[#This Row],[Action (Judgement / Decision)]])))</f>
        <v>0</v>
      </c>
      <c r="L984" s="0" t="s">
        <v>4521</v>
      </c>
      <c r="N984" s="180" t="b">
        <f>Table1[[#This Row],[Reference]]=Table1[[#This Row],[Supplier ID]]</f>
        <v>1</v>
      </c>
      <c r="O984" s="180"/>
    </row>
    <row r="985">
      <c r="A985" s="179">
        <v>6205384</v>
      </c>
      <c r="B985" s="177" t="s">
        <v>4354</v>
      </c>
      <c r="C985" s="178">
        <v>6205384</v>
      </c>
      <c r="D985" s="178" t="s">
        <v>4353</v>
      </c>
      <c r="E985" s="179"/>
      <c r="F985" s="179" t="s">
        <v>4427</v>
      </c>
      <c r="G985" s="0" t="s">
        <v>4428</v>
      </c>
      <c r="J985" s="178" t="s">
        <v>5237</v>
      </c>
      <c r="K985" s="189" t="b">
        <f>NOT(ISERROR(FIND("Keep",Table1[[#This Row],[Action (Judgement / Decision)]])))</f>
        <v>0</v>
      </c>
      <c r="L985" s="0" t="s">
        <v>4521</v>
      </c>
      <c r="N985" s="180" t="b">
        <f>Table1[[#This Row],[Reference]]=Table1[[#This Row],[Supplier ID]]</f>
        <v>0</v>
      </c>
      <c r="O985" s="180"/>
    </row>
    <row r="986">
      <c r="A986" s="179">
        <v>6210364</v>
      </c>
      <c r="B986" s="177" t="s">
        <v>4355</v>
      </c>
      <c r="C986" s="178">
        <v>6210364</v>
      </c>
      <c r="D986" s="178" t="s">
        <v>4356</v>
      </c>
      <c r="E986" s="179"/>
      <c r="F986" s="179" t="s">
        <v>4481</v>
      </c>
      <c r="G986" s="0" t="s">
        <v>4482</v>
      </c>
      <c r="I986" s="0" t="s">
        <v>2276</v>
      </c>
      <c r="J986" s="178" t="s">
        <v>4356</v>
      </c>
      <c r="K986" s="189" t="b">
        <f>NOT(ISERROR(FIND("Keep",Table1[[#This Row],[Action (Judgement / Decision)]])))</f>
        <v>0</v>
      </c>
      <c r="L986" s="0" t="s">
        <v>4521</v>
      </c>
      <c r="N986" s="180" t="b">
        <f>Table1[[#This Row],[Reference]]=Table1[[#This Row],[Supplier ID]]</f>
        <v>1</v>
      </c>
      <c r="O986" s="180"/>
    </row>
    <row r="987">
      <c r="A987" s="179">
        <v>6221238</v>
      </c>
      <c r="B987" s="177" t="s">
        <v>4357</v>
      </c>
      <c r="C987" s="178">
        <v>6221238</v>
      </c>
      <c r="D987" s="178" t="s">
        <v>4358</v>
      </c>
      <c r="E987" s="179"/>
      <c r="H987" s="0" t="s">
        <v>4505</v>
      </c>
      <c r="J987" s="178" t="s">
        <v>4358</v>
      </c>
      <c r="K987" s="189" t="b">
        <f>NOT(ISERROR(FIND("Keep",Table1[[#This Row],[Action (Judgement / Decision)]])))</f>
        <v>0</v>
      </c>
      <c r="L987" s="0" t="s">
        <v>4521</v>
      </c>
      <c r="N987" s="180" t="b">
        <f>Table1[[#This Row],[Reference]]=Table1[[#This Row],[Supplier ID]]</f>
        <v>1</v>
      </c>
      <c r="O987" s="180"/>
    </row>
    <row r="988">
      <c r="A988" s="179">
        <v>6221239</v>
      </c>
      <c r="B988" s="177" t="s">
        <v>4359</v>
      </c>
      <c r="C988" s="178">
        <v>6221239</v>
      </c>
      <c r="D988" s="178" t="s">
        <v>4358</v>
      </c>
      <c r="E988" s="179"/>
      <c r="H988" s="0" t="s">
        <v>4505</v>
      </c>
      <c r="J988" s="178" t="s">
        <v>5238</v>
      </c>
      <c r="K988" s="189" t="b">
        <f>NOT(ISERROR(FIND("Keep",Table1[[#This Row],[Action (Judgement / Decision)]])))</f>
        <v>0</v>
      </c>
      <c r="L988" s="0" t="s">
        <v>4521</v>
      </c>
      <c r="N988" s="180" t="b">
        <f>Table1[[#This Row],[Reference]]=Table1[[#This Row],[Supplier ID]]</f>
        <v>0</v>
      </c>
      <c r="O988" s="180"/>
    </row>
    <row r="989">
      <c r="A989" s="179">
        <v>6221314</v>
      </c>
      <c r="B989" s="177" t="s">
        <v>4360</v>
      </c>
      <c r="C989" s="178">
        <v>6221314</v>
      </c>
      <c r="D989" s="178" t="s">
        <v>4358</v>
      </c>
      <c r="E989" s="179"/>
      <c r="H989" s="0" t="s">
        <v>4505</v>
      </c>
      <c r="J989" s="178" t="s">
        <v>5239</v>
      </c>
      <c r="K989" s="189" t="b">
        <f>NOT(ISERROR(FIND("Keep",Table1[[#This Row],[Action (Judgement / Decision)]])))</f>
        <v>0</v>
      </c>
      <c r="L989" s="0" t="s">
        <v>4521</v>
      </c>
      <c r="N989" s="180" t="b">
        <f>Table1[[#This Row],[Reference]]=Table1[[#This Row],[Supplier ID]]</f>
        <v>0</v>
      </c>
      <c r="O989" s="180"/>
    </row>
    <row r="990">
      <c r="A990" s="179">
        <v>6221322</v>
      </c>
      <c r="B990" s="177" t="s">
        <v>4361</v>
      </c>
      <c r="C990" s="178">
        <v>6221322</v>
      </c>
      <c r="D990" s="178" t="s">
        <v>4358</v>
      </c>
      <c r="E990" s="179"/>
      <c r="H990" s="0" t="s">
        <v>4505</v>
      </c>
      <c r="J990" s="178" t="s">
        <v>5240</v>
      </c>
      <c r="K990" s="189" t="b">
        <f>NOT(ISERROR(FIND("Keep",Table1[[#This Row],[Action (Judgement / Decision)]])))</f>
        <v>0</v>
      </c>
      <c r="L990" s="0" t="s">
        <v>4521</v>
      </c>
      <c r="N990" s="180" t="b">
        <f>Table1[[#This Row],[Reference]]=Table1[[#This Row],[Supplier ID]]</f>
        <v>0</v>
      </c>
      <c r="O990" s="180"/>
    </row>
    <row r="991">
      <c r="A991" s="179">
        <v>6221323</v>
      </c>
      <c r="B991" s="177" t="s">
        <v>4362</v>
      </c>
      <c r="C991" s="178">
        <v>6221323</v>
      </c>
      <c r="D991" s="178" t="s">
        <v>4358</v>
      </c>
      <c r="E991" s="179"/>
      <c r="H991" s="0" t="s">
        <v>4505</v>
      </c>
      <c r="J991" s="178" t="s">
        <v>5241</v>
      </c>
      <c r="K991" s="189" t="b">
        <f>NOT(ISERROR(FIND("Keep",Table1[[#This Row],[Action (Judgement / Decision)]])))</f>
        <v>0</v>
      </c>
      <c r="L991" s="0" t="s">
        <v>4521</v>
      </c>
      <c r="N991" s="180" t="b">
        <f>Table1[[#This Row],[Reference]]=Table1[[#This Row],[Supplier ID]]</f>
        <v>0</v>
      </c>
      <c r="O991" s="180"/>
    </row>
    <row r="992">
      <c r="A992" s="179">
        <v>6221324</v>
      </c>
      <c r="B992" s="177" t="s">
        <v>4363</v>
      </c>
      <c r="C992" s="178">
        <v>6221324</v>
      </c>
      <c r="D992" s="178" t="s">
        <v>4358</v>
      </c>
      <c r="E992" s="179"/>
      <c r="H992" s="0" t="s">
        <v>4505</v>
      </c>
      <c r="J992" s="178" t="s">
        <v>5242</v>
      </c>
      <c r="K992" s="189" t="b">
        <f>NOT(ISERROR(FIND("Keep",Table1[[#This Row],[Action (Judgement / Decision)]])))</f>
        <v>0</v>
      </c>
      <c r="L992" s="0" t="s">
        <v>4521</v>
      </c>
      <c r="N992" s="180" t="b">
        <f>Table1[[#This Row],[Reference]]=Table1[[#This Row],[Supplier ID]]</f>
        <v>0</v>
      </c>
      <c r="O992" s="180"/>
    </row>
    <row r="993">
      <c r="A993" s="179">
        <v>6221325</v>
      </c>
      <c r="B993" s="177" t="s">
        <v>4364</v>
      </c>
      <c r="C993" s="178">
        <v>6221325</v>
      </c>
      <c r="D993" s="178" t="s">
        <v>4358</v>
      </c>
      <c r="E993" s="179"/>
      <c r="H993" s="0" t="s">
        <v>4505</v>
      </c>
      <c r="J993" s="178" t="s">
        <v>5243</v>
      </c>
      <c r="K993" s="189" t="b">
        <f>NOT(ISERROR(FIND("Keep",Table1[[#This Row],[Action (Judgement / Decision)]])))</f>
        <v>0</v>
      </c>
      <c r="L993" s="0" t="s">
        <v>4521</v>
      </c>
      <c r="N993" s="180" t="b">
        <f>Table1[[#This Row],[Reference]]=Table1[[#This Row],[Supplier ID]]</f>
        <v>0</v>
      </c>
      <c r="O993" s="180"/>
    </row>
    <row r="994">
      <c r="A994" s="179">
        <v>6221326</v>
      </c>
      <c r="B994" s="177" t="s">
        <v>4365</v>
      </c>
      <c r="C994" s="178">
        <v>6221326</v>
      </c>
      <c r="D994" s="178" t="s">
        <v>4358</v>
      </c>
      <c r="E994" s="179"/>
      <c r="H994" s="0" t="s">
        <v>4505</v>
      </c>
      <c r="J994" s="178" t="s">
        <v>5244</v>
      </c>
      <c r="K994" s="189" t="b">
        <f>NOT(ISERROR(FIND("Keep",Table1[[#This Row],[Action (Judgement / Decision)]])))</f>
        <v>0</v>
      </c>
      <c r="L994" s="0" t="s">
        <v>4521</v>
      </c>
      <c r="N994" s="180" t="b">
        <f>Table1[[#This Row],[Reference]]=Table1[[#This Row],[Supplier ID]]</f>
        <v>0</v>
      </c>
      <c r="O994" s="180"/>
    </row>
    <row r="995">
      <c r="A995" s="179">
        <v>6221327</v>
      </c>
      <c r="B995" s="177" t="s">
        <v>4366</v>
      </c>
      <c r="C995" s="178">
        <v>6221327</v>
      </c>
      <c r="D995" s="178" t="s">
        <v>4358</v>
      </c>
      <c r="E995" s="179"/>
      <c r="H995" s="0" t="s">
        <v>4505</v>
      </c>
      <c r="J995" s="178" t="s">
        <v>5245</v>
      </c>
      <c r="K995" s="189" t="b">
        <f>NOT(ISERROR(FIND("Keep",Table1[[#This Row],[Action (Judgement / Decision)]])))</f>
        <v>0</v>
      </c>
      <c r="L995" s="0" t="s">
        <v>4521</v>
      </c>
      <c r="N995" s="180" t="b">
        <f>Table1[[#This Row],[Reference]]=Table1[[#This Row],[Supplier ID]]</f>
        <v>0</v>
      </c>
      <c r="O995" s="180"/>
    </row>
    <row r="996">
      <c r="A996" s="179">
        <v>6221328</v>
      </c>
      <c r="B996" s="177" t="s">
        <v>4367</v>
      </c>
      <c r="C996" s="178">
        <v>6221328</v>
      </c>
      <c r="D996" s="178" t="s">
        <v>4358</v>
      </c>
      <c r="E996" s="179"/>
      <c r="H996" s="0" t="s">
        <v>4505</v>
      </c>
      <c r="J996" s="178" t="s">
        <v>5246</v>
      </c>
      <c r="K996" s="189" t="b">
        <f>NOT(ISERROR(FIND("Keep",Table1[[#This Row],[Action (Judgement / Decision)]])))</f>
        <v>0</v>
      </c>
      <c r="L996" s="0" t="s">
        <v>4521</v>
      </c>
      <c r="N996" s="180" t="b">
        <f>Table1[[#This Row],[Reference]]=Table1[[#This Row],[Supplier ID]]</f>
        <v>0</v>
      </c>
      <c r="O996" s="180"/>
    </row>
    <row r="997">
      <c r="A997" s="179">
        <v>6221329</v>
      </c>
      <c r="B997" s="177" t="s">
        <v>4368</v>
      </c>
      <c r="C997" s="178">
        <v>6221329</v>
      </c>
      <c r="D997" s="178" t="s">
        <v>4358</v>
      </c>
      <c r="E997" s="179"/>
      <c r="H997" s="0" t="s">
        <v>4505</v>
      </c>
      <c r="J997" s="178" t="s">
        <v>5247</v>
      </c>
      <c r="K997" s="189" t="b">
        <f>NOT(ISERROR(FIND("Keep",Table1[[#This Row],[Action (Judgement / Decision)]])))</f>
        <v>0</v>
      </c>
      <c r="L997" s="0" t="s">
        <v>4521</v>
      </c>
      <c r="N997" s="180" t="b">
        <f>Table1[[#This Row],[Reference]]=Table1[[#This Row],[Supplier ID]]</f>
        <v>0</v>
      </c>
      <c r="O997" s="180"/>
    </row>
    <row r="998">
      <c r="A998" s="179">
        <v>6222180</v>
      </c>
      <c r="B998" s="177" t="s">
        <v>4369</v>
      </c>
      <c r="C998" s="178">
        <v>6222180</v>
      </c>
      <c r="D998" s="178" t="s">
        <v>4358</v>
      </c>
      <c r="E998" s="179"/>
      <c r="H998" s="0" t="s">
        <v>3283</v>
      </c>
      <c r="J998" s="178" t="s">
        <v>5248</v>
      </c>
      <c r="K998" s="189" t="b">
        <f>NOT(ISERROR(FIND("Keep",Table1[[#This Row],[Action (Judgement / Decision)]])))</f>
        <v>0</v>
      </c>
      <c r="L998" s="0" t="s">
        <v>4521</v>
      </c>
      <c r="N998" s="180" t="b">
        <f>Table1[[#This Row],[Reference]]=Table1[[#This Row],[Supplier ID]]</f>
        <v>0</v>
      </c>
      <c r="O998" s="180"/>
    </row>
    <row r="999">
      <c r="A999" s="179">
        <v>6222181</v>
      </c>
      <c r="B999" s="177" t="s">
        <v>4370</v>
      </c>
      <c r="C999" s="178">
        <v>6222181</v>
      </c>
      <c r="D999" s="178" t="s">
        <v>4358</v>
      </c>
      <c r="E999" s="179"/>
      <c r="H999" s="0" t="s">
        <v>3283</v>
      </c>
      <c r="J999" s="178" t="s">
        <v>5249</v>
      </c>
      <c r="K999" s="189" t="b">
        <f>NOT(ISERROR(FIND("Keep",Table1[[#This Row],[Action (Judgement / Decision)]])))</f>
        <v>0</v>
      </c>
      <c r="L999" s="0" t="s">
        <v>4521</v>
      </c>
      <c r="N999" s="180" t="b">
        <f>Table1[[#This Row],[Reference]]=Table1[[#This Row],[Supplier ID]]</f>
        <v>0</v>
      </c>
      <c r="O999" s="180"/>
    </row>
    <row r="1000">
      <c r="A1000" s="179">
        <v>6222182</v>
      </c>
      <c r="B1000" s="177" t="s">
        <v>4371</v>
      </c>
      <c r="C1000" s="178">
        <v>6222182</v>
      </c>
      <c r="D1000" s="178" t="s">
        <v>4358</v>
      </c>
      <c r="E1000" s="179"/>
      <c r="H1000" s="0" t="s">
        <v>3283</v>
      </c>
      <c r="J1000" s="178" t="s">
        <v>5250</v>
      </c>
      <c r="K1000" s="189" t="b">
        <f>NOT(ISERROR(FIND("Keep",Table1[[#This Row],[Action (Judgement / Decision)]])))</f>
        <v>0</v>
      </c>
      <c r="L1000" s="0" t="s">
        <v>4521</v>
      </c>
      <c r="N1000" s="180" t="b">
        <f>Table1[[#This Row],[Reference]]=Table1[[#This Row],[Supplier ID]]</f>
        <v>0</v>
      </c>
      <c r="O1000" s="180"/>
    </row>
    <row r="1001">
      <c r="A1001" s="179">
        <v>6222183</v>
      </c>
      <c r="B1001" s="177" t="s">
        <v>4372</v>
      </c>
      <c r="C1001" s="178">
        <v>6222183</v>
      </c>
      <c r="D1001" s="178" t="s">
        <v>4358</v>
      </c>
      <c r="E1001" s="179"/>
      <c r="H1001" s="0" t="s">
        <v>3283</v>
      </c>
      <c r="J1001" s="178" t="s">
        <v>5251</v>
      </c>
      <c r="K1001" s="189" t="b">
        <f>NOT(ISERROR(FIND("Keep",Table1[[#This Row],[Action (Judgement / Decision)]])))</f>
        <v>0</v>
      </c>
      <c r="L1001" s="0" t="s">
        <v>4521</v>
      </c>
      <c r="N1001" s="180" t="b">
        <f>Table1[[#This Row],[Reference]]=Table1[[#This Row],[Supplier ID]]</f>
        <v>0</v>
      </c>
      <c r="O1001" s="180"/>
    </row>
    <row r="1002">
      <c r="A1002" s="179">
        <v>6222184</v>
      </c>
      <c r="B1002" s="177" t="s">
        <v>4373</v>
      </c>
      <c r="C1002" s="178">
        <v>6222184</v>
      </c>
      <c r="D1002" s="178" t="s">
        <v>4358</v>
      </c>
      <c r="E1002" s="179"/>
      <c r="H1002" s="0" t="s">
        <v>3283</v>
      </c>
      <c r="J1002" s="178" t="s">
        <v>5252</v>
      </c>
      <c r="K1002" s="189" t="b">
        <f>NOT(ISERROR(FIND("Keep",Table1[[#This Row],[Action (Judgement / Decision)]])))</f>
        <v>0</v>
      </c>
      <c r="L1002" s="0" t="s">
        <v>4521</v>
      </c>
      <c r="N1002" s="180" t="b">
        <f>Table1[[#This Row],[Reference]]=Table1[[#This Row],[Supplier ID]]</f>
        <v>0</v>
      </c>
      <c r="O1002" s="180"/>
    </row>
    <row r="1003">
      <c r="A1003" s="179">
        <v>6222185</v>
      </c>
      <c r="B1003" s="177" t="s">
        <v>4374</v>
      </c>
      <c r="C1003" s="178">
        <v>6222185</v>
      </c>
      <c r="D1003" s="178" t="s">
        <v>4358</v>
      </c>
      <c r="E1003" s="179"/>
      <c r="H1003" s="0" t="s">
        <v>3283</v>
      </c>
      <c r="J1003" s="178" t="s">
        <v>5253</v>
      </c>
      <c r="K1003" s="189" t="b">
        <f>NOT(ISERROR(FIND("Keep",Table1[[#This Row],[Action (Judgement / Decision)]])))</f>
        <v>0</v>
      </c>
      <c r="L1003" s="0" t="s">
        <v>4521</v>
      </c>
      <c r="N1003" s="180" t="b">
        <f>Table1[[#This Row],[Reference]]=Table1[[#This Row],[Supplier ID]]</f>
        <v>0</v>
      </c>
      <c r="O1003" s="180"/>
    </row>
    <row r="1004">
      <c r="A1004" s="179">
        <v>6222186</v>
      </c>
      <c r="B1004" s="177" t="s">
        <v>4375</v>
      </c>
      <c r="C1004" s="178">
        <v>6222186</v>
      </c>
      <c r="D1004" s="178" t="s">
        <v>4358</v>
      </c>
      <c r="E1004" s="179"/>
      <c r="H1004" s="0" t="s">
        <v>3283</v>
      </c>
      <c r="J1004" s="178" t="s">
        <v>5254</v>
      </c>
      <c r="K1004" s="189" t="b">
        <f>NOT(ISERROR(FIND("Keep",Table1[[#This Row],[Action (Judgement / Decision)]])))</f>
        <v>0</v>
      </c>
      <c r="L1004" s="0" t="s">
        <v>4521</v>
      </c>
      <c r="N1004" s="180" t="b">
        <f>Table1[[#This Row],[Reference]]=Table1[[#This Row],[Supplier ID]]</f>
        <v>0</v>
      </c>
      <c r="O1004" s="180"/>
    </row>
    <row r="1005">
      <c r="A1005" s="179">
        <v>6222206</v>
      </c>
      <c r="B1005" s="177" t="s">
        <v>4376</v>
      </c>
      <c r="C1005" s="178">
        <v>6222206</v>
      </c>
      <c r="D1005" s="178" t="s">
        <v>4358</v>
      </c>
      <c r="E1005" s="179"/>
      <c r="H1005" s="0" t="s">
        <v>3283</v>
      </c>
      <c r="J1005" s="178" t="s">
        <v>5255</v>
      </c>
      <c r="K1005" s="189" t="b">
        <f>NOT(ISERROR(FIND("Keep",Table1[[#This Row],[Action (Judgement / Decision)]])))</f>
        <v>0</v>
      </c>
      <c r="L1005" s="0" t="s">
        <v>4521</v>
      </c>
      <c r="N1005" s="180" t="b">
        <f>Table1[[#This Row],[Reference]]=Table1[[#This Row],[Supplier ID]]</f>
        <v>0</v>
      </c>
      <c r="O1005" s="180"/>
    </row>
    <row r="1006">
      <c r="A1006" s="179">
        <v>6222208</v>
      </c>
      <c r="B1006" s="177" t="s">
        <v>4377</v>
      </c>
      <c r="C1006" s="178">
        <v>6222208</v>
      </c>
      <c r="D1006" s="178" t="s">
        <v>4358</v>
      </c>
      <c r="E1006" s="179"/>
      <c r="H1006" s="0" t="s">
        <v>3283</v>
      </c>
      <c r="J1006" s="178" t="s">
        <v>5256</v>
      </c>
      <c r="K1006" s="189" t="b">
        <f>NOT(ISERROR(FIND("Keep",Table1[[#This Row],[Action (Judgement / Decision)]])))</f>
        <v>0</v>
      </c>
      <c r="L1006" s="0" t="s">
        <v>4521</v>
      </c>
      <c r="N1006" s="180" t="b">
        <f>Table1[[#This Row],[Reference]]=Table1[[#This Row],[Supplier ID]]</f>
        <v>0</v>
      </c>
      <c r="O1006" s="180"/>
    </row>
    <row r="1007">
      <c r="A1007" s="179">
        <v>6222668</v>
      </c>
      <c r="B1007" s="177" t="s">
        <v>4378</v>
      </c>
      <c r="C1007" s="178">
        <v>6222668</v>
      </c>
      <c r="D1007" s="178" t="s">
        <v>4379</v>
      </c>
      <c r="E1007" s="179"/>
      <c r="F1007" s="179" t="s">
        <v>4506</v>
      </c>
      <c r="G1007" s="0" t="s">
        <v>4507</v>
      </c>
      <c r="H1007" s="0" t="s">
        <v>4508</v>
      </c>
      <c r="I1007" s="0" t="s">
        <v>2485</v>
      </c>
      <c r="J1007" s="178" t="s">
        <v>4379</v>
      </c>
      <c r="K1007" s="189" t="b">
        <f>NOT(ISERROR(FIND("Keep",Table1[[#This Row],[Action (Judgement / Decision)]])))</f>
        <v>0</v>
      </c>
      <c r="L1007" s="0" t="s">
        <v>4521</v>
      </c>
      <c r="N1007" s="180" t="b">
        <f>Table1[[#This Row],[Reference]]=Table1[[#This Row],[Supplier ID]]</f>
        <v>1</v>
      </c>
      <c r="O1007" s="180"/>
    </row>
  </sheetData>
  <sortState xmlns:xlrd2="http://schemas.microsoft.com/office/spreadsheetml/2017/richdata2" ref="T5:T10">
    <sortCondition ref="T5:T10"/>
  </sortState>
  <conditionalFormatting sqref="D5:K1007">
    <cfRule type="expression" priority="13" stopIfTrue="1">
      <formula>NOT(ISBLANK($L5))</formula>
    </cfRule>
  </conditionalFormatting>
  <conditionalFormatting sqref="E5:I1007">
    <cfRule type="duplicateValues" dxfId="11" priority="14"/>
  </conditionalFormatting>
  <conditionalFormatting sqref="P7">
    <cfRule type="dataBar" priority="2">
      <dataBar>
        <cfvo type="num" val="0"/>
        <cfvo type="num" val="1"/>
        <color rgb="FFE8429D"/>
      </dataBar>
      <extLst>
        <ext xmlns:x14="http://schemas.microsoft.com/office/spreadsheetml/2009/9/main" uri="{B025F937-C7B1-47D3-B67F-A62EFF666E3E}">
          <x14:id>{735C0B60-60A4-4711-96A7-DD72A60C5E04}</x14:id>
        </ext>
      </extLst>
    </cfRule>
  </conditionalFormatting>
  <conditionalFormatting sqref="R17:R19">
    <cfRule type="expression" priority="1" stopIfTrue="1">
      <formula>NOT(ISBLANK($L17))</formula>
    </cfRule>
  </conditionalFormatting>
  <dataValidations count="1">
    <dataValidation type="list" allowBlank="1" showInputMessage="1" showErrorMessage="1" sqref="L5:L1007" xr:uid="{4DC85A18-FFB7-469B-9EA4-DE8B05CC4BCB}">
      <formula1>$T$5:$T$10</formula1>
    </dataValidation>
  </dataValidations>
  <pageMargins left="0.7" right="0.7" top="0.75" bottom="0.75" header="0.3" footer="0.3"/>
  <pageSetup paperSize="9" orientation="portrait"/>
  <headerFooter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C0B60-60A4-4711-96A7-DD72A60C5E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3E57-41D7-4A34-9C92-C350B6637E53}">
  <dimension ref="A1:B269"/>
  <sheetViews>
    <sheetView workbookViewId="0">
      <selection activeCell="F14" sqref="F14"/>
    </sheetView>
  </sheetViews>
  <sheetFormatPr defaultRowHeight="13.8"/>
  <cols>
    <col min="1" max="1" width="13.7109375" customWidth="1"/>
    <col min="2" max="2" bestFit="1" width="9.42578125" customWidth="1"/>
  </cols>
  <sheetData>
    <row r="1">
      <c r="A1" s="179" t="s">
        <v>5257</v>
      </c>
      <c r="B1" s="0" t="s">
        <v>5258</v>
      </c>
    </row>
    <row r="2">
      <c r="A2" s="179">
        <v>10031912</v>
      </c>
      <c r="B2" s="0">
        <f>COUNTIFS(Table1[Keep?],TRUE,Table1[Code],A2)</f>
        <v>1</v>
      </c>
    </row>
    <row r="3">
      <c r="A3" s="179">
        <v>10205310</v>
      </c>
      <c r="B3" s="0">
        <f>COUNTIFS(Table1[Keep?],TRUE,Table1[Code],A2)</f>
        <v>1</v>
      </c>
    </row>
    <row r="4">
      <c r="A4" s="179">
        <v>10213546</v>
      </c>
      <c r="B4" s="0">
        <f>COUNTIFS(Table1[Keep?],TRUE,Table1[Code],A2)</f>
        <v>1</v>
      </c>
    </row>
    <row r="5">
      <c r="A5" s="179">
        <v>10213583</v>
      </c>
      <c r="B5" s="0">
        <f>COUNTIFS(Table1[Keep?],TRUE,Table1[Code],A2)</f>
        <v>1</v>
      </c>
    </row>
    <row r="6">
      <c r="A6" s="179">
        <v>10213585</v>
      </c>
      <c r="B6" s="0">
        <f>COUNTIFS(Table1[Keep?],TRUE,Table1[Code],A2)</f>
        <v>1</v>
      </c>
    </row>
    <row r="7">
      <c r="A7" s="179">
        <v>10218011</v>
      </c>
      <c r="B7" s="0">
        <f>COUNTIFS(Table1[Keep?],TRUE,Table1[Code],A2)</f>
        <v>1</v>
      </c>
    </row>
    <row r="8">
      <c r="A8" s="179">
        <v>10295811</v>
      </c>
      <c r="B8" s="0">
        <f>COUNTIFS(Table1[Keep?],TRUE,Table1[Code],A2)</f>
        <v>1</v>
      </c>
    </row>
    <row r="9">
      <c r="A9" s="179">
        <v>10298010</v>
      </c>
      <c r="B9" s="0">
        <f>COUNTIFS(Table1[Keep?],TRUE,Table1[Code],A2)</f>
        <v>1</v>
      </c>
    </row>
    <row r="10">
      <c r="A10" s="179">
        <v>10304410</v>
      </c>
      <c r="B10" s="0">
        <f>COUNTIFS(Table1[Keep?],TRUE,Table1[Code],A2)</f>
        <v>1</v>
      </c>
    </row>
    <row r="11">
      <c r="A11" s="179">
        <v>10346619</v>
      </c>
      <c r="B11" s="0">
        <f>COUNTIFS(Table1[Keep?],TRUE,Table1[Code],A2)</f>
        <v>1</v>
      </c>
    </row>
    <row r="12">
      <c r="A12" s="179">
        <v>10459911</v>
      </c>
      <c r="B12" s="0">
        <f>COUNTIFS(Table1[Keep?],TRUE,Table1[Code],A2)</f>
        <v>1</v>
      </c>
    </row>
    <row r="13">
      <c r="A13" s="179">
        <v>10617011</v>
      </c>
      <c r="B13" s="0">
        <f>COUNTIFS(Table1[Keep?],TRUE,Table1[Code],A2)</f>
        <v>1</v>
      </c>
    </row>
    <row r="14">
      <c r="A14" s="179">
        <v>10701011</v>
      </c>
      <c r="B14" s="0">
        <f>COUNTIFS(Table1[Keep?],TRUE,Table1[Code],A2)</f>
        <v>1</v>
      </c>
    </row>
    <row r="15">
      <c r="A15" s="179">
        <v>10815910</v>
      </c>
      <c r="B15" s="0">
        <f>COUNTIFS(Table1[Keep?],TRUE,Table1[Code],A2)</f>
        <v>1</v>
      </c>
    </row>
    <row r="16">
      <c r="A16" s="179">
        <v>10844410</v>
      </c>
      <c r="B16" s="0">
        <f>COUNTIFS(Table1[Keep?],TRUE,Table1[Code],A2)</f>
        <v>1</v>
      </c>
    </row>
    <row r="17">
      <c r="A17" s="179">
        <v>10877925</v>
      </c>
      <c r="B17" s="0">
        <f>COUNTIFS(Table1[Keep?],TRUE,Table1[Code],A2)</f>
        <v>1</v>
      </c>
    </row>
    <row r="18">
      <c r="A18" s="179">
        <v>10962911</v>
      </c>
      <c r="B18" s="0">
        <f>COUNTIFS(Table1[Keep?],TRUE,Table1[Code],A2)</f>
        <v>1</v>
      </c>
    </row>
    <row r="19">
      <c r="A19" s="179">
        <v>11107811</v>
      </c>
      <c r="B19" s="0">
        <f>COUNTIFS(Table1[Keep?],TRUE,Table1[Code],A2)</f>
        <v>1</v>
      </c>
    </row>
    <row r="20">
      <c r="A20" s="179">
        <v>11235410</v>
      </c>
      <c r="B20" s="0">
        <f>COUNTIFS(Table1[Keep?],TRUE,Table1[Code],A2)</f>
        <v>1</v>
      </c>
    </row>
    <row r="21">
      <c r="A21" s="179">
        <v>11300510</v>
      </c>
      <c r="B21" s="0">
        <f>COUNTIFS(Table1[Keep?],TRUE,Table1[Code],A2)</f>
        <v>1</v>
      </c>
    </row>
    <row r="22">
      <c r="A22" s="179">
        <v>11419110</v>
      </c>
      <c r="B22" s="0">
        <f>COUNTIFS(Table1[Keep?],TRUE,Table1[Code],A2)</f>
        <v>1</v>
      </c>
    </row>
    <row r="23">
      <c r="A23" s="179">
        <v>11503010</v>
      </c>
      <c r="B23" s="0">
        <f>COUNTIFS(Table1[Keep?],TRUE,Table1[Code],A2)</f>
        <v>1</v>
      </c>
    </row>
    <row r="24">
      <c r="A24" s="179">
        <v>11516510</v>
      </c>
      <c r="B24" s="0">
        <f>COUNTIFS(Table1[Keep?],TRUE,Table1[Code],A2)</f>
        <v>1</v>
      </c>
    </row>
    <row r="25">
      <c r="A25" s="179">
        <v>11611611</v>
      </c>
      <c r="B25" s="0">
        <f>COUNTIFS(Table1[Keep?],TRUE,Table1[Code],A2)</f>
        <v>1</v>
      </c>
    </row>
    <row r="26">
      <c r="A26" s="179">
        <v>11866820</v>
      </c>
      <c r="B26" s="0">
        <f>COUNTIFS(Table1[Keep?],TRUE,Table1[Code],A2)</f>
        <v>1</v>
      </c>
    </row>
    <row r="27">
      <c r="A27" s="179">
        <v>11868033</v>
      </c>
      <c r="B27" s="0">
        <f>COUNTIFS(Table1[Keep?],TRUE,Table1[Code],A2)</f>
        <v>1</v>
      </c>
    </row>
    <row r="28">
      <c r="A28" s="179">
        <v>12006512</v>
      </c>
      <c r="B28" s="0">
        <f>COUNTIFS(Table1[Keep?],TRUE,Table1[Code],A2)</f>
        <v>1</v>
      </c>
    </row>
    <row r="29">
      <c r="A29" s="179">
        <v>12037313</v>
      </c>
      <c r="B29" s="0">
        <f>COUNTIFS(Table1[Keep?],TRUE,Table1[Code],A2)</f>
        <v>1</v>
      </c>
    </row>
    <row r="30">
      <c r="A30" s="179">
        <v>12068910</v>
      </c>
      <c r="B30" s="0">
        <f>COUNTIFS(Table1[Keep?],TRUE,Table1[Code],A2)</f>
        <v>1</v>
      </c>
    </row>
    <row r="31">
      <c r="A31" s="179">
        <v>12400810</v>
      </c>
      <c r="B31" s="0">
        <f>COUNTIFS(Table1[Keep?],TRUE,Table1[Code],A2)</f>
        <v>1</v>
      </c>
    </row>
    <row r="32">
      <c r="A32" s="179">
        <v>12629610</v>
      </c>
      <c r="B32" s="0">
        <f>COUNTIFS(Table1[Keep?],TRUE,Table1[Code],A2)</f>
        <v>1</v>
      </c>
    </row>
    <row r="33">
      <c r="A33" s="179">
        <v>12911710</v>
      </c>
      <c r="B33" s="0">
        <f>COUNTIFS(Table1[Keep?],TRUE,Table1[Code],A2)</f>
        <v>1</v>
      </c>
    </row>
    <row r="34">
      <c r="A34" s="179">
        <v>13065210</v>
      </c>
      <c r="B34" s="0">
        <f>COUNTIFS(Table1[Keep?],TRUE,Table1[Code],A2)</f>
        <v>1</v>
      </c>
    </row>
    <row r="35">
      <c r="A35" s="179">
        <v>13065410</v>
      </c>
      <c r="B35" s="0">
        <f>COUNTIFS(Table1[Keep?],TRUE,Table1[Code],A2)</f>
        <v>1</v>
      </c>
    </row>
    <row r="36">
      <c r="A36" s="179">
        <v>13103813</v>
      </c>
      <c r="B36" s="0">
        <f>COUNTIFS(Table1[Keep?],TRUE,Table1[Code],A2)</f>
        <v>1</v>
      </c>
    </row>
    <row r="37">
      <c r="A37" s="179">
        <v>13128910</v>
      </c>
      <c r="B37" s="0">
        <f>COUNTIFS(Table1[Keep?],TRUE,Table1[Code],A2)</f>
        <v>1</v>
      </c>
    </row>
    <row r="38">
      <c r="A38" s="179">
        <v>13242411</v>
      </c>
      <c r="B38" s="0">
        <f>COUNTIFS(Table1[Keep?],TRUE,Table1[Code],A2)</f>
        <v>1</v>
      </c>
    </row>
    <row r="39">
      <c r="A39" s="179">
        <v>13242413</v>
      </c>
      <c r="B39" s="0">
        <f>COUNTIFS(Table1[Keep?],TRUE,Table1[Code],A2)</f>
        <v>1</v>
      </c>
    </row>
    <row r="40">
      <c r="A40" s="179">
        <v>13264013</v>
      </c>
      <c r="B40" s="0">
        <f>COUNTIFS(Table1[Keep?],TRUE,Table1[Code],A2)</f>
        <v>1</v>
      </c>
    </row>
    <row r="41">
      <c r="A41" s="179">
        <v>13358411</v>
      </c>
      <c r="B41" s="0">
        <f>COUNTIFS(Table1[Keep?],TRUE,Table1[Code],A2)</f>
        <v>1</v>
      </c>
    </row>
    <row r="42">
      <c r="A42" s="179">
        <v>13365711</v>
      </c>
      <c r="B42" s="0">
        <f>COUNTIFS(Table1[Keep?],TRUE,Table1[Code],A2)</f>
        <v>1</v>
      </c>
    </row>
    <row r="43">
      <c r="A43" s="179">
        <v>13373610</v>
      </c>
      <c r="B43" s="0">
        <f>COUNTIFS(Table1[Keep?],TRUE,Table1[Code],A2)</f>
        <v>1</v>
      </c>
    </row>
    <row r="44">
      <c r="A44" s="179">
        <v>13373611</v>
      </c>
      <c r="B44" s="0">
        <f>COUNTIFS(Table1[Keep?],TRUE,Table1[Code],A2)</f>
        <v>1</v>
      </c>
    </row>
    <row r="45">
      <c r="A45" s="179">
        <v>13405011</v>
      </c>
      <c r="B45" s="0">
        <f>COUNTIFS(Table1[Keep?],TRUE,Table1[Code],A2)</f>
        <v>1</v>
      </c>
    </row>
    <row r="46">
      <c r="A46" s="179">
        <v>13674610</v>
      </c>
      <c r="B46" s="0">
        <f>COUNTIFS(Table1[Keep?],TRUE,Table1[Code],A2)</f>
        <v>1</v>
      </c>
    </row>
    <row r="47">
      <c r="A47" s="179">
        <v>13774411</v>
      </c>
      <c r="B47" s="0">
        <f>COUNTIFS(Table1[Keep?],TRUE,Table1[Code],A2)</f>
        <v>1</v>
      </c>
    </row>
    <row r="48">
      <c r="A48" s="179">
        <v>13792910</v>
      </c>
      <c r="B48" s="0">
        <f>COUNTIFS(Table1[Keep?],TRUE,Table1[Code],A2)</f>
        <v>1</v>
      </c>
    </row>
    <row r="49">
      <c r="A49" s="179">
        <v>13808610</v>
      </c>
      <c r="B49" s="0">
        <f>COUNTIFS(Table1[Keep?],TRUE,Table1[Code],A2)</f>
        <v>1</v>
      </c>
    </row>
    <row r="50">
      <c r="A50" s="179">
        <v>13812910</v>
      </c>
      <c r="B50" s="0">
        <f>COUNTIFS(Table1[Keep?],TRUE,Table1[Code],A2)</f>
        <v>1</v>
      </c>
    </row>
    <row r="51">
      <c r="A51" s="179">
        <v>13821822</v>
      </c>
      <c r="B51" s="0">
        <f>COUNTIFS(Table1[Keep?],TRUE,Table1[Code],A2)</f>
        <v>1</v>
      </c>
    </row>
    <row r="52">
      <c r="A52" s="179">
        <v>13981113</v>
      </c>
      <c r="B52" s="0">
        <f>COUNTIFS(Table1[Keep?],TRUE,Table1[Code],A2)</f>
        <v>1</v>
      </c>
    </row>
    <row r="53">
      <c r="A53" s="179">
        <v>14130610</v>
      </c>
      <c r="B53" s="0">
        <f>COUNTIFS(Table1[Keep?],TRUE,Table1[Code],A2)</f>
        <v>1</v>
      </c>
    </row>
    <row r="54">
      <c r="A54" s="179">
        <v>14318411</v>
      </c>
      <c r="B54" s="0">
        <f>COUNTIFS(Table1[Keep?],TRUE,Table1[Code],A2)</f>
        <v>1</v>
      </c>
    </row>
    <row r="55">
      <c r="A55" s="179">
        <v>14320412</v>
      </c>
      <c r="B55" s="0">
        <f>COUNTIFS(Table1[Keep?],TRUE,Table1[Code],A2)</f>
        <v>1</v>
      </c>
    </row>
    <row r="56">
      <c r="A56" s="179">
        <v>14320413</v>
      </c>
      <c r="B56" s="0">
        <f>COUNTIFS(Table1[Keep?],TRUE,Table1[Code],A2)</f>
        <v>1</v>
      </c>
    </row>
    <row r="57">
      <c r="A57" s="179">
        <v>14415010</v>
      </c>
      <c r="B57" s="0">
        <f>COUNTIFS(Table1[Keep?],TRUE,Table1[Code],A2)</f>
        <v>1</v>
      </c>
    </row>
    <row r="58">
      <c r="A58" s="179">
        <v>14622810</v>
      </c>
      <c r="B58" s="0">
        <f>COUNTIFS(Table1[Keep?],TRUE,Table1[Code],A2)</f>
        <v>1</v>
      </c>
    </row>
    <row r="59">
      <c r="A59" s="179">
        <v>14622812</v>
      </c>
      <c r="B59" s="0">
        <f>COUNTIFS(Table1[Keep?],TRUE,Table1[Code],A2)</f>
        <v>1</v>
      </c>
    </row>
    <row r="60">
      <c r="A60" s="179">
        <v>14728210</v>
      </c>
      <c r="B60" s="0">
        <f>COUNTIFS(Table1[Keep?],TRUE,Table1[Code],A2)</f>
        <v>1</v>
      </c>
    </row>
    <row r="61">
      <c r="A61" s="179">
        <v>14763113</v>
      </c>
      <c r="B61" s="0">
        <f>COUNTIFS(Table1[Keep?],TRUE,Table1[Code],A2)</f>
        <v>1</v>
      </c>
    </row>
    <row r="62">
      <c r="A62" s="179">
        <v>14832813</v>
      </c>
      <c r="B62" s="0">
        <f>COUNTIFS(Table1[Keep?],TRUE,Table1[Code],A2)</f>
        <v>1</v>
      </c>
    </row>
    <row r="63">
      <c r="A63" s="179">
        <v>14874261</v>
      </c>
      <c r="B63" s="0">
        <f>COUNTIFS(Table1[Keep?],TRUE,Table1[Code],A2)</f>
        <v>1</v>
      </c>
    </row>
    <row r="64">
      <c r="A64" s="179">
        <v>14969810</v>
      </c>
      <c r="B64" s="0">
        <f>COUNTIFS(Table1[Keep?],TRUE,Table1[Code],A2)</f>
        <v>1</v>
      </c>
    </row>
    <row r="65">
      <c r="A65" s="179">
        <v>15067010</v>
      </c>
      <c r="B65" s="0">
        <f>COUNTIFS(Table1[Keep?],TRUE,Table1[Code],A2)</f>
        <v>1</v>
      </c>
    </row>
    <row r="66">
      <c r="A66" s="179">
        <v>15157312</v>
      </c>
      <c r="B66" s="0">
        <f>COUNTIFS(Table1[Keep?],TRUE,Table1[Code],A2)</f>
        <v>1</v>
      </c>
    </row>
    <row r="67">
      <c r="A67" s="179">
        <v>15339710</v>
      </c>
      <c r="B67" s="0">
        <f>COUNTIFS(Table1[Keep?],TRUE,Table1[Code],A2)</f>
        <v>1</v>
      </c>
    </row>
    <row r="68">
      <c r="A68" s="179">
        <v>15411710</v>
      </c>
      <c r="B68" s="0">
        <f>COUNTIFS(Table1[Keep?],TRUE,Table1[Code],A2)</f>
        <v>1</v>
      </c>
    </row>
    <row r="69">
      <c r="A69" s="179">
        <v>15807310</v>
      </c>
      <c r="B69" s="0">
        <f>COUNTIFS(Table1[Keep?],TRUE,Table1[Code],A2)</f>
        <v>1</v>
      </c>
    </row>
    <row r="70">
      <c r="A70" s="179">
        <v>15894110</v>
      </c>
      <c r="B70" s="0">
        <f>COUNTIFS(Table1[Keep?],TRUE,Table1[Code],A2)</f>
        <v>1</v>
      </c>
    </row>
    <row r="71">
      <c r="A71" s="179">
        <v>16014210</v>
      </c>
      <c r="B71" s="0">
        <f>COUNTIFS(Table1[Keep?],TRUE,Table1[Code],A2)</f>
        <v>1</v>
      </c>
    </row>
    <row r="72">
      <c r="A72" s="179">
        <v>16116910</v>
      </c>
      <c r="B72" s="0">
        <f>COUNTIFS(Table1[Keep?],TRUE,Table1[Code],A2)</f>
        <v>1</v>
      </c>
    </row>
    <row r="73">
      <c r="A73" s="179">
        <v>16129510</v>
      </c>
      <c r="B73" s="0">
        <f>COUNTIFS(Table1[Keep?],TRUE,Table1[Code],A2)</f>
        <v>1</v>
      </c>
    </row>
    <row r="74">
      <c r="A74" s="179">
        <v>16180710</v>
      </c>
      <c r="B74" s="0">
        <f>COUNTIFS(Table1[Keep?],TRUE,Table1[Code],A2)</f>
        <v>1</v>
      </c>
    </row>
    <row r="75">
      <c r="A75" s="179">
        <v>16565810</v>
      </c>
      <c r="B75" s="0">
        <f>COUNTIFS(Table1[Keep?],TRUE,Table1[Code],A2)</f>
        <v>1</v>
      </c>
    </row>
    <row r="76">
      <c r="A76" s="179">
        <v>16768910</v>
      </c>
      <c r="B76" s="0">
        <f>COUNTIFS(Table1[Keep?],TRUE,Table1[Code],A2)</f>
        <v>1</v>
      </c>
    </row>
    <row r="77">
      <c r="A77" s="179">
        <v>16844210</v>
      </c>
      <c r="B77" s="0">
        <f>COUNTIFS(Table1[Keep?],TRUE,Table1[Code],A2)</f>
        <v>1</v>
      </c>
    </row>
    <row r="78">
      <c r="A78" s="179">
        <v>16886310</v>
      </c>
      <c r="B78" s="0">
        <f>COUNTIFS(Table1[Keep?],TRUE,Table1[Code],A2)</f>
        <v>1</v>
      </c>
    </row>
    <row r="79">
      <c r="A79" s="179">
        <v>16952110</v>
      </c>
      <c r="B79" s="0">
        <f>COUNTIFS(Table1[Keep?],TRUE,Table1[Code],A2)</f>
        <v>1</v>
      </c>
    </row>
    <row r="80">
      <c r="A80" s="179">
        <v>17388410</v>
      </c>
      <c r="B80" s="0">
        <f>COUNTIFS(Table1[Keep?],TRUE,Table1[Code],A2)</f>
        <v>1</v>
      </c>
    </row>
    <row r="81">
      <c r="A81" s="179">
        <v>17473710</v>
      </c>
      <c r="B81" s="0">
        <f>COUNTIFS(Table1[Keep?],TRUE,Table1[Code],A2)</f>
        <v>1</v>
      </c>
    </row>
    <row r="82">
      <c r="A82" s="179">
        <v>17713010</v>
      </c>
      <c r="B82" s="0">
        <f>COUNTIFS(Table1[Keep?],TRUE,Table1[Code],A2)</f>
        <v>1</v>
      </c>
    </row>
    <row r="83">
      <c r="A83" s="179">
        <v>17899010</v>
      </c>
      <c r="B83" s="0">
        <f>COUNTIFS(Table1[Keep?],TRUE,Table1[Code],A2)</f>
        <v>1</v>
      </c>
    </row>
    <row r="84">
      <c r="A84" s="179">
        <v>17907611</v>
      </c>
      <c r="B84" s="0">
        <f>COUNTIFS(Table1[Keep?],TRUE,Table1[Code],A2)</f>
        <v>1</v>
      </c>
    </row>
    <row r="85">
      <c r="A85" s="179">
        <v>17949110</v>
      </c>
      <c r="B85" s="0">
        <f>COUNTIFS(Table1[Keep?],TRUE,Table1[Code],A2)</f>
        <v>1</v>
      </c>
    </row>
    <row r="86">
      <c r="A86" s="179">
        <v>17980710</v>
      </c>
      <c r="B86" s="0">
        <f>COUNTIFS(Table1[Keep?],TRUE,Table1[Code],A2)</f>
        <v>1</v>
      </c>
    </row>
    <row r="87">
      <c r="A87" s="179">
        <v>18021310</v>
      </c>
      <c r="B87" s="0">
        <f>COUNTIFS(Table1[Keep?],TRUE,Table1[Code],A2)</f>
        <v>1</v>
      </c>
    </row>
    <row r="88">
      <c r="A88" s="179">
        <v>18131311</v>
      </c>
      <c r="B88" s="0">
        <f>COUNTIFS(Table1[Keep?],TRUE,Table1[Code],A2)</f>
        <v>1</v>
      </c>
    </row>
    <row r="89">
      <c r="A89" s="179">
        <v>18243710</v>
      </c>
      <c r="B89" s="0">
        <f>COUNTIFS(Table1[Keep?],TRUE,Table1[Code],A2)</f>
        <v>1</v>
      </c>
    </row>
    <row r="90">
      <c r="A90" s="179">
        <v>18261810</v>
      </c>
      <c r="B90" s="0">
        <f>COUNTIFS(Table1[Keep?],TRUE,Table1[Code],A2)</f>
        <v>1</v>
      </c>
    </row>
    <row r="91">
      <c r="A91" s="179">
        <v>18331310</v>
      </c>
      <c r="B91" s="0">
        <f>COUNTIFS(Table1[Keep?],TRUE,Table1[Code],A2)</f>
        <v>1</v>
      </c>
    </row>
    <row r="92">
      <c r="A92" s="179">
        <v>18351614</v>
      </c>
      <c r="B92" s="0">
        <f>COUNTIFS(Table1[Keep?],TRUE,Table1[Code],A2)</f>
        <v>1</v>
      </c>
    </row>
    <row r="93">
      <c r="A93" s="179">
        <v>18560611</v>
      </c>
      <c r="B93" s="0">
        <f>COUNTIFS(Table1[Keep?],TRUE,Table1[Code],A2)</f>
        <v>1</v>
      </c>
    </row>
    <row r="94">
      <c r="A94" s="179">
        <v>18740410</v>
      </c>
      <c r="B94" s="0">
        <f>COUNTIFS(Table1[Keep?],TRUE,Table1[Code],A2)</f>
        <v>2</v>
      </c>
    </row>
    <row r="95">
      <c r="A95" s="179">
        <v>18885310</v>
      </c>
      <c r="B95" s="0">
        <f>COUNTIFS(Table1[Keep?],TRUE,Table1[Code],A2)</f>
        <v>1</v>
      </c>
    </row>
    <row r="96">
      <c r="A96" s="179">
        <v>19163010</v>
      </c>
      <c r="B96" s="0">
        <f>COUNTIFS(Table1[Keep?],TRUE,Table1[Code],A2)</f>
        <v>1</v>
      </c>
    </row>
    <row r="97">
      <c r="A97" s="179">
        <v>19226310</v>
      </c>
      <c r="B97" s="0">
        <f>COUNTIFS(Table1[Keep?],TRUE,Table1[Code],A2)</f>
        <v>1</v>
      </c>
    </row>
    <row r="98">
      <c r="A98" s="179">
        <v>19227610</v>
      </c>
      <c r="B98" s="0">
        <f>COUNTIFS(Table1[Keep?],TRUE,Table1[Code],A2)</f>
        <v>1</v>
      </c>
    </row>
    <row r="99">
      <c r="A99" s="179">
        <v>19343210</v>
      </c>
      <c r="B99" s="0">
        <f>COUNTIFS(Table1[Keep?],TRUE,Table1[Code],A2)</f>
        <v>1</v>
      </c>
    </row>
    <row r="100">
      <c r="A100" s="179">
        <v>19357911</v>
      </c>
      <c r="B100" s="0">
        <f>COUNTIFS(Table1[Keep?],TRUE,Table1[Code],A2)</f>
        <v>1</v>
      </c>
    </row>
    <row r="101">
      <c r="A101" s="179">
        <v>19405210</v>
      </c>
      <c r="B101" s="0">
        <f>COUNTIFS(Table1[Keep?],TRUE,Table1[Code],A2)</f>
        <v>1</v>
      </c>
    </row>
    <row r="102">
      <c r="A102" s="179">
        <v>19519311</v>
      </c>
      <c r="B102" s="0">
        <f>COUNTIFS(Table1[Keep?],TRUE,Table1[Code],A2)</f>
        <v>1</v>
      </c>
    </row>
    <row r="103">
      <c r="A103" s="179">
        <v>19540610</v>
      </c>
      <c r="B103" s="0">
        <f>COUNTIFS(Table1[Keep?],TRUE,Table1[Code],A2)</f>
        <v>1</v>
      </c>
    </row>
    <row r="104">
      <c r="A104" s="179">
        <v>19545510</v>
      </c>
      <c r="B104" s="0">
        <f>COUNTIFS(Table1[Keep?],TRUE,Table1[Code],A2)</f>
        <v>1</v>
      </c>
    </row>
    <row r="105">
      <c r="A105" s="179">
        <v>19667210</v>
      </c>
      <c r="B105" s="0">
        <f>COUNTIFS(Table1[Keep?],TRUE,Table1[Code],A2)</f>
        <v>1</v>
      </c>
    </row>
    <row r="106">
      <c r="A106" s="179">
        <v>20117310</v>
      </c>
      <c r="B106" s="0">
        <f>COUNTIFS(Table1[Keep?],TRUE,Table1[Code],A2)</f>
        <v>1</v>
      </c>
    </row>
    <row r="107">
      <c r="A107" s="179">
        <v>20117311</v>
      </c>
      <c r="B107" s="0">
        <f>COUNTIFS(Table1[Keep?],TRUE,Table1[Code],A2)</f>
        <v>1</v>
      </c>
    </row>
    <row r="108">
      <c r="A108" s="179">
        <v>20236311</v>
      </c>
      <c r="B108" s="0">
        <f>COUNTIFS(Table1[Keep?],TRUE,Table1[Code],A2)</f>
        <v>1</v>
      </c>
    </row>
    <row r="109">
      <c r="A109" s="179">
        <v>20268610</v>
      </c>
      <c r="B109" s="0">
        <f>COUNTIFS(Table1[Keep?],TRUE,Table1[Code],A2)</f>
        <v>1</v>
      </c>
    </row>
    <row r="110">
      <c r="A110" s="179">
        <v>20821410</v>
      </c>
      <c r="B110" s="0">
        <f>COUNTIFS(Table1[Keep?],TRUE,Table1[Code],A2)</f>
        <v>1</v>
      </c>
    </row>
    <row r="111">
      <c r="A111" s="179">
        <v>21023010</v>
      </c>
      <c r="B111" s="0">
        <f>COUNTIFS(Table1[Keep?],TRUE,Table1[Code],A2)</f>
        <v>1</v>
      </c>
    </row>
    <row r="112">
      <c r="A112" s="179">
        <v>21035110</v>
      </c>
      <c r="B112" s="0">
        <f>COUNTIFS(Table1[Keep?],TRUE,Table1[Code],A2)</f>
        <v>1</v>
      </c>
    </row>
    <row r="113">
      <c r="A113" s="179">
        <v>21096610</v>
      </c>
      <c r="B113" s="0">
        <f>COUNTIFS(Table1[Keep?],TRUE,Table1[Code],A2)</f>
        <v>1</v>
      </c>
    </row>
    <row r="114">
      <c r="A114" s="179">
        <v>21102710</v>
      </c>
      <c r="B114" s="0">
        <f>COUNTIFS(Table1[Keep?],TRUE,Table1[Code],A2)</f>
        <v>1</v>
      </c>
    </row>
    <row r="115">
      <c r="A115" s="179">
        <v>21188411</v>
      </c>
      <c r="B115" s="0">
        <f>COUNTIFS(Table1[Keep?],TRUE,Table1[Code],A2)</f>
        <v>1</v>
      </c>
    </row>
    <row r="116">
      <c r="A116" s="179">
        <v>21265412</v>
      </c>
      <c r="B116" s="0">
        <f>COUNTIFS(Table1[Keep?],TRUE,Table1[Code],A2)</f>
        <v>1</v>
      </c>
    </row>
    <row r="117">
      <c r="A117" s="179">
        <v>21498610</v>
      </c>
      <c r="B117" s="0">
        <f>COUNTIFS(Table1[Keep?],TRUE,Table1[Code],A2)</f>
        <v>1</v>
      </c>
    </row>
    <row r="118">
      <c r="A118" s="179">
        <v>21552010</v>
      </c>
      <c r="B118" s="0">
        <f>COUNTIFS(Table1[Keep?],TRUE,Table1[Code],A2)</f>
        <v>1</v>
      </c>
    </row>
    <row r="119">
      <c r="A119" s="179">
        <v>21798810</v>
      </c>
      <c r="B119" s="0">
        <f>COUNTIFS(Table1[Keep?],TRUE,Table1[Code],A2)</f>
        <v>1</v>
      </c>
    </row>
    <row r="120">
      <c r="A120" s="179">
        <v>21803611</v>
      </c>
      <c r="B120" s="0">
        <f>COUNTIFS(Table1[Keep?],TRUE,Table1[Code],A2)</f>
        <v>1</v>
      </c>
    </row>
    <row r="121">
      <c r="A121" s="179">
        <v>21932710</v>
      </c>
      <c r="B121" s="0">
        <f>COUNTIFS(Table1[Keep?],TRUE,Table1[Code],A2)</f>
        <v>1</v>
      </c>
    </row>
    <row r="122">
      <c r="A122" s="179">
        <v>22017310</v>
      </c>
      <c r="B122" s="0">
        <f>COUNTIFS(Table1[Keep?],TRUE,Table1[Code],A2)</f>
        <v>1</v>
      </c>
    </row>
    <row r="123">
      <c r="A123" s="179">
        <v>22336711</v>
      </c>
      <c r="B123" s="0">
        <f>COUNTIFS(Table1[Keep?],TRUE,Table1[Code],A2)</f>
        <v>1</v>
      </c>
    </row>
    <row r="124">
      <c r="A124" s="179">
        <v>22484510</v>
      </c>
      <c r="B124" s="0">
        <f>COUNTIFS(Table1[Keep?],TRUE,Table1[Code],A2)</f>
        <v>1</v>
      </c>
    </row>
    <row r="125">
      <c r="A125" s="179">
        <v>22516611</v>
      </c>
      <c r="B125" s="0">
        <f>COUNTIFS(Table1[Keep?],TRUE,Table1[Code],A2)</f>
        <v>1</v>
      </c>
    </row>
    <row r="126">
      <c r="A126" s="179">
        <v>22516614</v>
      </c>
      <c r="B126" s="0">
        <f>COUNTIFS(Table1[Keep?],TRUE,Table1[Code],A2)</f>
        <v>1</v>
      </c>
    </row>
    <row r="127">
      <c r="A127" s="179">
        <v>22535510</v>
      </c>
      <c r="B127" s="0">
        <f>COUNTIFS(Table1[Keep?],TRUE,Table1[Code],A2)</f>
        <v>1</v>
      </c>
    </row>
    <row r="128">
      <c r="A128" s="179">
        <v>22571011</v>
      </c>
      <c r="B128" s="0">
        <f>COUNTIFS(Table1[Keep?],TRUE,Table1[Code],A2)</f>
        <v>1</v>
      </c>
    </row>
    <row r="129">
      <c r="A129" s="179">
        <v>22648210</v>
      </c>
      <c r="B129" s="0">
        <f>COUNTIFS(Table1[Keep?],TRUE,Table1[Code],A2)</f>
        <v>1</v>
      </c>
    </row>
    <row r="130">
      <c r="A130" s="179">
        <v>22928910</v>
      </c>
      <c r="B130" s="0">
        <f>COUNTIFS(Table1[Keep?],TRUE,Table1[Code],A2)</f>
        <v>1</v>
      </c>
    </row>
    <row r="131">
      <c r="A131" s="179">
        <v>23013110</v>
      </c>
      <c r="B131" s="0">
        <f>COUNTIFS(Table1[Keep?],TRUE,Table1[Code],A2)</f>
        <v>1</v>
      </c>
    </row>
    <row r="132">
      <c r="A132" s="179">
        <v>23122010</v>
      </c>
      <c r="B132" s="0">
        <f>COUNTIFS(Table1[Keep?],TRUE,Table1[Code],A2)</f>
        <v>1</v>
      </c>
    </row>
    <row r="133">
      <c r="A133" s="179">
        <v>23186211</v>
      </c>
      <c r="B133" s="0">
        <f>COUNTIFS(Table1[Keep?],TRUE,Table1[Code],A2)</f>
        <v>1</v>
      </c>
    </row>
    <row r="134">
      <c r="A134" s="179">
        <v>23480910</v>
      </c>
      <c r="B134" s="0">
        <f>COUNTIFS(Table1[Keep?],TRUE,Table1[Code],A2)</f>
        <v>1</v>
      </c>
    </row>
    <row r="135">
      <c r="A135" s="179">
        <v>23497710</v>
      </c>
      <c r="B135" s="0">
        <f>COUNTIFS(Table1[Keep?],TRUE,Table1[Code],A2)</f>
        <v>1</v>
      </c>
    </row>
    <row r="136">
      <c r="A136" s="179">
        <v>23528410</v>
      </c>
      <c r="B136" s="0">
        <f>COUNTIFS(Table1[Keep?],TRUE,Table1[Code],A2)</f>
        <v>1</v>
      </c>
    </row>
    <row r="137">
      <c r="A137" s="179">
        <v>23809510</v>
      </c>
      <c r="B137" s="0">
        <f>COUNTIFS(Table1[Keep?],TRUE,Table1[Code],A2)</f>
        <v>1</v>
      </c>
    </row>
    <row r="138">
      <c r="A138" s="179">
        <v>24131810</v>
      </c>
      <c r="B138" s="0">
        <f>COUNTIFS(Table1[Keep?],TRUE,Table1[Code],A2)</f>
        <v>1</v>
      </c>
    </row>
    <row r="139">
      <c r="A139" s="179">
        <v>24203710</v>
      </c>
      <c r="B139" s="0">
        <f>COUNTIFS(Table1[Keep?],TRUE,Table1[Code],A2)</f>
        <v>1</v>
      </c>
    </row>
    <row r="140">
      <c r="A140" s="179">
        <v>24206710</v>
      </c>
      <c r="B140" s="0">
        <f>COUNTIFS(Table1[Keep?],TRUE,Table1[Code],A2)</f>
        <v>1</v>
      </c>
    </row>
    <row r="141">
      <c r="A141" s="179">
        <v>24271610</v>
      </c>
      <c r="B141" s="0">
        <f>COUNTIFS(Table1[Keep?],TRUE,Table1[Code],A2)</f>
        <v>1</v>
      </c>
    </row>
    <row r="142">
      <c r="A142" s="179">
        <v>34237513</v>
      </c>
      <c r="B142" s="0">
        <f>COUNTIFS(Table1[Keep?],TRUE,Table1[Code],A2)</f>
        <v>1</v>
      </c>
    </row>
    <row r="143">
      <c r="A143" s="179">
        <v>52794510</v>
      </c>
      <c r="B143" s="0">
        <f>COUNTIFS(Table1[Keep?],TRUE,Table1[Code],A2)</f>
        <v>1</v>
      </c>
    </row>
    <row r="144">
      <c r="A144" s="179">
        <v>54908710</v>
      </c>
      <c r="B144" s="0">
        <f>COUNTIFS(Table1[Keep?],TRUE,Table1[Code],A2)</f>
        <v>1</v>
      </c>
    </row>
    <row r="145">
      <c r="A145" s="179">
        <v>56646711</v>
      </c>
      <c r="B145" s="0">
        <f>COUNTIFS(Table1[Keep?],TRUE,Table1[Code],A2)</f>
        <v>1</v>
      </c>
    </row>
    <row r="146">
      <c r="A146" s="179">
        <v>57771010</v>
      </c>
      <c r="B146" s="0">
        <f>COUNTIFS(Table1[Keep?],TRUE,Table1[Code],A2)</f>
        <v>1</v>
      </c>
    </row>
    <row r="147">
      <c r="A147" s="179">
        <v>59280110</v>
      </c>
      <c r="B147" s="0">
        <f>COUNTIFS(Table1[Keep?],TRUE,Table1[Code],A2)</f>
        <v>1</v>
      </c>
    </row>
    <row r="148">
      <c r="A148" s="179">
        <v>61196311</v>
      </c>
      <c r="B148" s="0">
        <f>COUNTIFS(Table1[Keep?],TRUE,Table1[Code],A2)</f>
        <v>1</v>
      </c>
    </row>
    <row r="149">
      <c r="A149" s="179">
        <v>62514148</v>
      </c>
      <c r="B149" s="0">
        <f>COUNTIFS(Table1[Keep?],TRUE,Table1[Code],A2)</f>
        <v>1</v>
      </c>
    </row>
    <row r="150">
      <c r="A150" s="179">
        <v>62515210</v>
      </c>
      <c r="B150" s="0">
        <f>COUNTIFS(Table1[Keep?],TRUE,Table1[Code],A2)</f>
        <v>1</v>
      </c>
    </row>
    <row r="151">
      <c r="A151" s="179">
        <v>62515225</v>
      </c>
      <c r="B151" s="0">
        <f>COUNTIFS(Table1[Keep?],TRUE,Table1[Code],A2)</f>
        <v>1</v>
      </c>
    </row>
    <row r="152">
      <c r="A152" s="179">
        <v>62515261</v>
      </c>
      <c r="B152" s="0">
        <f>COUNTIFS(Table1[Keep?],TRUE,Table1[Code],A2)</f>
        <v>1</v>
      </c>
    </row>
    <row r="153">
      <c r="A153" s="179">
        <v>62516321</v>
      </c>
      <c r="B153" s="0">
        <f>COUNTIFS(Table1[Keep?],TRUE,Table1[Code],A2)</f>
        <v>1</v>
      </c>
    </row>
    <row r="154">
      <c r="A154" s="179">
        <v>62854010</v>
      </c>
      <c r="B154" s="0">
        <f>COUNTIFS(Table1[Keep?],TRUE,Table1[Code],A2)</f>
        <v>1</v>
      </c>
    </row>
    <row r="155">
      <c r="A155" s="179">
        <v>63945210</v>
      </c>
      <c r="B155" s="0">
        <f>COUNTIFS(Table1[Keep?],TRUE,Table1[Code],A2)</f>
        <v>1</v>
      </c>
    </row>
    <row r="156">
      <c r="A156" s="179">
        <v>65997810</v>
      </c>
      <c r="B156" s="0">
        <f>COUNTIFS(Table1[Keep?],TRUE,Table1[Code],A2)</f>
        <v>1</v>
      </c>
    </row>
    <row r="157">
      <c r="A157" s="179">
        <v>66473011</v>
      </c>
      <c r="B157" s="0">
        <f>COUNTIFS(Table1[Keep?],TRUE,Table1[Code],A2)</f>
        <v>1</v>
      </c>
    </row>
    <row r="158">
      <c r="A158" s="179">
        <v>66473013</v>
      </c>
      <c r="B158" s="0">
        <f>COUNTIFS(Table1[Keep?],TRUE,Table1[Code],A2)</f>
        <v>1</v>
      </c>
    </row>
    <row r="159">
      <c r="A159" s="179">
        <v>69390210</v>
      </c>
      <c r="B159" s="0">
        <f>COUNTIFS(Table1[Keep?],TRUE,Table1[Code],A2)</f>
        <v>1</v>
      </c>
    </row>
    <row r="160">
      <c r="A160" s="179">
        <v>69474913</v>
      </c>
      <c r="B160" s="0">
        <f>COUNTIFS(Table1[Keep?],TRUE,Table1[Code],A2)</f>
        <v>1</v>
      </c>
    </row>
    <row r="161">
      <c r="A161" s="179">
        <v>72883815</v>
      </c>
      <c r="B161" s="0">
        <f>COUNTIFS(Table1[Keep?],TRUE,Table1[Code],A2)</f>
        <v>1</v>
      </c>
    </row>
    <row r="162">
      <c r="A162" s="179">
        <v>72883817</v>
      </c>
      <c r="B162" s="0">
        <f>COUNTIFS(Table1[Keep?],TRUE,Table1[Code],A2)</f>
        <v>1</v>
      </c>
    </row>
    <row r="163">
      <c r="A163" s="179">
        <v>73034510</v>
      </c>
      <c r="B163" s="0">
        <f>COUNTIFS(Table1[Keep?],TRUE,Table1[Code],A2)</f>
        <v>1</v>
      </c>
    </row>
    <row r="164">
      <c r="A164" s="179">
        <v>75144311</v>
      </c>
      <c r="B164" s="0">
        <f>COUNTIFS(Table1[Keep?],TRUE,Table1[Code],A2)</f>
        <v>1</v>
      </c>
    </row>
    <row r="165">
      <c r="A165" s="179">
        <v>75358810</v>
      </c>
      <c r="B165" s="0">
        <f>COUNTIFS(Table1[Keep?],TRUE,Table1[Code],A2)</f>
        <v>1</v>
      </c>
    </row>
    <row r="166">
      <c r="A166" s="179">
        <v>99372010</v>
      </c>
      <c r="B166" s="0">
        <f>COUNTIFS(Table1[Keep?],TRUE,Table1[Code],A2)</f>
        <v>1</v>
      </c>
    </row>
    <row r="167">
      <c r="A167" s="179">
        <v>213675130</v>
      </c>
      <c r="B167" s="0">
        <f>COUNTIFS(Table1[Keep?],TRUE,Table1[Code],A2)</f>
        <v>1</v>
      </c>
    </row>
    <row r="168">
      <c r="A168" s="179" t="s">
        <v>2861</v>
      </c>
      <c r="B168" s="0">
        <f>COUNTIFS(Table1[Keep?],TRUE,Table1[Code],A2)</f>
        <v>0</v>
      </c>
    </row>
    <row r="169">
      <c r="A169" s="179" t="s">
        <v>2864</v>
      </c>
      <c r="B169" s="0">
        <f>COUNTIFS(Table1[Keep?],TRUE,Table1[Code],A2)</f>
        <v>1</v>
      </c>
    </row>
    <row r="170">
      <c r="A170" s="179" t="s">
        <v>2869</v>
      </c>
      <c r="B170" s="0">
        <f>COUNTIFS(Table1[Keep?],TRUE,Table1[Code],A2)</f>
        <v>1</v>
      </c>
    </row>
    <row r="171">
      <c r="A171" s="179" t="s">
        <v>2873</v>
      </c>
      <c r="B171" s="0">
        <f>COUNTIFS(Table1[Keep?],TRUE,Table1[Code],A2)</f>
        <v>1</v>
      </c>
    </row>
    <row r="172">
      <c r="A172" s="179" t="s">
        <v>2877</v>
      </c>
      <c r="B172" s="0">
        <f>COUNTIFS(Table1[Keep?],TRUE,Table1[Code],A2)</f>
        <v>1</v>
      </c>
    </row>
    <row r="173">
      <c r="A173" s="179" t="s">
        <v>2881</v>
      </c>
      <c r="B173" s="0">
        <f>COUNTIFS(Table1[Keep?],TRUE,Table1[Code],A2)</f>
        <v>1</v>
      </c>
    </row>
    <row r="174">
      <c r="A174" s="179" t="s">
        <v>2886</v>
      </c>
      <c r="B174" s="0">
        <f>COUNTIFS(Table1[Keep?],TRUE,Table1[Code],A2)</f>
        <v>1</v>
      </c>
    </row>
    <row r="175">
      <c r="A175" s="179" t="s">
        <v>2891</v>
      </c>
      <c r="B175" s="0">
        <f>COUNTIFS(Table1[Keep?],TRUE,Table1[Code],A2)</f>
        <v>1</v>
      </c>
    </row>
    <row r="176">
      <c r="A176" s="179" t="s">
        <v>2896</v>
      </c>
      <c r="B176" s="0">
        <f>COUNTIFS(Table1[Keep?],TRUE,Table1[Code],A2)</f>
        <v>1</v>
      </c>
    </row>
    <row r="177">
      <c r="A177" s="179" t="s">
        <v>2900</v>
      </c>
      <c r="B177" s="0">
        <f>COUNTIFS(Table1[Keep?],TRUE,Table1[Code],A2)</f>
        <v>1</v>
      </c>
    </row>
    <row r="178">
      <c r="A178" s="179" t="s">
        <v>2905</v>
      </c>
      <c r="B178" s="0">
        <f>COUNTIFS(Table1[Keep?],TRUE,Table1[Code],A2)</f>
        <v>1</v>
      </c>
    </row>
    <row r="179">
      <c r="A179" s="179" t="s">
        <v>2909</v>
      </c>
      <c r="B179" s="0">
        <f>COUNTIFS(Table1[Keep?],TRUE,Table1[Code],A2)</f>
        <v>1</v>
      </c>
    </row>
    <row r="180">
      <c r="A180" s="179" t="s">
        <v>2913</v>
      </c>
      <c r="B180" s="0">
        <f>COUNTIFS(Table1[Keep?],TRUE,Table1[Code],A2)</f>
        <v>1</v>
      </c>
    </row>
    <row r="181">
      <c r="A181" s="179" t="s">
        <v>2917</v>
      </c>
      <c r="B181" s="0">
        <f>COUNTIFS(Table1[Keep?],TRUE,Table1[Code],A2)</f>
        <v>1</v>
      </c>
    </row>
    <row r="182">
      <c r="A182" s="179" t="s">
        <v>2922</v>
      </c>
      <c r="B182" s="0">
        <f>COUNTIFS(Table1[Keep?],TRUE,Table1[Code],A2)</f>
        <v>1</v>
      </c>
    </row>
    <row r="183">
      <c r="A183" s="179" t="s">
        <v>2925</v>
      </c>
      <c r="B183" s="0">
        <f>COUNTIFS(Table1[Keep?],TRUE,Table1[Code],A2)</f>
        <v>1</v>
      </c>
    </row>
    <row r="184">
      <c r="A184" s="179" t="s">
        <v>2930</v>
      </c>
      <c r="B184" s="0">
        <f>COUNTIFS(Table1[Keep?],TRUE,Table1[Code],A2)</f>
        <v>1</v>
      </c>
    </row>
    <row r="185">
      <c r="A185" s="179" t="s">
        <v>2935</v>
      </c>
      <c r="B185" s="0">
        <f>COUNTIFS(Table1[Keep?],TRUE,Table1[Code],A2)</f>
        <v>1</v>
      </c>
    </row>
    <row r="186">
      <c r="A186" s="179" t="s">
        <v>2939</v>
      </c>
      <c r="B186" s="0">
        <f>COUNTIFS(Table1[Keep?],TRUE,Table1[Code],A2)</f>
        <v>1</v>
      </c>
    </row>
    <row r="187">
      <c r="A187" s="179" t="s">
        <v>2945</v>
      </c>
      <c r="B187" s="0">
        <f>COUNTIFS(Table1[Keep?],TRUE,Table1[Code],A2)</f>
        <v>1</v>
      </c>
    </row>
    <row r="188">
      <c r="A188" s="179" t="s">
        <v>2948</v>
      </c>
      <c r="B188" s="0">
        <f>COUNTIFS(Table1[Keep?],TRUE,Table1[Code],A2)</f>
        <v>1</v>
      </c>
    </row>
    <row r="189">
      <c r="A189" s="179" t="s">
        <v>2953</v>
      </c>
      <c r="B189" s="0">
        <f>COUNTIFS(Table1[Keep?],TRUE,Table1[Code],A2)</f>
        <v>1</v>
      </c>
    </row>
    <row r="190">
      <c r="A190" s="179" t="s">
        <v>2956</v>
      </c>
      <c r="B190" s="0">
        <f>COUNTIFS(Table1[Keep?],TRUE,Table1[Code],A2)</f>
        <v>1</v>
      </c>
    </row>
    <row r="191">
      <c r="A191" s="179" t="s">
        <v>2960</v>
      </c>
      <c r="B191" s="0">
        <f>COUNTIFS(Table1[Keep?],TRUE,Table1[Code],A2)</f>
        <v>1</v>
      </c>
    </row>
    <row r="192">
      <c r="A192" s="179" t="s">
        <v>2964</v>
      </c>
      <c r="B192" s="0">
        <f>COUNTIFS(Table1[Keep?],TRUE,Table1[Code],A2)</f>
        <v>1</v>
      </c>
    </row>
    <row r="193">
      <c r="A193" s="179" t="s">
        <v>2968</v>
      </c>
      <c r="B193" s="0">
        <f>COUNTIFS(Table1[Keep?],TRUE,Table1[Code],A2)</f>
        <v>1</v>
      </c>
    </row>
    <row r="194">
      <c r="A194" s="179" t="s">
        <v>2973</v>
      </c>
      <c r="B194" s="0">
        <f>COUNTIFS(Table1[Keep?],TRUE,Table1[Code],A2)</f>
        <v>1</v>
      </c>
    </row>
    <row r="195">
      <c r="A195" s="179" t="s">
        <v>2975</v>
      </c>
      <c r="B195" s="0">
        <f>COUNTIFS(Table1[Keep?],TRUE,Table1[Code],A2)</f>
        <v>1</v>
      </c>
    </row>
    <row r="196">
      <c r="A196" s="179" t="s">
        <v>2980</v>
      </c>
      <c r="B196" s="0">
        <f>COUNTIFS(Table1[Keep?],TRUE,Table1[Code],A2)</f>
        <v>1</v>
      </c>
    </row>
    <row r="197">
      <c r="A197" s="179" t="s">
        <v>2985</v>
      </c>
      <c r="B197" s="0">
        <f>COUNTIFS(Table1[Keep?],TRUE,Table1[Code],A2)</f>
        <v>1</v>
      </c>
    </row>
    <row r="198">
      <c r="A198" s="179" t="s">
        <v>2989</v>
      </c>
      <c r="B198" s="0">
        <f>COUNTIFS(Table1[Keep?],TRUE,Table1[Code],A2)</f>
        <v>1</v>
      </c>
    </row>
    <row r="199">
      <c r="A199" s="179" t="s">
        <v>2994</v>
      </c>
      <c r="B199" s="0">
        <f>COUNTIFS(Table1[Keep?],TRUE,Table1[Code],A2)</f>
        <v>1</v>
      </c>
    </row>
    <row r="200">
      <c r="A200" s="179" t="s">
        <v>2998</v>
      </c>
      <c r="B200" s="0">
        <f>COUNTIFS(Table1[Keep?],TRUE,Table1[Code],A2)</f>
        <v>1</v>
      </c>
    </row>
    <row r="201">
      <c r="A201" s="179" t="s">
        <v>3002</v>
      </c>
      <c r="B201" s="0">
        <f>COUNTIFS(Table1[Keep?],TRUE,Table1[Code],A2)</f>
        <v>1</v>
      </c>
    </row>
    <row r="202">
      <c r="A202" s="179" t="s">
        <v>3006</v>
      </c>
      <c r="B202" s="0">
        <f>COUNTIFS(Table1[Keep?],TRUE,Table1[Code],A2)</f>
        <v>1</v>
      </c>
    </row>
    <row r="203">
      <c r="A203" s="179" t="s">
        <v>3011</v>
      </c>
      <c r="B203" s="0">
        <f>COUNTIFS(Table1[Keep?],TRUE,Table1[Code],A2)</f>
        <v>1</v>
      </c>
    </row>
    <row r="204">
      <c r="A204" s="179" t="s">
        <v>3015</v>
      </c>
      <c r="B204" s="0">
        <f>COUNTIFS(Table1[Keep?],TRUE,Table1[Code],A2)</f>
        <v>1</v>
      </c>
    </row>
    <row r="205">
      <c r="A205" s="179" t="s">
        <v>3020</v>
      </c>
      <c r="B205" s="0">
        <f>COUNTIFS(Table1[Keep?],TRUE,Table1[Code],A2)</f>
        <v>1</v>
      </c>
    </row>
    <row r="206">
      <c r="A206" s="179" t="s">
        <v>3025</v>
      </c>
      <c r="B206" s="0">
        <f>COUNTIFS(Table1[Keep?],TRUE,Table1[Code],A2)</f>
        <v>1</v>
      </c>
    </row>
    <row r="207">
      <c r="A207" s="179" t="s">
        <v>3029</v>
      </c>
      <c r="B207" s="0">
        <f>COUNTIFS(Table1[Keep?],TRUE,Table1[Code],A2)</f>
        <v>1</v>
      </c>
    </row>
    <row r="208">
      <c r="A208" s="179" t="s">
        <v>3033</v>
      </c>
      <c r="B208" s="0">
        <f>COUNTIFS(Table1[Keep?],TRUE,Table1[Code],A2)</f>
        <v>1</v>
      </c>
    </row>
    <row r="209">
      <c r="A209" s="179" t="s">
        <v>3037</v>
      </c>
      <c r="B209" s="0">
        <f>COUNTIFS(Table1[Keep?],TRUE,Table1[Code],A2)</f>
        <v>1</v>
      </c>
    </row>
    <row r="210">
      <c r="A210" s="179" t="s">
        <v>3042</v>
      </c>
      <c r="B210" s="0">
        <f>COUNTIFS(Table1[Keep?],TRUE,Table1[Code],A2)</f>
        <v>1</v>
      </c>
    </row>
    <row r="211">
      <c r="A211" s="179" t="s">
        <v>3047</v>
      </c>
      <c r="B211" s="0">
        <f>COUNTIFS(Table1[Keep?],TRUE,Table1[Code],A2)</f>
        <v>1</v>
      </c>
    </row>
    <row r="212">
      <c r="A212" s="179" t="s">
        <v>3051</v>
      </c>
      <c r="B212" s="0">
        <f>COUNTIFS(Table1[Keep?],TRUE,Table1[Code],A2)</f>
        <v>1</v>
      </c>
    </row>
    <row r="213">
      <c r="A213" s="179" t="s">
        <v>3056</v>
      </c>
      <c r="B213" s="0">
        <f>COUNTIFS(Table1[Keep?],TRUE,Table1[Code],A2)</f>
        <v>1</v>
      </c>
    </row>
    <row r="214">
      <c r="A214" s="179" t="s">
        <v>3060</v>
      </c>
      <c r="B214" s="0">
        <f>COUNTIFS(Table1[Keep?],TRUE,Table1[Code],A2)</f>
        <v>1</v>
      </c>
    </row>
    <row r="215">
      <c r="A215" s="179" t="s">
        <v>3064</v>
      </c>
      <c r="B215" s="0">
        <f>COUNTIFS(Table1[Keep?],TRUE,Table1[Code],A2)</f>
        <v>1</v>
      </c>
    </row>
    <row r="216">
      <c r="A216" s="179" t="s">
        <v>3068</v>
      </c>
      <c r="B216" s="0">
        <f>COUNTIFS(Table1[Keep?],TRUE,Table1[Code],A2)</f>
        <v>1</v>
      </c>
    </row>
    <row r="217">
      <c r="A217" s="179" t="s">
        <v>3072</v>
      </c>
      <c r="B217" s="0">
        <f>COUNTIFS(Table1[Keep?],TRUE,Table1[Code],A2)</f>
        <v>1</v>
      </c>
    </row>
    <row r="218">
      <c r="A218" s="179" t="s">
        <v>3077</v>
      </c>
      <c r="B218" s="0">
        <f>COUNTIFS(Table1[Keep?],TRUE,Table1[Code],A2)</f>
        <v>1</v>
      </c>
    </row>
    <row r="219">
      <c r="A219" s="179" t="s">
        <v>3081</v>
      </c>
      <c r="B219" s="0">
        <f>COUNTIFS(Table1[Keep?],TRUE,Table1[Code],A2)</f>
        <v>1</v>
      </c>
    </row>
    <row r="220">
      <c r="A220" s="179" t="s">
        <v>3086</v>
      </c>
      <c r="B220" s="0">
        <f>COUNTIFS(Table1[Keep?],TRUE,Table1[Code],A2)</f>
        <v>1</v>
      </c>
    </row>
    <row r="221">
      <c r="A221" s="179" t="s">
        <v>3091</v>
      </c>
      <c r="B221" s="0">
        <f>COUNTIFS(Table1[Keep?],TRUE,Table1[Code],A2)</f>
        <v>1</v>
      </c>
    </row>
    <row r="222">
      <c r="A222" s="179" t="s">
        <v>3096</v>
      </c>
      <c r="B222" s="0">
        <f>COUNTIFS(Table1[Keep?],TRUE,Table1[Code],A2)</f>
        <v>1</v>
      </c>
    </row>
    <row r="223">
      <c r="A223" s="179" t="s">
        <v>3100</v>
      </c>
      <c r="B223" s="0">
        <f>COUNTIFS(Table1[Keep?],TRUE,Table1[Code],A2)</f>
        <v>1</v>
      </c>
    </row>
    <row r="224">
      <c r="A224" s="179" t="s">
        <v>3105</v>
      </c>
      <c r="B224" s="0">
        <f>COUNTIFS(Table1[Keep?],TRUE,Table1[Code],A2)</f>
        <v>1</v>
      </c>
    </row>
    <row r="225">
      <c r="A225" s="179" t="s">
        <v>3108</v>
      </c>
      <c r="B225" s="0">
        <f>COUNTIFS(Table1[Keep?],TRUE,Table1[Code],A2)</f>
        <v>1</v>
      </c>
    </row>
    <row r="226">
      <c r="A226" s="179" t="s">
        <v>3113</v>
      </c>
      <c r="B226" s="0">
        <f>COUNTIFS(Table1[Keep?],TRUE,Table1[Code],A2)</f>
        <v>1</v>
      </c>
    </row>
    <row r="227">
      <c r="A227" s="179" t="s">
        <v>3118</v>
      </c>
      <c r="B227" s="0">
        <f>COUNTIFS(Table1[Keep?],TRUE,Table1[Code],A2)</f>
        <v>1</v>
      </c>
    </row>
    <row r="228">
      <c r="A228" s="179" t="s">
        <v>3123</v>
      </c>
      <c r="B228" s="0">
        <f>COUNTIFS(Table1[Keep?],TRUE,Table1[Code],A2)</f>
        <v>1</v>
      </c>
    </row>
    <row r="229">
      <c r="A229" s="179" t="s">
        <v>3127</v>
      </c>
      <c r="B229" s="0">
        <f>COUNTIFS(Table1[Keep?],TRUE,Table1[Code],A2)</f>
        <v>1</v>
      </c>
    </row>
    <row r="230">
      <c r="A230" s="179" t="s">
        <v>3131</v>
      </c>
      <c r="B230" s="0">
        <f>COUNTIFS(Table1[Keep?],TRUE,Table1[Code],A2)</f>
        <v>1</v>
      </c>
    </row>
    <row r="231">
      <c r="A231" s="179" t="s">
        <v>3135</v>
      </c>
      <c r="B231" s="0">
        <f>COUNTIFS(Table1[Keep?],TRUE,Table1[Code],A2)</f>
        <v>1</v>
      </c>
    </row>
    <row r="232">
      <c r="A232" s="179" t="s">
        <v>3138</v>
      </c>
      <c r="B232" s="0">
        <f>COUNTIFS(Table1[Keep?],TRUE,Table1[Code],A2)</f>
        <v>1</v>
      </c>
    </row>
    <row r="233">
      <c r="A233" s="179" t="s">
        <v>3142</v>
      </c>
      <c r="B233" s="0">
        <f>COUNTIFS(Table1[Keep?],TRUE,Table1[Code],A2)</f>
        <v>1</v>
      </c>
    </row>
    <row r="234">
      <c r="A234" s="179" t="s">
        <v>3146</v>
      </c>
      <c r="B234" s="0">
        <f>COUNTIFS(Table1[Keep?],TRUE,Table1[Code],A2)</f>
        <v>1</v>
      </c>
    </row>
    <row r="235">
      <c r="A235" s="179" t="s">
        <v>3151</v>
      </c>
      <c r="B235" s="0">
        <f>COUNTIFS(Table1[Keep?],TRUE,Table1[Code],A2)</f>
        <v>1</v>
      </c>
    </row>
    <row r="236">
      <c r="A236" s="179" t="s">
        <v>3155</v>
      </c>
      <c r="B236" s="0">
        <f>COUNTIFS(Table1[Keep?],TRUE,Table1[Code],A2)</f>
        <v>1</v>
      </c>
    </row>
    <row r="237">
      <c r="A237" s="179" t="s">
        <v>3159</v>
      </c>
      <c r="B237" s="0">
        <f>COUNTIFS(Table1[Keep?],TRUE,Table1[Code],A2)</f>
        <v>1</v>
      </c>
    </row>
    <row r="238">
      <c r="A238" s="179" t="s">
        <v>3164</v>
      </c>
      <c r="B238" s="0">
        <f>COUNTIFS(Table1[Keep?],TRUE,Table1[Code],A2)</f>
        <v>1</v>
      </c>
    </row>
    <row r="239">
      <c r="A239" s="179" t="s">
        <v>3169</v>
      </c>
      <c r="B239" s="0">
        <f>COUNTIFS(Table1[Keep?],TRUE,Table1[Code],A2)</f>
        <v>1</v>
      </c>
    </row>
    <row r="240">
      <c r="A240" s="179" t="s">
        <v>3173</v>
      </c>
      <c r="B240" s="0">
        <f>COUNTIFS(Table1[Keep?],TRUE,Table1[Code],A2)</f>
        <v>1</v>
      </c>
    </row>
    <row r="241">
      <c r="A241" s="179" t="s">
        <v>3178</v>
      </c>
      <c r="B241" s="0">
        <f>COUNTIFS(Table1[Keep?],TRUE,Table1[Code],A2)</f>
        <v>1</v>
      </c>
    </row>
    <row r="242">
      <c r="A242" s="179" t="s">
        <v>3182</v>
      </c>
      <c r="B242" s="0">
        <f>COUNTIFS(Table1[Keep?],TRUE,Table1[Code],A2)</f>
        <v>1</v>
      </c>
    </row>
    <row r="243">
      <c r="A243" s="179" t="s">
        <v>4432</v>
      </c>
      <c r="B243" s="0">
        <f>COUNTIFS(Table1[Keep?],TRUE,Table1[Code],A2)</f>
        <v>1</v>
      </c>
    </row>
    <row r="244">
      <c r="A244" s="179" t="s">
        <v>3184</v>
      </c>
      <c r="B244" s="0">
        <f>COUNTIFS(Table1[Keep?],TRUE,Table1[Code],A2)</f>
        <v>1</v>
      </c>
    </row>
    <row r="245">
      <c r="A245" s="179" t="s">
        <v>3188</v>
      </c>
      <c r="B245" s="0">
        <f>COUNTIFS(Table1[Keep?],TRUE,Table1[Code],A2)</f>
        <v>1</v>
      </c>
    </row>
    <row r="246">
      <c r="A246" s="179" t="s">
        <v>3193</v>
      </c>
      <c r="B246" s="0">
        <f>COUNTIFS(Table1[Keep?],TRUE,Table1[Code],A2)</f>
        <v>1</v>
      </c>
    </row>
    <row r="247">
      <c r="A247" s="179" t="s">
        <v>3197</v>
      </c>
      <c r="B247" s="0">
        <f>COUNTIFS(Table1[Keep?],TRUE,Table1[Code],A2)</f>
        <v>1</v>
      </c>
    </row>
    <row r="248">
      <c r="A248" s="179" t="s">
        <v>3202</v>
      </c>
      <c r="B248" s="0">
        <f>COUNTIFS(Table1[Keep?],TRUE,Table1[Code],A2)</f>
        <v>1</v>
      </c>
    </row>
    <row r="249">
      <c r="A249" s="179" t="s">
        <v>3206</v>
      </c>
      <c r="B249" s="0">
        <f>COUNTIFS(Table1[Keep?],TRUE,Table1[Code],A2)</f>
        <v>1</v>
      </c>
    </row>
    <row r="250">
      <c r="A250" s="179" t="s">
        <v>3211</v>
      </c>
      <c r="B250" s="0">
        <f>COUNTIFS(Table1[Keep?],TRUE,Table1[Code],A2)</f>
        <v>1</v>
      </c>
    </row>
    <row r="251">
      <c r="A251" s="179" t="s">
        <v>3215</v>
      </c>
      <c r="B251" s="0">
        <f>COUNTIFS(Table1[Keep?],TRUE,Table1[Code],A2)</f>
        <v>1</v>
      </c>
    </row>
    <row r="252">
      <c r="A252" s="179" t="s">
        <v>3219</v>
      </c>
      <c r="B252" s="0">
        <f>COUNTIFS(Table1[Keep?],TRUE,Table1[Code],A2)</f>
        <v>1</v>
      </c>
    </row>
    <row r="253">
      <c r="A253" s="179" t="s">
        <v>3223</v>
      </c>
      <c r="B253" s="0">
        <f>COUNTIFS(Table1[Keep?],TRUE,Table1[Code],A2)</f>
        <v>1</v>
      </c>
    </row>
    <row r="254">
      <c r="A254" s="179" t="s">
        <v>3227</v>
      </c>
      <c r="B254" s="0">
        <f>COUNTIFS(Table1[Keep?],TRUE,Table1[Code],A2)</f>
        <v>1</v>
      </c>
    </row>
    <row r="255">
      <c r="A255" s="179" t="s">
        <v>3229</v>
      </c>
      <c r="B255" s="0">
        <f>COUNTIFS(Table1[Keep?],TRUE,Table1[Code],A2)</f>
        <v>1</v>
      </c>
    </row>
    <row r="256">
      <c r="A256" s="179" t="s">
        <v>3233</v>
      </c>
      <c r="B256" s="0">
        <f>COUNTIFS(Table1[Keep?],TRUE,Table1[Code],A2)</f>
        <v>1</v>
      </c>
    </row>
    <row r="257">
      <c r="A257" s="179" t="s">
        <v>3238</v>
      </c>
      <c r="B257" s="0">
        <f>COUNTIFS(Table1[Keep?],TRUE,Table1[Code],A2)</f>
        <v>1</v>
      </c>
    </row>
    <row r="258">
      <c r="A258" s="179" t="s">
        <v>3241</v>
      </c>
      <c r="B258" s="0">
        <f>COUNTIFS(Table1[Keep?],TRUE,Table1[Code],A2)</f>
        <v>1</v>
      </c>
    </row>
    <row r="259">
      <c r="A259" s="179" t="s">
        <v>3246</v>
      </c>
      <c r="B259" s="0">
        <f>COUNTIFS(Table1[Keep?],TRUE,Table1[Code],A2)</f>
        <v>1</v>
      </c>
    </row>
    <row r="260">
      <c r="A260" s="179" t="s">
        <v>3251</v>
      </c>
      <c r="B260" s="0">
        <f>COUNTIFS(Table1[Keep?],TRUE,Table1[Code],A2)</f>
        <v>1</v>
      </c>
    </row>
    <row r="261">
      <c r="A261" s="179" t="s">
        <v>3256</v>
      </c>
      <c r="B261" s="0">
        <f>COUNTIFS(Table1[Keep?],TRUE,Table1[Code],A2)</f>
        <v>1</v>
      </c>
    </row>
    <row r="262">
      <c r="A262" s="179" t="s">
        <v>3260</v>
      </c>
      <c r="B262" s="0">
        <f>COUNTIFS(Table1[Keep?],TRUE,Table1[Code],A2)</f>
        <v>1</v>
      </c>
    </row>
    <row r="263">
      <c r="A263" s="179" t="s">
        <v>3264</v>
      </c>
      <c r="B263" s="0">
        <f>COUNTIFS(Table1[Keep?],TRUE,Table1[Code],A2)</f>
        <v>1</v>
      </c>
    </row>
    <row r="264">
      <c r="A264" s="179" t="s">
        <v>3269</v>
      </c>
      <c r="B264" s="0">
        <f>COUNTIFS(Table1[Keep?],TRUE,Table1[Code],A2)</f>
        <v>1</v>
      </c>
    </row>
    <row r="265">
      <c r="A265" s="179" t="s">
        <v>3274</v>
      </c>
      <c r="B265" s="0">
        <f>COUNTIFS(Table1[Keep?],TRUE,Table1[Code],A2)</f>
        <v>1</v>
      </c>
    </row>
    <row r="266">
      <c r="A266" s="179" t="s">
        <v>3278</v>
      </c>
      <c r="B266" s="0">
        <f>COUNTIFS(Table1[Keep?],TRUE,Table1[Code],A2)</f>
        <v>1</v>
      </c>
    </row>
    <row r="267">
      <c r="A267" s="179" t="s">
        <v>509</v>
      </c>
      <c r="B267" s="0">
        <f>COUNTIFS(Table1[Keep?],TRUE,Table1[Code],A2)</f>
        <v>2</v>
      </c>
    </row>
    <row r="268">
      <c r="A268" s="179" t="s">
        <v>3288</v>
      </c>
      <c r="B268" s="0">
        <f>COUNTIFS(Table1[Keep?],TRUE,Table1[Code],A2)</f>
        <v>1</v>
      </c>
    </row>
    <row r="269">
      <c r="A269" s="179"/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74"/>
  <sheetViews>
    <sheetView workbookViewId="0">
      <selection activeCell="M22" sqref="M22"/>
    </sheetView>
  </sheetViews>
  <sheetFormatPr defaultColWidth="12.6171875" defaultRowHeight="15" customHeight="1"/>
  <cols>
    <col min="1" max="1" width="13.76171875" customWidth="1"/>
    <col min="2" max="2" width="12.37890625" customWidth="1"/>
    <col min="3" max="3" width="9.6171875" customWidth="1"/>
    <col min="4" max="4" width="7.140625" customWidth="1"/>
    <col min="5" max="5" width="12.234375" customWidth="1"/>
    <col min="6" max="6" bestFit="1" width="41" customWidth="1" style="190"/>
    <col min="7" max="25" width="7.6171875" customWidth="1"/>
  </cols>
  <sheetData>
    <row r="1" ht="14.25" customHeight="1">
      <c r="A1" s="5" t="s">
        <v>5259</v>
      </c>
      <c r="B1" s="6" t="s">
        <v>0</v>
      </c>
      <c r="C1" s="5" t="s">
        <v>5260</v>
      </c>
      <c r="D1" s="5" t="s">
        <v>5261</v>
      </c>
      <c r="E1" s="5" t="s">
        <v>13</v>
      </c>
      <c r="F1" s="190" t="s">
        <v>5262</v>
      </c>
    </row>
    <row r="2" ht="14.25" customHeight="1">
      <c r="A2" s="5" t="s">
        <v>5263</v>
      </c>
      <c r="B2" s="5">
        <v>3080053</v>
      </c>
      <c r="C2" s="5">
        <v>24</v>
      </c>
      <c r="D2" s="5">
        <v>1</v>
      </c>
      <c r="E2" s="6" t="s">
        <v>23</v>
      </c>
    </row>
    <row r="3" ht="14.25" customHeight="1">
      <c r="A3" s="5" t="s">
        <v>5264</v>
      </c>
      <c r="B3" s="5">
        <v>3080150</v>
      </c>
      <c r="C3" s="5">
        <v>12</v>
      </c>
      <c r="D3" s="5">
        <v>1</v>
      </c>
      <c r="E3" s="6" t="s">
        <v>33</v>
      </c>
    </row>
    <row r="4" ht="14.25" customHeight="1">
      <c r="A4" s="5" t="s">
        <v>5265</v>
      </c>
      <c r="B4" s="5">
        <v>3080417</v>
      </c>
      <c r="C4" s="5">
        <v>18</v>
      </c>
      <c r="D4" s="5">
        <v>1</v>
      </c>
      <c r="E4" s="6" t="s">
        <v>47</v>
      </c>
    </row>
    <row r="5" ht="14.25" customHeight="1">
      <c r="A5" s="5" t="s">
        <v>5266</v>
      </c>
      <c r="B5" s="5">
        <v>3080435</v>
      </c>
      <c r="C5" s="5">
        <v>6</v>
      </c>
      <c r="D5" s="5">
        <v>1</v>
      </c>
      <c r="E5" s="6" t="s">
        <v>51</v>
      </c>
    </row>
    <row r="6" ht="14.25" customHeight="1">
      <c r="A6" s="5" t="s">
        <v>5267</v>
      </c>
      <c r="B6" s="5">
        <v>3080491</v>
      </c>
      <c r="C6" s="5">
        <v>8</v>
      </c>
      <c r="D6" s="5">
        <v>1</v>
      </c>
      <c r="E6" s="6" t="s">
        <v>57</v>
      </c>
    </row>
    <row r="7" ht="14.25" customHeight="1">
      <c r="A7" s="5" t="s">
        <v>5268</v>
      </c>
      <c r="B7" s="5">
        <v>3080690</v>
      </c>
      <c r="C7" s="5">
        <v>20</v>
      </c>
      <c r="D7" s="5">
        <v>1</v>
      </c>
      <c r="E7" s="6" t="s">
        <v>74</v>
      </c>
    </row>
    <row r="8" ht="14.25" customHeight="1">
      <c r="A8" s="5" t="s">
        <v>5269</v>
      </c>
      <c r="B8" s="5">
        <v>3080711</v>
      </c>
      <c r="C8" s="5">
        <v>4</v>
      </c>
      <c r="D8" s="5">
        <v>1</v>
      </c>
      <c r="E8" s="6" t="s">
        <v>77</v>
      </c>
    </row>
    <row r="9" ht="14.25" customHeight="1">
      <c r="A9" s="5" t="s">
        <v>5270</v>
      </c>
      <c r="B9" s="5">
        <v>3080736</v>
      </c>
      <c r="C9" s="5">
        <v>40</v>
      </c>
      <c r="D9" s="5">
        <v>1</v>
      </c>
      <c r="E9" s="6" t="s">
        <v>81</v>
      </c>
    </row>
    <row r="10" ht="14.25" customHeight="1">
      <c r="A10" s="5" t="s">
        <v>5271</v>
      </c>
      <c r="B10" s="5">
        <v>3080737</v>
      </c>
      <c r="C10" s="5">
        <v>20</v>
      </c>
      <c r="D10" s="5">
        <v>1</v>
      </c>
      <c r="E10" s="6" t="s">
        <v>84</v>
      </c>
    </row>
    <row r="11" ht="14.25" customHeight="1">
      <c r="A11" s="5" t="s">
        <v>5272</v>
      </c>
      <c r="B11" s="5">
        <v>3080738</v>
      </c>
      <c r="C11" s="5">
        <v>8</v>
      </c>
      <c r="D11" s="5">
        <v>1</v>
      </c>
      <c r="E11" s="6" t="s">
        <v>87</v>
      </c>
    </row>
    <row r="12" ht="14.25" customHeight="1">
      <c r="A12" s="5" t="s">
        <v>5273</v>
      </c>
      <c r="B12" s="5">
        <v>3080739</v>
      </c>
      <c r="C12" s="5">
        <v>8</v>
      </c>
      <c r="D12" s="5">
        <v>1</v>
      </c>
      <c r="E12" s="6" t="s">
        <v>89</v>
      </c>
    </row>
    <row r="13" ht="14.25" customHeight="1">
      <c r="A13" s="5" t="s">
        <v>5274</v>
      </c>
      <c r="B13" s="5">
        <v>3080744</v>
      </c>
      <c r="C13" s="5">
        <v>5</v>
      </c>
      <c r="D13" s="5">
        <v>1</v>
      </c>
      <c r="E13" s="6" t="s">
        <v>92</v>
      </c>
    </row>
    <row r="14" ht="14.25" customHeight="1">
      <c r="A14" s="5" t="s">
        <v>5275</v>
      </c>
      <c r="B14" s="5">
        <v>3080747</v>
      </c>
      <c r="C14" s="5">
        <v>20</v>
      </c>
      <c r="D14" s="5">
        <v>1</v>
      </c>
      <c r="E14" s="6" t="s">
        <v>95</v>
      </c>
    </row>
    <row r="15" ht="14.25" customHeight="1">
      <c r="A15" s="5" t="s">
        <v>5276</v>
      </c>
      <c r="B15" s="5">
        <v>3080748</v>
      </c>
      <c r="C15" s="5">
        <v>20</v>
      </c>
      <c r="D15" s="5">
        <v>1</v>
      </c>
      <c r="E15" s="6" t="s">
        <v>98</v>
      </c>
    </row>
    <row r="16" ht="14.25" customHeight="1">
      <c r="A16" s="5" t="s">
        <v>5277</v>
      </c>
      <c r="B16" s="5">
        <v>3080757</v>
      </c>
      <c r="C16" s="5">
        <v>24</v>
      </c>
      <c r="D16" s="5">
        <v>1</v>
      </c>
      <c r="E16" s="6" t="s">
        <v>101</v>
      </c>
    </row>
    <row r="17" ht="14.25" customHeight="1">
      <c r="A17" s="5" t="s">
        <v>5278</v>
      </c>
      <c r="B17" s="5">
        <v>3080758</v>
      </c>
      <c r="C17" s="5">
        <v>8</v>
      </c>
      <c r="D17" s="5">
        <v>1</v>
      </c>
      <c r="E17" s="6" t="s">
        <v>104</v>
      </c>
    </row>
    <row r="18" ht="14.25" customHeight="1">
      <c r="A18" s="5" t="s">
        <v>5279</v>
      </c>
      <c r="B18" s="5">
        <v>3080760</v>
      </c>
      <c r="C18" s="5">
        <v>8</v>
      </c>
      <c r="D18" s="5">
        <v>1</v>
      </c>
      <c r="E18" s="6" t="s">
        <v>107</v>
      </c>
    </row>
    <row r="19" ht="14.25" customHeight="1">
      <c r="A19" s="5" t="s">
        <v>5280</v>
      </c>
      <c r="B19" s="5">
        <v>3080764</v>
      </c>
      <c r="C19" s="5">
        <v>48</v>
      </c>
      <c r="D19" s="5">
        <v>1</v>
      </c>
      <c r="E19" s="6" t="s">
        <v>111</v>
      </c>
    </row>
    <row r="20" ht="14.25" customHeight="1">
      <c r="A20" s="5" t="s">
        <v>5281</v>
      </c>
      <c r="B20" s="5">
        <v>3080765</v>
      </c>
      <c r="C20" s="5">
        <v>24</v>
      </c>
      <c r="D20" s="5">
        <v>1</v>
      </c>
      <c r="E20" s="6" t="s">
        <v>114</v>
      </c>
    </row>
    <row r="21" ht="14.25" customHeight="1">
      <c r="A21" s="5" t="s">
        <v>5282</v>
      </c>
      <c r="B21" s="5">
        <v>3080766</v>
      </c>
      <c r="C21" s="5">
        <v>8</v>
      </c>
      <c r="D21" s="5">
        <v>1</v>
      </c>
      <c r="E21" s="6" t="s">
        <v>117</v>
      </c>
    </row>
    <row r="22" ht="14.25" customHeight="1">
      <c r="A22" s="5" t="s">
        <v>5283</v>
      </c>
      <c r="B22" s="5">
        <v>3080780</v>
      </c>
      <c r="C22" s="5">
        <v>8</v>
      </c>
      <c r="D22" s="5">
        <v>1</v>
      </c>
      <c r="E22" s="6" t="s">
        <v>124</v>
      </c>
    </row>
    <row r="23" ht="14.25" customHeight="1">
      <c r="A23" s="5" t="s">
        <v>5284</v>
      </c>
      <c r="B23" s="5">
        <v>3080781</v>
      </c>
      <c r="C23" s="5">
        <v>8</v>
      </c>
      <c r="D23" s="5">
        <v>1</v>
      </c>
      <c r="E23" s="6" t="s">
        <v>127</v>
      </c>
    </row>
    <row r="24" ht="14.25" customHeight="1">
      <c r="A24" s="5" t="s">
        <v>5285</v>
      </c>
      <c r="B24" s="5">
        <v>3080783</v>
      </c>
      <c r="C24" s="5">
        <v>8</v>
      </c>
      <c r="D24" s="5">
        <v>1</v>
      </c>
      <c r="E24" s="6" t="s">
        <v>129</v>
      </c>
    </row>
    <row r="25" ht="14.25" customHeight="1">
      <c r="A25" s="5" t="s">
        <v>5286</v>
      </c>
      <c r="B25" s="5">
        <v>3080788</v>
      </c>
      <c r="C25" s="5">
        <v>8</v>
      </c>
      <c r="D25" s="5">
        <v>1</v>
      </c>
      <c r="E25" s="6" t="s">
        <v>133</v>
      </c>
    </row>
    <row r="26" ht="14.25" customHeight="1">
      <c r="A26" s="5" t="s">
        <v>5287</v>
      </c>
      <c r="B26" s="5">
        <v>3080793</v>
      </c>
      <c r="C26" s="5">
        <v>3</v>
      </c>
      <c r="D26" s="5">
        <v>1</v>
      </c>
      <c r="E26" s="6" t="s">
        <v>136</v>
      </c>
    </row>
    <row r="27" ht="14.25" customHeight="1">
      <c r="A27" s="5" t="s">
        <v>5288</v>
      </c>
      <c r="B27" s="5">
        <v>3080803</v>
      </c>
      <c r="C27" s="5">
        <v>48</v>
      </c>
      <c r="D27" s="5">
        <v>1</v>
      </c>
      <c r="E27" s="6" t="s">
        <v>139</v>
      </c>
    </row>
    <row r="28" ht="14.25" customHeight="1">
      <c r="A28" s="5" t="s">
        <v>5289</v>
      </c>
      <c r="B28" s="5">
        <v>3080824</v>
      </c>
      <c r="C28" s="5">
        <v>3</v>
      </c>
      <c r="D28" s="5">
        <v>1</v>
      </c>
      <c r="E28" s="6" t="s">
        <v>142</v>
      </c>
    </row>
    <row r="29" ht="14.25" customHeight="1">
      <c r="A29" s="5" t="s">
        <v>5290</v>
      </c>
      <c r="B29" s="5">
        <v>3080825</v>
      </c>
      <c r="C29" s="5">
        <v>8</v>
      </c>
      <c r="D29" s="5">
        <v>1</v>
      </c>
      <c r="E29" s="6" t="s">
        <v>146</v>
      </c>
    </row>
    <row r="30" ht="14.25" customHeight="1">
      <c r="A30" s="5" t="s">
        <v>5291</v>
      </c>
      <c r="B30" s="5">
        <v>3080826</v>
      </c>
      <c r="C30" s="5">
        <v>72</v>
      </c>
      <c r="D30" s="5">
        <v>1</v>
      </c>
      <c r="E30" s="6" t="s">
        <v>149</v>
      </c>
    </row>
    <row r="31" ht="14.25" customHeight="1">
      <c r="A31" s="5" t="s">
        <v>5292</v>
      </c>
      <c r="B31" s="5">
        <v>3080842</v>
      </c>
      <c r="C31" s="5">
        <v>24</v>
      </c>
      <c r="D31" s="5">
        <v>1</v>
      </c>
      <c r="E31" s="6" t="s">
        <v>152</v>
      </c>
    </row>
    <row r="32" ht="14.25" customHeight="1">
      <c r="A32" s="5" t="s">
        <v>5293</v>
      </c>
      <c r="B32" s="5">
        <v>3080847</v>
      </c>
      <c r="C32" s="5">
        <v>12</v>
      </c>
      <c r="D32" s="5">
        <v>1</v>
      </c>
      <c r="E32" s="6" t="s">
        <v>155</v>
      </c>
    </row>
    <row r="33" ht="14.25" customHeight="1">
      <c r="A33" s="5" t="s">
        <v>5294</v>
      </c>
      <c r="B33" s="5">
        <v>3080865</v>
      </c>
      <c r="C33" s="5">
        <v>8</v>
      </c>
      <c r="D33" s="5">
        <v>1</v>
      </c>
      <c r="E33" s="6" t="s">
        <v>158</v>
      </c>
    </row>
    <row r="34" ht="14.25" customHeight="1">
      <c r="A34" s="5" t="s">
        <v>5295</v>
      </c>
      <c r="B34" s="5">
        <v>3080890</v>
      </c>
      <c r="C34" s="5">
        <v>8</v>
      </c>
      <c r="D34" s="5">
        <v>1</v>
      </c>
      <c r="E34" s="6" t="s">
        <v>161</v>
      </c>
    </row>
    <row r="35" ht="14.25" customHeight="1">
      <c r="A35" s="5" t="s">
        <v>5296</v>
      </c>
      <c r="B35" s="5">
        <v>3080895</v>
      </c>
      <c r="C35" s="5">
        <v>6</v>
      </c>
      <c r="D35" s="5">
        <v>1</v>
      </c>
      <c r="E35" s="6" t="s">
        <v>164</v>
      </c>
    </row>
    <row r="36" ht="14.25" customHeight="1">
      <c r="A36" s="5" t="s">
        <v>5297</v>
      </c>
      <c r="B36" s="5">
        <v>3080896</v>
      </c>
      <c r="C36" s="5">
        <v>5</v>
      </c>
      <c r="D36" s="5">
        <v>1</v>
      </c>
      <c r="E36" s="6" t="s">
        <v>166</v>
      </c>
    </row>
    <row r="37" ht="14.25" customHeight="1">
      <c r="A37" s="5" t="s">
        <v>5298</v>
      </c>
      <c r="B37" s="5">
        <v>3080898</v>
      </c>
      <c r="C37" s="5">
        <v>8</v>
      </c>
      <c r="D37" s="5">
        <v>1</v>
      </c>
      <c r="E37" s="6" t="s">
        <v>169</v>
      </c>
    </row>
    <row r="38" ht="14.25" customHeight="1">
      <c r="A38" s="5" t="s">
        <v>5299</v>
      </c>
      <c r="B38" s="5">
        <v>3080899</v>
      </c>
      <c r="C38" s="5">
        <v>1</v>
      </c>
      <c r="D38" s="5">
        <v>1</v>
      </c>
      <c r="E38" s="6" t="s">
        <v>172</v>
      </c>
    </row>
    <row r="39" ht="14.25" customHeight="1">
      <c r="A39" s="5" t="s">
        <v>5300</v>
      </c>
      <c r="B39" s="5">
        <v>3080900</v>
      </c>
      <c r="C39" s="5">
        <v>8</v>
      </c>
      <c r="D39" s="5">
        <v>1</v>
      </c>
      <c r="E39" s="6" t="s">
        <v>174</v>
      </c>
    </row>
    <row r="40" ht="14.25" customHeight="1">
      <c r="A40" s="5" t="s">
        <v>5301</v>
      </c>
      <c r="B40" s="5">
        <v>3080901</v>
      </c>
      <c r="C40" s="5">
        <v>4</v>
      </c>
      <c r="D40" s="5">
        <v>1</v>
      </c>
      <c r="E40" s="6" t="s">
        <v>177</v>
      </c>
    </row>
    <row r="41" ht="14.25" customHeight="1">
      <c r="A41" s="5" t="s">
        <v>5302</v>
      </c>
      <c r="B41" s="5">
        <v>3080927</v>
      </c>
      <c r="C41" s="5">
        <v>24</v>
      </c>
      <c r="D41" s="5">
        <v>1</v>
      </c>
      <c r="E41" s="6" t="s">
        <v>188</v>
      </c>
    </row>
    <row r="42" ht="14.25" customHeight="1">
      <c r="A42" s="5" t="s">
        <v>5303</v>
      </c>
      <c r="B42" s="5">
        <v>3080930</v>
      </c>
      <c r="C42" s="5">
        <v>6</v>
      </c>
      <c r="D42" s="5">
        <v>1</v>
      </c>
      <c r="E42" s="6" t="s">
        <v>191</v>
      </c>
    </row>
    <row r="43" ht="14.25" customHeight="1">
      <c r="A43" s="5" t="s">
        <v>5304</v>
      </c>
      <c r="B43" s="5">
        <v>3080933</v>
      </c>
      <c r="C43" s="5">
        <v>8</v>
      </c>
      <c r="D43" s="5">
        <v>1</v>
      </c>
      <c r="E43" s="6" t="s">
        <v>194</v>
      </c>
    </row>
    <row r="44" ht="14.25" customHeight="1">
      <c r="A44" s="5" t="s">
        <v>5305</v>
      </c>
      <c r="B44" s="5">
        <v>3080934</v>
      </c>
      <c r="C44" s="5">
        <v>24</v>
      </c>
      <c r="D44" s="5">
        <v>1</v>
      </c>
      <c r="E44" s="6" t="s">
        <v>197</v>
      </c>
    </row>
    <row r="45" ht="14.25" customHeight="1">
      <c r="A45" s="5" t="s">
        <v>5306</v>
      </c>
      <c r="B45" s="5">
        <v>3080937</v>
      </c>
      <c r="C45" s="5">
        <v>4</v>
      </c>
      <c r="D45" s="5">
        <v>1</v>
      </c>
      <c r="E45" s="6" t="s">
        <v>200</v>
      </c>
    </row>
    <row r="46" ht="14.25" customHeight="1">
      <c r="A46" s="5" t="s">
        <v>5307</v>
      </c>
      <c r="B46" s="5">
        <v>3080962</v>
      </c>
      <c r="C46" s="5">
        <v>10</v>
      </c>
      <c r="D46" s="5">
        <v>1</v>
      </c>
      <c r="E46" s="6" t="s">
        <v>211</v>
      </c>
    </row>
    <row r="47" ht="14.25" customHeight="1">
      <c r="A47" s="5" t="s">
        <v>5308</v>
      </c>
      <c r="B47" s="5">
        <v>3080963</v>
      </c>
      <c r="C47" s="5">
        <v>10</v>
      </c>
      <c r="D47" s="5">
        <v>1</v>
      </c>
      <c r="E47" s="6" t="s">
        <v>213</v>
      </c>
    </row>
    <row r="48" ht="14.25" customHeight="1">
      <c r="A48" s="5" t="s">
        <v>5309</v>
      </c>
      <c r="B48" s="5">
        <v>3080971</v>
      </c>
      <c r="C48" s="5">
        <v>10</v>
      </c>
      <c r="D48" s="5">
        <v>1</v>
      </c>
      <c r="E48" s="6" t="s">
        <v>216</v>
      </c>
    </row>
    <row r="49" ht="14.25" customHeight="1">
      <c r="A49" s="5" t="s">
        <v>5310</v>
      </c>
      <c r="B49" s="5">
        <v>3081043</v>
      </c>
      <c r="C49" s="5">
        <v>12</v>
      </c>
      <c r="D49" s="5">
        <v>1</v>
      </c>
      <c r="E49" s="6" t="s">
        <v>219</v>
      </c>
    </row>
    <row r="50" ht="14.25" customHeight="1">
      <c r="A50" s="5" t="s">
        <v>5311</v>
      </c>
      <c r="B50" s="5">
        <v>3081069</v>
      </c>
      <c r="C50" s="5">
        <v>8</v>
      </c>
      <c r="D50" s="5">
        <v>1</v>
      </c>
      <c r="E50" s="6" t="s">
        <v>222</v>
      </c>
    </row>
    <row r="51" ht="14.25" customHeight="1">
      <c r="A51" s="5" t="s">
        <v>5312</v>
      </c>
      <c r="B51" s="5">
        <v>3081166</v>
      </c>
      <c r="C51" s="5">
        <v>10</v>
      </c>
      <c r="D51" s="5">
        <v>1</v>
      </c>
      <c r="E51" s="6" t="s">
        <v>225</v>
      </c>
    </row>
    <row r="52" ht="14.25" customHeight="1">
      <c r="A52" s="5" t="s">
        <v>5313</v>
      </c>
      <c r="B52" s="5">
        <v>3081384</v>
      </c>
      <c r="C52" s="5">
        <v>8</v>
      </c>
      <c r="D52" s="5">
        <v>1</v>
      </c>
      <c r="E52" s="6" t="s">
        <v>229</v>
      </c>
    </row>
    <row r="53" ht="14.25" customHeight="1">
      <c r="A53" s="5" t="s">
        <v>5314</v>
      </c>
      <c r="B53" s="5">
        <v>3081519</v>
      </c>
      <c r="C53" s="5">
        <v>8</v>
      </c>
      <c r="D53" s="5">
        <v>1</v>
      </c>
      <c r="E53" s="6" t="s">
        <v>234</v>
      </c>
    </row>
    <row r="54" ht="14.25" customHeight="1">
      <c r="A54" s="5" t="s">
        <v>5315</v>
      </c>
      <c r="B54" s="5">
        <v>3081780</v>
      </c>
      <c r="C54" s="5">
        <v>8</v>
      </c>
      <c r="D54" s="5">
        <v>1</v>
      </c>
      <c r="E54" s="6" t="s">
        <v>237</v>
      </c>
    </row>
    <row r="55" ht="14.25" customHeight="1">
      <c r="A55" s="5" t="s">
        <v>5316</v>
      </c>
      <c r="B55" s="5">
        <v>3081792</v>
      </c>
      <c r="C55" s="5">
        <v>4</v>
      </c>
      <c r="D55" s="5">
        <v>1</v>
      </c>
      <c r="E55" s="6" t="s">
        <v>240</v>
      </c>
    </row>
    <row r="56" ht="14.25" customHeight="1">
      <c r="A56" s="5" t="s">
        <v>5317</v>
      </c>
      <c r="B56" s="5">
        <v>3082255</v>
      </c>
      <c r="C56" s="5">
        <v>8</v>
      </c>
      <c r="D56" s="5">
        <v>1</v>
      </c>
      <c r="E56" s="6" t="s">
        <v>257</v>
      </c>
    </row>
    <row r="57" ht="14.25" customHeight="1">
      <c r="A57" s="5" t="s">
        <v>5318</v>
      </c>
      <c r="B57" s="5">
        <v>3082285</v>
      </c>
      <c r="C57" s="5">
        <v>8</v>
      </c>
      <c r="D57" s="5">
        <v>1</v>
      </c>
      <c r="E57" s="6" t="s">
        <v>259</v>
      </c>
    </row>
    <row r="58" ht="14.25" customHeight="1">
      <c r="A58" s="5" t="s">
        <v>5319</v>
      </c>
      <c r="B58" s="5">
        <v>3082437</v>
      </c>
      <c r="C58" s="5">
        <v>15</v>
      </c>
      <c r="D58" s="5">
        <v>1</v>
      </c>
      <c r="E58" s="6" t="s">
        <v>262</v>
      </c>
    </row>
    <row r="59" ht="14.25" customHeight="1">
      <c r="A59" s="5" t="s">
        <v>5320</v>
      </c>
      <c r="B59" s="5">
        <v>3082559</v>
      </c>
      <c r="C59" s="5">
        <v>72</v>
      </c>
      <c r="D59" s="5">
        <v>1</v>
      </c>
      <c r="E59" s="6" t="s">
        <v>265</v>
      </c>
    </row>
    <row r="60" ht="14.25" customHeight="1">
      <c r="A60" s="5" t="s">
        <v>5321</v>
      </c>
      <c r="B60" s="5">
        <v>3082654</v>
      </c>
      <c r="C60" s="5">
        <v>16</v>
      </c>
      <c r="D60" s="5">
        <v>1</v>
      </c>
      <c r="E60" s="6" t="s">
        <v>269</v>
      </c>
    </row>
    <row r="61" ht="14.25" customHeight="1">
      <c r="A61" s="5" t="s">
        <v>5322</v>
      </c>
      <c r="B61" s="5">
        <v>3082663</v>
      </c>
      <c r="C61" s="5">
        <v>8</v>
      </c>
      <c r="D61" s="5">
        <v>1</v>
      </c>
      <c r="E61" s="6" t="s">
        <v>272</v>
      </c>
    </row>
    <row r="62" ht="14.25" customHeight="1">
      <c r="A62" s="5" t="s">
        <v>5323</v>
      </c>
      <c r="B62" s="5">
        <v>3082730</v>
      </c>
      <c r="C62" s="5">
        <v>16</v>
      </c>
      <c r="D62" s="5">
        <v>1</v>
      </c>
      <c r="E62" s="6" t="s">
        <v>274</v>
      </c>
    </row>
    <row r="63" ht="14.25" customHeight="1">
      <c r="A63" s="5" t="s">
        <v>5324</v>
      </c>
      <c r="B63" s="5">
        <v>3083313</v>
      </c>
      <c r="C63" s="5">
        <v>32</v>
      </c>
      <c r="D63" s="5">
        <v>1</v>
      </c>
      <c r="E63" s="6" t="s">
        <v>284</v>
      </c>
    </row>
    <row r="64" ht="14.25" customHeight="1">
      <c r="A64" s="5" t="s">
        <v>5325</v>
      </c>
      <c r="B64" s="5">
        <v>3083437</v>
      </c>
      <c r="C64" s="5">
        <v>5</v>
      </c>
      <c r="D64" s="5">
        <v>1</v>
      </c>
      <c r="E64" s="6" t="s">
        <v>291</v>
      </c>
    </row>
    <row r="65" ht="14.25" customHeight="1">
      <c r="A65" s="5" t="s">
        <v>5326</v>
      </c>
      <c r="B65" s="5">
        <v>3083513</v>
      </c>
      <c r="C65" s="5">
        <v>8</v>
      </c>
      <c r="D65" s="5">
        <v>1</v>
      </c>
      <c r="E65" s="6" t="s">
        <v>301</v>
      </c>
    </row>
    <row r="66" ht="14.25" customHeight="1">
      <c r="A66" s="5" t="s">
        <v>5327</v>
      </c>
      <c r="B66" s="5">
        <v>3083521</v>
      </c>
      <c r="C66" s="5">
        <v>6</v>
      </c>
      <c r="D66" s="5">
        <v>1</v>
      </c>
      <c r="E66" s="6" t="s">
        <v>311</v>
      </c>
    </row>
    <row r="67" ht="14.25" customHeight="1">
      <c r="A67" s="5" t="s">
        <v>5328</v>
      </c>
      <c r="B67" s="5">
        <v>3083526</v>
      </c>
      <c r="C67" s="5">
        <v>6</v>
      </c>
      <c r="D67" s="5">
        <v>1</v>
      </c>
      <c r="E67" s="6" t="s">
        <v>315</v>
      </c>
    </row>
    <row r="68" ht="14.25" customHeight="1">
      <c r="A68" s="5" t="s">
        <v>5329</v>
      </c>
      <c r="B68" s="5">
        <v>3083531</v>
      </c>
      <c r="C68" s="5">
        <v>16</v>
      </c>
      <c r="D68" s="5">
        <v>1</v>
      </c>
      <c r="E68" s="6" t="s">
        <v>321</v>
      </c>
    </row>
    <row r="69" ht="14.25" customHeight="1">
      <c r="A69" s="5" t="s">
        <v>5330</v>
      </c>
      <c r="B69" s="5">
        <v>3083532</v>
      </c>
      <c r="C69" s="5">
        <v>16</v>
      </c>
      <c r="D69" s="5">
        <v>1</v>
      </c>
      <c r="E69" s="6" t="s">
        <v>324</v>
      </c>
    </row>
    <row r="70" ht="14.25" customHeight="1">
      <c r="A70" s="5" t="s">
        <v>5331</v>
      </c>
      <c r="B70" s="5">
        <v>3083533</v>
      </c>
      <c r="C70" s="5">
        <v>8</v>
      </c>
      <c r="D70" s="5">
        <v>1</v>
      </c>
      <c r="E70" s="6" t="s">
        <v>327</v>
      </c>
    </row>
    <row r="71" ht="14.25" customHeight="1">
      <c r="A71" s="5" t="s">
        <v>5332</v>
      </c>
      <c r="B71" s="5">
        <v>3083534</v>
      </c>
      <c r="C71" s="5">
        <v>1</v>
      </c>
      <c r="D71" s="5">
        <v>1</v>
      </c>
      <c r="E71" s="6" t="s">
        <v>329</v>
      </c>
    </row>
    <row r="72" ht="14.25" customHeight="1">
      <c r="A72" s="5" t="s">
        <v>5333</v>
      </c>
      <c r="B72" s="5">
        <v>3083535</v>
      </c>
      <c r="C72" s="5">
        <v>8</v>
      </c>
      <c r="D72" s="5">
        <v>1</v>
      </c>
      <c r="E72" s="6" t="s">
        <v>332</v>
      </c>
    </row>
    <row r="73" ht="14.25" customHeight="1">
      <c r="A73" s="5" t="s">
        <v>5334</v>
      </c>
      <c r="B73" s="5">
        <v>3083537</v>
      </c>
      <c r="C73" s="5">
        <v>8</v>
      </c>
      <c r="D73" s="5">
        <v>1</v>
      </c>
      <c r="E73" s="6" t="s">
        <v>335</v>
      </c>
    </row>
    <row r="74" ht="14.25" customHeight="1">
      <c r="A74" s="5" t="s">
        <v>5335</v>
      </c>
      <c r="B74" s="5">
        <v>3083538</v>
      </c>
      <c r="C74" s="5">
        <v>12</v>
      </c>
      <c r="D74" s="5">
        <v>1</v>
      </c>
      <c r="E74" s="6" t="s">
        <v>338</v>
      </c>
    </row>
    <row r="75" ht="14.25" customHeight="1">
      <c r="A75" s="5" t="s">
        <v>5336</v>
      </c>
      <c r="B75" s="5">
        <v>3083539</v>
      </c>
      <c r="C75" s="5">
        <v>8</v>
      </c>
      <c r="D75" s="5">
        <v>1</v>
      </c>
      <c r="E75" s="6" t="s">
        <v>341</v>
      </c>
    </row>
    <row r="76" ht="14.25" customHeight="1">
      <c r="A76" s="5" t="s">
        <v>5337</v>
      </c>
      <c r="B76" s="5">
        <v>3083541</v>
      </c>
      <c r="C76" s="5">
        <v>30</v>
      </c>
      <c r="D76" s="5">
        <v>1</v>
      </c>
      <c r="E76" s="6" t="s">
        <v>344</v>
      </c>
    </row>
    <row r="77" ht="14.25" customHeight="1">
      <c r="A77" s="5" t="s">
        <v>5338</v>
      </c>
      <c r="B77" s="5">
        <v>3083542</v>
      </c>
      <c r="C77" s="5">
        <v>8</v>
      </c>
      <c r="D77" s="5">
        <v>1</v>
      </c>
      <c r="E77" s="6" t="s">
        <v>347</v>
      </c>
    </row>
    <row r="78" ht="14.25" customHeight="1">
      <c r="A78" s="5" t="s">
        <v>5339</v>
      </c>
      <c r="B78" s="5">
        <v>3083544</v>
      </c>
      <c r="C78" s="5">
        <v>6</v>
      </c>
      <c r="D78" s="5">
        <v>1</v>
      </c>
      <c r="E78" s="6" t="s">
        <v>350</v>
      </c>
    </row>
    <row r="79" ht="14.25" customHeight="1">
      <c r="A79" s="5" t="s">
        <v>5340</v>
      </c>
      <c r="B79" s="5">
        <v>3083545</v>
      </c>
      <c r="C79" s="5">
        <v>12</v>
      </c>
      <c r="D79" s="5">
        <v>1</v>
      </c>
      <c r="E79" s="6" t="s">
        <v>353</v>
      </c>
    </row>
    <row r="80" ht="14.25" customHeight="1">
      <c r="A80" s="5" t="s">
        <v>5341</v>
      </c>
      <c r="B80" s="5">
        <v>3083549</v>
      </c>
      <c r="C80" s="5">
        <v>8</v>
      </c>
      <c r="D80" s="5">
        <v>1</v>
      </c>
      <c r="E80" s="6" t="s">
        <v>356</v>
      </c>
    </row>
    <row r="81" ht="14.25" customHeight="1">
      <c r="A81" s="5" t="s">
        <v>5342</v>
      </c>
      <c r="B81" s="5">
        <v>3083550</v>
      </c>
      <c r="C81" s="5">
        <v>24</v>
      </c>
      <c r="D81" s="5">
        <v>1</v>
      </c>
      <c r="E81" s="6" t="s">
        <v>359</v>
      </c>
    </row>
    <row r="82" ht="14.25" customHeight="1">
      <c r="A82" s="5" t="s">
        <v>5343</v>
      </c>
      <c r="B82" s="5">
        <v>3083551</v>
      </c>
      <c r="C82" s="5">
        <v>8</v>
      </c>
      <c r="D82" s="5">
        <v>1</v>
      </c>
      <c r="E82" s="6" t="s">
        <v>362</v>
      </c>
    </row>
    <row r="83" ht="14.25" customHeight="1">
      <c r="A83" s="5" t="s">
        <v>5344</v>
      </c>
      <c r="B83" s="5">
        <v>3083553</v>
      </c>
      <c r="C83" s="5">
        <v>12</v>
      </c>
      <c r="D83" s="5">
        <v>1</v>
      </c>
      <c r="E83" s="6" t="s">
        <v>366</v>
      </c>
    </row>
    <row r="84" ht="14.25" customHeight="1">
      <c r="A84" s="5" t="s">
        <v>5345</v>
      </c>
      <c r="B84" s="5">
        <v>3083554</v>
      </c>
      <c r="C84" s="5">
        <v>12</v>
      </c>
      <c r="D84" s="5">
        <v>1</v>
      </c>
      <c r="E84" s="6" t="s">
        <v>369</v>
      </c>
    </row>
    <row r="85" ht="14.25" customHeight="1">
      <c r="A85" s="5" t="s">
        <v>5346</v>
      </c>
      <c r="B85" s="5">
        <v>3083556</v>
      </c>
      <c r="C85" s="5">
        <v>16</v>
      </c>
      <c r="D85" s="5">
        <v>1</v>
      </c>
      <c r="E85" s="6" t="s">
        <v>372</v>
      </c>
    </row>
    <row r="86" ht="14.25" customHeight="1">
      <c r="A86" s="5" t="s">
        <v>5347</v>
      </c>
      <c r="B86" s="5">
        <v>3083557</v>
      </c>
      <c r="C86" s="5">
        <v>16</v>
      </c>
      <c r="D86" s="5">
        <v>1</v>
      </c>
      <c r="E86" s="6" t="s">
        <v>375</v>
      </c>
    </row>
    <row r="87" ht="14.25" customHeight="1">
      <c r="A87" s="5" t="s">
        <v>5348</v>
      </c>
      <c r="B87" s="5">
        <v>3083558</v>
      </c>
      <c r="C87" s="5">
        <v>5</v>
      </c>
      <c r="D87" s="5">
        <v>1</v>
      </c>
      <c r="E87" s="6" t="s">
        <v>378</v>
      </c>
    </row>
    <row r="88" ht="14.25" customHeight="1">
      <c r="A88" s="5" t="s">
        <v>5349</v>
      </c>
      <c r="B88" s="5">
        <v>3083559</v>
      </c>
      <c r="C88" s="5">
        <v>8</v>
      </c>
      <c r="D88" s="5">
        <v>1</v>
      </c>
      <c r="E88" s="6" t="s">
        <v>381</v>
      </c>
    </row>
    <row r="89" ht="14.25" customHeight="1">
      <c r="A89" s="5" t="s">
        <v>5350</v>
      </c>
      <c r="B89" s="5">
        <v>3083560</v>
      </c>
      <c r="C89" s="5">
        <v>12</v>
      </c>
      <c r="D89" s="5">
        <v>1</v>
      </c>
      <c r="E89" s="6" t="s">
        <v>384</v>
      </c>
    </row>
    <row r="90" ht="14.25" customHeight="1">
      <c r="A90" s="5" t="s">
        <v>5351</v>
      </c>
      <c r="B90" s="5">
        <v>3083562</v>
      </c>
      <c r="C90" s="5">
        <v>24</v>
      </c>
      <c r="D90" s="5">
        <v>1</v>
      </c>
      <c r="E90" s="6" t="s">
        <v>387</v>
      </c>
    </row>
    <row r="91" ht="14.25" customHeight="1">
      <c r="A91" s="5" t="s">
        <v>5352</v>
      </c>
      <c r="B91" s="5">
        <v>3083568</v>
      </c>
      <c r="C91" s="5">
        <v>8</v>
      </c>
      <c r="D91" s="5">
        <v>1</v>
      </c>
      <c r="E91" s="6" t="s">
        <v>390</v>
      </c>
    </row>
    <row r="92" ht="14.25" customHeight="1">
      <c r="A92" s="5" t="s">
        <v>5353</v>
      </c>
      <c r="B92" s="5">
        <v>3083570</v>
      </c>
      <c r="C92" s="5">
        <v>8</v>
      </c>
      <c r="D92" s="5">
        <v>1</v>
      </c>
      <c r="E92" s="6" t="s">
        <v>393</v>
      </c>
    </row>
    <row r="93" ht="14.25" customHeight="1">
      <c r="A93" s="5" t="s">
        <v>5354</v>
      </c>
      <c r="B93" s="5">
        <v>3083619</v>
      </c>
      <c r="C93" s="5">
        <v>8</v>
      </c>
      <c r="D93" s="5">
        <v>1</v>
      </c>
      <c r="E93" s="6" t="s">
        <v>396</v>
      </c>
    </row>
    <row r="94" ht="14.25" customHeight="1">
      <c r="A94" s="5" t="s">
        <v>5355</v>
      </c>
      <c r="B94" s="5">
        <v>3083678</v>
      </c>
      <c r="C94" s="5">
        <v>12</v>
      </c>
      <c r="D94" s="5">
        <v>1</v>
      </c>
      <c r="E94" s="6" t="s">
        <v>398</v>
      </c>
    </row>
    <row r="95" ht="14.25" customHeight="1">
      <c r="A95" s="5" t="s">
        <v>5356</v>
      </c>
      <c r="B95" s="5">
        <v>3083758</v>
      </c>
      <c r="C95" s="5">
        <v>24</v>
      </c>
      <c r="D95" s="5">
        <v>1</v>
      </c>
      <c r="E95" s="6" t="s">
        <v>402</v>
      </c>
    </row>
    <row r="96" ht="14.25" customHeight="1">
      <c r="A96" s="5" t="s">
        <v>5357</v>
      </c>
      <c r="B96" s="5">
        <v>3083819</v>
      </c>
      <c r="C96" s="5">
        <v>8</v>
      </c>
      <c r="D96" s="5">
        <v>1</v>
      </c>
      <c r="E96" s="6" t="s">
        <v>405</v>
      </c>
    </row>
    <row r="97" ht="14.25" customHeight="1">
      <c r="A97" s="5" t="s">
        <v>5358</v>
      </c>
      <c r="B97" s="5">
        <v>3083853</v>
      </c>
      <c r="C97" s="5">
        <v>4</v>
      </c>
      <c r="D97" s="5">
        <v>1</v>
      </c>
      <c r="E97" s="6" t="s">
        <v>408</v>
      </c>
    </row>
    <row r="98" ht="14.25" customHeight="1">
      <c r="A98" s="5" t="s">
        <v>5359</v>
      </c>
      <c r="B98" s="5">
        <v>3083858</v>
      </c>
      <c r="C98" s="5">
        <v>5</v>
      </c>
      <c r="D98" s="5">
        <v>1</v>
      </c>
      <c r="E98" s="6" t="s">
        <v>411</v>
      </c>
    </row>
    <row r="99" ht="14.25" customHeight="1">
      <c r="A99" s="5" t="s">
        <v>5360</v>
      </c>
      <c r="B99" s="5">
        <v>3084366</v>
      </c>
      <c r="C99" s="5">
        <v>12</v>
      </c>
      <c r="D99" s="5">
        <v>1</v>
      </c>
      <c r="E99" s="6" t="s">
        <v>414</v>
      </c>
    </row>
    <row r="100" ht="14.25" customHeight="1">
      <c r="A100" s="5" t="s">
        <v>5361</v>
      </c>
      <c r="B100" s="5">
        <v>3084367</v>
      </c>
      <c r="C100" s="5">
        <v>12</v>
      </c>
      <c r="D100" s="5">
        <v>1</v>
      </c>
      <c r="E100" s="6" t="s">
        <v>417</v>
      </c>
    </row>
    <row r="101" ht="14.25" customHeight="1">
      <c r="A101" s="5" t="s">
        <v>5362</v>
      </c>
      <c r="B101" s="5">
        <v>3085007</v>
      </c>
      <c r="C101" s="5">
        <v>10</v>
      </c>
      <c r="D101" s="5">
        <v>1</v>
      </c>
      <c r="E101" s="6" t="s">
        <v>420</v>
      </c>
    </row>
    <row r="102" ht="14.25" customHeight="1">
      <c r="A102" s="5" t="s">
        <v>5363</v>
      </c>
      <c r="B102" s="5">
        <v>3085550</v>
      </c>
      <c r="C102" s="5">
        <v>12</v>
      </c>
      <c r="D102" s="5">
        <v>1</v>
      </c>
      <c r="E102" s="6" t="s">
        <v>423</v>
      </c>
    </row>
    <row r="103" ht="14.25" customHeight="1">
      <c r="A103" s="5" t="s">
        <v>5364</v>
      </c>
      <c r="B103" s="5">
        <v>3100062</v>
      </c>
      <c r="C103" s="5">
        <v>10</v>
      </c>
      <c r="D103" s="5">
        <v>1</v>
      </c>
      <c r="E103" s="6" t="s">
        <v>430</v>
      </c>
    </row>
    <row r="104" ht="14.25" customHeight="1">
      <c r="A104" s="5" t="s">
        <v>5365</v>
      </c>
      <c r="B104" s="5">
        <v>3100135</v>
      </c>
      <c r="C104" s="5">
        <v>10</v>
      </c>
      <c r="D104" s="5">
        <v>1</v>
      </c>
      <c r="E104" s="6" t="s">
        <v>435</v>
      </c>
    </row>
    <row r="105" ht="14.25" customHeight="1">
      <c r="A105" s="5" t="s">
        <v>5366</v>
      </c>
      <c r="B105" s="5">
        <v>3100163</v>
      </c>
      <c r="C105" s="5">
        <v>10</v>
      </c>
      <c r="D105" s="5">
        <v>1</v>
      </c>
      <c r="E105" s="6" t="s">
        <v>439</v>
      </c>
    </row>
    <row r="106" ht="14.25" customHeight="1">
      <c r="A106" s="5" t="s">
        <v>5367</v>
      </c>
      <c r="B106" s="5">
        <v>3100204</v>
      </c>
      <c r="C106" s="5">
        <v>1</v>
      </c>
      <c r="D106" s="5">
        <v>1</v>
      </c>
      <c r="E106" s="6" t="s">
        <v>442</v>
      </c>
    </row>
    <row r="107" ht="14.25" customHeight="1">
      <c r="A107" s="5" t="s">
        <v>5368</v>
      </c>
      <c r="B107" s="5">
        <v>3100304</v>
      </c>
      <c r="C107" s="5">
        <v>7</v>
      </c>
      <c r="D107" s="5">
        <v>1</v>
      </c>
      <c r="E107" s="6" t="s">
        <v>446</v>
      </c>
    </row>
    <row r="108" ht="14.25" customHeight="1">
      <c r="A108" s="5" t="s">
        <v>5369</v>
      </c>
      <c r="B108" s="5">
        <v>3100349</v>
      </c>
      <c r="C108" s="5">
        <v>16</v>
      </c>
      <c r="D108" s="5">
        <v>1</v>
      </c>
      <c r="E108" s="6" t="s">
        <v>451</v>
      </c>
    </row>
    <row r="109" ht="14.25" customHeight="1">
      <c r="A109" s="5" t="s">
        <v>5370</v>
      </c>
      <c r="B109" s="5">
        <v>3100374</v>
      </c>
      <c r="C109" s="5">
        <v>6</v>
      </c>
      <c r="D109" s="5">
        <v>1</v>
      </c>
      <c r="E109" s="6" t="s">
        <v>454</v>
      </c>
    </row>
    <row r="110" ht="14.25" customHeight="1">
      <c r="A110" s="5" t="s">
        <v>5371</v>
      </c>
      <c r="B110" s="5">
        <v>3100383</v>
      </c>
      <c r="C110" s="5">
        <v>50</v>
      </c>
      <c r="D110" s="5">
        <v>1</v>
      </c>
      <c r="E110" s="6" t="s">
        <v>457</v>
      </c>
    </row>
    <row r="111" ht="14.25" customHeight="1">
      <c r="A111" s="5" t="s">
        <v>5372</v>
      </c>
      <c r="B111" s="5">
        <v>3100407</v>
      </c>
      <c r="C111" s="5">
        <v>16</v>
      </c>
      <c r="D111" s="5">
        <v>1</v>
      </c>
      <c r="E111" s="6" t="s">
        <v>461</v>
      </c>
    </row>
    <row r="112" ht="14.25" customHeight="1">
      <c r="A112" s="5" t="s">
        <v>5373</v>
      </c>
      <c r="B112" s="5">
        <v>3100457</v>
      </c>
      <c r="C112" s="5">
        <v>32</v>
      </c>
      <c r="D112" s="5">
        <v>1</v>
      </c>
      <c r="E112" s="6" t="s">
        <v>468</v>
      </c>
    </row>
    <row r="113" ht="14.25" customHeight="1">
      <c r="A113" s="5" t="s">
        <v>5374</v>
      </c>
      <c r="B113" s="5">
        <v>3100464</v>
      </c>
      <c r="C113" s="5">
        <v>16</v>
      </c>
      <c r="D113" s="5">
        <v>1</v>
      </c>
      <c r="E113" s="6" t="s">
        <v>470</v>
      </c>
    </row>
    <row r="114" ht="14.25" customHeight="1">
      <c r="A114" s="5" t="s">
        <v>5375</v>
      </c>
      <c r="B114" s="5">
        <v>3100523</v>
      </c>
      <c r="C114" s="5">
        <v>12</v>
      </c>
      <c r="D114" s="5">
        <v>1</v>
      </c>
      <c r="E114" s="6" t="s">
        <v>475</v>
      </c>
    </row>
    <row r="115" ht="14.25" customHeight="1">
      <c r="A115" s="5" t="s">
        <v>5376</v>
      </c>
      <c r="B115" s="5">
        <v>3100542</v>
      </c>
      <c r="C115" s="5">
        <v>8</v>
      </c>
      <c r="D115" s="5">
        <v>1</v>
      </c>
      <c r="E115" s="6" t="s">
        <v>478</v>
      </c>
    </row>
    <row r="116" ht="14.25" customHeight="1">
      <c r="A116" s="5" t="s">
        <v>5377</v>
      </c>
      <c r="B116" s="5">
        <v>3100557</v>
      </c>
      <c r="C116" s="5">
        <v>28</v>
      </c>
      <c r="D116" s="5">
        <v>1</v>
      </c>
      <c r="E116" s="6" t="s">
        <v>481</v>
      </c>
    </row>
    <row r="117" ht="14.25" customHeight="1">
      <c r="A117" s="5" t="s">
        <v>5378</v>
      </c>
      <c r="B117" s="5">
        <v>3100589</v>
      </c>
      <c r="C117" s="5">
        <v>32</v>
      </c>
      <c r="D117" s="5">
        <v>1</v>
      </c>
      <c r="E117" s="6" t="s">
        <v>484</v>
      </c>
    </row>
    <row r="118" ht="14.25" customHeight="1">
      <c r="A118" s="5" t="s">
        <v>5379</v>
      </c>
      <c r="B118" s="5">
        <v>3100627</v>
      </c>
      <c r="C118" s="5">
        <v>12</v>
      </c>
      <c r="D118" s="5">
        <v>1</v>
      </c>
      <c r="E118" s="6" t="s">
        <v>488</v>
      </c>
    </row>
    <row r="119" ht="14.25" customHeight="1">
      <c r="A119" s="5" t="s">
        <v>5380</v>
      </c>
      <c r="B119" s="5">
        <v>3100636</v>
      </c>
      <c r="C119" s="5">
        <v>24</v>
      </c>
      <c r="D119" s="5">
        <v>1</v>
      </c>
      <c r="E119" s="6" t="s">
        <v>490</v>
      </c>
    </row>
    <row r="120" ht="14.25" customHeight="1">
      <c r="A120" s="5" t="s">
        <v>5381</v>
      </c>
      <c r="B120" s="5">
        <v>3100677</v>
      </c>
      <c r="C120" s="5">
        <v>20</v>
      </c>
      <c r="D120" s="5">
        <v>1</v>
      </c>
      <c r="E120" s="6" t="s">
        <v>496</v>
      </c>
    </row>
    <row r="121" ht="14.25" customHeight="1">
      <c r="A121" s="5" t="s">
        <v>5382</v>
      </c>
      <c r="B121" s="5">
        <v>3100678</v>
      </c>
      <c r="C121" s="5">
        <v>20</v>
      </c>
      <c r="D121" s="5">
        <v>1</v>
      </c>
      <c r="E121" s="6" t="s">
        <v>499</v>
      </c>
    </row>
    <row r="122" ht="14.25" customHeight="1">
      <c r="A122" s="5" t="s">
        <v>5383</v>
      </c>
      <c r="B122" s="5">
        <v>3101010</v>
      </c>
      <c r="C122" s="5">
        <v>1</v>
      </c>
      <c r="D122" s="5">
        <v>1</v>
      </c>
      <c r="E122" s="6" t="s">
        <v>503</v>
      </c>
    </row>
    <row r="123" ht="14.25" customHeight="1">
      <c r="A123" s="5" t="s">
        <v>5384</v>
      </c>
      <c r="B123" s="5">
        <v>3101036</v>
      </c>
      <c r="C123" s="5">
        <v>20</v>
      </c>
      <c r="D123" s="5">
        <v>1</v>
      </c>
      <c r="E123" s="6" t="s">
        <v>506</v>
      </c>
    </row>
    <row r="124" ht="14.25" customHeight="1">
      <c r="A124" s="5" t="s">
        <v>5385</v>
      </c>
      <c r="B124" s="5">
        <v>3101208</v>
      </c>
      <c r="C124" s="5">
        <v>15</v>
      </c>
      <c r="D124" s="5">
        <v>1</v>
      </c>
      <c r="E124" s="6" t="s">
        <v>514</v>
      </c>
    </row>
    <row r="125" ht="14.25" customHeight="1">
      <c r="A125" s="5" t="s">
        <v>5386</v>
      </c>
      <c r="B125" s="5">
        <v>3101272</v>
      </c>
      <c r="C125" s="5">
        <v>28</v>
      </c>
      <c r="D125" s="5">
        <v>1</v>
      </c>
      <c r="E125" s="6" t="s">
        <v>517</v>
      </c>
    </row>
    <row r="126" ht="14.25" customHeight="1">
      <c r="A126" s="5" t="s">
        <v>5387</v>
      </c>
      <c r="B126" s="5">
        <v>3101287</v>
      </c>
      <c r="C126" s="5">
        <v>10</v>
      </c>
      <c r="D126" s="5">
        <v>1</v>
      </c>
      <c r="E126" s="6" t="s">
        <v>519</v>
      </c>
    </row>
    <row r="127" ht="14.25" customHeight="1">
      <c r="A127" s="5" t="s">
        <v>5388</v>
      </c>
      <c r="B127" s="5">
        <v>3101363</v>
      </c>
      <c r="C127" s="5">
        <v>8</v>
      </c>
      <c r="D127" s="5">
        <v>1</v>
      </c>
      <c r="E127" s="6" t="s">
        <v>522</v>
      </c>
    </row>
    <row r="128" ht="14.25" customHeight="1">
      <c r="A128" s="5" t="s">
        <v>5389</v>
      </c>
      <c r="B128" s="5">
        <v>3101375</v>
      </c>
      <c r="C128" s="5">
        <v>4</v>
      </c>
      <c r="D128" s="5">
        <v>1</v>
      </c>
      <c r="E128" s="6" t="s">
        <v>531</v>
      </c>
    </row>
    <row r="129" ht="14.25" customHeight="1">
      <c r="A129" s="5" t="s">
        <v>5390</v>
      </c>
      <c r="B129" s="5">
        <v>3101611</v>
      </c>
      <c r="C129" s="5">
        <v>5</v>
      </c>
      <c r="D129" s="5">
        <v>1</v>
      </c>
      <c r="E129" s="6" t="s">
        <v>535</v>
      </c>
    </row>
    <row r="130" ht="14.25" customHeight="1">
      <c r="A130" s="5" t="s">
        <v>5391</v>
      </c>
      <c r="B130" s="5">
        <v>3101634</v>
      </c>
      <c r="C130" s="5">
        <v>18</v>
      </c>
      <c r="D130" s="5">
        <v>1</v>
      </c>
      <c r="E130" s="6" t="s">
        <v>537</v>
      </c>
    </row>
    <row r="131" ht="14.25" customHeight="1">
      <c r="A131" s="5" t="s">
        <v>5392</v>
      </c>
      <c r="B131" s="5">
        <v>3101642</v>
      </c>
      <c r="C131" s="5">
        <v>32</v>
      </c>
      <c r="D131" s="5">
        <v>1</v>
      </c>
      <c r="E131" s="6" t="s">
        <v>539</v>
      </c>
    </row>
    <row r="132" ht="14.25" customHeight="1">
      <c r="A132" s="5" t="s">
        <v>5393</v>
      </c>
      <c r="B132" s="5">
        <v>3101714</v>
      </c>
      <c r="C132" s="5">
        <v>32</v>
      </c>
      <c r="D132" s="5">
        <v>1</v>
      </c>
      <c r="E132" s="6" t="s">
        <v>542</v>
      </c>
    </row>
    <row r="133" ht="14.25" customHeight="1">
      <c r="A133" s="5" t="s">
        <v>5394</v>
      </c>
      <c r="B133" s="5">
        <v>3101756</v>
      </c>
      <c r="C133" s="5">
        <v>65</v>
      </c>
      <c r="D133" s="5">
        <v>1</v>
      </c>
      <c r="E133" s="6" t="s">
        <v>545</v>
      </c>
    </row>
    <row r="134" ht="14.25" customHeight="1">
      <c r="A134" s="5" t="s">
        <v>5395</v>
      </c>
      <c r="B134" s="5">
        <v>3101772</v>
      </c>
      <c r="C134" s="5">
        <v>48</v>
      </c>
      <c r="D134" s="5">
        <v>1</v>
      </c>
      <c r="E134" s="6" t="s">
        <v>547</v>
      </c>
    </row>
    <row r="135" ht="14.25" customHeight="1">
      <c r="A135" s="5" t="s">
        <v>5396</v>
      </c>
      <c r="B135" s="5">
        <v>3101881</v>
      </c>
      <c r="C135" s="5">
        <v>32</v>
      </c>
      <c r="D135" s="5">
        <v>1</v>
      </c>
      <c r="E135" s="6" t="s">
        <v>553</v>
      </c>
    </row>
    <row r="136" ht="14.25" customHeight="1">
      <c r="A136" s="5" t="s">
        <v>5397</v>
      </c>
      <c r="B136" s="5">
        <v>3102157</v>
      </c>
      <c r="C136" s="5">
        <v>8</v>
      </c>
      <c r="D136" s="5">
        <v>1</v>
      </c>
      <c r="E136" s="6" t="s">
        <v>558</v>
      </c>
    </row>
    <row r="137" ht="14.25" customHeight="1">
      <c r="A137" s="5" t="s">
        <v>5398</v>
      </c>
      <c r="B137" s="5">
        <v>3102210</v>
      </c>
      <c r="C137" s="5">
        <v>4</v>
      </c>
      <c r="D137" s="5">
        <v>1</v>
      </c>
      <c r="E137" s="6" t="s">
        <v>561</v>
      </c>
    </row>
    <row r="138" ht="14.25" customHeight="1">
      <c r="A138" s="5" t="s">
        <v>5399</v>
      </c>
      <c r="B138" s="5">
        <v>3102313</v>
      </c>
      <c r="C138" s="5">
        <v>8</v>
      </c>
      <c r="D138" s="5">
        <v>1</v>
      </c>
      <c r="E138" s="6" t="s">
        <v>566</v>
      </c>
    </row>
    <row r="139" ht="14.25" customHeight="1">
      <c r="A139" s="5" t="s">
        <v>5400</v>
      </c>
      <c r="B139" s="5">
        <v>3102335</v>
      </c>
      <c r="C139" s="5">
        <v>8</v>
      </c>
      <c r="D139" s="5">
        <v>1</v>
      </c>
      <c r="E139" s="6" t="s">
        <v>571</v>
      </c>
    </row>
    <row r="140" ht="14.25" customHeight="1">
      <c r="A140" s="5" t="s">
        <v>5401</v>
      </c>
      <c r="B140" s="5">
        <v>3102394</v>
      </c>
      <c r="C140" s="5">
        <v>9</v>
      </c>
      <c r="D140" s="5">
        <v>1</v>
      </c>
      <c r="E140" s="6" t="s">
        <v>574</v>
      </c>
    </row>
    <row r="141" ht="14.25" customHeight="1">
      <c r="A141" s="5" t="s">
        <v>5402</v>
      </c>
      <c r="B141" s="5">
        <v>3102627</v>
      </c>
      <c r="C141" s="5">
        <v>24</v>
      </c>
      <c r="D141" s="5">
        <v>1</v>
      </c>
      <c r="E141" s="6" t="s">
        <v>577</v>
      </c>
    </row>
    <row r="142" ht="14.25" customHeight="1">
      <c r="A142" s="5" t="s">
        <v>5403</v>
      </c>
      <c r="B142" s="5">
        <v>3102966</v>
      </c>
      <c r="C142" s="5">
        <v>12</v>
      </c>
      <c r="D142" s="5">
        <v>1</v>
      </c>
      <c r="E142" s="6" t="s">
        <v>583</v>
      </c>
    </row>
    <row r="143" ht="14.25" customHeight="1">
      <c r="A143" s="5" t="s">
        <v>5404</v>
      </c>
      <c r="B143" s="5">
        <v>3103147</v>
      </c>
      <c r="C143" s="5">
        <v>96</v>
      </c>
      <c r="D143" s="5">
        <v>1</v>
      </c>
      <c r="E143" s="6" t="s">
        <v>592</v>
      </c>
    </row>
    <row r="144" ht="14.25" customHeight="1">
      <c r="A144" s="5" t="s">
        <v>5405</v>
      </c>
      <c r="B144" s="5">
        <v>3103148</v>
      </c>
      <c r="C144" s="5">
        <v>96</v>
      </c>
      <c r="D144" s="5">
        <v>1</v>
      </c>
      <c r="E144" s="6" t="s">
        <v>594</v>
      </c>
    </row>
    <row r="145" ht="14.25" customHeight="1">
      <c r="A145" s="5" t="s">
        <v>5406</v>
      </c>
      <c r="B145" s="5">
        <v>3103157</v>
      </c>
      <c r="C145" s="5">
        <v>8</v>
      </c>
      <c r="D145" s="5">
        <v>1</v>
      </c>
      <c r="E145" s="6" t="s">
        <v>599</v>
      </c>
    </row>
    <row r="146" ht="14.25" customHeight="1">
      <c r="A146" s="5" t="s">
        <v>5407</v>
      </c>
      <c r="B146" s="5">
        <v>3103214</v>
      </c>
      <c r="C146" s="5">
        <v>96</v>
      </c>
      <c r="D146" s="5">
        <v>1</v>
      </c>
      <c r="E146" s="6" t="s">
        <v>607</v>
      </c>
    </row>
    <row r="147" ht="14.25" customHeight="1">
      <c r="A147" s="5" t="s">
        <v>5408</v>
      </c>
      <c r="B147" s="5">
        <v>3103270</v>
      </c>
      <c r="C147" s="5">
        <v>5</v>
      </c>
      <c r="D147" s="5">
        <v>1</v>
      </c>
      <c r="E147" s="6" t="s">
        <v>610</v>
      </c>
    </row>
    <row r="148" ht="14.25" customHeight="1">
      <c r="A148" s="5" t="s">
        <v>5409</v>
      </c>
      <c r="B148" s="5">
        <v>3103835</v>
      </c>
      <c r="C148" s="5">
        <v>28</v>
      </c>
      <c r="D148" s="5">
        <v>1</v>
      </c>
      <c r="E148" s="6" t="s">
        <v>620</v>
      </c>
    </row>
    <row r="149" ht="14.25" customHeight="1">
      <c r="A149" s="5" t="s">
        <v>5410</v>
      </c>
      <c r="B149" s="5">
        <v>3104147</v>
      </c>
      <c r="C149" s="5">
        <v>48</v>
      </c>
      <c r="D149" s="5">
        <v>1</v>
      </c>
      <c r="E149" s="6" t="s">
        <v>625</v>
      </c>
    </row>
    <row r="150" ht="14.25" customHeight="1">
      <c r="A150" s="5" t="s">
        <v>5411</v>
      </c>
      <c r="B150" s="5">
        <v>3104148</v>
      </c>
      <c r="C150" s="5">
        <v>48</v>
      </c>
      <c r="D150" s="5">
        <v>1</v>
      </c>
      <c r="E150" s="6" t="s">
        <v>628</v>
      </c>
    </row>
    <row r="151" ht="14.25" customHeight="1">
      <c r="A151" s="5" t="s">
        <v>5412</v>
      </c>
      <c r="B151" s="5">
        <v>3104280</v>
      </c>
      <c r="C151" s="5">
        <v>24</v>
      </c>
      <c r="D151" s="5">
        <v>1</v>
      </c>
      <c r="E151" s="6" t="s">
        <v>633</v>
      </c>
    </row>
    <row r="152" ht="14.25" customHeight="1">
      <c r="A152" s="5" t="s">
        <v>5413</v>
      </c>
      <c r="B152" s="5">
        <v>3104286</v>
      </c>
      <c r="C152" s="5">
        <v>24</v>
      </c>
      <c r="D152" s="5">
        <v>1</v>
      </c>
      <c r="E152" s="6" t="s">
        <v>635</v>
      </c>
    </row>
    <row r="153" ht="14.25" customHeight="1">
      <c r="A153" s="5" t="s">
        <v>5414</v>
      </c>
      <c r="B153" s="5">
        <v>3104288</v>
      </c>
      <c r="C153" s="5">
        <v>32</v>
      </c>
      <c r="D153" s="5">
        <v>1</v>
      </c>
      <c r="E153" s="6" t="s">
        <v>638</v>
      </c>
    </row>
    <row r="154" ht="14.25" customHeight="1">
      <c r="A154" s="5" t="s">
        <v>5415</v>
      </c>
      <c r="B154" s="5">
        <v>3104314</v>
      </c>
      <c r="C154" s="5">
        <v>48</v>
      </c>
      <c r="D154" s="5">
        <v>1</v>
      </c>
      <c r="E154" s="6" t="s">
        <v>641</v>
      </c>
    </row>
    <row r="155" ht="14.25" customHeight="1">
      <c r="A155" s="5" t="s">
        <v>5416</v>
      </c>
      <c r="B155" s="5">
        <v>3104328</v>
      </c>
      <c r="C155" s="5">
        <v>24</v>
      </c>
      <c r="D155" s="5">
        <v>1</v>
      </c>
      <c r="E155" s="6" t="s">
        <v>644</v>
      </c>
    </row>
    <row r="156" ht="14.25" customHeight="1">
      <c r="A156" s="5" t="s">
        <v>5417</v>
      </c>
      <c r="B156" s="5">
        <v>3104413</v>
      </c>
      <c r="C156" s="5">
        <v>16</v>
      </c>
      <c r="D156" s="5">
        <v>1</v>
      </c>
      <c r="E156" s="6" t="s">
        <v>646</v>
      </c>
    </row>
    <row r="157" ht="14.25" customHeight="1">
      <c r="A157" s="5" t="s">
        <v>5418</v>
      </c>
      <c r="B157" s="5">
        <v>3104643</v>
      </c>
      <c r="C157" s="5">
        <v>40</v>
      </c>
      <c r="D157" s="5">
        <v>1</v>
      </c>
      <c r="E157" s="6" t="s">
        <v>655</v>
      </c>
    </row>
    <row r="158" ht="14.25" customHeight="1">
      <c r="A158" s="5" t="s">
        <v>5419</v>
      </c>
      <c r="B158" s="5">
        <v>3104802</v>
      </c>
      <c r="C158" s="5">
        <v>200</v>
      </c>
      <c r="D158" s="5">
        <v>1</v>
      </c>
      <c r="E158" s="6" t="s">
        <v>659</v>
      </c>
    </row>
    <row r="159" ht="14.25" customHeight="1">
      <c r="A159" s="5" t="s">
        <v>5420</v>
      </c>
      <c r="B159" s="5">
        <v>3104880</v>
      </c>
      <c r="C159" s="5">
        <v>1</v>
      </c>
      <c r="D159" s="5">
        <v>1</v>
      </c>
      <c r="E159" s="6" t="s">
        <v>662</v>
      </c>
    </row>
    <row r="160" ht="14.25" customHeight="1">
      <c r="A160" s="5" t="s">
        <v>5421</v>
      </c>
      <c r="B160" s="5">
        <v>3105328</v>
      </c>
      <c r="C160" s="5">
        <v>1</v>
      </c>
      <c r="D160" s="5">
        <v>1</v>
      </c>
      <c r="E160" s="6" t="s">
        <v>671</v>
      </c>
    </row>
    <row r="161" ht="14.25" customHeight="1">
      <c r="A161" s="5" t="s">
        <v>5422</v>
      </c>
      <c r="B161" s="5">
        <v>3105347</v>
      </c>
      <c r="C161" s="5">
        <v>2</v>
      </c>
      <c r="D161" s="5">
        <v>1</v>
      </c>
      <c r="E161" s="6" t="s">
        <v>678</v>
      </c>
    </row>
    <row r="162" ht="14.25" customHeight="1">
      <c r="A162" s="5" t="s">
        <v>5423</v>
      </c>
      <c r="B162" s="5">
        <v>3105756</v>
      </c>
      <c r="C162" s="5">
        <v>150</v>
      </c>
      <c r="D162" s="5">
        <v>1</v>
      </c>
      <c r="E162" s="6" t="s">
        <v>688</v>
      </c>
    </row>
    <row r="163" ht="14.25" customHeight="1">
      <c r="A163" s="5" t="s">
        <v>5424</v>
      </c>
      <c r="B163" s="5">
        <v>3105860</v>
      </c>
      <c r="C163" s="5">
        <v>18</v>
      </c>
      <c r="D163" s="5">
        <v>1</v>
      </c>
      <c r="E163" s="6" t="s">
        <v>691</v>
      </c>
    </row>
    <row r="164" ht="14.25" customHeight="1">
      <c r="A164" s="5" t="s">
        <v>5425</v>
      </c>
      <c r="B164" s="5">
        <v>3106072</v>
      </c>
      <c r="C164" s="5">
        <v>8</v>
      </c>
      <c r="D164" s="5">
        <v>1</v>
      </c>
      <c r="E164" s="6" t="s">
        <v>694</v>
      </c>
    </row>
    <row r="165" ht="14.25" customHeight="1">
      <c r="A165" s="5" t="s">
        <v>5426</v>
      </c>
      <c r="B165" s="5">
        <v>3106133</v>
      </c>
      <c r="C165" s="5">
        <v>12</v>
      </c>
      <c r="D165" s="5">
        <v>1</v>
      </c>
      <c r="E165" s="6" t="s">
        <v>696</v>
      </c>
    </row>
    <row r="166" ht="14.25" customHeight="1">
      <c r="A166" s="5" t="s">
        <v>5427</v>
      </c>
      <c r="B166" s="5">
        <v>3106147</v>
      </c>
      <c r="C166" s="5">
        <v>24</v>
      </c>
      <c r="D166" s="5">
        <v>1</v>
      </c>
      <c r="E166" s="6" t="s">
        <v>699</v>
      </c>
    </row>
    <row r="167" ht="14.25" customHeight="1">
      <c r="A167" s="5" t="s">
        <v>5428</v>
      </c>
      <c r="B167" s="5">
        <v>3106148</v>
      </c>
      <c r="C167" s="5">
        <v>24</v>
      </c>
      <c r="D167" s="5">
        <v>1</v>
      </c>
      <c r="E167" s="6" t="s">
        <v>701</v>
      </c>
    </row>
    <row r="168" ht="14.25" customHeight="1">
      <c r="A168" s="5" t="s">
        <v>5429</v>
      </c>
      <c r="B168" s="5">
        <v>3106280</v>
      </c>
      <c r="C168" s="5">
        <v>12</v>
      </c>
      <c r="D168" s="5">
        <v>1</v>
      </c>
      <c r="E168" s="6" t="s">
        <v>707</v>
      </c>
    </row>
    <row r="169" ht="14.25" customHeight="1">
      <c r="A169" s="5" t="s">
        <v>5430</v>
      </c>
      <c r="B169" s="5">
        <v>3106341</v>
      </c>
      <c r="C169" s="5">
        <v>12</v>
      </c>
      <c r="D169" s="5">
        <v>1</v>
      </c>
      <c r="E169" s="6" t="s">
        <v>711</v>
      </c>
    </row>
    <row r="170" ht="14.25" customHeight="1">
      <c r="A170" s="5" t="s">
        <v>5431</v>
      </c>
      <c r="B170" s="5">
        <v>3106395</v>
      </c>
      <c r="C170" s="5">
        <v>12</v>
      </c>
      <c r="D170" s="5">
        <v>1</v>
      </c>
      <c r="E170" s="6" t="s">
        <v>714</v>
      </c>
    </row>
    <row r="171" ht="14.25" customHeight="1">
      <c r="A171" s="5" t="s">
        <v>5432</v>
      </c>
      <c r="B171" s="5">
        <v>3106410</v>
      </c>
      <c r="C171" s="5">
        <v>40</v>
      </c>
      <c r="D171" s="5">
        <v>1</v>
      </c>
      <c r="E171" s="6" t="s">
        <v>717</v>
      </c>
    </row>
    <row r="172" ht="14.25" customHeight="1">
      <c r="A172" s="5" t="s">
        <v>5433</v>
      </c>
      <c r="B172" s="5">
        <v>3106411</v>
      </c>
      <c r="C172" s="5">
        <v>12</v>
      </c>
      <c r="D172" s="5">
        <v>1</v>
      </c>
      <c r="E172" s="6" t="s">
        <v>720</v>
      </c>
    </row>
    <row r="173" ht="14.25" customHeight="1">
      <c r="A173" s="5" t="s">
        <v>5434</v>
      </c>
      <c r="B173" s="5">
        <v>3106412</v>
      </c>
      <c r="C173" s="5">
        <v>40</v>
      </c>
      <c r="D173" s="5">
        <v>1</v>
      </c>
      <c r="E173" s="6" t="s">
        <v>722</v>
      </c>
    </row>
    <row r="174" ht="14.25" customHeight="1">
      <c r="A174" s="5" t="s">
        <v>5435</v>
      </c>
      <c r="B174" s="5">
        <v>3106418</v>
      </c>
      <c r="C174" s="5">
        <v>12</v>
      </c>
      <c r="D174" s="5">
        <v>1</v>
      </c>
      <c r="E174" s="6" t="s">
        <v>725</v>
      </c>
    </row>
    <row r="175" ht="14.25" customHeight="1">
      <c r="A175" s="5" t="s">
        <v>5436</v>
      </c>
      <c r="B175" s="5">
        <v>3106428</v>
      </c>
      <c r="C175" s="5">
        <v>12</v>
      </c>
      <c r="D175" s="5">
        <v>1</v>
      </c>
      <c r="E175" s="6" t="s">
        <v>728</v>
      </c>
    </row>
    <row r="176" ht="14.25" customHeight="1">
      <c r="A176" s="5" t="s">
        <v>5437</v>
      </c>
      <c r="B176" s="5">
        <v>3106648</v>
      </c>
      <c r="C176" s="5">
        <v>12</v>
      </c>
      <c r="D176" s="5">
        <v>1</v>
      </c>
      <c r="E176" s="6" t="s">
        <v>733</v>
      </c>
    </row>
    <row r="177" ht="14.25" customHeight="1">
      <c r="A177" s="5" t="s">
        <v>5438</v>
      </c>
      <c r="B177" s="5">
        <v>3106719</v>
      </c>
      <c r="C177" s="5">
        <v>30</v>
      </c>
      <c r="D177" s="5">
        <v>1</v>
      </c>
      <c r="E177" s="6" t="s">
        <v>736</v>
      </c>
    </row>
    <row r="178" ht="14.25" customHeight="1">
      <c r="A178" s="5" t="s">
        <v>5439</v>
      </c>
      <c r="B178" s="5">
        <v>3106764</v>
      </c>
      <c r="C178" s="5">
        <v>4</v>
      </c>
      <c r="D178" s="5">
        <v>1</v>
      </c>
      <c r="E178" s="6" t="s">
        <v>740</v>
      </c>
    </row>
    <row r="179" ht="14.25" customHeight="1">
      <c r="A179" s="5" t="s">
        <v>5440</v>
      </c>
      <c r="B179" s="5">
        <v>3106966</v>
      </c>
      <c r="C179" s="5">
        <v>15</v>
      </c>
      <c r="D179" s="5">
        <v>1</v>
      </c>
      <c r="E179" s="6" t="s">
        <v>745</v>
      </c>
    </row>
    <row r="180" ht="14.25" customHeight="1">
      <c r="A180" s="5" t="s">
        <v>5441</v>
      </c>
      <c r="B180" s="5">
        <v>3106994</v>
      </c>
      <c r="C180" s="5">
        <v>16</v>
      </c>
      <c r="D180" s="5">
        <v>1</v>
      </c>
      <c r="E180" s="6" t="s">
        <v>752</v>
      </c>
    </row>
    <row r="181" ht="14.25" customHeight="1">
      <c r="A181" s="5" t="s">
        <v>5442</v>
      </c>
      <c r="B181" s="5">
        <v>3107088</v>
      </c>
      <c r="C181" s="5">
        <v>8</v>
      </c>
      <c r="D181" s="5">
        <v>1</v>
      </c>
      <c r="E181" s="6" t="s">
        <v>756</v>
      </c>
    </row>
    <row r="182" ht="14.25" customHeight="1">
      <c r="A182" s="5" t="s">
        <v>5443</v>
      </c>
      <c r="B182" s="5">
        <v>3107090</v>
      </c>
      <c r="C182" s="5">
        <v>4</v>
      </c>
      <c r="D182" s="5">
        <v>1</v>
      </c>
      <c r="E182" s="6" t="s">
        <v>758</v>
      </c>
    </row>
    <row r="183" ht="14.25" customHeight="1">
      <c r="A183" s="5" t="s">
        <v>5444</v>
      </c>
      <c r="B183" s="5">
        <v>3107232</v>
      </c>
      <c r="C183" s="5">
        <v>40</v>
      </c>
      <c r="D183" s="5">
        <v>1</v>
      </c>
      <c r="E183" s="6" t="s">
        <v>762</v>
      </c>
    </row>
    <row r="184" ht="14.25" customHeight="1">
      <c r="A184" s="5" t="s">
        <v>5445</v>
      </c>
      <c r="B184" s="5">
        <v>3107244</v>
      </c>
      <c r="C184" s="5">
        <v>130</v>
      </c>
      <c r="D184" s="5">
        <v>1</v>
      </c>
      <c r="E184" s="6" t="s">
        <v>765</v>
      </c>
    </row>
    <row r="185" ht="14.25" customHeight="1">
      <c r="A185" s="5" t="s">
        <v>5446</v>
      </c>
      <c r="B185" s="5">
        <v>3107323</v>
      </c>
      <c r="C185" s="5">
        <v>36</v>
      </c>
      <c r="D185" s="5">
        <v>1</v>
      </c>
      <c r="E185" s="6" t="s">
        <v>768</v>
      </c>
    </row>
    <row r="186" ht="14.25" customHeight="1">
      <c r="A186" s="5" t="s">
        <v>5447</v>
      </c>
      <c r="B186" s="5">
        <v>3107432</v>
      </c>
      <c r="C186" s="5">
        <v>12</v>
      </c>
      <c r="D186" s="5">
        <v>1</v>
      </c>
      <c r="E186" s="6" t="s">
        <v>774</v>
      </c>
    </row>
    <row r="187" ht="14.25" customHeight="1">
      <c r="A187" s="5" t="s">
        <v>5448</v>
      </c>
      <c r="B187" s="5">
        <v>3108210</v>
      </c>
      <c r="C187" s="5">
        <v>8</v>
      </c>
      <c r="D187" s="5">
        <v>1</v>
      </c>
      <c r="E187" s="6" t="s">
        <v>781</v>
      </c>
    </row>
    <row r="188" ht="14.25" customHeight="1">
      <c r="A188" s="5" t="s">
        <v>5449</v>
      </c>
      <c r="B188" s="5">
        <v>3108458</v>
      </c>
      <c r="C188" s="5">
        <v>14</v>
      </c>
      <c r="D188" s="5">
        <v>1</v>
      </c>
      <c r="E188" s="6" t="s">
        <v>785</v>
      </c>
    </row>
    <row r="189" ht="14.25" customHeight="1">
      <c r="A189" s="5" t="s">
        <v>5450</v>
      </c>
      <c r="B189" s="5">
        <v>3108652</v>
      </c>
      <c r="C189" s="5">
        <v>4</v>
      </c>
      <c r="D189" s="5">
        <v>1</v>
      </c>
      <c r="E189" s="6" t="s">
        <v>789</v>
      </c>
    </row>
    <row r="190" ht="14.25" customHeight="1">
      <c r="A190" s="5" t="s">
        <v>5451</v>
      </c>
      <c r="B190" s="5">
        <v>3108786</v>
      </c>
      <c r="C190" s="5">
        <v>20</v>
      </c>
      <c r="D190" s="5">
        <v>1</v>
      </c>
      <c r="E190" s="6" t="s">
        <v>792</v>
      </c>
    </row>
    <row r="191" ht="14.25" customHeight="1">
      <c r="A191" s="5" t="s">
        <v>5452</v>
      </c>
      <c r="B191" s="5">
        <v>3108961</v>
      </c>
      <c r="C191" s="5">
        <v>10</v>
      </c>
      <c r="D191" s="5">
        <v>1</v>
      </c>
      <c r="E191" s="6" t="s">
        <v>797</v>
      </c>
    </row>
    <row r="192" ht="14.25" customHeight="1">
      <c r="A192" s="5" t="s">
        <v>5453</v>
      </c>
      <c r="B192" s="5">
        <v>3109004</v>
      </c>
      <c r="C192" s="5">
        <v>28</v>
      </c>
      <c r="D192" s="5">
        <v>1</v>
      </c>
      <c r="E192" s="6" t="s">
        <v>800</v>
      </c>
    </row>
    <row r="193" ht="14.25" customHeight="1">
      <c r="A193" s="5" t="s">
        <v>5454</v>
      </c>
      <c r="B193" s="5">
        <v>3109085</v>
      </c>
      <c r="C193" s="5">
        <v>12</v>
      </c>
      <c r="D193" s="5">
        <v>1</v>
      </c>
      <c r="E193" s="6" t="s">
        <v>805</v>
      </c>
    </row>
    <row r="194" ht="14.25" customHeight="1">
      <c r="A194" s="5" t="s">
        <v>5455</v>
      </c>
      <c r="B194" s="5">
        <v>3109599</v>
      </c>
      <c r="C194" s="5">
        <v>6</v>
      </c>
      <c r="D194" s="5">
        <v>1</v>
      </c>
      <c r="E194" s="6" t="s">
        <v>815</v>
      </c>
    </row>
    <row r="195" ht="14.25" customHeight="1">
      <c r="A195" s="5" t="s">
        <v>5456</v>
      </c>
      <c r="B195" s="5">
        <v>3109833</v>
      </c>
      <c r="C195" s="5">
        <v>12</v>
      </c>
      <c r="D195" s="5">
        <v>1</v>
      </c>
      <c r="E195" s="5" t="s">
        <v>5457</v>
      </c>
    </row>
    <row r="196" ht="14.25" customHeight="1">
      <c r="A196" s="5" t="s">
        <v>5458</v>
      </c>
      <c r="B196" s="5">
        <v>6200616</v>
      </c>
      <c r="C196" s="5">
        <v>24</v>
      </c>
      <c r="D196" s="5">
        <v>1</v>
      </c>
      <c r="E196" s="6" t="s">
        <v>836</v>
      </c>
    </row>
    <row r="197" ht="14.25" customHeight="1">
      <c r="A197" s="5" t="s">
        <v>5459</v>
      </c>
      <c r="B197" s="5">
        <v>6200635</v>
      </c>
      <c r="C197" s="5">
        <v>24</v>
      </c>
      <c r="D197" s="5">
        <v>1</v>
      </c>
      <c r="E197" s="6" t="s">
        <v>839</v>
      </c>
    </row>
    <row r="198" ht="14.25" customHeight="1">
      <c r="A198" s="5" t="s">
        <v>5460</v>
      </c>
      <c r="B198" s="5">
        <v>6200838</v>
      </c>
      <c r="C198" s="5">
        <v>12</v>
      </c>
      <c r="D198" s="5">
        <v>1</v>
      </c>
      <c r="E198" s="6" t="s">
        <v>842</v>
      </c>
    </row>
    <row r="199" ht="14.25" customHeight="1">
      <c r="A199" s="5" t="s">
        <v>5461</v>
      </c>
      <c r="B199" s="5">
        <v>6200960</v>
      </c>
      <c r="C199" s="5">
        <v>12</v>
      </c>
      <c r="D199" s="5">
        <v>1</v>
      </c>
      <c r="E199" s="6" t="s">
        <v>846</v>
      </c>
    </row>
    <row r="200" ht="14.25" customHeight="1">
      <c r="A200" s="5" t="s">
        <v>5462</v>
      </c>
      <c r="B200" s="5">
        <v>6201142</v>
      </c>
      <c r="C200" s="5">
        <v>18</v>
      </c>
      <c r="D200" s="5">
        <v>1</v>
      </c>
      <c r="E200" s="6" t="s">
        <v>849</v>
      </c>
    </row>
    <row r="201" ht="14.25" customHeight="1">
      <c r="A201" s="5" t="s">
        <v>5463</v>
      </c>
      <c r="B201" s="5">
        <v>6201490</v>
      </c>
      <c r="C201" s="5">
        <v>8</v>
      </c>
      <c r="D201" s="5">
        <v>1</v>
      </c>
      <c r="E201" s="6" t="s">
        <v>852</v>
      </c>
    </row>
    <row r="202" ht="14.25" customHeight="1">
      <c r="A202" s="5" t="s">
        <v>5464</v>
      </c>
      <c r="B202" s="5">
        <v>6201494</v>
      </c>
      <c r="C202" s="5">
        <v>8</v>
      </c>
      <c r="D202" s="5">
        <v>1</v>
      </c>
      <c r="E202" s="6" t="s">
        <v>855</v>
      </c>
    </row>
    <row r="203" ht="14.25" customHeight="1">
      <c r="A203" s="5" t="s">
        <v>5465</v>
      </c>
      <c r="B203" s="5">
        <v>6201536</v>
      </c>
      <c r="C203" s="5">
        <v>8</v>
      </c>
      <c r="D203" s="5">
        <v>1</v>
      </c>
      <c r="E203" s="6" t="s">
        <v>860</v>
      </c>
    </row>
    <row r="204" ht="14.25" customHeight="1">
      <c r="A204" s="5" t="s">
        <v>5466</v>
      </c>
      <c r="B204" s="5">
        <v>6201545</v>
      </c>
      <c r="C204" s="5">
        <v>24</v>
      </c>
      <c r="D204" s="5">
        <v>1</v>
      </c>
      <c r="E204" s="6" t="s">
        <v>863</v>
      </c>
    </row>
    <row r="205" ht="14.25" customHeight="1">
      <c r="A205" s="5" t="s">
        <v>5467</v>
      </c>
      <c r="B205" s="5">
        <v>6201569</v>
      </c>
      <c r="C205" s="5">
        <v>4</v>
      </c>
      <c r="D205" s="5">
        <v>1</v>
      </c>
      <c r="E205" s="6" t="s">
        <v>867</v>
      </c>
    </row>
    <row r="206" ht="14.25" customHeight="1">
      <c r="A206" s="5" t="s">
        <v>5468</v>
      </c>
      <c r="B206" s="5">
        <v>6201585</v>
      </c>
      <c r="C206" s="5">
        <v>4</v>
      </c>
      <c r="D206" s="5">
        <v>1</v>
      </c>
      <c r="E206" s="6" t="s">
        <v>870</v>
      </c>
    </row>
    <row r="207" ht="14.25" customHeight="1">
      <c r="A207" s="5" t="s">
        <v>5469</v>
      </c>
      <c r="B207" s="5">
        <v>6202314</v>
      </c>
      <c r="C207" s="5">
        <v>36</v>
      </c>
      <c r="D207" s="5">
        <v>1</v>
      </c>
      <c r="E207" s="6" t="s">
        <v>874</v>
      </c>
    </row>
    <row r="208" ht="14.25" customHeight="1">
      <c r="A208" s="5" t="s">
        <v>5470</v>
      </c>
      <c r="B208" s="5">
        <v>6202594</v>
      </c>
      <c r="C208" s="5">
        <v>5</v>
      </c>
      <c r="D208" s="5">
        <v>1</v>
      </c>
      <c r="E208" s="6" t="s">
        <v>882</v>
      </c>
    </row>
    <row r="209" ht="14.25" customHeight="1">
      <c r="A209" s="5" t="s">
        <v>5471</v>
      </c>
      <c r="B209" s="5">
        <v>6202750</v>
      </c>
      <c r="C209" s="5">
        <v>28</v>
      </c>
      <c r="D209" s="5">
        <v>1</v>
      </c>
      <c r="E209" s="6" t="s">
        <v>886</v>
      </c>
    </row>
    <row r="210" ht="14.25" customHeight="1">
      <c r="A210" s="5" t="s">
        <v>5472</v>
      </c>
      <c r="B210" s="5">
        <v>6202913</v>
      </c>
      <c r="C210" s="5">
        <v>16</v>
      </c>
      <c r="D210" s="5">
        <v>1</v>
      </c>
      <c r="E210" s="6" t="s">
        <v>892</v>
      </c>
    </row>
    <row r="211" ht="14.25" customHeight="1">
      <c r="A211" s="5" t="s">
        <v>5473</v>
      </c>
      <c r="B211" s="5">
        <v>6202925</v>
      </c>
      <c r="C211" s="5">
        <v>24</v>
      </c>
      <c r="D211" s="5">
        <v>1</v>
      </c>
      <c r="E211" s="6" t="s">
        <v>895</v>
      </c>
    </row>
    <row r="212" ht="14.25" customHeight="1">
      <c r="A212" s="5" t="s">
        <v>5474</v>
      </c>
      <c r="B212" s="5">
        <v>6202927</v>
      </c>
      <c r="C212" s="5">
        <v>16</v>
      </c>
      <c r="D212" s="5">
        <v>1</v>
      </c>
      <c r="E212" s="6" t="s">
        <v>898</v>
      </c>
    </row>
    <row r="213" ht="14.25" customHeight="1">
      <c r="A213" s="5" t="s">
        <v>5475</v>
      </c>
      <c r="B213" s="5">
        <v>6202933</v>
      </c>
      <c r="C213" s="5">
        <v>16</v>
      </c>
      <c r="D213" s="5">
        <v>1</v>
      </c>
      <c r="E213" s="6" t="s">
        <v>900</v>
      </c>
    </row>
    <row r="214" ht="14.25" customHeight="1">
      <c r="A214" s="5" t="s">
        <v>5476</v>
      </c>
      <c r="B214" s="5">
        <v>6202964</v>
      </c>
      <c r="C214" s="5">
        <v>4</v>
      </c>
      <c r="D214" s="5">
        <v>1</v>
      </c>
      <c r="E214" s="6" t="s">
        <v>904</v>
      </c>
    </row>
    <row r="215" ht="14.25" customHeight="1">
      <c r="A215" s="5" t="s">
        <v>5477</v>
      </c>
      <c r="B215" s="5">
        <v>6202965</v>
      </c>
      <c r="C215" s="5">
        <v>8</v>
      </c>
      <c r="D215" s="5">
        <v>1</v>
      </c>
      <c r="E215" s="6" t="s">
        <v>907</v>
      </c>
    </row>
    <row r="216" ht="14.25" customHeight="1">
      <c r="A216" s="5" t="s">
        <v>5478</v>
      </c>
      <c r="B216" s="5">
        <v>6202967</v>
      </c>
      <c r="C216" s="5">
        <v>8</v>
      </c>
      <c r="D216" s="5">
        <v>1</v>
      </c>
      <c r="E216" s="6" t="s">
        <v>910</v>
      </c>
    </row>
    <row r="217" ht="14.25" customHeight="1">
      <c r="A217" s="5" t="s">
        <v>5479</v>
      </c>
      <c r="B217" s="5">
        <v>6202968</v>
      </c>
      <c r="C217" s="5">
        <v>12</v>
      </c>
      <c r="D217" s="5">
        <v>1</v>
      </c>
      <c r="E217" s="6" t="s">
        <v>913</v>
      </c>
    </row>
    <row r="218" ht="14.25" customHeight="1">
      <c r="A218" s="5" t="s">
        <v>5480</v>
      </c>
      <c r="B218" s="5">
        <v>6202969</v>
      </c>
      <c r="C218" s="5">
        <v>6</v>
      </c>
      <c r="D218" s="5">
        <v>1</v>
      </c>
      <c r="E218" s="6" t="s">
        <v>916</v>
      </c>
    </row>
    <row r="219" ht="14.25" customHeight="1">
      <c r="A219" s="5" t="s">
        <v>5481</v>
      </c>
      <c r="B219" s="5">
        <v>6202970</v>
      </c>
      <c r="C219" s="5">
        <v>12</v>
      </c>
      <c r="D219" s="5">
        <v>1</v>
      </c>
      <c r="E219" s="6" t="s">
        <v>919</v>
      </c>
    </row>
    <row r="220" ht="14.25" customHeight="1">
      <c r="A220" s="5" t="s">
        <v>5482</v>
      </c>
      <c r="B220" s="5">
        <v>6202971</v>
      </c>
      <c r="C220" s="5">
        <v>1</v>
      </c>
      <c r="D220" s="5">
        <v>1</v>
      </c>
      <c r="E220" s="6" t="s">
        <v>922</v>
      </c>
    </row>
    <row r="221" ht="14.25" customHeight="1">
      <c r="A221" s="5" t="s">
        <v>5483</v>
      </c>
      <c r="B221" s="5">
        <v>6202973</v>
      </c>
      <c r="C221" s="5">
        <v>8</v>
      </c>
      <c r="D221" s="5">
        <v>1</v>
      </c>
      <c r="E221" s="6" t="s">
        <v>926</v>
      </c>
    </row>
    <row r="222" ht="14.25" customHeight="1">
      <c r="A222" s="5" t="s">
        <v>5484</v>
      </c>
      <c r="B222" s="5">
        <v>6202974</v>
      </c>
      <c r="C222" s="5">
        <v>5</v>
      </c>
      <c r="D222" s="5">
        <v>1</v>
      </c>
      <c r="E222" s="6" t="s">
        <v>929</v>
      </c>
    </row>
    <row r="223" ht="14.25" customHeight="1">
      <c r="A223" s="5" t="s">
        <v>5485</v>
      </c>
      <c r="B223" s="5">
        <v>6202975</v>
      </c>
      <c r="C223" s="5">
        <v>8</v>
      </c>
      <c r="D223" s="5">
        <v>1</v>
      </c>
      <c r="E223" s="6" t="s">
        <v>932</v>
      </c>
    </row>
    <row r="224" ht="14.25" customHeight="1">
      <c r="A224" s="5" t="s">
        <v>5486</v>
      </c>
      <c r="B224" s="5">
        <v>6202976</v>
      </c>
      <c r="C224" s="5">
        <v>8</v>
      </c>
      <c r="D224" s="5">
        <v>1</v>
      </c>
      <c r="E224" s="6" t="s">
        <v>935</v>
      </c>
    </row>
    <row r="225" ht="14.25" customHeight="1">
      <c r="A225" s="5" t="s">
        <v>5487</v>
      </c>
      <c r="B225" s="5">
        <v>6202977</v>
      </c>
      <c r="C225" s="5">
        <v>4</v>
      </c>
      <c r="D225" s="5">
        <v>1</v>
      </c>
      <c r="E225" s="6" t="s">
        <v>938</v>
      </c>
    </row>
    <row r="226" ht="14.25" customHeight="1">
      <c r="A226" s="5" t="s">
        <v>5488</v>
      </c>
      <c r="B226" s="5">
        <v>6202978</v>
      </c>
      <c r="C226" s="5">
        <v>10</v>
      </c>
      <c r="D226" s="5">
        <v>1</v>
      </c>
      <c r="E226" s="6" t="s">
        <v>941</v>
      </c>
    </row>
    <row r="227" ht="14.25" customHeight="1">
      <c r="A227" s="5" t="s">
        <v>5489</v>
      </c>
      <c r="B227" s="5">
        <v>6202979</v>
      </c>
      <c r="C227" s="5">
        <v>24</v>
      </c>
      <c r="D227" s="5">
        <v>1</v>
      </c>
      <c r="E227" s="6" t="s">
        <v>944</v>
      </c>
    </row>
    <row r="228" ht="14.25" customHeight="1">
      <c r="A228" s="5" t="s">
        <v>5490</v>
      </c>
      <c r="B228" s="5">
        <v>6202980</v>
      </c>
      <c r="C228" s="5">
        <v>10</v>
      </c>
      <c r="D228" s="5">
        <v>1</v>
      </c>
      <c r="E228" s="6" t="s">
        <v>946</v>
      </c>
    </row>
    <row r="229" ht="14.25" customHeight="1">
      <c r="A229" s="5" t="s">
        <v>5491</v>
      </c>
      <c r="B229" s="5">
        <v>6202981</v>
      </c>
      <c r="C229" s="5">
        <v>4</v>
      </c>
      <c r="D229" s="5">
        <v>1</v>
      </c>
      <c r="E229" s="6" t="s">
        <v>949</v>
      </c>
    </row>
    <row r="230" ht="14.25" customHeight="1">
      <c r="A230" s="5" t="s">
        <v>5492</v>
      </c>
      <c r="B230" s="5">
        <v>6203209</v>
      </c>
      <c r="C230" s="5">
        <v>32</v>
      </c>
      <c r="D230" s="5">
        <v>1</v>
      </c>
      <c r="E230" s="6" t="s">
        <v>952</v>
      </c>
    </row>
    <row r="231" ht="14.25" customHeight="1">
      <c r="A231" s="5" t="s">
        <v>5493</v>
      </c>
      <c r="B231" s="5">
        <v>6203268</v>
      </c>
      <c r="C231" s="5">
        <v>4</v>
      </c>
      <c r="D231" s="5">
        <v>1</v>
      </c>
      <c r="E231" s="6" t="s">
        <v>956</v>
      </c>
    </row>
    <row r="232" ht="14.25" customHeight="1">
      <c r="A232" s="5" t="s">
        <v>5494</v>
      </c>
      <c r="B232" s="5">
        <v>6203363</v>
      </c>
      <c r="C232" s="5">
        <v>5</v>
      </c>
      <c r="D232" s="5">
        <v>1</v>
      </c>
      <c r="E232" s="6" t="s">
        <v>958</v>
      </c>
    </row>
    <row r="233" ht="14.25" customHeight="1">
      <c r="A233" s="5" t="s">
        <v>5495</v>
      </c>
      <c r="B233" s="5">
        <v>6203385</v>
      </c>
      <c r="C233" s="5">
        <v>12</v>
      </c>
      <c r="D233" s="5">
        <v>1</v>
      </c>
      <c r="E233" s="6" t="s">
        <v>961</v>
      </c>
    </row>
    <row r="234" ht="14.25" customHeight="1">
      <c r="A234" s="5" t="s">
        <v>5496</v>
      </c>
      <c r="B234" s="5">
        <v>6203393</v>
      </c>
      <c r="C234" s="5">
        <v>5</v>
      </c>
      <c r="D234" s="5">
        <v>1</v>
      </c>
      <c r="E234" s="6" t="s">
        <v>963</v>
      </c>
    </row>
    <row r="235" ht="14.25" customHeight="1">
      <c r="A235" s="5" t="s">
        <v>5497</v>
      </c>
      <c r="B235" s="5">
        <v>6203744</v>
      </c>
      <c r="C235" s="5">
        <v>32</v>
      </c>
      <c r="D235" s="5">
        <v>1</v>
      </c>
      <c r="E235" s="6" t="s">
        <v>967</v>
      </c>
    </row>
    <row r="236" ht="14.25" customHeight="1">
      <c r="A236" s="5" t="s">
        <v>5498</v>
      </c>
      <c r="B236" s="5">
        <v>6203891</v>
      </c>
      <c r="C236" s="5">
        <v>6</v>
      </c>
      <c r="D236" s="5">
        <v>1</v>
      </c>
      <c r="E236" s="6" t="s">
        <v>971</v>
      </c>
    </row>
    <row r="237" ht="14.25" customHeight="1">
      <c r="A237" s="5" t="s">
        <v>5499</v>
      </c>
      <c r="B237" s="5">
        <v>6203909</v>
      </c>
      <c r="C237" s="5">
        <v>8</v>
      </c>
      <c r="D237" s="5">
        <v>1</v>
      </c>
      <c r="E237" s="6" t="s">
        <v>978</v>
      </c>
    </row>
    <row r="238" ht="14.25" customHeight="1">
      <c r="A238" s="5" t="s">
        <v>5500</v>
      </c>
      <c r="B238" s="5">
        <v>6204051</v>
      </c>
      <c r="C238" s="5">
        <v>32</v>
      </c>
      <c r="D238" s="5">
        <v>1</v>
      </c>
      <c r="E238" s="6" t="s">
        <v>981</v>
      </c>
    </row>
    <row r="239" ht="14.25" customHeight="1">
      <c r="A239" s="5" t="s">
        <v>5501</v>
      </c>
      <c r="B239" s="5">
        <v>6204212</v>
      </c>
      <c r="C239" s="5">
        <v>4</v>
      </c>
      <c r="D239" s="5">
        <v>1</v>
      </c>
      <c r="E239" s="6" t="s">
        <v>985</v>
      </c>
    </row>
    <row r="240" ht="14.25" customHeight="1">
      <c r="A240" s="5" t="s">
        <v>5502</v>
      </c>
      <c r="B240" s="5">
        <v>6204392</v>
      </c>
      <c r="C240" s="5">
        <v>8</v>
      </c>
      <c r="D240" s="5">
        <v>1</v>
      </c>
      <c r="E240" s="6" t="s">
        <v>988</v>
      </c>
    </row>
    <row r="241" ht="14.25" customHeight="1">
      <c r="A241" s="5" t="s">
        <v>5503</v>
      </c>
      <c r="B241" s="5">
        <v>6204560</v>
      </c>
      <c r="C241" s="5">
        <v>8</v>
      </c>
      <c r="D241" s="5">
        <v>1</v>
      </c>
      <c r="E241" s="6" t="s">
        <v>991</v>
      </c>
    </row>
    <row r="242" ht="14.25" customHeight="1">
      <c r="A242" s="5" t="s">
        <v>5504</v>
      </c>
      <c r="B242" s="5">
        <v>6204561</v>
      </c>
      <c r="C242" s="5">
        <v>8</v>
      </c>
      <c r="D242" s="5">
        <v>1</v>
      </c>
      <c r="E242" s="6" t="s">
        <v>993</v>
      </c>
    </row>
    <row r="243" ht="14.25" customHeight="1">
      <c r="A243" s="5" t="s">
        <v>5505</v>
      </c>
      <c r="B243" s="5">
        <v>6204562</v>
      </c>
      <c r="C243" s="5">
        <v>6</v>
      </c>
      <c r="D243" s="5">
        <v>1</v>
      </c>
      <c r="E243" s="6" t="s">
        <v>996</v>
      </c>
    </row>
    <row r="244" ht="14.25" customHeight="1">
      <c r="A244" s="5" t="s">
        <v>5506</v>
      </c>
      <c r="B244" s="5">
        <v>6204563</v>
      </c>
      <c r="C244" s="5">
        <v>4</v>
      </c>
      <c r="D244" s="5">
        <v>1</v>
      </c>
      <c r="E244" s="6" t="s">
        <v>999</v>
      </c>
    </row>
    <row r="245" ht="14.25" customHeight="1">
      <c r="A245" s="5" t="s">
        <v>5507</v>
      </c>
      <c r="B245" s="5">
        <v>6204565</v>
      </c>
      <c r="C245" s="5">
        <v>10</v>
      </c>
      <c r="D245" s="5">
        <v>1</v>
      </c>
      <c r="E245" s="6" t="s">
        <v>1002</v>
      </c>
    </row>
    <row r="246" ht="14.25" customHeight="1">
      <c r="A246" s="5" t="s">
        <v>5508</v>
      </c>
      <c r="B246" s="5">
        <v>6204566</v>
      </c>
      <c r="C246" s="5">
        <v>6</v>
      </c>
      <c r="D246" s="5">
        <v>1</v>
      </c>
      <c r="E246" s="6" t="s">
        <v>1005</v>
      </c>
    </row>
    <row r="247" ht="14.25" customHeight="1">
      <c r="A247" s="5" t="s">
        <v>5509</v>
      </c>
      <c r="B247" s="5">
        <v>6204582</v>
      </c>
      <c r="C247" s="5">
        <v>6</v>
      </c>
      <c r="D247" s="5">
        <v>1</v>
      </c>
      <c r="E247" s="6" t="s">
        <v>1008</v>
      </c>
    </row>
    <row r="248" ht="14.25" customHeight="1">
      <c r="A248" s="5" t="s">
        <v>5510</v>
      </c>
      <c r="B248" s="5">
        <v>6204584</v>
      </c>
      <c r="C248" s="5">
        <v>24</v>
      </c>
      <c r="D248" s="5">
        <v>1</v>
      </c>
      <c r="E248" s="6" t="s">
        <v>1012</v>
      </c>
    </row>
    <row r="249" ht="14.25" customHeight="1">
      <c r="A249" s="5" t="s">
        <v>5511</v>
      </c>
      <c r="B249" s="5">
        <v>6204615</v>
      </c>
      <c r="C249" s="5">
        <v>4</v>
      </c>
      <c r="D249" s="5">
        <v>1</v>
      </c>
      <c r="E249" s="6" t="s">
        <v>1022</v>
      </c>
    </row>
    <row r="250" ht="14.25" customHeight="1">
      <c r="A250" s="5" t="s">
        <v>5512</v>
      </c>
      <c r="B250" s="5">
        <v>6204636</v>
      </c>
      <c r="C250" s="5">
        <v>36</v>
      </c>
      <c r="D250" s="5">
        <v>1</v>
      </c>
      <c r="E250" s="6" t="s">
        <v>1025</v>
      </c>
    </row>
    <row r="251" ht="14.25" customHeight="1">
      <c r="A251" s="5" t="s">
        <v>5513</v>
      </c>
      <c r="B251" s="5">
        <v>6204681</v>
      </c>
      <c r="C251" s="5">
        <v>4</v>
      </c>
      <c r="D251" s="5">
        <v>1</v>
      </c>
      <c r="E251" s="6" t="s">
        <v>1033</v>
      </c>
    </row>
    <row r="252" ht="14.25" customHeight="1">
      <c r="A252" s="5" t="s">
        <v>5514</v>
      </c>
      <c r="B252" s="5">
        <v>6204683</v>
      </c>
      <c r="C252" s="5">
        <v>4</v>
      </c>
      <c r="D252" s="5">
        <v>1</v>
      </c>
      <c r="E252" s="6" t="s">
        <v>1037</v>
      </c>
    </row>
    <row r="253" ht="14.25" customHeight="1">
      <c r="A253" s="5" t="s">
        <v>5515</v>
      </c>
      <c r="B253" s="5">
        <v>6204724</v>
      </c>
      <c r="C253" s="5">
        <v>4</v>
      </c>
      <c r="D253" s="5">
        <v>1</v>
      </c>
      <c r="E253" s="6" t="s">
        <v>1041</v>
      </c>
    </row>
    <row r="254" ht="14.25" customHeight="1">
      <c r="A254" s="5" t="s">
        <v>5516</v>
      </c>
      <c r="B254" s="5">
        <v>6204770</v>
      </c>
      <c r="C254" s="5">
        <v>24</v>
      </c>
      <c r="D254" s="5">
        <v>1</v>
      </c>
      <c r="E254" s="6" t="s">
        <v>1043</v>
      </c>
    </row>
    <row r="255" ht="14.25" customHeight="1">
      <c r="A255" s="5" t="s">
        <v>5517</v>
      </c>
      <c r="B255" s="5">
        <v>6204853</v>
      </c>
      <c r="C255" s="5">
        <v>12</v>
      </c>
      <c r="D255" s="5">
        <v>1</v>
      </c>
      <c r="E255" s="6" t="s">
        <v>1046</v>
      </c>
    </row>
    <row r="256" ht="14.25" customHeight="1">
      <c r="A256" s="5" t="s">
        <v>5518</v>
      </c>
      <c r="B256" s="5">
        <v>6204875</v>
      </c>
      <c r="C256" s="5">
        <v>16</v>
      </c>
      <c r="D256" s="5">
        <v>1</v>
      </c>
      <c r="E256" s="6" t="s">
        <v>1049</v>
      </c>
    </row>
    <row r="257" ht="14.25" customHeight="1">
      <c r="A257" s="5" t="s">
        <v>5519</v>
      </c>
      <c r="B257" s="5">
        <v>6204886</v>
      </c>
      <c r="C257" s="5">
        <v>8</v>
      </c>
      <c r="D257" s="5">
        <v>1</v>
      </c>
      <c r="E257" s="6" t="s">
        <v>1052</v>
      </c>
    </row>
    <row r="258" ht="14.25" customHeight="1">
      <c r="A258" s="5" t="s">
        <v>5520</v>
      </c>
      <c r="B258" s="5">
        <v>6204920</v>
      </c>
      <c r="C258" s="5">
        <v>36</v>
      </c>
      <c r="D258" s="5">
        <v>1</v>
      </c>
      <c r="E258" s="6" t="s">
        <v>1055</v>
      </c>
    </row>
    <row r="259" ht="14.25" customHeight="1">
      <c r="A259" s="5" t="s">
        <v>5521</v>
      </c>
      <c r="B259" s="5">
        <v>6204925</v>
      </c>
      <c r="C259" s="5">
        <v>8</v>
      </c>
      <c r="D259" s="5">
        <v>1</v>
      </c>
      <c r="E259" s="6" t="s">
        <v>1058</v>
      </c>
    </row>
    <row r="260" ht="14.25" customHeight="1">
      <c r="A260" s="5" t="s">
        <v>5522</v>
      </c>
      <c r="B260" s="5">
        <v>6204927</v>
      </c>
      <c r="C260" s="5">
        <v>4</v>
      </c>
      <c r="D260" s="5">
        <v>1</v>
      </c>
      <c r="E260" s="6" t="s">
        <v>1061</v>
      </c>
    </row>
    <row r="261" ht="14.25" customHeight="1">
      <c r="A261" s="5" t="s">
        <v>5523</v>
      </c>
      <c r="B261" s="5">
        <v>6204929</v>
      </c>
      <c r="C261" s="5">
        <v>4</v>
      </c>
      <c r="D261" s="5">
        <v>1</v>
      </c>
      <c r="E261" s="6" t="s">
        <v>1065</v>
      </c>
    </row>
    <row r="262" ht="14.25" customHeight="1">
      <c r="A262" s="5" t="s">
        <v>5524</v>
      </c>
      <c r="B262" s="5">
        <v>6204930</v>
      </c>
      <c r="C262" s="5">
        <v>16</v>
      </c>
      <c r="D262" s="5">
        <v>1</v>
      </c>
      <c r="E262" s="6" t="s">
        <v>1068</v>
      </c>
    </row>
    <row r="263" ht="14.25" customHeight="1">
      <c r="A263" s="5" t="s">
        <v>5525</v>
      </c>
      <c r="B263" s="5">
        <v>6204931</v>
      </c>
      <c r="C263" s="5">
        <v>12</v>
      </c>
      <c r="D263" s="5">
        <v>1</v>
      </c>
      <c r="E263" s="6" t="s">
        <v>1071</v>
      </c>
    </row>
    <row r="264" ht="14.25" customHeight="1">
      <c r="A264" s="5" t="s">
        <v>5526</v>
      </c>
      <c r="B264" s="5">
        <v>6204938</v>
      </c>
      <c r="C264" s="5">
        <v>8</v>
      </c>
      <c r="D264" s="5">
        <v>1</v>
      </c>
      <c r="E264" s="6" t="s">
        <v>1076</v>
      </c>
    </row>
    <row r="265" ht="14.25" customHeight="1">
      <c r="A265" s="5" t="s">
        <v>5527</v>
      </c>
      <c r="B265" s="5">
        <v>6204973</v>
      </c>
      <c r="C265" s="5">
        <v>6</v>
      </c>
      <c r="D265" s="5">
        <v>1</v>
      </c>
      <c r="E265" s="6" t="s">
        <v>1082</v>
      </c>
    </row>
    <row r="266" ht="14.25" customHeight="1">
      <c r="A266" s="5" t="s">
        <v>5528</v>
      </c>
      <c r="B266" s="5">
        <v>6204974</v>
      </c>
      <c r="C266" s="5">
        <v>24</v>
      </c>
      <c r="D266" s="5">
        <v>1</v>
      </c>
      <c r="E266" s="6" t="s">
        <v>1085</v>
      </c>
    </row>
    <row r="267" ht="14.25" customHeight="1">
      <c r="A267" s="5" t="s">
        <v>5529</v>
      </c>
      <c r="B267" s="5">
        <v>6204975</v>
      </c>
      <c r="C267" s="5">
        <v>16</v>
      </c>
      <c r="D267" s="5">
        <v>1</v>
      </c>
      <c r="E267" s="6" t="s">
        <v>1088</v>
      </c>
    </row>
    <row r="268" ht="14.25" customHeight="1">
      <c r="A268" s="5" t="s">
        <v>5530</v>
      </c>
      <c r="B268" s="5">
        <v>6204976</v>
      </c>
      <c r="C268" s="5">
        <v>16</v>
      </c>
      <c r="D268" s="5">
        <v>1</v>
      </c>
      <c r="E268" s="6" t="s">
        <v>1091</v>
      </c>
    </row>
    <row r="269" ht="14.25" customHeight="1">
      <c r="A269" s="5" t="s">
        <v>5531</v>
      </c>
      <c r="B269" s="5">
        <v>6204989</v>
      </c>
      <c r="C269" s="5">
        <v>6</v>
      </c>
      <c r="D269" s="5">
        <v>1</v>
      </c>
      <c r="E269" s="6" t="s">
        <v>1094</v>
      </c>
    </row>
    <row r="270" ht="14.25" customHeight="1">
      <c r="A270" s="5" t="s">
        <v>5532</v>
      </c>
      <c r="B270" s="5">
        <v>6204991</v>
      </c>
      <c r="C270" s="5">
        <v>4</v>
      </c>
      <c r="D270" s="5">
        <v>1</v>
      </c>
      <c r="E270" s="6" t="s">
        <v>1097</v>
      </c>
    </row>
    <row r="271" ht="14.25" customHeight="1">
      <c r="A271" s="5" t="s">
        <v>5533</v>
      </c>
      <c r="B271" s="5">
        <v>6204992</v>
      </c>
      <c r="C271" s="5">
        <v>20</v>
      </c>
      <c r="D271" s="5">
        <v>1</v>
      </c>
      <c r="E271" s="6" t="s">
        <v>1100</v>
      </c>
    </row>
    <row r="272" ht="14.25" customHeight="1">
      <c r="A272" s="5" t="s">
        <v>5534</v>
      </c>
      <c r="B272" s="5">
        <v>6204994</v>
      </c>
      <c r="C272" s="5">
        <v>4</v>
      </c>
      <c r="D272" s="5">
        <v>1</v>
      </c>
      <c r="E272" s="6" t="s">
        <v>1103</v>
      </c>
    </row>
    <row r="273" ht="14.25" customHeight="1">
      <c r="A273" s="5" t="s">
        <v>5535</v>
      </c>
      <c r="B273" s="5">
        <v>6204995</v>
      </c>
      <c r="C273" s="5">
        <v>28</v>
      </c>
      <c r="D273" s="5">
        <v>1</v>
      </c>
      <c r="E273" s="6" t="s">
        <v>1106</v>
      </c>
    </row>
    <row r="274" ht="14.25" customHeight="1">
      <c r="A274" s="5" t="s">
        <v>5536</v>
      </c>
      <c r="B274" s="5">
        <v>6205001</v>
      </c>
      <c r="C274" s="5">
        <v>8</v>
      </c>
      <c r="D274" s="5">
        <v>1</v>
      </c>
      <c r="E274" s="6" t="s">
        <v>1109</v>
      </c>
    </row>
    <row r="275" ht="14.25" customHeight="1">
      <c r="A275" s="5" t="s">
        <v>5537</v>
      </c>
      <c r="B275" s="5">
        <v>6205003</v>
      </c>
      <c r="C275" s="5">
        <v>6</v>
      </c>
      <c r="D275" s="5">
        <v>1</v>
      </c>
      <c r="E275" s="6" t="s">
        <v>1111</v>
      </c>
    </row>
    <row r="276" ht="14.25" customHeight="1">
      <c r="A276" s="5" t="s">
        <v>5538</v>
      </c>
      <c r="B276" s="5">
        <v>6205008</v>
      </c>
      <c r="C276" s="5">
        <v>8</v>
      </c>
      <c r="D276" s="5">
        <v>1</v>
      </c>
      <c r="E276" s="6" t="s">
        <v>1114</v>
      </c>
    </row>
    <row r="277" ht="14.25" customHeight="1">
      <c r="A277" s="5" t="s">
        <v>5539</v>
      </c>
      <c r="B277" s="5">
        <v>6205010</v>
      </c>
      <c r="C277" s="5">
        <v>8</v>
      </c>
      <c r="D277" s="5">
        <v>1</v>
      </c>
      <c r="E277" s="6" t="s">
        <v>1117</v>
      </c>
    </row>
    <row r="278" ht="14.25" customHeight="1">
      <c r="A278" s="5" t="s">
        <v>5540</v>
      </c>
      <c r="B278" s="5">
        <v>6205017</v>
      </c>
      <c r="C278" s="5">
        <v>8</v>
      </c>
      <c r="D278" s="5">
        <v>1</v>
      </c>
      <c r="E278" s="6" t="s">
        <v>1120</v>
      </c>
    </row>
    <row r="279" ht="14.25" customHeight="1">
      <c r="A279" s="5" t="s">
        <v>5541</v>
      </c>
      <c r="B279" s="5">
        <v>6205018</v>
      </c>
      <c r="C279" s="5">
        <v>4</v>
      </c>
      <c r="D279" s="5">
        <v>1</v>
      </c>
      <c r="E279" s="6" t="s">
        <v>1123</v>
      </c>
    </row>
    <row r="280" ht="14.25" customHeight="1">
      <c r="A280" s="5" t="s">
        <v>5542</v>
      </c>
      <c r="B280" s="5">
        <v>6205023</v>
      </c>
      <c r="C280" s="5">
        <v>4</v>
      </c>
      <c r="D280" s="5">
        <v>1</v>
      </c>
      <c r="E280" s="6" t="s">
        <v>1126</v>
      </c>
    </row>
    <row r="281" ht="14.25" customHeight="1">
      <c r="A281" s="5" t="s">
        <v>5543</v>
      </c>
      <c r="B281" s="5">
        <v>6205025</v>
      </c>
      <c r="C281" s="5">
        <v>4</v>
      </c>
      <c r="D281" s="5">
        <v>1</v>
      </c>
      <c r="E281" s="6" t="s">
        <v>1128</v>
      </c>
    </row>
    <row r="282" ht="14.25" customHeight="1">
      <c r="A282" s="5" t="s">
        <v>5544</v>
      </c>
      <c r="B282" s="5">
        <v>6205026</v>
      </c>
      <c r="C282" s="5">
        <v>4</v>
      </c>
      <c r="D282" s="5">
        <v>1</v>
      </c>
      <c r="E282" s="6" t="s">
        <v>1130</v>
      </c>
    </row>
    <row r="283" ht="14.25" customHeight="1">
      <c r="A283" s="5" t="s">
        <v>5545</v>
      </c>
      <c r="B283" s="5">
        <v>6205034</v>
      </c>
      <c r="C283" s="5">
        <v>10</v>
      </c>
      <c r="D283" s="5">
        <v>1</v>
      </c>
      <c r="E283" s="6" t="s">
        <v>1133</v>
      </c>
    </row>
    <row r="284" ht="14.25" customHeight="1">
      <c r="A284" s="5" t="s">
        <v>5546</v>
      </c>
      <c r="B284" s="5">
        <v>6205035</v>
      </c>
      <c r="C284" s="5">
        <v>8</v>
      </c>
      <c r="D284" s="5">
        <v>1</v>
      </c>
      <c r="E284" s="6" t="s">
        <v>1136</v>
      </c>
    </row>
    <row r="285" ht="14.25" customHeight="1">
      <c r="A285" s="5" t="s">
        <v>5547</v>
      </c>
      <c r="B285" s="5">
        <v>6205036</v>
      </c>
      <c r="C285" s="5">
        <v>10</v>
      </c>
      <c r="D285" s="5">
        <v>1</v>
      </c>
      <c r="E285" s="6" t="s">
        <v>1139</v>
      </c>
    </row>
    <row r="286" ht="14.25" customHeight="1">
      <c r="A286" s="5" t="s">
        <v>5548</v>
      </c>
      <c r="B286" s="5">
        <v>6205041</v>
      </c>
      <c r="C286" s="5">
        <v>8</v>
      </c>
      <c r="D286" s="5">
        <v>1</v>
      </c>
      <c r="E286" s="6" t="s">
        <v>1142</v>
      </c>
    </row>
    <row r="287" ht="14.25" customHeight="1">
      <c r="A287" s="5" t="s">
        <v>5549</v>
      </c>
      <c r="B287" s="5">
        <v>6205044</v>
      </c>
      <c r="C287" s="5">
        <v>4</v>
      </c>
      <c r="D287" s="5">
        <v>1</v>
      </c>
      <c r="E287" s="6" t="s">
        <v>1145</v>
      </c>
    </row>
    <row r="288" ht="14.25" customHeight="1">
      <c r="A288" s="5" t="s">
        <v>5550</v>
      </c>
      <c r="B288" s="5">
        <v>6205045</v>
      </c>
      <c r="C288" s="5">
        <v>4</v>
      </c>
      <c r="D288" s="5">
        <v>1</v>
      </c>
      <c r="E288" s="6" t="s">
        <v>1148</v>
      </c>
    </row>
    <row r="289" ht="14.25" customHeight="1">
      <c r="A289" s="5" t="s">
        <v>5551</v>
      </c>
      <c r="B289" s="5">
        <v>6205046</v>
      </c>
      <c r="C289" s="5">
        <v>4</v>
      </c>
      <c r="D289" s="5">
        <v>1</v>
      </c>
      <c r="E289" s="6" t="s">
        <v>1151</v>
      </c>
    </row>
    <row r="290" ht="14.25" customHeight="1">
      <c r="A290" s="5" t="s">
        <v>5552</v>
      </c>
      <c r="B290" s="5">
        <v>6205047</v>
      </c>
      <c r="C290" s="5">
        <v>2</v>
      </c>
      <c r="D290" s="5">
        <v>1</v>
      </c>
      <c r="E290" s="6" t="s">
        <v>1154</v>
      </c>
    </row>
    <row r="291" ht="14.25" customHeight="1">
      <c r="A291" s="5" t="s">
        <v>5553</v>
      </c>
      <c r="B291" s="5">
        <v>6205048</v>
      </c>
      <c r="C291" s="5">
        <v>4</v>
      </c>
      <c r="D291" s="5">
        <v>1</v>
      </c>
      <c r="E291" s="6" t="s">
        <v>1157</v>
      </c>
    </row>
    <row r="292" ht="14.25" customHeight="1">
      <c r="A292" s="5" t="s">
        <v>5554</v>
      </c>
      <c r="B292" s="5">
        <v>6205065</v>
      </c>
      <c r="C292" s="5">
        <v>1</v>
      </c>
      <c r="D292" s="5">
        <v>1</v>
      </c>
      <c r="E292" s="6" t="s">
        <v>1160</v>
      </c>
    </row>
    <row r="293" ht="14.25" customHeight="1">
      <c r="A293" s="5" t="s">
        <v>5555</v>
      </c>
      <c r="B293" s="5">
        <v>6205068</v>
      </c>
      <c r="C293" s="5">
        <v>2</v>
      </c>
      <c r="D293" s="5">
        <v>1</v>
      </c>
      <c r="E293" s="6" t="s">
        <v>1162</v>
      </c>
    </row>
    <row r="294" ht="14.25" customHeight="1">
      <c r="A294" s="5" t="s">
        <v>5556</v>
      </c>
      <c r="B294" s="5">
        <v>6205120</v>
      </c>
      <c r="C294" s="5">
        <v>24</v>
      </c>
      <c r="D294" s="5">
        <v>1</v>
      </c>
      <c r="E294" s="6" t="s">
        <v>1166</v>
      </c>
    </row>
    <row r="295" ht="14.25" customHeight="1">
      <c r="A295" s="5" t="s">
        <v>5557</v>
      </c>
      <c r="B295" s="5">
        <v>6205133</v>
      </c>
      <c r="C295" s="5">
        <v>7</v>
      </c>
      <c r="D295" s="5">
        <v>1</v>
      </c>
      <c r="E295" s="6" t="s">
        <v>1170</v>
      </c>
    </row>
    <row r="296" ht="14.25" customHeight="1">
      <c r="A296" s="5" t="s">
        <v>5558</v>
      </c>
      <c r="B296" s="5">
        <v>6205141</v>
      </c>
      <c r="C296" s="5">
        <v>24</v>
      </c>
      <c r="D296" s="5">
        <v>1</v>
      </c>
      <c r="E296" s="6" t="s">
        <v>1175</v>
      </c>
    </row>
    <row r="297" ht="14.25" customHeight="1">
      <c r="A297" s="5" t="s">
        <v>5559</v>
      </c>
      <c r="B297" s="5" t="s">
        <v>4461</v>
      </c>
      <c r="C297" s="5" t="s">
        <v>4462</v>
      </c>
      <c r="D297" s="5">
        <v>1</v>
      </c>
      <c r="E297" s="6" t="s">
        <v>1182</v>
      </c>
    </row>
    <row r="298" ht="14.25" customHeight="1">
      <c r="A298" s="5" t="s">
        <v>5560</v>
      </c>
      <c r="B298" s="5">
        <v>6205166</v>
      </c>
      <c r="C298" s="5">
        <v>14</v>
      </c>
      <c r="D298" s="5">
        <v>1</v>
      </c>
      <c r="E298" s="6" t="s">
        <v>1185</v>
      </c>
    </row>
    <row r="299" ht="14.25" customHeight="1">
      <c r="A299" s="5" t="s">
        <v>5561</v>
      </c>
      <c r="B299" s="5">
        <v>6205172</v>
      </c>
      <c r="C299" s="5">
        <v>8</v>
      </c>
      <c r="D299" s="5">
        <v>1</v>
      </c>
      <c r="E299" s="6" t="s">
        <v>1188</v>
      </c>
    </row>
    <row r="300" ht="14.25" customHeight="1">
      <c r="A300" s="5" t="s">
        <v>5562</v>
      </c>
      <c r="B300" s="5">
        <v>6205173</v>
      </c>
      <c r="C300" s="5">
        <v>4</v>
      </c>
      <c r="D300" s="5">
        <v>1</v>
      </c>
      <c r="E300" s="6" t="s">
        <v>1190</v>
      </c>
    </row>
    <row r="301" ht="14.25" customHeight="1">
      <c r="A301" s="5" t="s">
        <v>5563</v>
      </c>
      <c r="B301" s="5">
        <v>6205178</v>
      </c>
      <c r="C301" s="5">
        <v>4</v>
      </c>
      <c r="D301" s="5">
        <v>1</v>
      </c>
      <c r="E301" s="6" t="s">
        <v>1193</v>
      </c>
    </row>
    <row r="302" ht="14.25" customHeight="1">
      <c r="A302" s="5" t="s">
        <v>5564</v>
      </c>
      <c r="B302" s="5">
        <v>6205207</v>
      </c>
      <c r="C302" s="5">
        <v>8</v>
      </c>
      <c r="D302" s="5">
        <v>1</v>
      </c>
      <c r="E302" s="6" t="s">
        <v>1196</v>
      </c>
    </row>
    <row r="303" ht="14.25" customHeight="1">
      <c r="A303" s="5" t="s">
        <v>5565</v>
      </c>
      <c r="B303" s="5">
        <v>6205232</v>
      </c>
      <c r="C303" s="5">
        <v>6</v>
      </c>
      <c r="D303" s="5">
        <v>1</v>
      </c>
      <c r="E303" s="6" t="s">
        <v>1202</v>
      </c>
    </row>
    <row r="304" ht="14.25" customHeight="1">
      <c r="A304" s="5" t="s">
        <v>5566</v>
      </c>
      <c r="B304" s="5">
        <v>6205235</v>
      </c>
      <c r="C304" s="5">
        <v>2</v>
      </c>
      <c r="D304" s="5">
        <v>1</v>
      </c>
      <c r="E304" s="6" t="s">
        <v>1204</v>
      </c>
    </row>
    <row r="305" ht="14.25" customHeight="1">
      <c r="A305" s="5" t="s">
        <v>5567</v>
      </c>
      <c r="B305" s="5">
        <v>6205253</v>
      </c>
      <c r="C305" s="5">
        <v>8</v>
      </c>
      <c r="D305" s="5">
        <v>1</v>
      </c>
      <c r="E305" s="6" t="s">
        <v>1212</v>
      </c>
    </row>
    <row r="306" ht="14.25" customHeight="1">
      <c r="A306" s="5" t="s">
        <v>5568</v>
      </c>
      <c r="B306" s="5">
        <v>6205255</v>
      </c>
      <c r="C306" s="5">
        <v>6</v>
      </c>
      <c r="D306" s="5">
        <v>1</v>
      </c>
      <c r="E306" s="6" t="s">
        <v>1214</v>
      </c>
    </row>
    <row r="307" ht="14.25" customHeight="1">
      <c r="A307" s="5" t="s">
        <v>5569</v>
      </c>
      <c r="B307" s="5">
        <v>6205258</v>
      </c>
      <c r="C307" s="5">
        <v>4</v>
      </c>
      <c r="D307" s="5">
        <v>1</v>
      </c>
      <c r="E307" s="6" t="s">
        <v>1217</v>
      </c>
    </row>
    <row r="308" ht="14.25" customHeight="1">
      <c r="A308" s="5" t="s">
        <v>5570</v>
      </c>
      <c r="B308" s="5">
        <v>6205259</v>
      </c>
      <c r="C308" s="5">
        <v>4</v>
      </c>
      <c r="D308" s="5">
        <v>1</v>
      </c>
      <c r="E308" s="6" t="s">
        <v>1220</v>
      </c>
    </row>
    <row r="309" ht="14.25" customHeight="1">
      <c r="A309" s="5" t="s">
        <v>5571</v>
      </c>
      <c r="B309" s="5">
        <v>6205263</v>
      </c>
      <c r="C309" s="5">
        <v>16</v>
      </c>
      <c r="D309" s="5">
        <v>1</v>
      </c>
      <c r="E309" s="6" t="s">
        <v>1225</v>
      </c>
    </row>
    <row r="310" ht="14.25" customHeight="1">
      <c r="A310" s="5" t="s">
        <v>5572</v>
      </c>
      <c r="B310" s="5">
        <v>6205264</v>
      </c>
      <c r="C310" s="5">
        <v>8</v>
      </c>
      <c r="D310" s="5">
        <v>1</v>
      </c>
      <c r="E310" s="6" t="s">
        <v>1227</v>
      </c>
    </row>
    <row r="311" ht="14.25" customHeight="1">
      <c r="A311" s="5" t="s">
        <v>5573</v>
      </c>
      <c r="B311" s="5">
        <v>6205266</v>
      </c>
      <c r="C311" s="5">
        <v>6</v>
      </c>
      <c r="D311" s="5">
        <v>1</v>
      </c>
      <c r="E311" s="6" t="s">
        <v>1230</v>
      </c>
    </row>
    <row r="312" ht="14.25" customHeight="1">
      <c r="A312" s="5" t="s">
        <v>5574</v>
      </c>
      <c r="B312" s="5">
        <v>6205268</v>
      </c>
      <c r="C312" s="5">
        <v>6</v>
      </c>
      <c r="D312" s="5">
        <v>1</v>
      </c>
      <c r="E312" s="6" t="s">
        <v>1233</v>
      </c>
    </row>
    <row r="313" ht="14.25" customHeight="1">
      <c r="A313" s="5" t="s">
        <v>5575</v>
      </c>
      <c r="B313" s="5">
        <v>6205272</v>
      </c>
      <c r="C313" s="5">
        <v>14</v>
      </c>
      <c r="D313" s="5">
        <v>1</v>
      </c>
      <c r="E313" s="6" t="s">
        <v>1236</v>
      </c>
    </row>
    <row r="314" ht="14.25" customHeight="1">
      <c r="A314" s="5" t="s">
        <v>5576</v>
      </c>
      <c r="B314" s="5">
        <v>6205278</v>
      </c>
      <c r="C314" s="5">
        <v>8</v>
      </c>
      <c r="D314" s="5">
        <v>1</v>
      </c>
      <c r="E314" s="6" t="s">
        <v>1239</v>
      </c>
    </row>
    <row r="315" ht="14.25" customHeight="1">
      <c r="A315" s="5" t="s">
        <v>5577</v>
      </c>
      <c r="B315" s="5">
        <v>6205286</v>
      </c>
      <c r="C315" s="5">
        <v>8</v>
      </c>
      <c r="D315" s="5">
        <v>1</v>
      </c>
      <c r="E315" s="6" t="s">
        <v>1242</v>
      </c>
    </row>
    <row r="316" ht="14.25" customHeight="1">
      <c r="A316" s="5" t="s">
        <v>5578</v>
      </c>
      <c r="B316" s="5">
        <v>6205287</v>
      </c>
      <c r="C316" s="5">
        <v>14</v>
      </c>
      <c r="D316" s="5">
        <v>1</v>
      </c>
      <c r="E316" s="6" t="s">
        <v>1245</v>
      </c>
    </row>
    <row r="317" ht="14.25" customHeight="1">
      <c r="A317" s="5" t="s">
        <v>5579</v>
      </c>
      <c r="B317" s="5">
        <v>6205289</v>
      </c>
      <c r="C317" s="5">
        <v>8</v>
      </c>
      <c r="D317" s="5">
        <v>1</v>
      </c>
      <c r="E317" s="6" t="s">
        <v>1247</v>
      </c>
    </row>
    <row r="318" ht="14.25" customHeight="1">
      <c r="A318" s="5" t="s">
        <v>5580</v>
      </c>
      <c r="B318" s="5">
        <v>6205295</v>
      </c>
      <c r="C318" s="5">
        <v>12</v>
      </c>
      <c r="D318" s="5">
        <v>1</v>
      </c>
      <c r="E318" s="6" t="s">
        <v>1250</v>
      </c>
    </row>
    <row r="319" ht="14.25" customHeight="1">
      <c r="A319" s="5" t="s">
        <v>5581</v>
      </c>
      <c r="B319" s="5">
        <v>6205299</v>
      </c>
      <c r="C319" s="5">
        <v>16</v>
      </c>
      <c r="D319" s="5">
        <v>1</v>
      </c>
      <c r="E319" s="6" t="s">
        <v>1253</v>
      </c>
    </row>
    <row r="320" ht="14.25" customHeight="1">
      <c r="A320" s="5" t="s">
        <v>5582</v>
      </c>
      <c r="B320" s="5">
        <v>6205310</v>
      </c>
      <c r="C320" s="5">
        <v>24</v>
      </c>
      <c r="D320" s="5">
        <v>1</v>
      </c>
      <c r="E320" s="6" t="s">
        <v>1256</v>
      </c>
    </row>
    <row r="321" ht="14.25" customHeight="1">
      <c r="A321" s="5" t="s">
        <v>5583</v>
      </c>
      <c r="B321" s="5">
        <v>6205313</v>
      </c>
      <c r="C321" s="5">
        <v>8</v>
      </c>
      <c r="D321" s="5">
        <v>1</v>
      </c>
      <c r="E321" s="6" t="s">
        <v>1259</v>
      </c>
    </row>
    <row r="322" ht="14.25" customHeight="1">
      <c r="A322" s="5" t="s">
        <v>5584</v>
      </c>
      <c r="B322" s="5">
        <v>6205314</v>
      </c>
      <c r="C322" s="5">
        <v>20</v>
      </c>
      <c r="D322" s="5">
        <v>1</v>
      </c>
      <c r="E322" s="6" t="s">
        <v>1262</v>
      </c>
    </row>
    <row r="323" ht="14.25" customHeight="1">
      <c r="A323" s="5" t="s">
        <v>5585</v>
      </c>
      <c r="B323" s="5">
        <v>6205329</v>
      </c>
      <c r="C323" s="5">
        <v>3</v>
      </c>
      <c r="D323" s="5">
        <v>1</v>
      </c>
      <c r="E323" s="6" t="s">
        <v>1265</v>
      </c>
    </row>
    <row r="324" ht="14.25" customHeight="1">
      <c r="A324" s="5" t="s">
        <v>5586</v>
      </c>
      <c r="B324" s="5">
        <v>6205330</v>
      </c>
      <c r="C324" s="5">
        <v>16</v>
      </c>
      <c r="D324" s="5">
        <v>1</v>
      </c>
      <c r="E324" s="6" t="s">
        <v>1268</v>
      </c>
    </row>
    <row r="325" ht="14.25" customHeight="1">
      <c r="A325" s="5" t="s">
        <v>5587</v>
      </c>
      <c r="B325" s="5">
        <v>6205331</v>
      </c>
      <c r="C325" s="5">
        <v>16</v>
      </c>
      <c r="D325" s="5">
        <v>1</v>
      </c>
      <c r="E325" s="6" t="s">
        <v>1271</v>
      </c>
    </row>
    <row r="326" ht="14.25" customHeight="1">
      <c r="A326" s="5" t="s">
        <v>5588</v>
      </c>
      <c r="B326" s="5">
        <v>6205332</v>
      </c>
      <c r="C326" s="5">
        <v>16</v>
      </c>
      <c r="D326" s="5">
        <v>1</v>
      </c>
      <c r="E326" s="6" t="s">
        <v>1274</v>
      </c>
    </row>
    <row r="327" ht="14.25" customHeight="1">
      <c r="A327" s="5" t="s">
        <v>5589</v>
      </c>
      <c r="B327" s="5">
        <v>6205335</v>
      </c>
      <c r="C327" s="5">
        <v>8</v>
      </c>
      <c r="D327" s="5">
        <v>1</v>
      </c>
      <c r="E327" s="6" t="s">
        <v>1277</v>
      </c>
    </row>
    <row r="328" ht="14.25" customHeight="1">
      <c r="A328" s="5" t="s">
        <v>5590</v>
      </c>
      <c r="B328" s="5">
        <v>6205341</v>
      </c>
      <c r="C328" s="5">
        <v>12</v>
      </c>
      <c r="D328" s="5">
        <v>1</v>
      </c>
      <c r="E328" s="6" t="s">
        <v>1282</v>
      </c>
    </row>
    <row r="329" ht="14.25" customHeight="1">
      <c r="A329" s="5" t="s">
        <v>5591</v>
      </c>
      <c r="B329" s="5">
        <v>6205343</v>
      </c>
      <c r="C329" s="5">
        <v>10</v>
      </c>
      <c r="D329" s="5">
        <v>1</v>
      </c>
      <c r="E329" s="6" t="s">
        <v>1284</v>
      </c>
    </row>
    <row r="330" ht="14.25" customHeight="1">
      <c r="A330" s="5" t="s">
        <v>5592</v>
      </c>
      <c r="B330" s="5">
        <v>6205349</v>
      </c>
      <c r="C330" s="5">
        <v>36</v>
      </c>
      <c r="D330" s="5">
        <v>1</v>
      </c>
      <c r="E330" s="6" t="s">
        <v>1287</v>
      </c>
    </row>
    <row r="331" ht="14.25" customHeight="1">
      <c r="A331" s="5" t="s">
        <v>5593</v>
      </c>
      <c r="B331" s="5">
        <v>6205351</v>
      </c>
      <c r="C331" s="5">
        <v>10</v>
      </c>
      <c r="D331" s="5">
        <v>1</v>
      </c>
      <c r="E331" s="6" t="s">
        <v>1289</v>
      </c>
    </row>
    <row r="332" ht="14.25" customHeight="1">
      <c r="A332" s="5" t="s">
        <v>5594</v>
      </c>
      <c r="B332" s="5">
        <v>6205352</v>
      </c>
      <c r="C332" s="5">
        <v>8</v>
      </c>
      <c r="D332" s="5">
        <v>1</v>
      </c>
      <c r="E332" s="6" t="s">
        <v>1292</v>
      </c>
    </row>
    <row r="333" ht="14.25" customHeight="1">
      <c r="A333" s="5" t="s">
        <v>5595</v>
      </c>
      <c r="B333" s="5">
        <v>6205354</v>
      </c>
      <c r="C333" s="5">
        <v>16</v>
      </c>
      <c r="D333" s="5">
        <v>1</v>
      </c>
      <c r="E333" s="6" t="s">
        <v>1295</v>
      </c>
    </row>
    <row r="334" ht="14.25" customHeight="1">
      <c r="A334" s="5" t="s">
        <v>5596</v>
      </c>
      <c r="B334" s="5">
        <v>6205355</v>
      </c>
      <c r="C334" s="5">
        <v>16</v>
      </c>
      <c r="D334" s="5">
        <v>1</v>
      </c>
      <c r="E334" s="6" t="s">
        <v>1297</v>
      </c>
    </row>
    <row r="335" ht="14.25" customHeight="1">
      <c r="A335" s="5" t="s">
        <v>5597</v>
      </c>
      <c r="B335" s="5">
        <v>6205356</v>
      </c>
      <c r="C335" s="5">
        <v>16</v>
      </c>
      <c r="D335" s="5">
        <v>1</v>
      </c>
      <c r="E335" s="6" t="s">
        <v>1299</v>
      </c>
    </row>
    <row r="336" ht="14.25" customHeight="1">
      <c r="A336" s="5" t="s">
        <v>5598</v>
      </c>
      <c r="B336" s="5">
        <v>6205359</v>
      </c>
      <c r="C336" s="5">
        <v>20</v>
      </c>
      <c r="D336" s="5">
        <v>1</v>
      </c>
      <c r="E336" s="6" t="s">
        <v>1302</v>
      </c>
    </row>
    <row r="337" ht="14.25" customHeight="1">
      <c r="A337" s="5" t="s">
        <v>5599</v>
      </c>
      <c r="B337" s="5">
        <v>6205371</v>
      </c>
      <c r="C337" s="5">
        <v>12</v>
      </c>
      <c r="D337" s="5">
        <v>1</v>
      </c>
      <c r="E337" s="6" t="s">
        <v>1305</v>
      </c>
    </row>
    <row r="338" ht="14.25" customHeight="1">
      <c r="A338" s="5" t="s">
        <v>5600</v>
      </c>
      <c r="B338" s="5">
        <v>6205375</v>
      </c>
      <c r="C338" s="5">
        <v>12</v>
      </c>
      <c r="D338" s="5">
        <v>1</v>
      </c>
      <c r="E338" s="6" t="s">
        <v>1308</v>
      </c>
    </row>
    <row r="339" ht="14.25" customHeight="1">
      <c r="A339" s="5" t="s">
        <v>5601</v>
      </c>
      <c r="B339" s="5">
        <v>6205376</v>
      </c>
      <c r="C339" s="5">
        <v>6</v>
      </c>
      <c r="D339" s="5">
        <v>1</v>
      </c>
      <c r="E339" s="6" t="s">
        <v>1311</v>
      </c>
    </row>
    <row r="340" ht="14.25" customHeight="1">
      <c r="A340" s="5" t="s">
        <v>5602</v>
      </c>
      <c r="B340" s="5">
        <v>6205384</v>
      </c>
      <c r="C340" s="5">
        <v>8</v>
      </c>
      <c r="D340" s="5">
        <v>1</v>
      </c>
      <c r="E340" s="6" t="s">
        <v>1314</v>
      </c>
    </row>
    <row r="341" ht="14.25" customHeight="1">
      <c r="A341" s="5" t="s">
        <v>5603</v>
      </c>
      <c r="B341" s="5">
        <v>6205402</v>
      </c>
      <c r="C341" s="5">
        <v>8</v>
      </c>
      <c r="D341" s="5">
        <v>1</v>
      </c>
      <c r="E341" s="6" t="s">
        <v>1316</v>
      </c>
    </row>
    <row r="342" ht="14.25" customHeight="1">
      <c r="A342" s="5" t="s">
        <v>5604</v>
      </c>
      <c r="B342" s="5">
        <v>6205407</v>
      </c>
      <c r="C342" s="5">
        <v>36</v>
      </c>
      <c r="D342" s="5">
        <v>1</v>
      </c>
      <c r="E342" s="6" t="s">
        <v>1319</v>
      </c>
    </row>
    <row r="343" ht="14.25" customHeight="1">
      <c r="A343" s="5" t="s">
        <v>5605</v>
      </c>
      <c r="B343" s="5">
        <v>6205417</v>
      </c>
      <c r="C343" s="5">
        <v>8</v>
      </c>
      <c r="D343" s="5">
        <v>1</v>
      </c>
      <c r="E343" s="6" t="s">
        <v>1322</v>
      </c>
    </row>
    <row r="344" ht="14.25" customHeight="1">
      <c r="A344" s="5" t="s">
        <v>5606</v>
      </c>
      <c r="B344" s="5">
        <v>6205442</v>
      </c>
      <c r="C344" s="5">
        <v>12</v>
      </c>
      <c r="D344" s="5">
        <v>1</v>
      </c>
      <c r="E344" s="6" t="s">
        <v>1327</v>
      </c>
    </row>
    <row r="345" ht="14.25" customHeight="1">
      <c r="A345" s="5" t="s">
        <v>5607</v>
      </c>
      <c r="B345" s="5">
        <v>6205520</v>
      </c>
      <c r="C345" s="5">
        <v>24</v>
      </c>
      <c r="D345" s="5">
        <v>1</v>
      </c>
      <c r="E345" s="6" t="s">
        <v>1331</v>
      </c>
    </row>
    <row r="346" ht="14.25" customHeight="1">
      <c r="A346" s="5" t="s">
        <v>5608</v>
      </c>
      <c r="B346" s="5">
        <v>6205831</v>
      </c>
      <c r="C346" s="5">
        <v>48</v>
      </c>
      <c r="D346" s="5">
        <v>1</v>
      </c>
      <c r="E346" s="6" t="s">
        <v>1334</v>
      </c>
    </row>
    <row r="347" ht="14.25" customHeight="1">
      <c r="A347" s="5" t="s">
        <v>5609</v>
      </c>
      <c r="B347" s="5">
        <v>6206543</v>
      </c>
      <c r="C347" s="5">
        <v>6</v>
      </c>
      <c r="D347" s="5">
        <v>1</v>
      </c>
      <c r="E347" s="6" t="s">
        <v>1339</v>
      </c>
    </row>
    <row r="348" ht="14.25" customHeight="1">
      <c r="A348" s="5" t="s">
        <v>5610</v>
      </c>
      <c r="B348" s="5">
        <v>6206564</v>
      </c>
      <c r="C348" s="5">
        <v>8</v>
      </c>
      <c r="D348" s="5">
        <v>1</v>
      </c>
      <c r="E348" s="6" t="s">
        <v>1343</v>
      </c>
    </row>
    <row r="349" ht="14.25" customHeight="1">
      <c r="A349" s="5" t="s">
        <v>5611</v>
      </c>
      <c r="B349" s="5">
        <v>6206565</v>
      </c>
      <c r="C349" s="5">
        <v>6</v>
      </c>
      <c r="D349" s="5">
        <v>1</v>
      </c>
      <c r="E349" s="6" t="s">
        <v>1346</v>
      </c>
    </row>
    <row r="350" ht="14.25" customHeight="1">
      <c r="A350" s="5" t="s">
        <v>5612</v>
      </c>
      <c r="B350" s="5">
        <v>6206626</v>
      </c>
      <c r="C350" s="5">
        <v>10</v>
      </c>
      <c r="D350" s="5">
        <v>1</v>
      </c>
      <c r="E350" s="6" t="s">
        <v>1349</v>
      </c>
    </row>
    <row r="351" ht="14.25" customHeight="1">
      <c r="A351" s="5" t="s">
        <v>5613</v>
      </c>
      <c r="B351" s="5">
        <v>6206627</v>
      </c>
      <c r="C351" s="5">
        <v>10</v>
      </c>
      <c r="D351" s="5">
        <v>1</v>
      </c>
      <c r="E351" s="6" t="s">
        <v>1352</v>
      </c>
    </row>
    <row r="352" ht="14.25" customHeight="1">
      <c r="A352" s="5" t="s">
        <v>5614</v>
      </c>
      <c r="B352" s="5">
        <v>6206986</v>
      </c>
      <c r="C352" s="5">
        <v>6</v>
      </c>
      <c r="D352" s="5">
        <v>1</v>
      </c>
      <c r="E352" s="6" t="s">
        <v>1361</v>
      </c>
    </row>
    <row r="353" ht="14.25" customHeight="1">
      <c r="A353" s="5" t="s">
        <v>5615</v>
      </c>
      <c r="B353" s="5">
        <v>6206989</v>
      </c>
      <c r="C353" s="5">
        <v>6</v>
      </c>
      <c r="D353" s="5">
        <v>1</v>
      </c>
      <c r="E353" s="6" t="s">
        <v>1366</v>
      </c>
    </row>
    <row r="354" ht="14.25" customHeight="1">
      <c r="A354" s="5" t="s">
        <v>5616</v>
      </c>
      <c r="B354" s="5">
        <v>6207331</v>
      </c>
      <c r="C354" s="5">
        <v>5</v>
      </c>
      <c r="D354" s="5">
        <v>1</v>
      </c>
      <c r="E354" s="6" t="s">
        <v>1371</v>
      </c>
    </row>
    <row r="355" ht="14.25" customHeight="1">
      <c r="A355" s="5" t="s">
        <v>5617</v>
      </c>
      <c r="B355" s="5">
        <v>6207431</v>
      </c>
      <c r="C355" s="5">
        <v>22</v>
      </c>
      <c r="D355" s="5">
        <v>1</v>
      </c>
      <c r="E355" s="6" t="s">
        <v>1374</v>
      </c>
    </row>
    <row r="356" ht="14.25" customHeight="1">
      <c r="A356" s="5" t="s">
        <v>5618</v>
      </c>
      <c r="B356" s="5">
        <v>6207439</v>
      </c>
      <c r="C356" s="5">
        <v>4</v>
      </c>
      <c r="D356" s="5">
        <v>1</v>
      </c>
      <c r="E356" s="6" t="s">
        <v>1379</v>
      </c>
    </row>
    <row r="357" ht="14.25" customHeight="1">
      <c r="A357" s="5" t="s">
        <v>5619</v>
      </c>
      <c r="B357" s="5">
        <v>6207441</v>
      </c>
      <c r="C357" s="5">
        <v>3</v>
      </c>
      <c r="D357" s="5">
        <v>1</v>
      </c>
      <c r="E357" s="6" t="s">
        <v>1382</v>
      </c>
    </row>
    <row r="358" ht="14.25" customHeight="1">
      <c r="A358" s="5" t="s">
        <v>5620</v>
      </c>
      <c r="B358" s="5">
        <v>6207443</v>
      </c>
      <c r="C358" s="5">
        <v>16</v>
      </c>
      <c r="D358" s="5">
        <v>1</v>
      </c>
      <c r="E358" s="6" t="s">
        <v>1385</v>
      </c>
    </row>
    <row r="359" ht="14.25" customHeight="1">
      <c r="A359" s="5" t="s">
        <v>5621</v>
      </c>
      <c r="B359" s="5">
        <v>6207444</v>
      </c>
      <c r="C359" s="5">
        <v>32</v>
      </c>
      <c r="D359" s="5">
        <v>1</v>
      </c>
      <c r="E359" s="6" t="s">
        <v>1388</v>
      </c>
    </row>
    <row r="360" ht="14.25" customHeight="1">
      <c r="A360" s="5" t="s">
        <v>5622</v>
      </c>
      <c r="B360" s="5">
        <v>6207465</v>
      </c>
      <c r="C360" s="5">
        <v>8</v>
      </c>
      <c r="D360" s="5">
        <v>1</v>
      </c>
      <c r="E360" s="6" t="s">
        <v>1394</v>
      </c>
    </row>
    <row r="361" ht="14.25" customHeight="1">
      <c r="A361" s="5" t="s">
        <v>5623</v>
      </c>
      <c r="B361" s="5">
        <v>6207477</v>
      </c>
      <c r="C361" s="5">
        <v>20</v>
      </c>
      <c r="D361" s="5">
        <v>1</v>
      </c>
      <c r="E361" s="6" t="s">
        <v>1397</v>
      </c>
    </row>
    <row r="362" ht="14.25" customHeight="1">
      <c r="A362" s="5" t="s">
        <v>5624</v>
      </c>
      <c r="B362" s="5">
        <v>6207478</v>
      </c>
      <c r="C362" s="5">
        <v>20</v>
      </c>
      <c r="D362" s="5">
        <v>1</v>
      </c>
      <c r="E362" s="6" t="s">
        <v>1400</v>
      </c>
    </row>
    <row r="363" ht="14.25" customHeight="1">
      <c r="A363" s="5" t="s">
        <v>5625</v>
      </c>
      <c r="B363" s="5">
        <v>6207538</v>
      </c>
      <c r="C363" s="5">
        <v>14</v>
      </c>
      <c r="D363" s="5">
        <v>1</v>
      </c>
      <c r="E363" s="6" t="s">
        <v>1403</v>
      </c>
    </row>
    <row r="364" ht="14.25" customHeight="1">
      <c r="A364" s="5" t="s">
        <v>5626</v>
      </c>
      <c r="B364" s="5">
        <v>6207556</v>
      </c>
      <c r="C364" s="5">
        <v>8</v>
      </c>
      <c r="D364" s="5">
        <v>1</v>
      </c>
      <c r="E364" s="6" t="s">
        <v>1405</v>
      </c>
    </row>
    <row r="365" ht="14.25" customHeight="1">
      <c r="A365" s="5" t="s">
        <v>5627</v>
      </c>
      <c r="B365" s="5">
        <v>6207571</v>
      </c>
      <c r="C365" s="5">
        <v>8</v>
      </c>
      <c r="D365" s="5">
        <v>1</v>
      </c>
      <c r="E365" s="6" t="s">
        <v>1408</v>
      </c>
    </row>
    <row r="366" ht="14.25" customHeight="1">
      <c r="A366" s="5" t="s">
        <v>5628</v>
      </c>
      <c r="B366" s="5">
        <v>6207574</v>
      </c>
      <c r="C366" s="5">
        <v>3</v>
      </c>
      <c r="D366" s="5">
        <v>1</v>
      </c>
      <c r="E366" s="6" t="s">
        <v>1412</v>
      </c>
    </row>
    <row r="367" ht="14.25" customHeight="1">
      <c r="A367" s="5" t="s">
        <v>5629</v>
      </c>
      <c r="B367" s="5">
        <v>6207576</v>
      </c>
      <c r="C367" s="5">
        <v>2</v>
      </c>
      <c r="D367" s="5">
        <v>1</v>
      </c>
      <c r="E367" s="6" t="s">
        <v>1415</v>
      </c>
    </row>
    <row r="368" ht="14.25" customHeight="1">
      <c r="A368" s="5" t="s">
        <v>5630</v>
      </c>
      <c r="B368" s="5">
        <v>6207586</v>
      </c>
      <c r="C368" s="5">
        <v>48</v>
      </c>
      <c r="D368" s="5">
        <v>1</v>
      </c>
      <c r="E368" s="6" t="s">
        <v>1418</v>
      </c>
    </row>
    <row r="369" ht="14.25" customHeight="1">
      <c r="A369" s="5" t="s">
        <v>5631</v>
      </c>
      <c r="B369" s="5">
        <v>6207873</v>
      </c>
      <c r="C369" s="5">
        <v>16</v>
      </c>
      <c r="D369" s="5">
        <v>1</v>
      </c>
      <c r="E369" s="6" t="s">
        <v>1421</v>
      </c>
    </row>
    <row r="370" ht="14.25" customHeight="1">
      <c r="A370" s="5" t="s">
        <v>5632</v>
      </c>
      <c r="B370" s="5">
        <v>6208146</v>
      </c>
      <c r="C370" s="5">
        <v>4</v>
      </c>
      <c r="D370" s="5">
        <v>1</v>
      </c>
      <c r="E370" s="6" t="s">
        <v>1431</v>
      </c>
    </row>
    <row r="371" ht="14.25" customHeight="1">
      <c r="A371" s="5" t="s">
        <v>5633</v>
      </c>
      <c r="B371" s="5">
        <v>6208333</v>
      </c>
      <c r="C371" s="5">
        <v>16</v>
      </c>
      <c r="D371" s="5">
        <v>1</v>
      </c>
      <c r="E371" s="6" t="s">
        <v>1436</v>
      </c>
    </row>
    <row r="372" ht="14.25" customHeight="1">
      <c r="A372" s="5" t="s">
        <v>5634</v>
      </c>
      <c r="B372" s="5">
        <v>6208334</v>
      </c>
      <c r="C372" s="5">
        <v>18</v>
      </c>
      <c r="D372" s="5">
        <v>1</v>
      </c>
      <c r="E372" s="6" t="s">
        <v>1439</v>
      </c>
    </row>
    <row r="373" ht="14.25" customHeight="1">
      <c r="A373" s="5" t="s">
        <v>5635</v>
      </c>
      <c r="B373" s="5" t="s">
        <v>4468</v>
      </c>
      <c r="C373" s="5" t="s">
        <v>4452</v>
      </c>
      <c r="D373" s="5">
        <v>1</v>
      </c>
      <c r="E373" s="6" t="s">
        <v>1444</v>
      </c>
    </row>
    <row r="374" ht="14.25" customHeight="1">
      <c r="A374" s="5" t="s">
        <v>5636</v>
      </c>
      <c r="B374" s="5">
        <v>6208345</v>
      </c>
      <c r="C374" s="5">
        <v>8</v>
      </c>
      <c r="D374" s="5">
        <v>1</v>
      </c>
      <c r="E374" s="6" t="s">
        <v>1447</v>
      </c>
    </row>
    <row r="375" ht="14.25" customHeight="1">
      <c r="A375" s="5" t="s">
        <v>5637</v>
      </c>
      <c r="B375" s="5">
        <v>6208347</v>
      </c>
      <c r="C375" s="5">
        <v>6</v>
      </c>
      <c r="D375" s="5">
        <v>1</v>
      </c>
      <c r="E375" s="6" t="s">
        <v>1450</v>
      </c>
    </row>
    <row r="376" ht="14.25" customHeight="1">
      <c r="A376" s="5" t="s">
        <v>5638</v>
      </c>
      <c r="B376" s="5">
        <v>6208348</v>
      </c>
      <c r="C376" s="5">
        <v>4</v>
      </c>
      <c r="D376" s="5">
        <v>1</v>
      </c>
      <c r="E376" s="6" t="s">
        <v>1453</v>
      </c>
    </row>
    <row r="377" ht="14.25" customHeight="1">
      <c r="A377" s="5" t="s">
        <v>5639</v>
      </c>
      <c r="B377" s="5">
        <v>6208391</v>
      </c>
      <c r="C377" s="5">
        <v>9</v>
      </c>
      <c r="D377" s="5">
        <v>1</v>
      </c>
      <c r="E377" s="6" t="s">
        <v>1456</v>
      </c>
    </row>
    <row r="378" ht="14.25" customHeight="1">
      <c r="A378" s="5" t="s">
        <v>5640</v>
      </c>
      <c r="B378" s="5">
        <v>6208827</v>
      </c>
      <c r="C378" s="5">
        <v>5</v>
      </c>
      <c r="D378" s="5">
        <v>1</v>
      </c>
      <c r="E378" s="6" t="s">
        <v>1467</v>
      </c>
    </row>
    <row r="379" ht="14.25" customHeight="1">
      <c r="A379" s="5" t="s">
        <v>5641</v>
      </c>
      <c r="B379" s="5">
        <v>6208893</v>
      </c>
      <c r="C379" s="5">
        <v>8</v>
      </c>
      <c r="D379" s="5">
        <v>1</v>
      </c>
      <c r="E379" s="6" t="s">
        <v>1470</v>
      </c>
    </row>
    <row r="380" ht="14.25" customHeight="1">
      <c r="A380" s="5" t="s">
        <v>5642</v>
      </c>
      <c r="B380" s="5">
        <v>6208894</v>
      </c>
      <c r="C380" s="5">
        <v>4</v>
      </c>
      <c r="D380" s="5">
        <v>1</v>
      </c>
      <c r="E380" s="6" t="s">
        <v>1473</v>
      </c>
    </row>
    <row r="381" ht="14.25" customHeight="1">
      <c r="A381" s="5" t="s">
        <v>5643</v>
      </c>
      <c r="B381" s="5">
        <v>6208900</v>
      </c>
      <c r="C381" s="5">
        <v>6</v>
      </c>
      <c r="D381" s="5">
        <v>1</v>
      </c>
      <c r="E381" s="6" t="s">
        <v>1478</v>
      </c>
    </row>
    <row r="382" ht="14.25" customHeight="1">
      <c r="A382" s="5" t="s">
        <v>5644</v>
      </c>
      <c r="B382" s="5">
        <v>6208924</v>
      </c>
      <c r="C382" s="5">
        <v>6</v>
      </c>
      <c r="D382" s="5">
        <v>1</v>
      </c>
      <c r="E382" s="6" t="s">
        <v>1482</v>
      </c>
    </row>
    <row r="383" ht="14.25" customHeight="1">
      <c r="A383" s="5" t="s">
        <v>5645</v>
      </c>
      <c r="B383" s="5">
        <v>6208938</v>
      </c>
      <c r="C383" s="5">
        <v>8</v>
      </c>
      <c r="D383" s="5">
        <v>1</v>
      </c>
      <c r="E383" s="6" t="s">
        <v>1488</v>
      </c>
    </row>
    <row r="384" ht="14.25" customHeight="1">
      <c r="A384" s="5" t="s">
        <v>5646</v>
      </c>
      <c r="B384" s="5" t="s">
        <v>4473</v>
      </c>
      <c r="C384" s="5" t="s">
        <v>4462</v>
      </c>
      <c r="D384" s="5">
        <v>1</v>
      </c>
      <c r="E384" s="6" t="s">
        <v>1492</v>
      </c>
    </row>
    <row r="385" ht="14.25" customHeight="1">
      <c r="A385" s="5" t="s">
        <v>5647</v>
      </c>
      <c r="B385" s="5">
        <v>6208942</v>
      </c>
      <c r="C385" s="5">
        <v>3</v>
      </c>
      <c r="D385" s="5">
        <v>1</v>
      </c>
      <c r="E385" s="6" t="s">
        <v>1495</v>
      </c>
    </row>
    <row r="386" ht="14.25" customHeight="1">
      <c r="A386" s="5" t="s">
        <v>5648</v>
      </c>
      <c r="B386" s="5">
        <v>6209005</v>
      </c>
      <c r="C386" s="5">
        <v>4</v>
      </c>
      <c r="D386" s="5">
        <v>1</v>
      </c>
      <c r="E386" s="6" t="s">
        <v>1498</v>
      </c>
    </row>
    <row r="387" ht="14.25" customHeight="1">
      <c r="A387" s="5" t="s">
        <v>5649</v>
      </c>
      <c r="B387" s="5">
        <v>6209006</v>
      </c>
      <c r="C387" s="5">
        <v>8</v>
      </c>
      <c r="D387" s="5">
        <v>1</v>
      </c>
      <c r="E387" s="6" t="s">
        <v>1500</v>
      </c>
    </row>
    <row r="388" ht="14.25" customHeight="1">
      <c r="A388" s="5" t="s">
        <v>5650</v>
      </c>
      <c r="B388" s="5">
        <v>6209043</v>
      </c>
      <c r="C388" s="5">
        <v>8</v>
      </c>
      <c r="D388" s="5">
        <v>1</v>
      </c>
      <c r="E388" s="6" t="s">
        <v>1503</v>
      </c>
    </row>
    <row r="389" ht="14.25" customHeight="1">
      <c r="A389" s="5" t="s">
        <v>5651</v>
      </c>
      <c r="B389" s="5">
        <v>6209091</v>
      </c>
      <c r="C389" s="5">
        <v>6</v>
      </c>
      <c r="D389" s="5">
        <v>1</v>
      </c>
      <c r="E389" s="6" t="s">
        <v>1511</v>
      </c>
    </row>
    <row r="390" ht="14.25" customHeight="1">
      <c r="A390" s="5" t="s">
        <v>5652</v>
      </c>
      <c r="B390" s="5">
        <v>6209127</v>
      </c>
      <c r="C390" s="5">
        <v>18</v>
      </c>
      <c r="D390" s="5">
        <v>1</v>
      </c>
      <c r="E390" s="6" t="s">
        <v>1514</v>
      </c>
    </row>
    <row r="391" ht="14.25" customHeight="1">
      <c r="A391" s="5" t="s">
        <v>5653</v>
      </c>
      <c r="B391" s="5">
        <v>6209262</v>
      </c>
      <c r="C391" s="5">
        <v>8</v>
      </c>
      <c r="D391" s="5">
        <v>1</v>
      </c>
      <c r="E391" s="6" t="s">
        <v>1519</v>
      </c>
    </row>
    <row r="392" ht="14.25" customHeight="1">
      <c r="A392" s="5" t="s">
        <v>5654</v>
      </c>
      <c r="B392" s="5">
        <v>6209263</v>
      </c>
      <c r="C392" s="5">
        <v>8</v>
      </c>
      <c r="D392" s="5">
        <v>1</v>
      </c>
      <c r="E392" s="6" t="s">
        <v>1522</v>
      </c>
    </row>
    <row r="393" ht="14.25" customHeight="1">
      <c r="A393" s="5" t="s">
        <v>5655</v>
      </c>
      <c r="B393" s="5">
        <v>6209455</v>
      </c>
      <c r="C393" s="5">
        <v>6</v>
      </c>
      <c r="D393" s="5">
        <v>1</v>
      </c>
      <c r="E393" s="6" t="s">
        <v>1529</v>
      </c>
    </row>
    <row r="394" ht="14.25" customHeight="1">
      <c r="A394" s="5" t="s">
        <v>5656</v>
      </c>
      <c r="B394" s="5">
        <v>6209508</v>
      </c>
      <c r="C394" s="5">
        <v>8</v>
      </c>
      <c r="D394" s="5">
        <v>1</v>
      </c>
      <c r="E394" s="6" t="s">
        <v>1532</v>
      </c>
    </row>
    <row r="395" ht="14.25" customHeight="1">
      <c r="A395" s="5" t="s">
        <v>5657</v>
      </c>
      <c r="B395" s="5">
        <v>6209562</v>
      </c>
      <c r="C395" s="5">
        <v>16</v>
      </c>
      <c r="D395" s="5">
        <v>1</v>
      </c>
      <c r="E395" s="6" t="s">
        <v>1536</v>
      </c>
    </row>
    <row r="396" ht="14.25" customHeight="1">
      <c r="A396" s="5" t="s">
        <v>5658</v>
      </c>
      <c r="B396" s="5">
        <v>6209632</v>
      </c>
      <c r="C396" s="5">
        <v>8</v>
      </c>
      <c r="D396" s="5">
        <v>1</v>
      </c>
      <c r="E396" s="6" t="s">
        <v>1540</v>
      </c>
    </row>
    <row r="397" ht="14.25" customHeight="1">
      <c r="A397" s="5" t="s">
        <v>5659</v>
      </c>
      <c r="B397" s="5">
        <v>6209682</v>
      </c>
      <c r="C397" s="5">
        <v>16</v>
      </c>
      <c r="D397" s="5">
        <v>1</v>
      </c>
      <c r="E397" s="6" t="s">
        <v>1543</v>
      </c>
    </row>
    <row r="398" ht="14.25" customHeight="1">
      <c r="A398" s="5" t="s">
        <v>5660</v>
      </c>
      <c r="B398" s="5">
        <v>6209955</v>
      </c>
      <c r="C398" s="5">
        <v>8</v>
      </c>
      <c r="D398" s="5">
        <v>1</v>
      </c>
      <c r="E398" s="6" t="s">
        <v>1553</v>
      </c>
    </row>
    <row r="399" ht="14.25" customHeight="1">
      <c r="A399" s="5" t="s">
        <v>5661</v>
      </c>
      <c r="B399" s="5">
        <v>6210029</v>
      </c>
      <c r="C399" s="5">
        <v>4</v>
      </c>
      <c r="D399" s="5">
        <v>1</v>
      </c>
      <c r="E399" s="6" t="s">
        <v>1555</v>
      </c>
    </row>
    <row r="400" ht="14.25" customHeight="1">
      <c r="A400" s="5" t="s">
        <v>5662</v>
      </c>
      <c r="B400" s="5">
        <v>6210039</v>
      </c>
      <c r="C400" s="5">
        <v>4</v>
      </c>
      <c r="D400" s="5">
        <v>1</v>
      </c>
      <c r="E400" s="6" t="s">
        <v>1558</v>
      </c>
    </row>
    <row r="401" ht="14.25" customHeight="1">
      <c r="A401" s="5" t="s">
        <v>5663</v>
      </c>
      <c r="B401" s="5">
        <v>6210043</v>
      </c>
      <c r="C401" s="5">
        <v>40</v>
      </c>
      <c r="D401" s="5">
        <v>1</v>
      </c>
      <c r="E401" s="6" t="s">
        <v>1561</v>
      </c>
    </row>
    <row r="402" ht="14.25" customHeight="1">
      <c r="A402" s="5" t="s">
        <v>5664</v>
      </c>
      <c r="B402" s="5">
        <v>6210086</v>
      </c>
      <c r="C402" s="5">
        <v>10</v>
      </c>
      <c r="D402" s="5">
        <v>1</v>
      </c>
      <c r="E402" s="6" t="s">
        <v>1565</v>
      </c>
    </row>
    <row r="403" ht="14.25" customHeight="1">
      <c r="A403" s="5" t="s">
        <v>5665</v>
      </c>
      <c r="B403" s="5">
        <v>6210247</v>
      </c>
      <c r="C403" s="5">
        <v>4</v>
      </c>
      <c r="D403" s="5">
        <v>1</v>
      </c>
      <c r="E403" s="6" t="s">
        <v>1568</v>
      </c>
    </row>
    <row r="404" ht="14.25" customHeight="1">
      <c r="A404" s="5" t="s">
        <v>5666</v>
      </c>
      <c r="B404" s="5">
        <v>6210249</v>
      </c>
      <c r="C404" s="5">
        <v>1</v>
      </c>
      <c r="D404" s="5">
        <v>1</v>
      </c>
      <c r="E404" s="6" t="s">
        <v>1571</v>
      </c>
    </row>
    <row r="405" ht="14.25" customHeight="1">
      <c r="A405" s="5" t="s">
        <v>5667</v>
      </c>
      <c r="B405" s="5">
        <v>6210255</v>
      </c>
      <c r="C405" s="5">
        <v>12</v>
      </c>
      <c r="D405" s="5">
        <v>1</v>
      </c>
      <c r="E405" s="6" t="s">
        <v>1574</v>
      </c>
    </row>
    <row r="406" ht="14.25" customHeight="1">
      <c r="A406" s="5" t="s">
        <v>5668</v>
      </c>
      <c r="B406" s="5">
        <v>6210304</v>
      </c>
      <c r="C406" s="5">
        <v>8</v>
      </c>
      <c r="D406" s="5">
        <v>1</v>
      </c>
      <c r="E406" s="6" t="s">
        <v>1577</v>
      </c>
    </row>
    <row r="407" ht="14.25" customHeight="1">
      <c r="A407" s="5" t="s">
        <v>5669</v>
      </c>
      <c r="B407" s="5">
        <v>6210305</v>
      </c>
      <c r="C407" s="5">
        <v>4</v>
      </c>
      <c r="D407" s="5">
        <v>1</v>
      </c>
      <c r="E407" s="6" t="s">
        <v>1580</v>
      </c>
    </row>
    <row r="408" ht="14.25" customHeight="1">
      <c r="A408" s="5" t="s">
        <v>5670</v>
      </c>
      <c r="B408" s="5">
        <v>6210311</v>
      </c>
      <c r="C408" s="5">
        <v>12</v>
      </c>
      <c r="D408" s="5">
        <v>1</v>
      </c>
      <c r="E408" s="6" t="s">
        <v>1583</v>
      </c>
    </row>
    <row r="409" ht="14.25" customHeight="1">
      <c r="A409" s="5" t="s">
        <v>5671</v>
      </c>
      <c r="B409" s="5">
        <v>6210316</v>
      </c>
      <c r="C409" s="5">
        <v>12</v>
      </c>
      <c r="D409" s="5">
        <v>1</v>
      </c>
      <c r="E409" s="6" t="s">
        <v>1586</v>
      </c>
    </row>
    <row r="410" ht="14.25" customHeight="1">
      <c r="A410" s="5" t="s">
        <v>5672</v>
      </c>
      <c r="B410" s="5">
        <v>6210317</v>
      </c>
      <c r="C410" s="5">
        <v>4</v>
      </c>
      <c r="D410" s="5">
        <v>1</v>
      </c>
      <c r="E410" s="6" t="s">
        <v>1588</v>
      </c>
    </row>
    <row r="411" ht="14.25" customHeight="1">
      <c r="A411" s="5" t="s">
        <v>5673</v>
      </c>
      <c r="B411" s="5">
        <v>6210323</v>
      </c>
      <c r="C411" s="5">
        <v>4</v>
      </c>
      <c r="D411" s="5">
        <v>1</v>
      </c>
      <c r="E411" s="6" t="s">
        <v>1591</v>
      </c>
    </row>
    <row r="412" ht="14.25" customHeight="1">
      <c r="A412" s="5" t="s">
        <v>5674</v>
      </c>
      <c r="B412" s="5">
        <v>6210328</v>
      </c>
      <c r="C412" s="5">
        <v>6</v>
      </c>
      <c r="D412" s="5">
        <v>1</v>
      </c>
      <c r="E412" s="6" t="s">
        <v>1594</v>
      </c>
    </row>
    <row r="413" ht="14.25" customHeight="1">
      <c r="A413" s="5" t="s">
        <v>5675</v>
      </c>
      <c r="B413" s="5">
        <v>6210330</v>
      </c>
      <c r="C413" s="5">
        <v>6</v>
      </c>
      <c r="D413" s="5">
        <v>1</v>
      </c>
      <c r="E413" s="6" t="s">
        <v>1596</v>
      </c>
    </row>
    <row r="414" ht="14.25" customHeight="1">
      <c r="A414" s="5" t="s">
        <v>5676</v>
      </c>
      <c r="B414" s="5">
        <v>6210332</v>
      </c>
      <c r="C414" s="5">
        <v>6</v>
      </c>
      <c r="D414" s="5">
        <v>1</v>
      </c>
      <c r="E414" s="6" t="s">
        <v>1598</v>
      </c>
    </row>
    <row r="415" ht="14.25" customHeight="1">
      <c r="A415" s="5" t="s">
        <v>5677</v>
      </c>
      <c r="B415" s="5">
        <v>6210333</v>
      </c>
      <c r="C415" s="5">
        <v>4</v>
      </c>
      <c r="D415" s="5">
        <v>1</v>
      </c>
      <c r="E415" s="6" t="s">
        <v>1600</v>
      </c>
    </row>
    <row r="416" ht="14.25" customHeight="1">
      <c r="A416" s="5" t="s">
        <v>5678</v>
      </c>
      <c r="B416" s="5">
        <v>6210344</v>
      </c>
      <c r="C416" s="5">
        <v>16</v>
      </c>
      <c r="D416" s="5">
        <v>1</v>
      </c>
      <c r="E416" s="6" t="s">
        <v>1602</v>
      </c>
    </row>
    <row r="417" ht="14.25" customHeight="1">
      <c r="A417" s="5" t="s">
        <v>5679</v>
      </c>
      <c r="B417" s="5">
        <v>6210348</v>
      </c>
      <c r="C417" s="5">
        <v>16</v>
      </c>
      <c r="D417" s="5">
        <v>1</v>
      </c>
      <c r="E417" s="6" t="s">
        <v>1605</v>
      </c>
    </row>
    <row r="418" ht="14.25" customHeight="1">
      <c r="A418" s="5" t="s">
        <v>5680</v>
      </c>
      <c r="B418" s="5">
        <v>6210349</v>
      </c>
      <c r="C418" s="5">
        <v>32</v>
      </c>
      <c r="D418" s="5">
        <v>1</v>
      </c>
      <c r="E418" s="6" t="s">
        <v>1608</v>
      </c>
    </row>
    <row r="419" ht="14.25" customHeight="1">
      <c r="A419" s="5" t="s">
        <v>5681</v>
      </c>
      <c r="B419" s="5">
        <v>6210352</v>
      </c>
      <c r="C419" s="5">
        <v>28</v>
      </c>
      <c r="D419" s="5">
        <v>1</v>
      </c>
      <c r="E419" s="6" t="s">
        <v>1612</v>
      </c>
    </row>
    <row r="420" ht="14.25" customHeight="1">
      <c r="A420" s="5" t="s">
        <v>5682</v>
      </c>
      <c r="B420" s="5">
        <v>6210353</v>
      </c>
      <c r="C420" s="5">
        <v>16</v>
      </c>
      <c r="D420" s="5">
        <v>1</v>
      </c>
      <c r="E420" s="6" t="s">
        <v>1615</v>
      </c>
    </row>
    <row r="421" ht="14.25" customHeight="1">
      <c r="A421" s="5" t="s">
        <v>5683</v>
      </c>
      <c r="B421" s="5">
        <v>6210354</v>
      </c>
      <c r="C421" s="5">
        <v>16</v>
      </c>
      <c r="D421" s="5">
        <v>1</v>
      </c>
      <c r="E421" s="6" t="s">
        <v>1618</v>
      </c>
    </row>
    <row r="422" ht="14.25" customHeight="1">
      <c r="A422" s="5" t="s">
        <v>5684</v>
      </c>
      <c r="B422" s="5">
        <v>6210369</v>
      </c>
      <c r="C422" s="5">
        <v>6</v>
      </c>
      <c r="D422" s="5">
        <v>1</v>
      </c>
      <c r="E422" s="6" t="s">
        <v>1621</v>
      </c>
    </row>
    <row r="423" ht="14.25" customHeight="1">
      <c r="A423" s="5" t="s">
        <v>5685</v>
      </c>
      <c r="B423" s="5">
        <v>6210372</v>
      </c>
      <c r="C423" s="5">
        <v>10</v>
      </c>
      <c r="D423" s="5">
        <v>1</v>
      </c>
      <c r="E423" s="6" t="s">
        <v>1624</v>
      </c>
    </row>
    <row r="424" ht="14.25" customHeight="1">
      <c r="A424" s="5" t="s">
        <v>5686</v>
      </c>
      <c r="B424" s="5">
        <v>6210373</v>
      </c>
      <c r="C424" s="5">
        <v>32</v>
      </c>
      <c r="D424" s="5">
        <v>1</v>
      </c>
      <c r="E424" s="6" t="s">
        <v>1627</v>
      </c>
    </row>
    <row r="425" ht="14.25" customHeight="1">
      <c r="A425" s="5" t="s">
        <v>5687</v>
      </c>
      <c r="B425" s="5">
        <v>6210449</v>
      </c>
      <c r="C425" s="5">
        <v>6</v>
      </c>
      <c r="D425" s="5">
        <v>1</v>
      </c>
      <c r="E425" s="6" t="s">
        <v>1629</v>
      </c>
    </row>
    <row r="426" ht="14.25" customHeight="1">
      <c r="A426" s="5" t="s">
        <v>5688</v>
      </c>
      <c r="B426" s="5">
        <v>6210453</v>
      </c>
      <c r="C426" s="5">
        <v>16</v>
      </c>
      <c r="D426" s="5">
        <v>1</v>
      </c>
      <c r="E426" s="6" t="s">
        <v>1632</v>
      </c>
    </row>
    <row r="427" ht="14.25" customHeight="1">
      <c r="A427" s="5" t="s">
        <v>5689</v>
      </c>
      <c r="B427" s="5">
        <v>6210504</v>
      </c>
      <c r="C427" s="5">
        <v>8</v>
      </c>
      <c r="D427" s="5">
        <v>1</v>
      </c>
      <c r="E427" s="6" t="s">
        <v>1635</v>
      </c>
    </row>
    <row r="428" ht="14.25" customHeight="1">
      <c r="A428" s="5" t="s">
        <v>5690</v>
      </c>
      <c r="B428" s="5">
        <v>6210527</v>
      </c>
      <c r="C428" s="5">
        <v>16</v>
      </c>
      <c r="D428" s="5">
        <v>1</v>
      </c>
      <c r="E428" s="6" t="s">
        <v>1638</v>
      </c>
    </row>
    <row r="429" ht="14.25" customHeight="1">
      <c r="A429" s="5" t="s">
        <v>5691</v>
      </c>
      <c r="B429" s="5">
        <v>6210578</v>
      </c>
      <c r="C429" s="5">
        <v>4</v>
      </c>
      <c r="D429" s="5">
        <v>1</v>
      </c>
      <c r="E429" s="6" t="s">
        <v>1640</v>
      </c>
    </row>
    <row r="430" ht="14.25" customHeight="1">
      <c r="A430" s="5" t="s">
        <v>5692</v>
      </c>
      <c r="B430" s="5">
        <v>6210689</v>
      </c>
      <c r="C430" s="5">
        <v>8</v>
      </c>
      <c r="D430" s="5">
        <v>1</v>
      </c>
      <c r="E430" s="6" t="s">
        <v>1643</v>
      </c>
    </row>
    <row r="431" ht="14.25" customHeight="1">
      <c r="A431" s="5" t="s">
        <v>5693</v>
      </c>
      <c r="B431" s="5">
        <v>6210693</v>
      </c>
      <c r="C431" s="5">
        <v>6</v>
      </c>
      <c r="D431" s="5">
        <v>1</v>
      </c>
      <c r="E431" s="6" t="s">
        <v>1646</v>
      </c>
    </row>
    <row r="432" ht="14.25" customHeight="1">
      <c r="A432" s="5" t="s">
        <v>5694</v>
      </c>
      <c r="B432" s="5">
        <v>6210793</v>
      </c>
      <c r="C432" s="5">
        <v>4</v>
      </c>
      <c r="D432" s="5">
        <v>1</v>
      </c>
      <c r="E432" s="6" t="s">
        <v>1651</v>
      </c>
    </row>
    <row r="433" ht="14.25" customHeight="1">
      <c r="A433" s="5" t="s">
        <v>5695</v>
      </c>
      <c r="B433" s="5">
        <v>6210805</v>
      </c>
      <c r="C433" s="5">
        <v>3</v>
      </c>
      <c r="D433" s="5">
        <v>1</v>
      </c>
      <c r="E433" s="6" t="s">
        <v>1654</v>
      </c>
    </row>
    <row r="434" ht="14.25" customHeight="1">
      <c r="A434" s="5" t="s">
        <v>5696</v>
      </c>
      <c r="B434" s="5">
        <v>6210822</v>
      </c>
      <c r="C434" s="5">
        <v>6</v>
      </c>
      <c r="D434" s="5">
        <v>1</v>
      </c>
      <c r="E434" s="6" t="s">
        <v>1662</v>
      </c>
    </row>
    <row r="435" ht="14.25" customHeight="1">
      <c r="A435" s="5" t="s">
        <v>5697</v>
      </c>
      <c r="B435" s="5">
        <v>6210823</v>
      </c>
      <c r="C435" s="5">
        <v>11</v>
      </c>
      <c r="D435" s="5">
        <v>1</v>
      </c>
      <c r="E435" s="6" t="s">
        <v>1667</v>
      </c>
    </row>
    <row r="436" ht="14.25" customHeight="1">
      <c r="A436" s="5" t="s">
        <v>5698</v>
      </c>
      <c r="B436" s="5">
        <v>6210854</v>
      </c>
      <c r="C436" s="5">
        <v>12</v>
      </c>
      <c r="D436" s="5">
        <v>1</v>
      </c>
      <c r="E436" s="6" t="s">
        <v>1671</v>
      </c>
    </row>
    <row r="437" ht="14.25" customHeight="1">
      <c r="A437" s="5" t="s">
        <v>5699</v>
      </c>
      <c r="B437" s="5">
        <v>6210963</v>
      </c>
      <c r="C437" s="5">
        <v>20</v>
      </c>
      <c r="D437" s="5">
        <v>1</v>
      </c>
      <c r="E437" s="6" t="s">
        <v>1676</v>
      </c>
    </row>
    <row r="438" ht="14.25" customHeight="1">
      <c r="A438" s="5" t="s">
        <v>5700</v>
      </c>
      <c r="B438" s="5">
        <v>6210964</v>
      </c>
      <c r="C438" s="5">
        <v>20</v>
      </c>
      <c r="D438" s="5">
        <v>1</v>
      </c>
      <c r="E438" s="6" t="s">
        <v>1679</v>
      </c>
    </row>
    <row r="439" ht="14.25" customHeight="1">
      <c r="A439" s="5" t="s">
        <v>5701</v>
      </c>
      <c r="B439" s="5">
        <v>6211028</v>
      </c>
      <c r="C439" s="5">
        <v>8</v>
      </c>
      <c r="D439" s="5">
        <v>1</v>
      </c>
      <c r="E439" s="6" t="s">
        <v>1683</v>
      </c>
    </row>
    <row r="440" ht="14.25" customHeight="1">
      <c r="A440" s="5" t="s">
        <v>5702</v>
      </c>
      <c r="B440" s="5">
        <v>6211036</v>
      </c>
      <c r="C440" s="5">
        <v>5</v>
      </c>
      <c r="D440" s="5">
        <v>1</v>
      </c>
      <c r="E440" s="6" t="s">
        <v>1687</v>
      </c>
    </row>
    <row r="441" ht="14.25" customHeight="1">
      <c r="A441" s="5" t="s">
        <v>5703</v>
      </c>
      <c r="B441" s="5">
        <v>6211101</v>
      </c>
      <c r="C441" s="5">
        <v>4</v>
      </c>
      <c r="D441" s="5">
        <v>1</v>
      </c>
      <c r="E441" s="6" t="s">
        <v>1692</v>
      </c>
    </row>
    <row r="442" ht="14.25" customHeight="1">
      <c r="A442" s="5" t="s">
        <v>5704</v>
      </c>
      <c r="B442" s="5">
        <v>6211175</v>
      </c>
      <c r="C442" s="5">
        <v>8</v>
      </c>
      <c r="D442" s="5">
        <v>1</v>
      </c>
      <c r="E442" s="6" t="s">
        <v>1698</v>
      </c>
    </row>
    <row r="443" ht="14.25" customHeight="1">
      <c r="A443" s="5" t="s">
        <v>5705</v>
      </c>
      <c r="B443" s="5">
        <v>6211185</v>
      </c>
      <c r="C443" s="5">
        <v>12</v>
      </c>
      <c r="D443" s="5">
        <v>1</v>
      </c>
      <c r="E443" s="6" t="s">
        <v>1706</v>
      </c>
    </row>
    <row r="444" ht="14.25" customHeight="1">
      <c r="A444" s="5" t="s">
        <v>5706</v>
      </c>
      <c r="B444" s="5">
        <v>6211212</v>
      </c>
      <c r="C444" s="5">
        <v>6</v>
      </c>
      <c r="D444" s="5">
        <v>1</v>
      </c>
      <c r="E444" s="6" t="s">
        <v>1710</v>
      </c>
    </row>
    <row r="445" ht="14.25" customHeight="1">
      <c r="A445" s="5" t="s">
        <v>5707</v>
      </c>
      <c r="B445" s="5">
        <v>6211246</v>
      </c>
      <c r="C445" s="5">
        <v>32</v>
      </c>
      <c r="D445" s="5">
        <v>1</v>
      </c>
      <c r="E445" s="6" t="s">
        <v>1713</v>
      </c>
    </row>
    <row r="446" ht="14.25" customHeight="1">
      <c r="A446" s="5" t="s">
        <v>5708</v>
      </c>
      <c r="B446" s="5">
        <v>6211247</v>
      </c>
      <c r="C446" s="5">
        <v>4</v>
      </c>
      <c r="D446" s="5">
        <v>1</v>
      </c>
      <c r="E446" s="6" t="s">
        <v>1716</v>
      </c>
    </row>
    <row r="447" ht="14.25" customHeight="1">
      <c r="A447" s="5" t="s">
        <v>5709</v>
      </c>
      <c r="B447" s="5">
        <v>6211248</v>
      </c>
      <c r="C447" s="5">
        <v>4</v>
      </c>
      <c r="D447" s="5">
        <v>1</v>
      </c>
      <c r="E447" s="6" t="s">
        <v>1719</v>
      </c>
    </row>
    <row r="448" ht="14.25" customHeight="1">
      <c r="A448" s="5" t="s">
        <v>5710</v>
      </c>
      <c r="B448" s="5">
        <v>6211250</v>
      </c>
      <c r="C448" s="5">
        <v>16</v>
      </c>
      <c r="D448" s="5">
        <v>1</v>
      </c>
      <c r="E448" s="6" t="s">
        <v>1722</v>
      </c>
    </row>
    <row r="449" ht="14.25" customHeight="1">
      <c r="A449" s="5" t="s">
        <v>5711</v>
      </c>
      <c r="B449" s="5">
        <v>6211255</v>
      </c>
      <c r="C449" s="5">
        <v>6</v>
      </c>
      <c r="D449" s="5">
        <v>1</v>
      </c>
      <c r="E449" s="6" t="s">
        <v>1726</v>
      </c>
    </row>
    <row r="450" ht="14.25" customHeight="1">
      <c r="A450" s="5" t="s">
        <v>5712</v>
      </c>
      <c r="B450" s="5">
        <v>6211414</v>
      </c>
      <c r="C450" s="5">
        <v>12</v>
      </c>
      <c r="D450" s="5">
        <v>1</v>
      </c>
      <c r="E450" s="6" t="s">
        <v>1732</v>
      </c>
    </row>
    <row r="451" ht="14.25" customHeight="1">
      <c r="A451" s="5" t="s">
        <v>5713</v>
      </c>
      <c r="B451" s="5">
        <v>6211415</v>
      </c>
      <c r="C451" s="5">
        <v>8</v>
      </c>
      <c r="D451" s="5">
        <v>1</v>
      </c>
      <c r="E451" s="6" t="s">
        <v>1735</v>
      </c>
    </row>
    <row r="452" ht="14.25" customHeight="1">
      <c r="A452" s="5" t="s">
        <v>5714</v>
      </c>
      <c r="B452" s="5">
        <v>6211425</v>
      </c>
      <c r="C452" s="5">
        <v>16</v>
      </c>
      <c r="D452" s="5">
        <v>1</v>
      </c>
      <c r="E452" s="6" t="s">
        <v>1738</v>
      </c>
    </row>
    <row r="453" ht="14.25" customHeight="1">
      <c r="A453" s="5" t="s">
        <v>5715</v>
      </c>
      <c r="B453" s="5">
        <v>6211426</v>
      </c>
      <c r="C453" s="5">
        <v>20</v>
      </c>
      <c r="D453" s="5">
        <v>1</v>
      </c>
      <c r="E453" s="6" t="s">
        <v>1741</v>
      </c>
    </row>
    <row r="454" ht="14.25" customHeight="1">
      <c r="A454" s="5" t="s">
        <v>5716</v>
      </c>
      <c r="B454" s="5">
        <v>6211513</v>
      </c>
      <c r="C454" s="5">
        <v>8</v>
      </c>
      <c r="D454" s="5">
        <v>1</v>
      </c>
      <c r="E454" s="6" t="s">
        <v>1745</v>
      </c>
    </row>
    <row r="455" ht="14.25" customHeight="1">
      <c r="A455" s="5" t="s">
        <v>5717</v>
      </c>
      <c r="B455" s="5">
        <v>6211531</v>
      </c>
      <c r="C455" s="5">
        <v>18</v>
      </c>
      <c r="D455" s="5">
        <v>1</v>
      </c>
      <c r="E455" s="6" t="s">
        <v>1747</v>
      </c>
    </row>
    <row r="456" ht="14.25" customHeight="1">
      <c r="A456" s="5" t="s">
        <v>5718</v>
      </c>
      <c r="B456" s="5">
        <v>6211586</v>
      </c>
      <c r="C456" s="5">
        <v>24</v>
      </c>
      <c r="D456" s="5">
        <v>1</v>
      </c>
      <c r="E456" s="6" t="s">
        <v>1750</v>
      </c>
    </row>
    <row r="457" ht="14.25" customHeight="1">
      <c r="A457" s="5" t="s">
        <v>5719</v>
      </c>
      <c r="B457" s="5">
        <v>6211592</v>
      </c>
      <c r="C457" s="5">
        <v>6</v>
      </c>
      <c r="D457" s="5">
        <v>1</v>
      </c>
      <c r="E457" s="6" t="s">
        <v>1753</v>
      </c>
    </row>
    <row r="458" ht="14.25" customHeight="1">
      <c r="A458" s="5" t="s">
        <v>5720</v>
      </c>
      <c r="B458" s="5">
        <v>6211594</v>
      </c>
      <c r="C458" s="5">
        <v>8</v>
      </c>
      <c r="D458" s="5">
        <v>1</v>
      </c>
      <c r="E458" s="6" t="s">
        <v>1756</v>
      </c>
    </row>
    <row r="459" ht="14.25" customHeight="1">
      <c r="A459" s="5" t="s">
        <v>5721</v>
      </c>
      <c r="B459" s="5">
        <v>6211595</v>
      </c>
      <c r="C459" s="5">
        <v>4</v>
      </c>
      <c r="D459" s="5">
        <v>1</v>
      </c>
      <c r="E459" s="6" t="s">
        <v>1759</v>
      </c>
    </row>
    <row r="460" ht="14.25" customHeight="1">
      <c r="A460" s="5" t="s">
        <v>5722</v>
      </c>
      <c r="B460" s="5">
        <v>6211611</v>
      </c>
      <c r="C460" s="5">
        <v>8</v>
      </c>
      <c r="D460" s="5">
        <v>1</v>
      </c>
      <c r="E460" s="6" t="s">
        <v>1762</v>
      </c>
    </row>
    <row r="461" ht="14.25" customHeight="1">
      <c r="A461" s="5" t="s">
        <v>5723</v>
      </c>
      <c r="B461" s="5">
        <v>6211763</v>
      </c>
      <c r="C461" s="5">
        <v>4</v>
      </c>
      <c r="D461" s="5">
        <v>1</v>
      </c>
      <c r="E461" s="6" t="s">
        <v>1768</v>
      </c>
    </row>
    <row r="462" ht="14.25" customHeight="1">
      <c r="A462" s="5" t="s">
        <v>5724</v>
      </c>
      <c r="B462" s="5">
        <v>6211878</v>
      </c>
      <c r="C462" s="5">
        <v>4</v>
      </c>
      <c r="D462" s="5">
        <v>1</v>
      </c>
      <c r="E462" s="6" t="s">
        <v>1775</v>
      </c>
    </row>
    <row r="463" ht="14.25" customHeight="1">
      <c r="A463" s="5" t="s">
        <v>5725</v>
      </c>
      <c r="B463" s="5">
        <v>6211879</v>
      </c>
      <c r="C463" s="5">
        <v>8</v>
      </c>
      <c r="D463" s="5">
        <v>1</v>
      </c>
      <c r="E463" s="6" t="s">
        <v>1778</v>
      </c>
    </row>
    <row r="464" ht="14.25" customHeight="1">
      <c r="A464" s="5" t="s">
        <v>5726</v>
      </c>
      <c r="B464" s="5">
        <v>6211895</v>
      </c>
      <c r="C464" s="5">
        <v>20</v>
      </c>
      <c r="D464" s="5">
        <v>1</v>
      </c>
      <c r="E464" s="6" t="s">
        <v>1781</v>
      </c>
    </row>
    <row r="465" ht="14.25" customHeight="1">
      <c r="A465" s="5" t="s">
        <v>5727</v>
      </c>
      <c r="B465" s="5">
        <v>6212059</v>
      </c>
      <c r="C465" s="5">
        <v>12</v>
      </c>
      <c r="D465" s="5">
        <v>1</v>
      </c>
      <c r="E465" s="6" t="s">
        <v>1784</v>
      </c>
    </row>
    <row r="466" ht="14.25" customHeight="1">
      <c r="A466" s="5" t="s">
        <v>5728</v>
      </c>
      <c r="B466" s="5">
        <v>6212069</v>
      </c>
      <c r="C466" s="5">
        <v>12</v>
      </c>
      <c r="D466" s="5">
        <v>1</v>
      </c>
      <c r="E466" s="6" t="s">
        <v>1786</v>
      </c>
    </row>
    <row r="467" ht="14.25" customHeight="1">
      <c r="A467" s="5" t="s">
        <v>5729</v>
      </c>
      <c r="B467" s="5">
        <v>6212111</v>
      </c>
      <c r="C467" s="5">
        <v>2</v>
      </c>
      <c r="D467" s="5">
        <v>1</v>
      </c>
      <c r="E467" s="6" t="s">
        <v>1790</v>
      </c>
    </row>
    <row r="468" ht="14.25" customHeight="1">
      <c r="A468" s="5" t="s">
        <v>5730</v>
      </c>
      <c r="B468" s="5">
        <v>6212187</v>
      </c>
      <c r="C468" s="5" t="s">
        <v>4462</v>
      </c>
      <c r="D468" s="5">
        <v>1</v>
      </c>
      <c r="E468" s="6" t="s">
        <v>1794</v>
      </c>
    </row>
    <row r="469" ht="14.25" customHeight="1">
      <c r="A469" s="5" t="s">
        <v>5731</v>
      </c>
      <c r="B469" s="5">
        <v>6212188</v>
      </c>
      <c r="C469" s="5">
        <v>8</v>
      </c>
      <c r="D469" s="5">
        <v>1</v>
      </c>
      <c r="E469" s="6" t="s">
        <v>1797</v>
      </c>
    </row>
    <row r="470" ht="14.25" customHeight="1">
      <c r="A470" s="5" t="s">
        <v>5732</v>
      </c>
      <c r="B470" s="5">
        <v>6212201</v>
      </c>
      <c r="C470" s="5">
        <v>4</v>
      </c>
      <c r="D470" s="5">
        <v>1</v>
      </c>
      <c r="E470" s="6" t="s">
        <v>1803</v>
      </c>
    </row>
    <row r="471" ht="14.25" customHeight="1">
      <c r="A471" s="5" t="s">
        <v>5733</v>
      </c>
      <c r="B471" s="5">
        <v>6212324</v>
      </c>
      <c r="C471" s="5">
        <v>8</v>
      </c>
      <c r="D471" s="5">
        <v>1</v>
      </c>
      <c r="E471" s="6" t="s">
        <v>1808</v>
      </c>
    </row>
    <row r="472" ht="14.25" customHeight="1">
      <c r="A472" s="5" t="s">
        <v>5734</v>
      </c>
      <c r="B472" s="5">
        <v>6212376</v>
      </c>
      <c r="C472" s="5">
        <v>10</v>
      </c>
      <c r="D472" s="5">
        <v>1</v>
      </c>
      <c r="E472" s="6" t="s">
        <v>1811</v>
      </c>
    </row>
    <row r="473" ht="14.25" customHeight="1">
      <c r="A473" s="5" t="s">
        <v>5735</v>
      </c>
      <c r="B473" s="5">
        <v>62123793</v>
      </c>
      <c r="C473" s="5">
        <v>3</v>
      </c>
      <c r="D473" s="5">
        <v>1</v>
      </c>
      <c r="E473" s="6" t="s">
        <v>1816</v>
      </c>
    </row>
    <row r="474" ht="14.25" customHeight="1">
      <c r="A474" s="5" t="s">
        <v>5736</v>
      </c>
      <c r="B474" s="5">
        <v>6212472</v>
      </c>
      <c r="C474" s="5">
        <v>12</v>
      </c>
      <c r="D474" s="5">
        <v>1</v>
      </c>
      <c r="E474" s="6" t="s">
        <v>1820</v>
      </c>
    </row>
    <row r="475" ht="14.25" customHeight="1">
      <c r="A475" s="5" t="s">
        <v>5737</v>
      </c>
      <c r="B475" s="5">
        <v>6212473</v>
      </c>
      <c r="C475" s="5">
        <v>12</v>
      </c>
      <c r="D475" s="5">
        <v>1</v>
      </c>
      <c r="E475" s="6" t="s">
        <v>1823</v>
      </c>
    </row>
    <row r="476" ht="14.25" customHeight="1">
      <c r="A476" s="5" t="s">
        <v>5738</v>
      </c>
      <c r="B476" s="5">
        <v>6212474</v>
      </c>
      <c r="C476" s="5">
        <v>12</v>
      </c>
      <c r="D476" s="5">
        <v>1</v>
      </c>
      <c r="E476" s="6" t="s">
        <v>1826</v>
      </c>
    </row>
    <row r="477" ht="14.25" customHeight="1">
      <c r="A477" s="5" t="s">
        <v>5739</v>
      </c>
      <c r="B477" s="5">
        <v>6212478</v>
      </c>
      <c r="C477" s="5">
        <v>12</v>
      </c>
      <c r="D477" s="5">
        <v>1</v>
      </c>
      <c r="E477" s="6" t="s">
        <v>1830</v>
      </c>
    </row>
    <row r="478" ht="14.25" customHeight="1">
      <c r="A478" s="5" t="s">
        <v>5740</v>
      </c>
      <c r="B478" s="5">
        <v>6212484</v>
      </c>
      <c r="C478" s="5">
        <v>11</v>
      </c>
      <c r="D478" s="5">
        <v>1</v>
      </c>
      <c r="E478" s="6" t="s">
        <v>1833</v>
      </c>
    </row>
    <row r="479" ht="14.25" customHeight="1">
      <c r="A479" s="5" t="s">
        <v>5741</v>
      </c>
      <c r="B479" s="5">
        <v>6212491</v>
      </c>
      <c r="C479" s="5">
        <v>14</v>
      </c>
      <c r="D479" s="5">
        <v>1</v>
      </c>
      <c r="E479" s="6" t="s">
        <v>1837</v>
      </c>
    </row>
    <row r="480" ht="14.25" customHeight="1">
      <c r="A480" s="5" t="s">
        <v>5742</v>
      </c>
      <c r="B480" s="5">
        <v>6212492</v>
      </c>
      <c r="C480" s="5">
        <v>14</v>
      </c>
      <c r="D480" s="5">
        <v>1</v>
      </c>
      <c r="E480" s="6" t="s">
        <v>1841</v>
      </c>
    </row>
    <row r="481" ht="14.25" customHeight="1">
      <c r="A481" s="5" t="s">
        <v>5743</v>
      </c>
      <c r="B481" s="5">
        <v>6212493</v>
      </c>
      <c r="C481" s="5">
        <v>6</v>
      </c>
      <c r="D481" s="5">
        <v>1</v>
      </c>
      <c r="E481" s="6" t="s">
        <v>1844</v>
      </c>
    </row>
    <row r="482" ht="14.25" customHeight="1">
      <c r="A482" s="5" t="s">
        <v>5744</v>
      </c>
      <c r="B482" s="5">
        <v>6212497</v>
      </c>
      <c r="C482" s="5">
        <v>32</v>
      </c>
      <c r="D482" s="5">
        <v>1</v>
      </c>
      <c r="E482" s="6" t="s">
        <v>1847</v>
      </c>
    </row>
    <row r="483" ht="14.25" customHeight="1">
      <c r="A483" s="5" t="s">
        <v>5745</v>
      </c>
      <c r="B483" s="5">
        <v>6212503</v>
      </c>
      <c r="C483" s="5">
        <v>20</v>
      </c>
      <c r="D483" s="5">
        <v>1</v>
      </c>
      <c r="E483" s="6" t="s">
        <v>1850</v>
      </c>
    </row>
    <row r="484" ht="14.25" customHeight="1">
      <c r="A484" s="5" t="s">
        <v>5746</v>
      </c>
      <c r="B484" s="5">
        <v>6212504</v>
      </c>
      <c r="C484" s="5">
        <v>12</v>
      </c>
      <c r="D484" s="5">
        <v>1</v>
      </c>
      <c r="E484" s="6" t="s">
        <v>1853</v>
      </c>
    </row>
    <row r="485" ht="14.25" customHeight="1">
      <c r="A485" s="5" t="s">
        <v>5747</v>
      </c>
      <c r="B485" s="5">
        <v>6212505</v>
      </c>
      <c r="C485" s="5">
        <v>16</v>
      </c>
      <c r="D485" s="5">
        <v>1</v>
      </c>
      <c r="E485" s="6" t="s">
        <v>1856</v>
      </c>
    </row>
    <row r="486" ht="14.25" customHeight="1">
      <c r="A486" s="5" t="s">
        <v>5748</v>
      </c>
      <c r="B486" s="5">
        <v>6212510</v>
      </c>
      <c r="C486" s="5">
        <v>6</v>
      </c>
      <c r="D486" s="5">
        <v>1</v>
      </c>
      <c r="E486" s="6" t="s">
        <v>1860</v>
      </c>
    </row>
    <row r="487" ht="14.25" customHeight="1">
      <c r="A487" s="5" t="s">
        <v>5749</v>
      </c>
      <c r="B487" s="5">
        <v>6212511</v>
      </c>
      <c r="C487" s="5">
        <v>4</v>
      </c>
      <c r="D487" s="5">
        <v>1</v>
      </c>
      <c r="E487" s="6" t="s">
        <v>1863</v>
      </c>
    </row>
    <row r="488" ht="14.25" customHeight="1">
      <c r="A488" s="5" t="s">
        <v>5750</v>
      </c>
      <c r="B488" s="5">
        <v>6212515</v>
      </c>
      <c r="C488" s="5">
        <v>8</v>
      </c>
      <c r="D488" s="5">
        <v>1</v>
      </c>
      <c r="E488" s="6" t="s">
        <v>1866</v>
      </c>
    </row>
    <row r="489" ht="14.25" customHeight="1">
      <c r="A489" s="5" t="s">
        <v>5751</v>
      </c>
      <c r="B489" s="5">
        <v>6212516</v>
      </c>
      <c r="C489" s="5">
        <v>18</v>
      </c>
      <c r="D489" s="5">
        <v>1</v>
      </c>
      <c r="E489" s="6" t="s">
        <v>1869</v>
      </c>
    </row>
    <row r="490" ht="14.25" customHeight="1">
      <c r="A490" s="5" t="s">
        <v>5752</v>
      </c>
      <c r="B490" s="5">
        <v>6212520</v>
      </c>
      <c r="C490" s="5">
        <v>7</v>
      </c>
      <c r="D490" s="5">
        <v>1</v>
      </c>
      <c r="E490" s="6" t="s">
        <v>1873</v>
      </c>
    </row>
    <row r="491" ht="14.25" customHeight="1">
      <c r="A491" s="5" t="s">
        <v>5753</v>
      </c>
      <c r="B491" s="5">
        <v>6212521</v>
      </c>
      <c r="C491" s="5">
        <v>7</v>
      </c>
      <c r="D491" s="5">
        <v>1</v>
      </c>
      <c r="E491" s="6" t="s">
        <v>1876</v>
      </c>
    </row>
    <row r="492" ht="14.25" customHeight="1">
      <c r="A492" s="5" t="s">
        <v>5754</v>
      </c>
      <c r="B492" s="5">
        <v>6212522</v>
      </c>
      <c r="C492" s="5">
        <v>11</v>
      </c>
      <c r="D492" s="5">
        <v>1</v>
      </c>
      <c r="E492" s="6" t="s">
        <v>1878</v>
      </c>
    </row>
    <row r="493" ht="14.25" customHeight="1">
      <c r="A493" s="5" t="s">
        <v>5755</v>
      </c>
      <c r="B493" s="5">
        <v>6212526</v>
      </c>
      <c r="C493" s="5">
        <v>10</v>
      </c>
      <c r="D493" s="5">
        <v>1</v>
      </c>
      <c r="E493" s="6" t="s">
        <v>1881</v>
      </c>
    </row>
    <row r="494" ht="14.25" customHeight="1">
      <c r="A494" s="5" t="s">
        <v>5756</v>
      </c>
      <c r="B494" s="5">
        <v>6212528</v>
      </c>
      <c r="C494" s="5">
        <v>12</v>
      </c>
      <c r="D494" s="5">
        <v>1</v>
      </c>
      <c r="E494" s="6" t="s">
        <v>1884</v>
      </c>
    </row>
    <row r="495" ht="14.25" customHeight="1">
      <c r="A495" s="5" t="s">
        <v>5757</v>
      </c>
      <c r="B495" s="5">
        <v>6212536</v>
      </c>
      <c r="C495" s="5">
        <v>4</v>
      </c>
      <c r="D495" s="5">
        <v>1</v>
      </c>
      <c r="E495" s="6" t="s">
        <v>1887</v>
      </c>
    </row>
    <row r="496" ht="14.25" customHeight="1">
      <c r="A496" s="5" t="s">
        <v>5758</v>
      </c>
      <c r="B496" s="5">
        <v>6212538</v>
      </c>
      <c r="C496" s="5">
        <v>11</v>
      </c>
      <c r="D496" s="5">
        <v>1</v>
      </c>
      <c r="E496" s="6" t="s">
        <v>1890</v>
      </c>
    </row>
    <row r="497" ht="14.25" customHeight="1">
      <c r="A497" s="5" t="s">
        <v>5759</v>
      </c>
      <c r="B497" s="5">
        <v>6212539</v>
      </c>
      <c r="C497" s="5">
        <v>64</v>
      </c>
      <c r="D497" s="5">
        <v>1</v>
      </c>
      <c r="E497" s="6" t="s">
        <v>1893</v>
      </c>
    </row>
    <row r="498" ht="14.25" customHeight="1">
      <c r="A498" s="5" t="s">
        <v>5760</v>
      </c>
      <c r="B498" s="5">
        <v>6212541</v>
      </c>
      <c r="C498" s="5">
        <v>11</v>
      </c>
      <c r="D498" s="5">
        <v>1</v>
      </c>
      <c r="E498" s="6" t="s">
        <v>1896</v>
      </c>
    </row>
    <row r="499" ht="14.25" customHeight="1">
      <c r="A499" s="5" t="s">
        <v>5761</v>
      </c>
      <c r="B499" s="5">
        <v>6212542</v>
      </c>
      <c r="C499" s="5">
        <v>24</v>
      </c>
      <c r="D499" s="5">
        <v>1</v>
      </c>
      <c r="E499" s="6" t="s">
        <v>1899</v>
      </c>
    </row>
    <row r="500" ht="14.25" customHeight="1">
      <c r="A500" s="5" t="s">
        <v>5762</v>
      </c>
      <c r="B500" s="5">
        <v>6212544</v>
      </c>
      <c r="C500" s="5">
        <v>4</v>
      </c>
      <c r="D500" s="5">
        <v>1</v>
      </c>
      <c r="E500" s="6" t="s">
        <v>1902</v>
      </c>
    </row>
    <row r="501" ht="14.25" customHeight="1">
      <c r="A501" s="5" t="s">
        <v>5763</v>
      </c>
      <c r="B501" s="5">
        <v>6212551</v>
      </c>
      <c r="C501" s="5">
        <v>40</v>
      </c>
      <c r="D501" s="5">
        <v>1</v>
      </c>
      <c r="E501" s="6" t="s">
        <v>1905</v>
      </c>
    </row>
    <row r="502" ht="14.25" customHeight="1">
      <c r="A502" s="5" t="s">
        <v>5764</v>
      </c>
      <c r="B502" s="5">
        <v>6212555</v>
      </c>
      <c r="C502" s="5">
        <v>16</v>
      </c>
      <c r="D502" s="5">
        <v>1</v>
      </c>
      <c r="E502" s="6" t="s">
        <v>1908</v>
      </c>
    </row>
    <row r="503" ht="14.25" customHeight="1">
      <c r="A503" s="5" t="s">
        <v>5765</v>
      </c>
      <c r="B503" s="5">
        <v>6212557</v>
      </c>
      <c r="C503" s="5">
        <v>8</v>
      </c>
      <c r="D503" s="5">
        <v>1</v>
      </c>
      <c r="E503" s="6" t="s">
        <v>1911</v>
      </c>
    </row>
    <row r="504" ht="14.25" customHeight="1">
      <c r="A504" s="5" t="s">
        <v>5766</v>
      </c>
      <c r="B504" s="5">
        <v>6212559</v>
      </c>
      <c r="C504" s="5">
        <v>6</v>
      </c>
      <c r="D504" s="5">
        <v>1</v>
      </c>
      <c r="E504" s="6" t="s">
        <v>1914</v>
      </c>
    </row>
    <row r="505" ht="14.25" customHeight="1">
      <c r="A505" s="5" t="s">
        <v>5767</v>
      </c>
      <c r="B505" s="5">
        <v>6212560</v>
      </c>
      <c r="C505" s="5">
        <v>48</v>
      </c>
      <c r="D505" s="5">
        <v>1</v>
      </c>
      <c r="E505" s="6" t="s">
        <v>1917</v>
      </c>
    </row>
    <row r="506" ht="14.25" customHeight="1">
      <c r="A506" s="5" t="s">
        <v>5768</v>
      </c>
      <c r="B506" s="5">
        <v>6212566</v>
      </c>
      <c r="C506" s="5">
        <v>4</v>
      </c>
      <c r="D506" s="5">
        <v>1</v>
      </c>
      <c r="E506" s="6" t="s">
        <v>1921</v>
      </c>
    </row>
    <row r="507" ht="14.25" customHeight="1">
      <c r="A507" s="5" t="s">
        <v>5769</v>
      </c>
      <c r="B507" s="5">
        <v>6212585</v>
      </c>
      <c r="C507" s="5">
        <v>40</v>
      </c>
      <c r="D507" s="5">
        <v>1</v>
      </c>
      <c r="E507" s="6" t="s">
        <v>1924</v>
      </c>
    </row>
    <row r="508" ht="14.25" customHeight="1">
      <c r="A508" s="5" t="s">
        <v>5770</v>
      </c>
      <c r="B508" s="5">
        <v>6212587</v>
      </c>
      <c r="C508" s="5">
        <v>12</v>
      </c>
      <c r="D508" s="5">
        <v>1</v>
      </c>
      <c r="E508" s="6" t="s">
        <v>1927</v>
      </c>
    </row>
    <row r="509" ht="14.25" customHeight="1">
      <c r="A509" s="5" t="s">
        <v>5771</v>
      </c>
      <c r="B509" s="5">
        <v>6212626</v>
      </c>
      <c r="C509" s="5">
        <v>7</v>
      </c>
      <c r="D509" s="5">
        <v>1</v>
      </c>
      <c r="E509" s="6" t="s">
        <v>1930</v>
      </c>
    </row>
    <row r="510" ht="14.25" customHeight="1">
      <c r="A510" s="5" t="s">
        <v>5772</v>
      </c>
      <c r="B510" s="5">
        <v>6212627</v>
      </c>
      <c r="C510" s="5">
        <v>1</v>
      </c>
      <c r="D510" s="5">
        <v>1</v>
      </c>
      <c r="E510" s="6" t="s">
        <v>1933</v>
      </c>
    </row>
    <row r="511" ht="14.25" customHeight="1">
      <c r="A511" s="5" t="s">
        <v>5773</v>
      </c>
      <c r="B511" s="5">
        <v>6212686</v>
      </c>
      <c r="C511" s="5">
        <v>80</v>
      </c>
      <c r="D511" s="5">
        <v>1</v>
      </c>
      <c r="E511" s="6" t="s">
        <v>1939</v>
      </c>
    </row>
    <row r="512" ht="14.25" customHeight="1">
      <c r="A512" s="5" t="s">
        <v>5774</v>
      </c>
      <c r="B512" s="5">
        <v>6212692</v>
      </c>
      <c r="C512" s="5">
        <v>32</v>
      </c>
      <c r="D512" s="5">
        <v>1</v>
      </c>
      <c r="E512" s="6" t="s">
        <v>1941</v>
      </c>
    </row>
    <row r="513" ht="14.25" customHeight="1">
      <c r="A513" s="5" t="s">
        <v>5775</v>
      </c>
      <c r="B513" s="5">
        <v>6212756</v>
      </c>
      <c r="C513" s="5">
        <v>8</v>
      </c>
      <c r="D513" s="5">
        <v>1</v>
      </c>
      <c r="E513" s="6" t="s">
        <v>1945</v>
      </c>
    </row>
    <row r="514" ht="14.25" customHeight="1">
      <c r="A514" s="5" t="s">
        <v>5776</v>
      </c>
      <c r="B514" s="5">
        <v>6212818</v>
      </c>
      <c r="C514" s="5">
        <v>12</v>
      </c>
      <c r="D514" s="5">
        <v>1</v>
      </c>
      <c r="E514" s="6" t="s">
        <v>1949</v>
      </c>
    </row>
    <row r="515" ht="14.25" customHeight="1">
      <c r="A515" s="5" t="s">
        <v>5777</v>
      </c>
      <c r="B515" s="5">
        <v>6212898</v>
      </c>
      <c r="C515" s="5">
        <v>16</v>
      </c>
      <c r="D515" s="5">
        <v>1</v>
      </c>
      <c r="E515" s="6" t="s">
        <v>1952</v>
      </c>
    </row>
    <row r="516" ht="14.25" customHeight="1">
      <c r="A516" s="5" t="s">
        <v>5778</v>
      </c>
      <c r="B516" s="5">
        <v>6212931</v>
      </c>
      <c r="C516" s="5" t="s">
        <v>4452</v>
      </c>
      <c r="D516" s="5">
        <v>1</v>
      </c>
      <c r="E516" s="6" t="s">
        <v>1956</v>
      </c>
    </row>
    <row r="517" ht="14.25" customHeight="1">
      <c r="A517" s="5" t="s">
        <v>5779</v>
      </c>
      <c r="B517" s="5">
        <v>6212932</v>
      </c>
      <c r="C517" s="5">
        <v>2</v>
      </c>
      <c r="D517" s="5">
        <v>1</v>
      </c>
      <c r="E517" s="6" t="s">
        <v>1959</v>
      </c>
    </row>
    <row r="518" ht="14.25" customHeight="1">
      <c r="A518" s="5" t="s">
        <v>5780</v>
      </c>
      <c r="B518" s="5" t="s">
        <v>4490</v>
      </c>
      <c r="C518" s="5">
        <v>16</v>
      </c>
      <c r="D518" s="5">
        <v>1</v>
      </c>
      <c r="E518" s="6" t="s">
        <v>1965</v>
      </c>
    </row>
    <row r="519" ht="14.25" customHeight="1">
      <c r="A519" s="5" t="s">
        <v>5781</v>
      </c>
      <c r="B519" s="5" t="s">
        <v>4491</v>
      </c>
      <c r="C519" s="5" t="s">
        <v>4452</v>
      </c>
      <c r="D519" s="5">
        <v>1</v>
      </c>
      <c r="E519" s="6" t="s">
        <v>1970</v>
      </c>
    </row>
    <row r="520" ht="14.25" customHeight="1">
      <c r="A520" s="5" t="s">
        <v>5782</v>
      </c>
      <c r="B520" s="5">
        <v>6212935</v>
      </c>
      <c r="C520" s="5">
        <v>6</v>
      </c>
      <c r="D520" s="5">
        <v>1</v>
      </c>
      <c r="E520" s="6" t="s">
        <v>1973</v>
      </c>
    </row>
    <row r="521" ht="14.25" customHeight="1">
      <c r="A521" s="5" t="s">
        <v>5783</v>
      </c>
      <c r="B521" s="5" t="s">
        <v>4494</v>
      </c>
      <c r="C521" s="5" t="s">
        <v>4452</v>
      </c>
      <c r="D521" s="5">
        <v>1</v>
      </c>
      <c r="E521" s="6" t="s">
        <v>1977</v>
      </c>
    </row>
    <row r="522" ht="14.25" customHeight="1">
      <c r="A522" s="5" t="s">
        <v>5784</v>
      </c>
      <c r="B522" s="5" t="s">
        <v>4496</v>
      </c>
      <c r="C522" s="5" t="s">
        <v>4452</v>
      </c>
      <c r="D522" s="5">
        <v>1</v>
      </c>
      <c r="E522" s="6" t="s">
        <v>1982</v>
      </c>
    </row>
    <row r="523" ht="14.25" customHeight="1">
      <c r="A523" s="5" t="s">
        <v>5785</v>
      </c>
      <c r="B523" s="5">
        <v>6212943</v>
      </c>
      <c r="C523" s="5">
        <v>16</v>
      </c>
      <c r="D523" s="5">
        <v>1</v>
      </c>
      <c r="E523" s="6" t="s">
        <v>1985</v>
      </c>
    </row>
    <row r="524" ht="14.25" customHeight="1">
      <c r="A524" s="5" t="s">
        <v>5786</v>
      </c>
      <c r="B524" s="5" t="s">
        <v>4499</v>
      </c>
      <c r="C524" s="5">
        <v>4</v>
      </c>
      <c r="D524" s="5">
        <v>1</v>
      </c>
      <c r="E524" s="6" t="s">
        <v>1989</v>
      </c>
    </row>
    <row r="525" ht="14.25" customHeight="1">
      <c r="A525" s="5" t="s">
        <v>5787</v>
      </c>
      <c r="B525" s="5">
        <v>6212973</v>
      </c>
      <c r="C525" s="5">
        <v>18</v>
      </c>
      <c r="D525" s="5">
        <v>1</v>
      </c>
      <c r="E525" s="6" t="s">
        <v>1992</v>
      </c>
    </row>
    <row r="526" ht="14.25" customHeight="1">
      <c r="A526" s="5" t="s">
        <v>5788</v>
      </c>
      <c r="B526" s="5">
        <v>6212976</v>
      </c>
      <c r="C526" s="5">
        <v>18</v>
      </c>
      <c r="D526" s="5">
        <v>1</v>
      </c>
      <c r="E526" s="6" t="s">
        <v>1995</v>
      </c>
    </row>
    <row r="527" ht="14.25" customHeight="1">
      <c r="A527" s="5" t="s">
        <v>5789</v>
      </c>
      <c r="B527" s="5">
        <v>6212985</v>
      </c>
      <c r="C527" s="5">
        <v>32</v>
      </c>
      <c r="D527" s="5">
        <v>1</v>
      </c>
      <c r="E527" s="6" t="s">
        <v>1998</v>
      </c>
    </row>
    <row r="528" ht="14.25" customHeight="1">
      <c r="A528" s="5" t="s">
        <v>5790</v>
      </c>
      <c r="B528" s="5">
        <v>6212989</v>
      </c>
      <c r="C528" s="5">
        <v>6</v>
      </c>
      <c r="D528" s="5">
        <v>1</v>
      </c>
      <c r="E528" s="6" t="s">
        <v>2001</v>
      </c>
    </row>
    <row r="529" ht="14.25" customHeight="1">
      <c r="A529" s="5" t="s">
        <v>5791</v>
      </c>
      <c r="B529" s="5">
        <v>6213134</v>
      </c>
      <c r="C529" s="5">
        <v>4</v>
      </c>
      <c r="D529" s="5">
        <v>1</v>
      </c>
      <c r="E529" s="6" t="s">
        <v>2004</v>
      </c>
    </row>
    <row r="530" ht="14.25" customHeight="1">
      <c r="A530" s="5" t="s">
        <v>5792</v>
      </c>
      <c r="B530" s="5">
        <v>6213169</v>
      </c>
      <c r="C530" s="5">
        <v>1</v>
      </c>
      <c r="D530" s="5">
        <v>1</v>
      </c>
      <c r="E530" s="6" t="s">
        <v>2006</v>
      </c>
    </row>
    <row r="531" ht="14.25" customHeight="1">
      <c r="A531" s="5" t="s">
        <v>5793</v>
      </c>
      <c r="B531" s="5">
        <v>6213170</v>
      </c>
      <c r="C531" s="5">
        <v>1</v>
      </c>
      <c r="D531" s="5">
        <v>1</v>
      </c>
      <c r="E531" s="6" t="s">
        <v>2009</v>
      </c>
    </row>
    <row r="532" ht="14.25" customHeight="1">
      <c r="A532" s="5" t="s">
        <v>5794</v>
      </c>
      <c r="B532" s="5">
        <v>6213300</v>
      </c>
      <c r="C532" s="5">
        <v>8</v>
      </c>
      <c r="D532" s="5">
        <v>1</v>
      </c>
      <c r="E532" s="6" t="s">
        <v>2018</v>
      </c>
    </row>
    <row r="533" ht="14.25" customHeight="1">
      <c r="A533" s="5" t="s">
        <v>5795</v>
      </c>
      <c r="B533" s="5">
        <v>6213301</v>
      </c>
      <c r="C533" s="5">
        <v>8</v>
      </c>
      <c r="D533" s="5">
        <v>1</v>
      </c>
      <c r="E533" s="6" t="s">
        <v>2021</v>
      </c>
    </row>
    <row r="534" ht="14.25" customHeight="1">
      <c r="A534" s="5" t="s">
        <v>5796</v>
      </c>
      <c r="B534" s="5">
        <v>6213302</v>
      </c>
      <c r="C534" s="5">
        <v>8</v>
      </c>
      <c r="D534" s="5">
        <v>1</v>
      </c>
      <c r="E534" s="6" t="s">
        <v>2024</v>
      </c>
    </row>
    <row r="535" ht="14.25" customHeight="1">
      <c r="A535" s="5" t="s">
        <v>5797</v>
      </c>
      <c r="B535" s="5">
        <v>6213303</v>
      </c>
      <c r="C535" s="5">
        <v>8</v>
      </c>
      <c r="D535" s="5">
        <v>1</v>
      </c>
      <c r="E535" s="6" t="s">
        <v>2027</v>
      </c>
    </row>
    <row r="536" ht="14.25" customHeight="1">
      <c r="A536" s="5" t="s">
        <v>5798</v>
      </c>
      <c r="B536" s="5">
        <v>6213351</v>
      </c>
      <c r="C536" s="5">
        <v>20</v>
      </c>
      <c r="D536" s="5">
        <v>1</v>
      </c>
      <c r="E536" s="6" t="s">
        <v>2030</v>
      </c>
    </row>
    <row r="537" ht="14.25" customHeight="1">
      <c r="A537" s="5" t="s">
        <v>5799</v>
      </c>
      <c r="B537" s="5">
        <v>6213463</v>
      </c>
      <c r="C537" s="5">
        <v>24</v>
      </c>
      <c r="D537" s="5">
        <v>1</v>
      </c>
      <c r="E537" s="6" t="s">
        <v>2033</v>
      </c>
    </row>
    <row r="538" ht="14.25" customHeight="1">
      <c r="A538" s="5" t="s">
        <v>5800</v>
      </c>
      <c r="B538" s="5">
        <v>6213464</v>
      </c>
      <c r="C538" s="5">
        <v>28</v>
      </c>
      <c r="D538" s="5">
        <v>1</v>
      </c>
      <c r="E538" s="6" t="s">
        <v>2036</v>
      </c>
    </row>
    <row r="539" ht="14.25" customHeight="1">
      <c r="A539" s="5" t="s">
        <v>5801</v>
      </c>
      <c r="B539" s="5">
        <v>6213465</v>
      </c>
      <c r="C539" s="5">
        <v>8</v>
      </c>
      <c r="D539" s="5">
        <v>1</v>
      </c>
      <c r="E539" s="6" t="s">
        <v>2039</v>
      </c>
    </row>
    <row r="540" ht="14.25" customHeight="1">
      <c r="A540" s="5" t="s">
        <v>5802</v>
      </c>
      <c r="B540" s="5">
        <v>6213466</v>
      </c>
      <c r="C540" s="5">
        <v>12</v>
      </c>
      <c r="D540" s="5">
        <v>1</v>
      </c>
      <c r="E540" s="6" t="s">
        <v>2042</v>
      </c>
    </row>
    <row r="541" ht="14.25" customHeight="1">
      <c r="A541" s="5" t="s">
        <v>5803</v>
      </c>
      <c r="B541" s="5">
        <v>6213467</v>
      </c>
      <c r="C541" s="5">
        <v>12</v>
      </c>
      <c r="D541" s="5">
        <v>1</v>
      </c>
      <c r="E541" s="6" t="s">
        <v>2045</v>
      </c>
    </row>
    <row r="542" ht="14.25" customHeight="1">
      <c r="A542" s="5" t="s">
        <v>5804</v>
      </c>
      <c r="B542" s="5">
        <v>6213468</v>
      </c>
      <c r="C542" s="5">
        <v>8</v>
      </c>
      <c r="D542" s="5">
        <v>1</v>
      </c>
      <c r="E542" s="6" t="s">
        <v>2048</v>
      </c>
    </row>
    <row r="543" ht="14.25" customHeight="1">
      <c r="A543" s="5" t="s">
        <v>5805</v>
      </c>
      <c r="B543" s="5">
        <v>6213469</v>
      </c>
      <c r="C543" s="5">
        <v>12</v>
      </c>
      <c r="D543" s="5">
        <v>1</v>
      </c>
      <c r="E543" s="6" t="s">
        <v>2051</v>
      </c>
    </row>
    <row r="544" ht="14.25" customHeight="1">
      <c r="A544" s="5" t="s">
        <v>5806</v>
      </c>
      <c r="B544" s="5">
        <v>6213470</v>
      </c>
      <c r="C544" s="5">
        <v>12</v>
      </c>
      <c r="D544" s="5">
        <v>1</v>
      </c>
      <c r="E544" s="6" t="s">
        <v>2054</v>
      </c>
    </row>
    <row r="545" ht="14.25" customHeight="1">
      <c r="A545" s="5" t="s">
        <v>5807</v>
      </c>
      <c r="B545" s="5">
        <v>6213471</v>
      </c>
      <c r="C545" s="5">
        <v>14</v>
      </c>
      <c r="D545" s="5">
        <v>1</v>
      </c>
      <c r="E545" s="6" t="s">
        <v>2057</v>
      </c>
    </row>
    <row r="546" ht="14.25" customHeight="1">
      <c r="A546" s="5" t="s">
        <v>5808</v>
      </c>
      <c r="B546" s="5">
        <v>6213473</v>
      </c>
      <c r="C546" s="5">
        <v>24</v>
      </c>
      <c r="D546" s="5">
        <v>1</v>
      </c>
      <c r="E546" s="6" t="s">
        <v>2060</v>
      </c>
    </row>
    <row r="547" ht="14.25" customHeight="1">
      <c r="A547" s="5" t="s">
        <v>5809</v>
      </c>
      <c r="B547" s="5">
        <v>6213715</v>
      </c>
      <c r="C547" s="5">
        <v>4</v>
      </c>
      <c r="D547" s="5">
        <v>1</v>
      </c>
      <c r="E547" s="6" t="s">
        <v>2066</v>
      </c>
    </row>
    <row r="548" ht="14.25" customHeight="1">
      <c r="A548" s="5" t="s">
        <v>5810</v>
      </c>
      <c r="B548" s="5">
        <v>6213775</v>
      </c>
      <c r="C548" s="5">
        <v>8</v>
      </c>
      <c r="D548" s="5">
        <v>1</v>
      </c>
      <c r="E548" s="6" t="s">
        <v>2071</v>
      </c>
    </row>
    <row r="549" ht="14.25" customHeight="1">
      <c r="A549" s="5" t="s">
        <v>5811</v>
      </c>
      <c r="B549" s="5">
        <v>6213792</v>
      </c>
      <c r="C549" s="5">
        <v>8</v>
      </c>
      <c r="D549" s="5">
        <v>1</v>
      </c>
      <c r="E549" s="6" t="s">
        <v>2074</v>
      </c>
    </row>
    <row r="550" ht="14.25" customHeight="1">
      <c r="A550" s="5" t="s">
        <v>5812</v>
      </c>
      <c r="B550" s="5">
        <v>6213802</v>
      </c>
      <c r="C550" s="5">
        <v>48</v>
      </c>
      <c r="D550" s="5">
        <v>1</v>
      </c>
      <c r="E550" s="6" t="s">
        <v>2077</v>
      </c>
    </row>
    <row r="551" ht="14.25" customHeight="1">
      <c r="A551" s="5" t="s">
        <v>5813</v>
      </c>
      <c r="B551" s="5">
        <v>6213870</v>
      </c>
      <c r="C551" s="5">
        <v>8</v>
      </c>
      <c r="D551" s="5">
        <v>1</v>
      </c>
      <c r="E551" s="6" t="s">
        <v>2080</v>
      </c>
    </row>
    <row r="552" ht="14.25" customHeight="1">
      <c r="A552" s="5" t="s">
        <v>5814</v>
      </c>
      <c r="B552" s="5">
        <v>6213936</v>
      </c>
      <c r="C552" s="5">
        <v>12</v>
      </c>
      <c r="D552" s="5">
        <v>1</v>
      </c>
      <c r="E552" s="6" t="s">
        <v>2084</v>
      </c>
    </row>
    <row r="553" ht="14.25" customHeight="1">
      <c r="A553" s="5" t="s">
        <v>5815</v>
      </c>
      <c r="B553" s="5">
        <v>6214004</v>
      </c>
      <c r="C553" s="5">
        <v>6</v>
      </c>
      <c r="D553" s="5">
        <v>1</v>
      </c>
      <c r="E553" s="6" t="s">
        <v>2086</v>
      </c>
    </row>
    <row r="554" ht="14.25" customHeight="1">
      <c r="A554" s="5" t="s">
        <v>5816</v>
      </c>
      <c r="B554" s="5">
        <v>6214019</v>
      </c>
      <c r="C554" s="5">
        <v>20</v>
      </c>
      <c r="D554" s="5">
        <v>1</v>
      </c>
      <c r="E554" s="6" t="s">
        <v>2089</v>
      </c>
    </row>
    <row r="555" ht="14.25" customHeight="1">
      <c r="A555" s="5" t="s">
        <v>5817</v>
      </c>
      <c r="B555" s="5">
        <v>6214415</v>
      </c>
      <c r="C555" s="5">
        <v>4</v>
      </c>
      <c r="D555" s="5">
        <v>1</v>
      </c>
      <c r="E555" s="6" t="s">
        <v>2093</v>
      </c>
    </row>
    <row r="556" ht="14.25" customHeight="1">
      <c r="A556" s="5" t="s">
        <v>5818</v>
      </c>
      <c r="B556" s="5">
        <v>6214416</v>
      </c>
      <c r="C556" s="5">
        <v>8</v>
      </c>
      <c r="D556" s="5">
        <v>1</v>
      </c>
      <c r="E556" s="6" t="s">
        <v>2096</v>
      </c>
    </row>
    <row r="557" ht="14.25" customHeight="1">
      <c r="A557" s="5" t="s">
        <v>5819</v>
      </c>
      <c r="B557" s="5">
        <v>6214438</v>
      </c>
      <c r="C557" s="5">
        <v>20</v>
      </c>
      <c r="D557" s="5">
        <v>1</v>
      </c>
      <c r="E557" s="6" t="s">
        <v>2102</v>
      </c>
    </row>
    <row r="558" ht="14.25" customHeight="1">
      <c r="A558" s="5" t="s">
        <v>5820</v>
      </c>
      <c r="B558" s="5">
        <v>6214506</v>
      </c>
      <c r="C558" s="5">
        <v>6</v>
      </c>
      <c r="D558" s="5">
        <v>1</v>
      </c>
      <c r="E558" s="6" t="s">
        <v>2109</v>
      </c>
    </row>
    <row r="559" ht="14.25" customHeight="1">
      <c r="A559" s="5" t="s">
        <v>5821</v>
      </c>
      <c r="B559" s="5">
        <v>6214508</v>
      </c>
      <c r="C559" s="5">
        <v>8</v>
      </c>
      <c r="D559" s="5">
        <v>1</v>
      </c>
      <c r="E559" s="6" t="s">
        <v>2113</v>
      </c>
    </row>
    <row r="560" ht="14.25" customHeight="1">
      <c r="A560" s="5" t="s">
        <v>5822</v>
      </c>
      <c r="B560" s="5">
        <v>6214562</v>
      </c>
      <c r="C560" s="5">
        <v>16</v>
      </c>
      <c r="D560" s="5">
        <v>1</v>
      </c>
      <c r="E560" s="6" t="s">
        <v>2116</v>
      </c>
    </row>
    <row r="561" ht="14.25" customHeight="1">
      <c r="A561" s="5" t="s">
        <v>5823</v>
      </c>
      <c r="B561" s="5">
        <v>6214563</v>
      </c>
      <c r="C561" s="5">
        <v>8</v>
      </c>
      <c r="D561" s="5">
        <v>1</v>
      </c>
      <c r="E561" s="6" t="s">
        <v>2119</v>
      </c>
    </row>
    <row r="562" ht="14.25" customHeight="1">
      <c r="A562" s="5" t="s">
        <v>5824</v>
      </c>
      <c r="B562" s="5">
        <v>6214564</v>
      </c>
      <c r="C562" s="5">
        <v>8</v>
      </c>
      <c r="D562" s="5">
        <v>1</v>
      </c>
      <c r="E562" s="6" t="s">
        <v>2122</v>
      </c>
    </row>
    <row r="563" ht="14.25" customHeight="1">
      <c r="A563" s="5" t="s">
        <v>5825</v>
      </c>
      <c r="B563" s="5">
        <v>6214866</v>
      </c>
      <c r="C563" s="5">
        <v>10</v>
      </c>
      <c r="D563" s="5">
        <v>1</v>
      </c>
      <c r="E563" s="6" t="s">
        <v>2132</v>
      </c>
    </row>
    <row r="564" ht="14.25" customHeight="1">
      <c r="A564" s="5" t="s">
        <v>5826</v>
      </c>
      <c r="B564" s="5">
        <v>6215151</v>
      </c>
      <c r="C564" s="5">
        <v>48</v>
      </c>
      <c r="D564" s="5">
        <v>1</v>
      </c>
      <c r="E564" s="6" t="s">
        <v>2135</v>
      </c>
    </row>
    <row r="565" ht="14.25" customHeight="1">
      <c r="A565" s="5" t="s">
        <v>5827</v>
      </c>
      <c r="B565" s="5">
        <v>6215254</v>
      </c>
      <c r="C565" s="5">
        <v>4</v>
      </c>
      <c r="D565" s="5">
        <v>1</v>
      </c>
      <c r="E565" s="6" t="s">
        <v>2139</v>
      </c>
    </row>
    <row r="566" ht="14.25" customHeight="1">
      <c r="A566" s="5" t="s">
        <v>5828</v>
      </c>
      <c r="B566" s="5">
        <v>6215581</v>
      </c>
      <c r="C566" s="5">
        <v>6</v>
      </c>
      <c r="D566" s="5">
        <v>1</v>
      </c>
      <c r="E566" s="6" t="s">
        <v>2147</v>
      </c>
    </row>
    <row r="567" ht="14.25" customHeight="1">
      <c r="A567" s="5" t="s">
        <v>5829</v>
      </c>
      <c r="B567" s="5">
        <v>6215689</v>
      </c>
      <c r="C567" s="5">
        <v>8</v>
      </c>
      <c r="D567" s="5">
        <v>1</v>
      </c>
      <c r="E567" s="6" t="s">
        <v>2156</v>
      </c>
    </row>
    <row r="568" ht="14.25" customHeight="1">
      <c r="A568" s="5" t="s">
        <v>5830</v>
      </c>
      <c r="B568" s="5">
        <v>6215698</v>
      </c>
      <c r="C568" s="5">
        <v>14</v>
      </c>
      <c r="D568" s="5">
        <v>1</v>
      </c>
      <c r="E568" s="6" t="s">
        <v>2159</v>
      </c>
    </row>
    <row r="569" ht="14.25" customHeight="1">
      <c r="A569" s="5" t="s">
        <v>5831</v>
      </c>
      <c r="B569" s="5">
        <v>6215798</v>
      </c>
      <c r="C569" s="5">
        <v>12</v>
      </c>
      <c r="D569" s="5">
        <v>1</v>
      </c>
      <c r="E569" s="6" t="s">
        <v>2162</v>
      </c>
    </row>
    <row r="570" ht="14.25" customHeight="1">
      <c r="A570" s="5" t="s">
        <v>5832</v>
      </c>
      <c r="B570" s="5">
        <v>6215819</v>
      </c>
      <c r="C570" s="5">
        <v>6</v>
      </c>
      <c r="D570" s="5">
        <v>1</v>
      </c>
      <c r="E570" s="6" t="s">
        <v>2165</v>
      </c>
    </row>
    <row r="571" ht="14.25" customHeight="1">
      <c r="A571" s="5" t="s">
        <v>5833</v>
      </c>
      <c r="B571" s="5">
        <v>6215821</v>
      </c>
      <c r="C571" s="5">
        <v>6</v>
      </c>
      <c r="D571" s="5">
        <v>1</v>
      </c>
      <c r="E571" s="6" t="s">
        <v>2168</v>
      </c>
    </row>
    <row r="572" ht="14.25" customHeight="1">
      <c r="A572" s="5" t="s">
        <v>5834</v>
      </c>
      <c r="B572" s="5">
        <v>6215822</v>
      </c>
      <c r="C572" s="5">
        <v>11</v>
      </c>
      <c r="D572" s="5">
        <v>1</v>
      </c>
      <c r="E572" s="6" t="s">
        <v>2171</v>
      </c>
    </row>
    <row r="573" ht="14.25" customHeight="1">
      <c r="A573" s="5" t="s">
        <v>5835</v>
      </c>
      <c r="B573" s="5">
        <v>6215825</v>
      </c>
      <c r="C573" s="5">
        <v>6</v>
      </c>
      <c r="D573" s="5">
        <v>1</v>
      </c>
      <c r="E573" s="6" t="s">
        <v>2176</v>
      </c>
    </row>
    <row r="574" ht="14.25" customHeight="1">
      <c r="A574" s="5" t="s">
        <v>5836</v>
      </c>
      <c r="B574" s="5">
        <v>6215841</v>
      </c>
      <c r="C574" s="5">
        <v>2</v>
      </c>
      <c r="D574" s="5">
        <v>1</v>
      </c>
      <c r="E574" s="6" t="s">
        <v>2179</v>
      </c>
    </row>
    <row r="575" ht="14.25" customHeight="1">
      <c r="A575" s="5" t="s">
        <v>5837</v>
      </c>
      <c r="B575" s="5">
        <v>6215947</v>
      </c>
      <c r="C575" s="5">
        <v>32</v>
      </c>
      <c r="D575" s="5">
        <v>1</v>
      </c>
      <c r="E575" s="6" t="s">
        <v>2182</v>
      </c>
    </row>
    <row r="576" ht="14.25" customHeight="1">
      <c r="A576" s="5" t="s">
        <v>5838</v>
      </c>
      <c r="B576" s="5">
        <v>6215948</v>
      </c>
      <c r="C576" s="5">
        <v>20</v>
      </c>
      <c r="D576" s="5">
        <v>1</v>
      </c>
      <c r="E576" s="6" t="s">
        <v>2185</v>
      </c>
    </row>
    <row r="577" ht="14.25" customHeight="1">
      <c r="A577" s="5" t="s">
        <v>5839</v>
      </c>
      <c r="B577" s="5">
        <v>6215949</v>
      </c>
      <c r="C577" s="5">
        <v>7</v>
      </c>
      <c r="D577" s="5">
        <v>1</v>
      </c>
      <c r="E577" s="6" t="s">
        <v>2188</v>
      </c>
    </row>
    <row r="578" ht="14.25" customHeight="1">
      <c r="A578" s="5" t="s">
        <v>5840</v>
      </c>
      <c r="B578" s="5">
        <v>6215950</v>
      </c>
      <c r="C578" s="5">
        <v>48</v>
      </c>
      <c r="D578" s="5">
        <v>1</v>
      </c>
      <c r="E578" s="6" t="s">
        <v>2191</v>
      </c>
    </row>
    <row r="579" ht="14.25" customHeight="1">
      <c r="A579" s="5" t="s">
        <v>5841</v>
      </c>
      <c r="B579" s="5">
        <v>6215952</v>
      </c>
      <c r="C579" s="5">
        <v>7</v>
      </c>
      <c r="D579" s="5">
        <v>1</v>
      </c>
      <c r="E579" s="6" t="s">
        <v>2194</v>
      </c>
    </row>
    <row r="580" ht="14.25" customHeight="1">
      <c r="A580" s="5" t="s">
        <v>5842</v>
      </c>
      <c r="B580" s="5">
        <v>6215955</v>
      </c>
      <c r="C580" s="5">
        <v>48</v>
      </c>
      <c r="D580" s="5">
        <v>1</v>
      </c>
      <c r="E580" s="6" t="s">
        <v>2197</v>
      </c>
    </row>
    <row r="581" ht="14.25" customHeight="1">
      <c r="A581" s="5" t="s">
        <v>5843</v>
      </c>
      <c r="B581" s="5">
        <v>6216199</v>
      </c>
      <c r="C581" s="5">
        <v>12</v>
      </c>
      <c r="D581" s="5">
        <v>1</v>
      </c>
      <c r="E581" s="6" t="s">
        <v>2200</v>
      </c>
    </row>
    <row r="582" ht="14.25" customHeight="1">
      <c r="A582" s="5" t="s">
        <v>5844</v>
      </c>
      <c r="B582" s="5">
        <v>6216461</v>
      </c>
      <c r="C582" s="5">
        <v>10</v>
      </c>
      <c r="D582" s="5">
        <v>1</v>
      </c>
      <c r="E582" s="6" t="s">
        <v>2205</v>
      </c>
    </row>
    <row r="583" ht="14.25" customHeight="1">
      <c r="A583" s="5" t="s">
        <v>5845</v>
      </c>
      <c r="B583" s="5">
        <v>6216486</v>
      </c>
      <c r="C583" s="5">
        <v>28</v>
      </c>
      <c r="D583" s="5">
        <v>1</v>
      </c>
      <c r="E583" s="6" t="s">
        <v>2208</v>
      </c>
    </row>
    <row r="584" ht="14.25" customHeight="1">
      <c r="A584" s="5" t="s">
        <v>5846</v>
      </c>
      <c r="B584" s="5">
        <v>6216487</v>
      </c>
      <c r="C584" s="5">
        <v>12</v>
      </c>
      <c r="D584" s="5">
        <v>1</v>
      </c>
      <c r="E584" s="6" t="s">
        <v>2210</v>
      </c>
    </row>
    <row r="585" ht="14.25" customHeight="1">
      <c r="A585" s="5" t="s">
        <v>5847</v>
      </c>
      <c r="B585" s="5">
        <v>6216776</v>
      </c>
      <c r="C585" s="5">
        <v>5</v>
      </c>
      <c r="D585" s="5">
        <v>1</v>
      </c>
      <c r="E585" s="6" t="s">
        <v>2213</v>
      </c>
    </row>
    <row r="586" ht="14.25" customHeight="1">
      <c r="A586" s="5" t="s">
        <v>5848</v>
      </c>
      <c r="B586" s="5">
        <v>6216906</v>
      </c>
      <c r="C586" s="5">
        <v>12</v>
      </c>
      <c r="D586" s="5">
        <v>1</v>
      </c>
      <c r="E586" s="6" t="s">
        <v>2217</v>
      </c>
    </row>
    <row r="587" ht="14.25" customHeight="1">
      <c r="A587" s="5" t="s">
        <v>5849</v>
      </c>
      <c r="B587" s="5">
        <v>6217192</v>
      </c>
      <c r="C587" s="5">
        <v>4</v>
      </c>
      <c r="D587" s="5">
        <v>1</v>
      </c>
      <c r="E587" s="6" t="s">
        <v>2220</v>
      </c>
    </row>
    <row r="588" ht="14.25" customHeight="1">
      <c r="A588" s="5" t="s">
        <v>5850</v>
      </c>
      <c r="B588" s="5">
        <v>6217274</v>
      </c>
      <c r="C588" s="5">
        <v>24</v>
      </c>
      <c r="D588" s="5">
        <v>1</v>
      </c>
      <c r="E588" s="6" t="s">
        <v>2225</v>
      </c>
    </row>
    <row r="589" ht="14.25" customHeight="1">
      <c r="A589" s="5" t="s">
        <v>5851</v>
      </c>
      <c r="B589" s="5">
        <v>6218011</v>
      </c>
      <c r="C589" s="5">
        <v>5</v>
      </c>
      <c r="D589" s="5">
        <v>1</v>
      </c>
      <c r="E589" s="6" t="s">
        <v>2229</v>
      </c>
    </row>
    <row r="590" ht="14.25" customHeight="1">
      <c r="A590" s="5" t="s">
        <v>5852</v>
      </c>
      <c r="B590" s="5">
        <v>6218816</v>
      </c>
      <c r="C590" s="5">
        <v>12</v>
      </c>
      <c r="D590" s="5">
        <v>1</v>
      </c>
      <c r="E590" s="6" t="s">
        <v>2233</v>
      </c>
    </row>
    <row r="591" ht="14.25" customHeight="1">
      <c r="A591" s="5" t="s">
        <v>5853</v>
      </c>
      <c r="B591" s="5">
        <v>6221323</v>
      </c>
      <c r="C591" s="5">
        <v>9</v>
      </c>
      <c r="D591" s="5">
        <v>1</v>
      </c>
      <c r="E591" s="6" t="s">
        <v>2242</v>
      </c>
    </row>
    <row r="592" ht="14.25" customHeight="1">
      <c r="A592" s="5" t="s">
        <v>5854</v>
      </c>
      <c r="B592" s="5">
        <v>6221324</v>
      </c>
      <c r="C592" s="5">
        <v>11</v>
      </c>
      <c r="D592" s="5">
        <v>1</v>
      </c>
      <c r="E592" s="6" t="s">
        <v>2245</v>
      </c>
    </row>
    <row r="593" ht="14.25" customHeight="1">
      <c r="A593" s="5" t="s">
        <v>5855</v>
      </c>
      <c r="B593" s="5">
        <v>6221326</v>
      </c>
      <c r="C593" s="5">
        <v>8</v>
      </c>
      <c r="D593" s="5">
        <v>1</v>
      </c>
      <c r="E593" s="6" t="s">
        <v>2249</v>
      </c>
    </row>
    <row r="594" ht="14.25" customHeight="1">
      <c r="A594" s="5" t="s">
        <v>5856</v>
      </c>
      <c r="B594" s="5">
        <v>6221328</v>
      </c>
      <c r="C594" s="5">
        <v>9</v>
      </c>
      <c r="D594" s="5">
        <v>1</v>
      </c>
      <c r="E594" s="6" t="s">
        <v>2253</v>
      </c>
    </row>
    <row r="595" ht="14.25" customHeight="1">
      <c r="A595" s="5" t="s">
        <v>5857</v>
      </c>
      <c r="B595" s="5">
        <v>6221329</v>
      </c>
      <c r="C595" s="5">
        <v>8</v>
      </c>
      <c r="D595" s="5">
        <v>1</v>
      </c>
      <c r="E595" s="6" t="s">
        <v>2256</v>
      </c>
    </row>
    <row r="596" ht="14.25" customHeight="1">
      <c r="A596" s="5" t="s">
        <v>5858</v>
      </c>
      <c r="B596" s="5">
        <v>6222149</v>
      </c>
      <c r="C596" s="5">
        <v>6</v>
      </c>
      <c r="D596" s="5">
        <v>1</v>
      </c>
      <c r="E596" s="6" t="s">
        <v>2259</v>
      </c>
    </row>
    <row r="597" ht="14.25" customHeight="1">
      <c r="A597" s="5" t="s">
        <v>5859</v>
      </c>
      <c r="B597" s="5">
        <v>6222410</v>
      </c>
      <c r="C597" s="5">
        <v>4</v>
      </c>
      <c r="D597" s="5">
        <v>1</v>
      </c>
      <c r="E597" s="6" t="s">
        <v>2264</v>
      </c>
    </row>
    <row r="598" ht="14.25" customHeight="1">
      <c r="A598" s="5" t="s">
        <v>5860</v>
      </c>
      <c r="B598" s="5">
        <v>3100062</v>
      </c>
      <c r="C598" s="5">
        <v>1</v>
      </c>
      <c r="D598" s="5">
        <v>2</v>
      </c>
      <c r="E598" s="6" t="s">
        <v>23</v>
      </c>
    </row>
    <row r="599" ht="14.25" customHeight="1">
      <c r="A599" s="5" t="s">
        <v>5861</v>
      </c>
      <c r="B599" s="5">
        <v>3109833</v>
      </c>
      <c r="C599" s="5">
        <v>12</v>
      </c>
      <c r="D599" s="5">
        <v>2</v>
      </c>
      <c r="E599" s="6" t="s">
        <v>33</v>
      </c>
    </row>
    <row r="600" ht="14.25" customHeight="1">
      <c r="A600" s="5" t="s">
        <v>5862</v>
      </c>
      <c r="B600" s="5">
        <v>3101860</v>
      </c>
      <c r="C600" s="5">
        <v>1</v>
      </c>
      <c r="D600" s="5">
        <v>2</v>
      </c>
      <c r="E600" s="6" t="s">
        <v>47</v>
      </c>
    </row>
    <row r="601" ht="14.25" customHeight="1">
      <c r="A601" s="5" t="s">
        <v>5863</v>
      </c>
      <c r="B601" s="5">
        <v>3109946</v>
      </c>
      <c r="C601" s="5">
        <v>1</v>
      </c>
      <c r="D601" s="5">
        <v>2</v>
      </c>
      <c r="E601" s="6" t="s">
        <v>51</v>
      </c>
    </row>
    <row r="602" ht="14.25" customHeight="1">
      <c r="A602" s="5" t="s">
        <v>5864</v>
      </c>
      <c r="B602" s="5">
        <v>3101400</v>
      </c>
      <c r="C602" s="5">
        <v>1</v>
      </c>
      <c r="D602" s="5">
        <v>2</v>
      </c>
      <c r="E602" s="6" t="s">
        <v>57</v>
      </c>
    </row>
    <row r="603" ht="14.25" customHeight="1">
      <c r="A603" s="5" t="s">
        <v>5865</v>
      </c>
      <c r="B603" s="5">
        <v>3100062</v>
      </c>
      <c r="C603" s="5">
        <v>1</v>
      </c>
      <c r="D603" s="5">
        <v>2</v>
      </c>
      <c r="E603" s="6" t="s">
        <v>74</v>
      </c>
    </row>
    <row r="604" ht="14.25" customHeight="1">
      <c r="A604" s="5" t="s">
        <v>5866</v>
      </c>
      <c r="B604" s="5">
        <v>3100062</v>
      </c>
      <c r="C604" s="5">
        <v>1</v>
      </c>
      <c r="D604" s="5">
        <v>2</v>
      </c>
      <c r="E604" s="6" t="s">
        <v>77</v>
      </c>
    </row>
    <row r="605" ht="14.25" customHeight="1">
      <c r="A605" s="5" t="s">
        <v>5867</v>
      </c>
      <c r="B605" s="5">
        <v>3100062</v>
      </c>
      <c r="C605" s="5">
        <v>1</v>
      </c>
      <c r="D605" s="5">
        <v>2</v>
      </c>
      <c r="E605" s="6" t="s">
        <v>81</v>
      </c>
    </row>
    <row r="606" ht="14.25" customHeight="1">
      <c r="A606" s="5" t="s">
        <v>5868</v>
      </c>
      <c r="B606" s="5">
        <v>3100062</v>
      </c>
      <c r="C606" s="5">
        <v>1</v>
      </c>
      <c r="D606" s="5">
        <v>2</v>
      </c>
      <c r="E606" s="6" t="s">
        <v>84</v>
      </c>
    </row>
    <row r="607" ht="14.25" customHeight="1">
      <c r="A607" s="5" t="s">
        <v>5869</v>
      </c>
      <c r="B607" s="5">
        <v>3100062</v>
      </c>
      <c r="C607" s="5">
        <v>1</v>
      </c>
      <c r="D607" s="5">
        <v>2</v>
      </c>
      <c r="E607" s="6" t="s">
        <v>87</v>
      </c>
    </row>
    <row r="608" ht="14.25" customHeight="1">
      <c r="A608" s="5" t="s">
        <v>5870</v>
      </c>
      <c r="B608" s="5">
        <v>3100062</v>
      </c>
      <c r="C608" s="5">
        <v>1</v>
      </c>
      <c r="D608" s="5">
        <v>2</v>
      </c>
      <c r="E608" s="6" t="s">
        <v>89</v>
      </c>
    </row>
    <row r="609" ht="14.25" customHeight="1">
      <c r="A609" s="5" t="s">
        <v>5871</v>
      </c>
      <c r="B609" s="5">
        <v>3100410</v>
      </c>
      <c r="C609" s="5">
        <v>1</v>
      </c>
      <c r="D609" s="5">
        <v>2</v>
      </c>
      <c r="E609" s="6" t="s">
        <v>92</v>
      </c>
    </row>
    <row r="610" ht="14.25" customHeight="1">
      <c r="A610" s="5" t="s">
        <v>5872</v>
      </c>
      <c r="B610" s="5">
        <v>3100062</v>
      </c>
      <c r="C610" s="5">
        <v>1</v>
      </c>
      <c r="D610" s="5">
        <v>2</v>
      </c>
      <c r="E610" s="6" t="s">
        <v>95</v>
      </c>
    </row>
    <row r="611" ht="14.25" customHeight="1">
      <c r="A611" s="5" t="s">
        <v>5873</v>
      </c>
      <c r="B611" s="5">
        <v>3100062</v>
      </c>
      <c r="C611" s="5">
        <v>1</v>
      </c>
      <c r="D611" s="5">
        <v>2</v>
      </c>
      <c r="E611" s="6" t="s">
        <v>98</v>
      </c>
    </row>
    <row r="612" ht="14.25" customHeight="1">
      <c r="A612" s="5" t="s">
        <v>5874</v>
      </c>
      <c r="B612" s="5">
        <v>3100062</v>
      </c>
      <c r="C612" s="5">
        <v>1</v>
      </c>
      <c r="D612" s="5">
        <v>2</v>
      </c>
      <c r="E612" s="6" t="s">
        <v>101</v>
      </c>
    </row>
    <row r="613" ht="14.25" customHeight="1">
      <c r="A613" s="5" t="s">
        <v>5875</v>
      </c>
      <c r="B613" s="5">
        <v>3100062</v>
      </c>
      <c r="C613" s="5">
        <v>1</v>
      </c>
      <c r="D613" s="5">
        <v>2</v>
      </c>
      <c r="E613" s="6" t="s">
        <v>104</v>
      </c>
    </row>
    <row r="614" ht="14.25" customHeight="1">
      <c r="A614" s="5" t="s">
        <v>5876</v>
      </c>
      <c r="B614" s="5">
        <v>3100062</v>
      </c>
      <c r="C614" s="5">
        <v>1</v>
      </c>
      <c r="D614" s="5">
        <v>2</v>
      </c>
      <c r="E614" s="6" t="s">
        <v>107</v>
      </c>
    </row>
    <row r="615" ht="14.25" customHeight="1">
      <c r="A615" s="5" t="s">
        <v>5877</v>
      </c>
      <c r="B615" s="5">
        <v>3100062</v>
      </c>
      <c r="C615" s="5">
        <v>1</v>
      </c>
      <c r="D615" s="5">
        <v>2</v>
      </c>
      <c r="E615" s="6" t="s">
        <v>111</v>
      </c>
    </row>
    <row r="616" ht="14.25" customHeight="1">
      <c r="A616" s="5" t="s">
        <v>5878</v>
      </c>
      <c r="B616" s="5">
        <v>3100062</v>
      </c>
      <c r="C616" s="5">
        <v>1</v>
      </c>
      <c r="D616" s="5">
        <v>2</v>
      </c>
      <c r="E616" s="6" t="s">
        <v>114</v>
      </c>
    </row>
    <row r="617" ht="14.25" customHeight="1">
      <c r="A617" s="5" t="s">
        <v>5879</v>
      </c>
      <c r="B617" s="5">
        <v>3100062</v>
      </c>
      <c r="C617" s="5">
        <v>1</v>
      </c>
      <c r="D617" s="5">
        <v>2</v>
      </c>
      <c r="E617" s="6" t="s">
        <v>117</v>
      </c>
    </row>
    <row r="618" ht="14.25" customHeight="1">
      <c r="A618" s="5" t="s">
        <v>5880</v>
      </c>
      <c r="B618" s="5">
        <v>3100062</v>
      </c>
      <c r="C618" s="5">
        <v>1</v>
      </c>
      <c r="D618" s="5">
        <v>2</v>
      </c>
      <c r="E618" s="6" t="s">
        <v>124</v>
      </c>
    </row>
    <row r="619" ht="14.25" customHeight="1">
      <c r="A619" s="5" t="s">
        <v>5881</v>
      </c>
      <c r="B619" s="5">
        <v>3100062</v>
      </c>
      <c r="C619" s="5">
        <v>1</v>
      </c>
      <c r="D619" s="5">
        <v>2</v>
      </c>
      <c r="E619" s="6" t="s">
        <v>127</v>
      </c>
    </row>
    <row r="620" ht="14.25" customHeight="1">
      <c r="A620" s="5" t="s">
        <v>5882</v>
      </c>
      <c r="B620" s="5">
        <v>3100062</v>
      </c>
      <c r="C620" s="5">
        <v>1</v>
      </c>
      <c r="D620" s="5">
        <v>2</v>
      </c>
      <c r="E620" s="6" t="s">
        <v>129</v>
      </c>
    </row>
    <row r="621" ht="14.25" customHeight="1">
      <c r="A621" s="5" t="s">
        <v>5883</v>
      </c>
      <c r="B621" s="5">
        <v>3101400</v>
      </c>
      <c r="C621" s="5">
        <v>1</v>
      </c>
      <c r="D621" s="5">
        <v>2</v>
      </c>
      <c r="E621" s="6" t="s">
        <v>133</v>
      </c>
    </row>
    <row r="622" ht="14.25" customHeight="1">
      <c r="A622" s="5" t="s">
        <v>5884</v>
      </c>
      <c r="B622" s="5">
        <v>3101860</v>
      </c>
      <c r="C622" s="5">
        <v>1</v>
      </c>
      <c r="D622" s="5">
        <v>2</v>
      </c>
      <c r="E622" s="6" t="s">
        <v>136</v>
      </c>
    </row>
    <row r="623" ht="14.25" customHeight="1">
      <c r="A623" s="5" t="s">
        <v>5885</v>
      </c>
      <c r="B623" s="5">
        <v>3100062</v>
      </c>
      <c r="C623" s="5">
        <v>1</v>
      </c>
      <c r="D623" s="5">
        <v>2</v>
      </c>
      <c r="E623" s="6" t="s">
        <v>139</v>
      </c>
    </row>
    <row r="624" ht="14.25" customHeight="1">
      <c r="A624" s="5" t="s">
        <v>5886</v>
      </c>
      <c r="B624" s="5">
        <v>3100062</v>
      </c>
      <c r="C624" s="5">
        <v>1</v>
      </c>
      <c r="D624" s="5">
        <v>2</v>
      </c>
      <c r="E624" s="6" t="s">
        <v>142</v>
      </c>
    </row>
    <row r="625" ht="14.25" customHeight="1">
      <c r="A625" s="5" t="s">
        <v>5887</v>
      </c>
      <c r="B625" s="5">
        <v>3100062</v>
      </c>
      <c r="C625" s="5">
        <v>1</v>
      </c>
      <c r="D625" s="5">
        <v>2</v>
      </c>
      <c r="E625" s="6" t="s">
        <v>146</v>
      </c>
    </row>
    <row r="626" ht="14.25" customHeight="1">
      <c r="A626" s="5" t="s">
        <v>5888</v>
      </c>
      <c r="B626" s="5">
        <v>3100062</v>
      </c>
      <c r="C626" s="5">
        <v>1</v>
      </c>
      <c r="D626" s="5">
        <v>2</v>
      </c>
      <c r="E626" s="6" t="s">
        <v>149</v>
      </c>
    </row>
    <row r="627" ht="14.25" customHeight="1">
      <c r="A627" s="5" t="s">
        <v>5889</v>
      </c>
      <c r="B627" s="5">
        <v>3100062</v>
      </c>
      <c r="C627" s="5">
        <v>1</v>
      </c>
      <c r="D627" s="5">
        <v>2</v>
      </c>
      <c r="E627" s="6" t="s">
        <v>152</v>
      </c>
    </row>
    <row r="628" ht="14.25" customHeight="1">
      <c r="A628" s="5" t="s">
        <v>5890</v>
      </c>
      <c r="B628" s="5">
        <v>3106969</v>
      </c>
      <c r="C628" s="5">
        <v>1</v>
      </c>
      <c r="D628" s="5">
        <v>2</v>
      </c>
      <c r="E628" s="6" t="s">
        <v>155</v>
      </c>
    </row>
    <row r="629" ht="14.25" customHeight="1">
      <c r="A629" s="5" t="s">
        <v>5891</v>
      </c>
      <c r="B629" s="5">
        <v>3100062</v>
      </c>
      <c r="C629" s="5">
        <v>1</v>
      </c>
      <c r="D629" s="5">
        <v>2</v>
      </c>
      <c r="E629" s="6" t="s">
        <v>158</v>
      </c>
    </row>
    <row r="630" ht="14.25" customHeight="1">
      <c r="A630" s="5" t="s">
        <v>5892</v>
      </c>
      <c r="B630" s="5">
        <v>3100062</v>
      </c>
      <c r="C630" s="5">
        <v>1</v>
      </c>
      <c r="D630" s="5">
        <v>2</v>
      </c>
      <c r="E630" s="6" t="s">
        <v>161</v>
      </c>
    </row>
    <row r="631" ht="14.25" customHeight="1">
      <c r="A631" s="5" t="s">
        <v>5893</v>
      </c>
      <c r="B631" s="5">
        <v>3104444</v>
      </c>
      <c r="C631" s="5">
        <v>1</v>
      </c>
      <c r="D631" s="5">
        <v>2</v>
      </c>
      <c r="E631" s="6" t="s">
        <v>164</v>
      </c>
    </row>
    <row r="632" ht="14.25" customHeight="1">
      <c r="A632" s="5" t="s">
        <v>5894</v>
      </c>
      <c r="B632" s="5">
        <v>3104444</v>
      </c>
      <c r="C632" s="5">
        <v>1</v>
      </c>
      <c r="D632" s="5">
        <v>2</v>
      </c>
      <c r="E632" s="6" t="s">
        <v>166</v>
      </c>
    </row>
    <row r="633" ht="14.25" customHeight="1">
      <c r="A633" s="5" t="s">
        <v>5895</v>
      </c>
      <c r="B633" s="5">
        <v>3100062</v>
      </c>
      <c r="C633" s="5">
        <v>1</v>
      </c>
      <c r="D633" s="5">
        <v>2</v>
      </c>
      <c r="E633" s="6" t="s">
        <v>169</v>
      </c>
    </row>
    <row r="634" ht="14.25" customHeight="1">
      <c r="A634" s="5" t="s">
        <v>5896</v>
      </c>
      <c r="B634" s="5">
        <v>3104444</v>
      </c>
      <c r="C634" s="5">
        <v>1</v>
      </c>
      <c r="D634" s="5">
        <v>2</v>
      </c>
      <c r="E634" s="6" t="s">
        <v>172</v>
      </c>
    </row>
    <row r="635" ht="14.25" customHeight="1">
      <c r="A635" s="5" t="s">
        <v>5897</v>
      </c>
      <c r="B635" s="5">
        <v>3100062</v>
      </c>
      <c r="C635" s="5">
        <v>1</v>
      </c>
      <c r="D635" s="5">
        <v>2</v>
      </c>
      <c r="E635" s="6" t="s">
        <v>174</v>
      </c>
    </row>
    <row r="636" ht="14.25" customHeight="1">
      <c r="A636" s="5" t="s">
        <v>5898</v>
      </c>
      <c r="B636" s="5">
        <v>3104444</v>
      </c>
      <c r="C636" s="5">
        <v>1</v>
      </c>
      <c r="D636" s="5">
        <v>2</v>
      </c>
      <c r="E636" s="6" t="s">
        <v>177</v>
      </c>
    </row>
    <row r="637" ht="14.25" customHeight="1">
      <c r="A637" s="5" t="s">
        <v>5899</v>
      </c>
      <c r="B637" s="5">
        <v>3100062</v>
      </c>
      <c r="C637" s="5">
        <v>1</v>
      </c>
      <c r="D637" s="5">
        <v>2</v>
      </c>
      <c r="E637" s="6" t="s">
        <v>188</v>
      </c>
    </row>
    <row r="638" ht="14.25" customHeight="1">
      <c r="A638" s="5" t="s">
        <v>5900</v>
      </c>
      <c r="B638" s="5">
        <v>3100062</v>
      </c>
      <c r="C638" s="5">
        <v>1</v>
      </c>
      <c r="D638" s="5">
        <v>2</v>
      </c>
      <c r="E638" s="6" t="s">
        <v>191</v>
      </c>
    </row>
    <row r="639" ht="14.25" customHeight="1">
      <c r="A639" s="5" t="s">
        <v>5901</v>
      </c>
      <c r="B639" s="5">
        <v>3100062</v>
      </c>
      <c r="C639" s="5">
        <v>1</v>
      </c>
      <c r="D639" s="5">
        <v>2</v>
      </c>
      <c r="E639" s="6" t="s">
        <v>194</v>
      </c>
    </row>
    <row r="640" ht="14.25" customHeight="1">
      <c r="A640" s="5" t="s">
        <v>5902</v>
      </c>
      <c r="B640" s="5">
        <v>3100062</v>
      </c>
      <c r="C640" s="5">
        <v>1</v>
      </c>
      <c r="D640" s="5">
        <v>2</v>
      </c>
      <c r="E640" s="6" t="s">
        <v>197</v>
      </c>
    </row>
    <row r="641" ht="14.25" customHeight="1">
      <c r="A641" s="5" t="s">
        <v>5903</v>
      </c>
      <c r="B641" s="5">
        <v>3106270</v>
      </c>
      <c r="C641" s="5">
        <v>1</v>
      </c>
      <c r="D641" s="5">
        <v>2</v>
      </c>
      <c r="E641" s="6" t="s">
        <v>200</v>
      </c>
    </row>
    <row r="642" ht="14.25" customHeight="1">
      <c r="A642" s="5" t="s">
        <v>5904</v>
      </c>
      <c r="B642" s="5">
        <v>3100062</v>
      </c>
      <c r="C642" s="5">
        <v>1</v>
      </c>
      <c r="D642" s="5">
        <v>2</v>
      </c>
      <c r="E642" s="6" t="s">
        <v>211</v>
      </c>
    </row>
    <row r="643" ht="14.25" customHeight="1">
      <c r="A643" s="5" t="s">
        <v>5905</v>
      </c>
      <c r="B643" s="5">
        <v>3100062</v>
      </c>
      <c r="C643" s="5">
        <v>1</v>
      </c>
      <c r="D643" s="5">
        <v>2</v>
      </c>
      <c r="E643" s="6" t="s">
        <v>213</v>
      </c>
    </row>
    <row r="644" ht="14.25" customHeight="1">
      <c r="A644" s="5" t="s">
        <v>5906</v>
      </c>
      <c r="B644" s="5">
        <v>3101860</v>
      </c>
      <c r="C644" s="5">
        <v>1</v>
      </c>
      <c r="D644" s="5">
        <v>2</v>
      </c>
      <c r="E644" s="6" t="s">
        <v>216</v>
      </c>
    </row>
    <row r="645" ht="14.25" customHeight="1">
      <c r="A645" s="5" t="s">
        <v>5907</v>
      </c>
      <c r="B645" s="5">
        <v>3100062</v>
      </c>
      <c r="C645" s="5">
        <v>1</v>
      </c>
      <c r="D645" s="5">
        <v>2</v>
      </c>
      <c r="E645" s="6" t="s">
        <v>219</v>
      </c>
    </row>
    <row r="646" ht="14.25" customHeight="1">
      <c r="A646" s="5" t="s">
        <v>5908</v>
      </c>
      <c r="B646" s="5">
        <v>3103210</v>
      </c>
      <c r="C646" s="5">
        <v>1</v>
      </c>
      <c r="D646" s="5">
        <v>2</v>
      </c>
      <c r="E646" s="6" t="s">
        <v>222</v>
      </c>
    </row>
    <row r="647" ht="14.25" customHeight="1">
      <c r="A647" s="5" t="s">
        <v>5909</v>
      </c>
      <c r="B647" s="5">
        <v>3101860</v>
      </c>
      <c r="C647" s="5">
        <v>1</v>
      </c>
      <c r="D647" s="5">
        <v>2</v>
      </c>
      <c r="E647" s="6" t="s">
        <v>225</v>
      </c>
    </row>
    <row r="648" ht="14.25" customHeight="1">
      <c r="A648" s="5" t="s">
        <v>5910</v>
      </c>
      <c r="B648" s="5">
        <v>3083226</v>
      </c>
      <c r="C648" s="5">
        <v>8</v>
      </c>
      <c r="D648" s="5">
        <v>2</v>
      </c>
      <c r="E648" s="6" t="s">
        <v>229</v>
      </c>
    </row>
    <row r="649" ht="14.25" customHeight="1">
      <c r="A649" s="5" t="s">
        <v>5911</v>
      </c>
      <c r="B649" s="5">
        <v>3100062</v>
      </c>
      <c r="C649" s="5">
        <v>1</v>
      </c>
      <c r="D649" s="5">
        <v>2</v>
      </c>
      <c r="E649" s="6" t="s">
        <v>234</v>
      </c>
    </row>
    <row r="650" ht="14.25" customHeight="1">
      <c r="A650" s="5" t="s">
        <v>5912</v>
      </c>
      <c r="B650" s="5">
        <v>3100062</v>
      </c>
      <c r="C650" s="5">
        <v>1</v>
      </c>
      <c r="D650" s="5">
        <v>2</v>
      </c>
      <c r="E650" s="6" t="s">
        <v>237</v>
      </c>
    </row>
    <row r="651" ht="14.25" customHeight="1">
      <c r="A651" s="5" t="s">
        <v>5913</v>
      </c>
      <c r="B651" s="5">
        <v>3100062</v>
      </c>
      <c r="C651" s="5">
        <v>1</v>
      </c>
      <c r="D651" s="5">
        <v>2</v>
      </c>
      <c r="E651" s="6" t="s">
        <v>240</v>
      </c>
    </row>
    <row r="652" ht="14.25" customHeight="1">
      <c r="A652" s="5" t="s">
        <v>5914</v>
      </c>
      <c r="B652" s="5">
        <v>3103210</v>
      </c>
      <c r="C652" s="5">
        <v>1</v>
      </c>
      <c r="D652" s="5">
        <v>2</v>
      </c>
      <c r="E652" s="6" t="s">
        <v>257</v>
      </c>
    </row>
    <row r="653" ht="14.25" customHeight="1">
      <c r="A653" s="5" t="s">
        <v>5915</v>
      </c>
      <c r="B653" s="5">
        <v>3100062</v>
      </c>
      <c r="C653" s="5">
        <v>1</v>
      </c>
      <c r="D653" s="5">
        <v>2</v>
      </c>
      <c r="E653" s="6" t="s">
        <v>259</v>
      </c>
    </row>
    <row r="654" ht="14.25" customHeight="1">
      <c r="A654" s="5" t="s">
        <v>5916</v>
      </c>
      <c r="B654" s="5">
        <v>3082648</v>
      </c>
      <c r="C654" s="5">
        <v>1</v>
      </c>
      <c r="D654" s="5">
        <v>2</v>
      </c>
      <c r="E654" s="6" t="s">
        <v>262</v>
      </c>
    </row>
    <row r="655" ht="14.25" customHeight="1">
      <c r="A655" s="5" t="s">
        <v>5917</v>
      </c>
      <c r="B655" s="5">
        <v>3100062</v>
      </c>
      <c r="C655" s="5">
        <v>1</v>
      </c>
      <c r="D655" s="5">
        <v>2</v>
      </c>
      <c r="E655" s="6" t="s">
        <v>265</v>
      </c>
    </row>
    <row r="656" ht="14.25" customHeight="1">
      <c r="A656" s="5" t="s">
        <v>5918</v>
      </c>
      <c r="B656" s="5">
        <v>3100062</v>
      </c>
      <c r="C656" s="5">
        <v>1</v>
      </c>
      <c r="D656" s="5">
        <v>2</v>
      </c>
      <c r="E656" s="6" t="s">
        <v>269</v>
      </c>
    </row>
    <row r="657" ht="14.25" customHeight="1">
      <c r="A657" s="5" t="s">
        <v>5919</v>
      </c>
      <c r="B657" s="5">
        <v>3100671</v>
      </c>
      <c r="C657" s="5">
        <v>1</v>
      </c>
      <c r="D657" s="5">
        <v>2</v>
      </c>
      <c r="E657" s="6" t="s">
        <v>272</v>
      </c>
    </row>
    <row r="658" ht="14.25" customHeight="1">
      <c r="A658" s="5" t="s">
        <v>5920</v>
      </c>
      <c r="B658" s="5">
        <v>3100062</v>
      </c>
      <c r="C658" s="5">
        <v>1</v>
      </c>
      <c r="D658" s="5">
        <v>2</v>
      </c>
      <c r="E658" s="6" t="s">
        <v>274</v>
      </c>
    </row>
    <row r="659" ht="14.25" customHeight="1">
      <c r="A659" s="5" t="s">
        <v>5921</v>
      </c>
      <c r="B659" s="5">
        <v>3100062</v>
      </c>
      <c r="C659" s="5">
        <v>1</v>
      </c>
      <c r="D659" s="5">
        <v>2</v>
      </c>
      <c r="E659" s="6" t="s">
        <v>284</v>
      </c>
    </row>
    <row r="660" ht="14.25" customHeight="1">
      <c r="A660" s="5" t="s">
        <v>5922</v>
      </c>
      <c r="B660" s="5">
        <v>3083439</v>
      </c>
      <c r="C660" s="5">
        <v>1</v>
      </c>
      <c r="D660" s="5">
        <v>2</v>
      </c>
      <c r="E660" s="6" t="s">
        <v>291</v>
      </c>
    </row>
    <row r="661" ht="14.25" customHeight="1">
      <c r="A661" s="5" t="s">
        <v>5923</v>
      </c>
      <c r="B661" s="5">
        <v>3100062</v>
      </c>
      <c r="C661" s="5">
        <v>1</v>
      </c>
      <c r="D661" s="5">
        <v>2</v>
      </c>
      <c r="E661" s="6" t="s">
        <v>301</v>
      </c>
    </row>
    <row r="662" ht="14.25" customHeight="1">
      <c r="A662" s="5" t="s">
        <v>5924</v>
      </c>
      <c r="B662" s="5">
        <v>3100062</v>
      </c>
      <c r="C662" s="5">
        <v>1</v>
      </c>
      <c r="D662" s="5">
        <v>2</v>
      </c>
      <c r="E662" s="6" t="s">
        <v>311</v>
      </c>
    </row>
    <row r="663" ht="14.25" customHeight="1">
      <c r="A663" s="5" t="s">
        <v>5925</v>
      </c>
      <c r="B663" s="5">
        <v>6204592</v>
      </c>
      <c r="C663" s="5">
        <v>1</v>
      </c>
      <c r="D663" s="5">
        <v>2</v>
      </c>
      <c r="E663" s="6" t="s">
        <v>315</v>
      </c>
    </row>
    <row r="664" ht="14.25" customHeight="1">
      <c r="A664" s="5" t="s">
        <v>5926</v>
      </c>
      <c r="B664" s="5">
        <v>3100062</v>
      </c>
      <c r="C664" s="5">
        <v>1</v>
      </c>
      <c r="D664" s="5">
        <v>2</v>
      </c>
      <c r="E664" s="6" t="s">
        <v>321</v>
      </c>
    </row>
    <row r="665" ht="14.25" customHeight="1">
      <c r="A665" s="5" t="s">
        <v>5927</v>
      </c>
      <c r="B665" s="5">
        <v>3100062</v>
      </c>
      <c r="C665" s="5">
        <v>1</v>
      </c>
      <c r="D665" s="5">
        <v>2</v>
      </c>
      <c r="E665" s="6" t="s">
        <v>324</v>
      </c>
    </row>
    <row r="666" ht="14.25" customHeight="1">
      <c r="A666" s="5" t="s">
        <v>5928</v>
      </c>
      <c r="B666" s="5">
        <v>3100062</v>
      </c>
      <c r="C666" s="5">
        <v>1</v>
      </c>
      <c r="D666" s="5">
        <v>2</v>
      </c>
      <c r="E666" s="6" t="s">
        <v>327</v>
      </c>
    </row>
    <row r="667" ht="14.25" customHeight="1">
      <c r="A667" s="5" t="s">
        <v>5929</v>
      </c>
      <c r="B667" s="5">
        <v>3109394</v>
      </c>
      <c r="C667" s="5">
        <v>1</v>
      </c>
      <c r="D667" s="5">
        <v>2</v>
      </c>
      <c r="E667" s="6" t="s">
        <v>329</v>
      </c>
      <c r="F667" s="190" t="s">
        <v>5930</v>
      </c>
    </row>
    <row r="668" ht="14.25" customHeight="1">
      <c r="A668" s="5" t="s">
        <v>5931</v>
      </c>
      <c r="B668" s="5">
        <v>3100062</v>
      </c>
      <c r="C668" s="5">
        <v>1</v>
      </c>
      <c r="D668" s="5">
        <v>2</v>
      </c>
      <c r="E668" s="6" t="s">
        <v>332</v>
      </c>
    </row>
    <row r="669" ht="14.25" customHeight="1">
      <c r="A669" s="5" t="s">
        <v>5932</v>
      </c>
      <c r="B669" s="5">
        <v>3100062</v>
      </c>
      <c r="C669" s="5">
        <v>1</v>
      </c>
      <c r="D669" s="5">
        <v>2</v>
      </c>
      <c r="E669" s="6" t="s">
        <v>335</v>
      </c>
    </row>
    <row r="670" ht="14.25" customHeight="1">
      <c r="A670" s="5" t="s">
        <v>5933</v>
      </c>
      <c r="B670" s="5">
        <v>3100062</v>
      </c>
      <c r="C670" s="5">
        <v>1</v>
      </c>
      <c r="D670" s="5">
        <v>2</v>
      </c>
      <c r="E670" s="6" t="s">
        <v>338</v>
      </c>
    </row>
    <row r="671" ht="14.25" customHeight="1">
      <c r="A671" s="5" t="s">
        <v>5934</v>
      </c>
      <c r="B671" s="5">
        <v>3100062</v>
      </c>
      <c r="C671" s="5">
        <v>1</v>
      </c>
      <c r="D671" s="5">
        <v>2</v>
      </c>
      <c r="E671" s="6" t="s">
        <v>341</v>
      </c>
    </row>
    <row r="672" ht="14.25" customHeight="1">
      <c r="A672" s="5" t="s">
        <v>5935</v>
      </c>
      <c r="B672" s="5">
        <v>3100062</v>
      </c>
      <c r="C672" s="5">
        <v>1</v>
      </c>
      <c r="D672" s="5">
        <v>2</v>
      </c>
      <c r="E672" s="6" t="s">
        <v>344</v>
      </c>
    </row>
    <row r="673" ht="14.25" customHeight="1">
      <c r="A673" s="5" t="s">
        <v>5936</v>
      </c>
      <c r="B673" s="5">
        <v>3100062</v>
      </c>
      <c r="C673" s="5">
        <v>1</v>
      </c>
      <c r="D673" s="5">
        <v>2</v>
      </c>
      <c r="E673" s="6" t="s">
        <v>347</v>
      </c>
    </row>
    <row r="674" ht="14.25" customHeight="1">
      <c r="A674" s="5" t="s">
        <v>5937</v>
      </c>
      <c r="B674" s="5">
        <v>3101860</v>
      </c>
      <c r="C674" s="5">
        <v>1</v>
      </c>
      <c r="D674" s="5">
        <v>2</v>
      </c>
      <c r="E674" s="6" t="s">
        <v>350</v>
      </c>
    </row>
    <row r="675" ht="14.25" customHeight="1">
      <c r="A675" s="5" t="s">
        <v>5938</v>
      </c>
      <c r="B675" s="5">
        <v>3100062</v>
      </c>
      <c r="C675" s="5">
        <v>1</v>
      </c>
      <c r="D675" s="5">
        <v>2</v>
      </c>
      <c r="E675" s="6" t="s">
        <v>353</v>
      </c>
    </row>
    <row r="676" ht="14.25" customHeight="1">
      <c r="A676" s="5" t="s">
        <v>5939</v>
      </c>
      <c r="B676" s="5">
        <v>3100062</v>
      </c>
      <c r="C676" s="5">
        <v>1</v>
      </c>
      <c r="D676" s="5">
        <v>2</v>
      </c>
      <c r="E676" s="6" t="s">
        <v>356</v>
      </c>
    </row>
    <row r="677" ht="14.25" customHeight="1">
      <c r="A677" s="5" t="s">
        <v>5940</v>
      </c>
      <c r="B677" s="5">
        <v>3100062</v>
      </c>
      <c r="C677" s="5">
        <v>1</v>
      </c>
      <c r="D677" s="5">
        <v>2</v>
      </c>
      <c r="E677" s="6" t="s">
        <v>359</v>
      </c>
    </row>
    <row r="678" ht="14.25" customHeight="1">
      <c r="A678" s="5" t="s">
        <v>5941</v>
      </c>
      <c r="B678" s="5">
        <v>3100062</v>
      </c>
      <c r="C678" s="5">
        <v>1</v>
      </c>
      <c r="D678" s="5">
        <v>2</v>
      </c>
      <c r="E678" s="6" t="s">
        <v>362</v>
      </c>
    </row>
    <row r="679" ht="14.25" customHeight="1">
      <c r="A679" s="5" t="s">
        <v>5942</v>
      </c>
      <c r="B679" s="5">
        <v>3100062</v>
      </c>
      <c r="C679" s="5">
        <v>1</v>
      </c>
      <c r="D679" s="5">
        <v>2</v>
      </c>
      <c r="E679" s="6" t="s">
        <v>366</v>
      </c>
    </row>
    <row r="680" ht="14.25" customHeight="1">
      <c r="A680" s="5" t="s">
        <v>5943</v>
      </c>
      <c r="B680" s="5">
        <v>3100062</v>
      </c>
      <c r="C680" s="5">
        <v>1</v>
      </c>
      <c r="D680" s="5">
        <v>2</v>
      </c>
      <c r="E680" s="6" t="s">
        <v>369</v>
      </c>
    </row>
    <row r="681" ht="14.25" customHeight="1">
      <c r="A681" s="5" t="s">
        <v>5944</v>
      </c>
      <c r="B681" s="5">
        <v>3100062</v>
      </c>
      <c r="C681" s="5">
        <v>1</v>
      </c>
      <c r="D681" s="5">
        <v>2</v>
      </c>
      <c r="E681" s="6" t="s">
        <v>372</v>
      </c>
    </row>
    <row r="682" ht="14.25" customHeight="1">
      <c r="A682" s="5" t="s">
        <v>5945</v>
      </c>
      <c r="B682" s="5">
        <v>3100062</v>
      </c>
      <c r="C682" s="5">
        <v>1</v>
      </c>
      <c r="D682" s="5">
        <v>2</v>
      </c>
      <c r="E682" s="6" t="s">
        <v>375</v>
      </c>
    </row>
    <row r="683" ht="14.25" customHeight="1">
      <c r="A683" s="5" t="s">
        <v>5946</v>
      </c>
      <c r="B683" s="5">
        <v>3102012</v>
      </c>
      <c r="C683" s="5">
        <v>1</v>
      </c>
      <c r="D683" s="5">
        <v>2</v>
      </c>
      <c r="E683" s="6" t="s">
        <v>378</v>
      </c>
    </row>
    <row r="684" ht="14.25" customHeight="1">
      <c r="A684" s="5" t="s">
        <v>5947</v>
      </c>
      <c r="B684" s="5">
        <v>3100062</v>
      </c>
      <c r="C684" s="5">
        <v>1</v>
      </c>
      <c r="D684" s="5">
        <v>2</v>
      </c>
      <c r="E684" s="6" t="s">
        <v>381</v>
      </c>
    </row>
    <row r="685" ht="14.25" customHeight="1">
      <c r="A685" s="5" t="s">
        <v>5948</v>
      </c>
      <c r="B685" s="5">
        <v>3100062</v>
      </c>
      <c r="C685" s="5">
        <v>1</v>
      </c>
      <c r="D685" s="5">
        <v>2</v>
      </c>
      <c r="E685" s="6" t="s">
        <v>384</v>
      </c>
    </row>
    <row r="686" ht="14.25" customHeight="1">
      <c r="A686" s="5" t="s">
        <v>5949</v>
      </c>
      <c r="B686" s="5">
        <v>3100062</v>
      </c>
      <c r="C686" s="5">
        <v>1</v>
      </c>
      <c r="D686" s="5">
        <v>2</v>
      </c>
      <c r="E686" s="6" t="s">
        <v>387</v>
      </c>
    </row>
    <row r="687" ht="14.25" customHeight="1">
      <c r="A687" s="5" t="s">
        <v>5950</v>
      </c>
      <c r="B687" s="5">
        <v>3100062</v>
      </c>
      <c r="C687" s="5">
        <v>1</v>
      </c>
      <c r="D687" s="5">
        <v>2</v>
      </c>
      <c r="E687" s="6" t="s">
        <v>390</v>
      </c>
    </row>
    <row r="688" ht="14.25" customHeight="1">
      <c r="A688" s="5" t="s">
        <v>5951</v>
      </c>
      <c r="B688" s="5">
        <v>3100062</v>
      </c>
      <c r="C688" s="5">
        <v>1</v>
      </c>
      <c r="D688" s="5">
        <v>2</v>
      </c>
      <c r="E688" s="6" t="s">
        <v>393</v>
      </c>
    </row>
    <row r="689" ht="14.25" customHeight="1">
      <c r="A689" s="5" t="s">
        <v>5952</v>
      </c>
      <c r="B689" s="5">
        <v>3100062</v>
      </c>
      <c r="C689" s="5">
        <v>1</v>
      </c>
      <c r="D689" s="5">
        <v>2</v>
      </c>
      <c r="E689" s="6" t="s">
        <v>396</v>
      </c>
    </row>
    <row r="690" ht="14.25" customHeight="1">
      <c r="A690" s="5" t="s">
        <v>5953</v>
      </c>
      <c r="B690" s="5">
        <v>3100062</v>
      </c>
      <c r="C690" s="5">
        <v>1</v>
      </c>
      <c r="D690" s="5">
        <v>2</v>
      </c>
      <c r="E690" s="6" t="s">
        <v>398</v>
      </c>
    </row>
    <row r="691" ht="14.25" customHeight="1">
      <c r="A691" s="5" t="s">
        <v>5954</v>
      </c>
      <c r="B691" s="5">
        <v>3100062</v>
      </c>
      <c r="C691" s="5">
        <v>1</v>
      </c>
      <c r="D691" s="5">
        <v>2</v>
      </c>
      <c r="E691" s="6" t="s">
        <v>402</v>
      </c>
    </row>
    <row r="692" ht="14.25" customHeight="1">
      <c r="A692" s="5" t="s">
        <v>5955</v>
      </c>
      <c r="B692" s="5">
        <v>3100062</v>
      </c>
      <c r="C692" s="5">
        <v>1</v>
      </c>
      <c r="D692" s="5">
        <v>2</v>
      </c>
      <c r="E692" s="6" t="s">
        <v>405</v>
      </c>
    </row>
    <row r="693" ht="14.25" customHeight="1">
      <c r="A693" s="5" t="s">
        <v>5956</v>
      </c>
      <c r="B693" s="5">
        <v>3100062</v>
      </c>
      <c r="C693" s="5">
        <v>1</v>
      </c>
      <c r="D693" s="5">
        <v>2</v>
      </c>
      <c r="E693" s="6" t="s">
        <v>408</v>
      </c>
    </row>
    <row r="694" ht="14.25" customHeight="1">
      <c r="A694" s="5" t="s">
        <v>5957</v>
      </c>
      <c r="B694" s="5">
        <v>3100062</v>
      </c>
      <c r="C694" s="5">
        <v>1</v>
      </c>
      <c r="D694" s="5">
        <v>2</v>
      </c>
      <c r="E694" s="6" t="s">
        <v>411</v>
      </c>
    </row>
    <row r="695" ht="14.25" customHeight="1">
      <c r="A695" s="5" t="s">
        <v>5958</v>
      </c>
      <c r="B695" s="5">
        <v>3100062</v>
      </c>
      <c r="C695" s="5">
        <v>1</v>
      </c>
      <c r="D695" s="5">
        <v>2</v>
      </c>
      <c r="E695" s="6" t="s">
        <v>414</v>
      </c>
    </row>
    <row r="696" ht="14.25" customHeight="1">
      <c r="A696" s="5" t="s">
        <v>5959</v>
      </c>
      <c r="B696" s="5">
        <v>3100062</v>
      </c>
      <c r="C696" s="5">
        <v>1</v>
      </c>
      <c r="D696" s="5">
        <v>2</v>
      </c>
      <c r="E696" s="6" t="s">
        <v>417</v>
      </c>
    </row>
    <row r="697" ht="14.25" customHeight="1">
      <c r="A697" s="5" t="s">
        <v>5960</v>
      </c>
      <c r="B697" s="5">
        <v>6202200</v>
      </c>
      <c r="C697" s="5">
        <v>1</v>
      </c>
      <c r="D697" s="5">
        <v>2</v>
      </c>
      <c r="E697" s="6" t="s">
        <v>420</v>
      </c>
    </row>
    <row r="698" ht="14.25" customHeight="1">
      <c r="A698" s="5" t="s">
        <v>5961</v>
      </c>
      <c r="B698" s="5">
        <v>3100062</v>
      </c>
      <c r="C698" s="5">
        <v>1</v>
      </c>
      <c r="D698" s="5">
        <v>2</v>
      </c>
      <c r="E698" s="6" t="s">
        <v>423</v>
      </c>
    </row>
    <row r="699" ht="14.25" customHeight="1">
      <c r="A699" s="5" t="s">
        <v>5962</v>
      </c>
      <c r="B699" s="5">
        <v>3101860</v>
      </c>
      <c r="C699" s="5">
        <v>1</v>
      </c>
      <c r="D699" s="5">
        <v>2</v>
      </c>
      <c r="E699" s="6" t="s">
        <v>435</v>
      </c>
    </row>
    <row r="700" ht="14.25" customHeight="1">
      <c r="A700" s="5" t="s">
        <v>5963</v>
      </c>
      <c r="B700" s="5">
        <v>3100062</v>
      </c>
      <c r="C700" s="5">
        <v>1</v>
      </c>
      <c r="D700" s="5">
        <v>2</v>
      </c>
      <c r="E700" s="6" t="s">
        <v>439</v>
      </c>
    </row>
    <row r="701" ht="14.25" customHeight="1">
      <c r="A701" s="5" t="s">
        <v>5964</v>
      </c>
      <c r="B701" s="5">
        <v>3100745</v>
      </c>
      <c r="C701" s="5">
        <v>2</v>
      </c>
      <c r="D701" s="5">
        <v>2</v>
      </c>
      <c r="E701" s="6" t="s">
        <v>442</v>
      </c>
      <c r="F701" s="190" t="s">
        <v>5930</v>
      </c>
    </row>
    <row r="702" ht="14.25" customHeight="1">
      <c r="A702" s="5" t="s">
        <v>5965</v>
      </c>
      <c r="B702" s="5">
        <v>3100590</v>
      </c>
      <c r="C702" s="5">
        <v>1</v>
      </c>
      <c r="D702" s="5">
        <v>2</v>
      </c>
      <c r="E702" s="6" t="s">
        <v>446</v>
      </c>
    </row>
    <row r="703" ht="14.25" customHeight="1">
      <c r="A703" s="5" t="s">
        <v>5966</v>
      </c>
      <c r="B703" s="5">
        <v>3101859</v>
      </c>
      <c r="C703" s="5">
        <v>1</v>
      </c>
      <c r="D703" s="5">
        <v>2</v>
      </c>
      <c r="E703" s="6" t="s">
        <v>451</v>
      </c>
    </row>
    <row r="704" ht="14.25" customHeight="1">
      <c r="A704" s="5" t="s">
        <v>5967</v>
      </c>
      <c r="B704" s="5">
        <v>3101859</v>
      </c>
      <c r="C704" s="5">
        <v>1</v>
      </c>
      <c r="D704" s="5">
        <v>2</v>
      </c>
      <c r="E704" s="6" t="s">
        <v>454</v>
      </c>
    </row>
    <row r="705" ht="14.25" customHeight="1">
      <c r="A705" s="5" t="s">
        <v>5968</v>
      </c>
      <c r="B705" s="5">
        <v>3104444</v>
      </c>
      <c r="C705" s="5">
        <v>1</v>
      </c>
      <c r="D705" s="5">
        <v>2</v>
      </c>
      <c r="E705" s="6" t="s">
        <v>457</v>
      </c>
    </row>
    <row r="706" ht="14.25" customHeight="1">
      <c r="A706" s="5" t="s">
        <v>5969</v>
      </c>
      <c r="B706" s="5">
        <v>3100062</v>
      </c>
      <c r="C706" s="5">
        <v>1</v>
      </c>
      <c r="D706" s="5">
        <v>2</v>
      </c>
      <c r="E706" s="6" t="s">
        <v>461</v>
      </c>
    </row>
    <row r="707" ht="14.25" customHeight="1">
      <c r="A707" s="5" t="s">
        <v>5970</v>
      </c>
      <c r="B707" s="5">
        <v>3100062</v>
      </c>
      <c r="C707" s="5">
        <v>1</v>
      </c>
      <c r="D707" s="5">
        <v>2</v>
      </c>
      <c r="E707" s="6" t="s">
        <v>468</v>
      </c>
    </row>
    <row r="708" ht="14.25" customHeight="1">
      <c r="A708" s="5" t="s">
        <v>5971</v>
      </c>
      <c r="B708" s="5">
        <v>3104444</v>
      </c>
      <c r="C708" s="5">
        <v>1</v>
      </c>
      <c r="D708" s="5">
        <v>2</v>
      </c>
      <c r="E708" s="6" t="s">
        <v>470</v>
      </c>
    </row>
    <row r="709" ht="14.25" customHeight="1">
      <c r="A709" s="5" t="s">
        <v>5972</v>
      </c>
      <c r="B709" s="5">
        <v>3104444</v>
      </c>
      <c r="C709" s="5">
        <v>1</v>
      </c>
      <c r="D709" s="5">
        <v>2</v>
      </c>
      <c r="E709" s="6" t="s">
        <v>475</v>
      </c>
    </row>
    <row r="710" ht="14.25" customHeight="1">
      <c r="A710" s="5" t="s">
        <v>5973</v>
      </c>
      <c r="B710" s="5">
        <v>3101859</v>
      </c>
      <c r="C710" s="5">
        <v>1</v>
      </c>
      <c r="D710" s="5">
        <v>2</v>
      </c>
      <c r="E710" s="6" t="s">
        <v>478</v>
      </c>
    </row>
    <row r="711" ht="14.25" customHeight="1">
      <c r="A711" s="5" t="s">
        <v>5974</v>
      </c>
      <c r="B711" s="5">
        <v>3100062</v>
      </c>
      <c r="C711" s="5">
        <v>1</v>
      </c>
      <c r="D711" s="5">
        <v>2</v>
      </c>
      <c r="E711" s="6" t="s">
        <v>481</v>
      </c>
    </row>
    <row r="712" ht="14.25" customHeight="1">
      <c r="A712" s="5" t="s">
        <v>5975</v>
      </c>
      <c r="B712" s="5">
        <v>3100062</v>
      </c>
      <c r="C712" s="5">
        <v>1</v>
      </c>
      <c r="D712" s="5">
        <v>2</v>
      </c>
      <c r="E712" s="6" t="s">
        <v>484</v>
      </c>
    </row>
    <row r="713" ht="14.25" customHeight="1">
      <c r="A713" s="5" t="s">
        <v>5976</v>
      </c>
      <c r="B713" s="5">
        <v>3101860</v>
      </c>
      <c r="C713" s="5">
        <v>1</v>
      </c>
      <c r="D713" s="5">
        <v>2</v>
      </c>
      <c r="E713" s="6" t="s">
        <v>488</v>
      </c>
    </row>
    <row r="714" ht="14.25" customHeight="1">
      <c r="A714" s="5" t="s">
        <v>5977</v>
      </c>
      <c r="B714" s="5">
        <v>3100062</v>
      </c>
      <c r="C714" s="5">
        <v>1</v>
      </c>
      <c r="D714" s="5">
        <v>2</v>
      </c>
      <c r="E714" s="6" t="s">
        <v>490</v>
      </c>
    </row>
    <row r="715" ht="14.25" customHeight="1">
      <c r="A715" s="5" t="s">
        <v>5978</v>
      </c>
      <c r="B715" s="5">
        <v>3100062</v>
      </c>
      <c r="C715" s="5">
        <v>1</v>
      </c>
      <c r="D715" s="5">
        <v>2</v>
      </c>
      <c r="E715" s="6" t="s">
        <v>496</v>
      </c>
    </row>
    <row r="716" ht="14.25" customHeight="1">
      <c r="A716" s="5" t="s">
        <v>5979</v>
      </c>
      <c r="B716" s="5">
        <v>3100062</v>
      </c>
      <c r="C716" s="5">
        <v>1</v>
      </c>
      <c r="D716" s="5">
        <v>2</v>
      </c>
      <c r="E716" s="6" t="s">
        <v>499</v>
      </c>
    </row>
    <row r="717" ht="14.25" customHeight="1">
      <c r="A717" s="5" t="s">
        <v>5980</v>
      </c>
      <c r="B717" s="5">
        <v>3104802</v>
      </c>
      <c r="C717" s="5">
        <v>1</v>
      </c>
      <c r="D717" s="5">
        <v>2</v>
      </c>
      <c r="E717" s="6" t="s">
        <v>503</v>
      </c>
    </row>
    <row r="718" ht="14.25" customHeight="1">
      <c r="A718" s="5" t="s">
        <v>5981</v>
      </c>
      <c r="B718" s="5">
        <v>3101859</v>
      </c>
      <c r="C718" s="5">
        <v>1</v>
      </c>
      <c r="D718" s="5">
        <v>2</v>
      </c>
      <c r="E718" s="6" t="s">
        <v>506</v>
      </c>
    </row>
    <row r="719" ht="14.25" customHeight="1">
      <c r="A719" s="5" t="s">
        <v>5982</v>
      </c>
      <c r="B719" s="5">
        <v>3100062</v>
      </c>
      <c r="C719" s="5">
        <v>1</v>
      </c>
      <c r="D719" s="5">
        <v>2</v>
      </c>
      <c r="E719" s="6" t="s">
        <v>514</v>
      </c>
    </row>
    <row r="720" ht="14.25" customHeight="1">
      <c r="A720" s="5" t="s">
        <v>5983</v>
      </c>
      <c r="B720" s="5">
        <v>3080381</v>
      </c>
      <c r="C720" s="5">
        <v>28</v>
      </c>
      <c r="D720" s="5">
        <v>2</v>
      </c>
      <c r="E720" s="6" t="s">
        <v>517</v>
      </c>
      <c r="F720" s="190" t="s">
        <v>5984</v>
      </c>
    </row>
    <row r="721" ht="14.25" customHeight="1">
      <c r="A721" s="5" t="s">
        <v>5985</v>
      </c>
      <c r="B721" s="5">
        <v>3104444</v>
      </c>
      <c r="C721" s="5">
        <v>1</v>
      </c>
      <c r="D721" s="5">
        <v>2</v>
      </c>
      <c r="E721" s="6" t="s">
        <v>519</v>
      </c>
    </row>
    <row r="722" ht="14.25" customHeight="1">
      <c r="A722" s="5" t="s">
        <v>5986</v>
      </c>
      <c r="B722" s="5">
        <v>3100062</v>
      </c>
      <c r="C722" s="5">
        <v>1</v>
      </c>
      <c r="D722" s="5">
        <v>2</v>
      </c>
      <c r="E722" s="6" t="s">
        <v>522</v>
      </c>
    </row>
    <row r="723" ht="14.25" customHeight="1">
      <c r="A723" s="5" t="s">
        <v>5987</v>
      </c>
      <c r="B723" s="5">
        <v>3100062</v>
      </c>
      <c r="C723" s="5">
        <v>1</v>
      </c>
      <c r="D723" s="5">
        <v>2</v>
      </c>
      <c r="E723" s="6" t="s">
        <v>531</v>
      </c>
    </row>
    <row r="724" ht="14.25" customHeight="1">
      <c r="A724" s="5" t="s">
        <v>5988</v>
      </c>
      <c r="B724" s="5">
        <v>3100062</v>
      </c>
      <c r="C724" s="5">
        <v>1</v>
      </c>
      <c r="D724" s="5">
        <v>2</v>
      </c>
      <c r="E724" s="6" t="s">
        <v>535</v>
      </c>
    </row>
    <row r="725" ht="14.25" customHeight="1">
      <c r="A725" s="5" t="s">
        <v>5989</v>
      </c>
      <c r="B725" s="5">
        <v>3101860</v>
      </c>
      <c r="C725" s="5">
        <v>1</v>
      </c>
      <c r="D725" s="5">
        <v>2</v>
      </c>
      <c r="E725" s="6" t="s">
        <v>537</v>
      </c>
    </row>
    <row r="726" ht="14.25" customHeight="1">
      <c r="A726" s="5" t="s">
        <v>5990</v>
      </c>
      <c r="B726" s="5">
        <v>3101860</v>
      </c>
      <c r="C726" s="5">
        <v>1</v>
      </c>
      <c r="D726" s="5">
        <v>2</v>
      </c>
      <c r="E726" s="6" t="s">
        <v>539</v>
      </c>
    </row>
    <row r="727" ht="14.25" customHeight="1">
      <c r="A727" s="5" t="s">
        <v>5991</v>
      </c>
      <c r="B727" s="5">
        <v>3101860</v>
      </c>
      <c r="C727" s="5">
        <v>1</v>
      </c>
      <c r="D727" s="5">
        <v>2</v>
      </c>
      <c r="E727" s="6" t="s">
        <v>542</v>
      </c>
    </row>
    <row r="728" ht="14.25" customHeight="1">
      <c r="A728" s="5" t="s">
        <v>5992</v>
      </c>
      <c r="B728" s="5">
        <v>3104444</v>
      </c>
      <c r="C728" s="5">
        <v>1</v>
      </c>
      <c r="D728" s="5">
        <v>2</v>
      </c>
      <c r="E728" s="6" t="s">
        <v>545</v>
      </c>
    </row>
    <row r="729" ht="14.25" customHeight="1">
      <c r="A729" s="5" t="s">
        <v>5993</v>
      </c>
      <c r="B729" s="5">
        <v>3100062</v>
      </c>
      <c r="C729" s="5">
        <v>1</v>
      </c>
      <c r="D729" s="5">
        <v>2</v>
      </c>
      <c r="E729" s="6" t="s">
        <v>547</v>
      </c>
    </row>
    <row r="730" ht="14.25" customHeight="1">
      <c r="A730" s="5" t="s">
        <v>5994</v>
      </c>
      <c r="B730" s="5">
        <v>3100062</v>
      </c>
      <c r="C730" s="5">
        <v>1</v>
      </c>
      <c r="D730" s="5">
        <v>2</v>
      </c>
      <c r="E730" s="6" t="s">
        <v>553</v>
      </c>
    </row>
    <row r="731" ht="14.25" customHeight="1">
      <c r="A731" s="5" t="s">
        <v>5995</v>
      </c>
      <c r="B731" s="5">
        <v>3100062</v>
      </c>
      <c r="C731" s="5">
        <v>1</v>
      </c>
      <c r="D731" s="5">
        <v>2</v>
      </c>
      <c r="E731" s="6" t="s">
        <v>558</v>
      </c>
    </row>
    <row r="732" ht="14.25" customHeight="1">
      <c r="A732" s="5" t="s">
        <v>5996</v>
      </c>
      <c r="B732" s="5">
        <v>3108443</v>
      </c>
      <c r="C732" s="5">
        <v>1</v>
      </c>
      <c r="D732" s="5">
        <v>2</v>
      </c>
      <c r="E732" s="6" t="s">
        <v>561</v>
      </c>
      <c r="F732" s="190" t="s">
        <v>5997</v>
      </c>
    </row>
    <row r="733" ht="14.25" customHeight="1">
      <c r="A733" s="5" t="s">
        <v>5998</v>
      </c>
      <c r="B733" s="5">
        <v>3100410</v>
      </c>
      <c r="C733" s="5">
        <v>1</v>
      </c>
      <c r="D733" s="5">
        <v>2</v>
      </c>
      <c r="E733" s="6" t="s">
        <v>566</v>
      </c>
    </row>
    <row r="734" ht="14.25" customHeight="1">
      <c r="A734" s="5" t="s">
        <v>5999</v>
      </c>
      <c r="B734" s="5">
        <v>3102787</v>
      </c>
      <c r="C734" s="5">
        <v>1</v>
      </c>
      <c r="D734" s="5">
        <v>2</v>
      </c>
      <c r="E734" s="6" t="s">
        <v>571</v>
      </c>
      <c r="F734" s="190" t="s">
        <v>6000</v>
      </c>
    </row>
    <row r="735" ht="14.25" customHeight="1">
      <c r="A735" s="5" t="s">
        <v>6001</v>
      </c>
      <c r="B735" s="5">
        <v>3100590</v>
      </c>
      <c r="C735" s="5">
        <v>1</v>
      </c>
      <c r="D735" s="5">
        <v>2</v>
      </c>
      <c r="E735" s="6" t="s">
        <v>574</v>
      </c>
    </row>
    <row r="736" ht="14.25" customHeight="1">
      <c r="A736" s="5" t="s">
        <v>6002</v>
      </c>
      <c r="B736" s="5">
        <v>3100062</v>
      </c>
      <c r="C736" s="5">
        <v>1</v>
      </c>
      <c r="D736" s="5">
        <v>2</v>
      </c>
      <c r="E736" s="6" t="s">
        <v>577</v>
      </c>
    </row>
    <row r="737" ht="14.25" customHeight="1">
      <c r="A737" s="5" t="s">
        <v>6003</v>
      </c>
      <c r="B737" s="5">
        <v>3100062</v>
      </c>
      <c r="C737" s="5">
        <v>1</v>
      </c>
      <c r="D737" s="5">
        <v>2</v>
      </c>
      <c r="E737" s="6" t="s">
        <v>583</v>
      </c>
    </row>
    <row r="738" ht="14.25" customHeight="1">
      <c r="A738" s="5" t="s">
        <v>6004</v>
      </c>
      <c r="B738" s="5">
        <v>3100062</v>
      </c>
      <c r="C738" s="5">
        <v>1</v>
      </c>
      <c r="D738" s="5">
        <v>2</v>
      </c>
      <c r="E738" s="6" t="s">
        <v>592</v>
      </c>
    </row>
    <row r="739" ht="14.25" customHeight="1">
      <c r="A739" s="5" t="s">
        <v>6005</v>
      </c>
      <c r="B739" s="5">
        <v>3100062</v>
      </c>
      <c r="C739" s="5">
        <v>1</v>
      </c>
      <c r="D739" s="5">
        <v>2</v>
      </c>
      <c r="E739" s="6" t="s">
        <v>594</v>
      </c>
    </row>
    <row r="740" ht="14.25" customHeight="1">
      <c r="A740" s="5" t="s">
        <v>6006</v>
      </c>
      <c r="B740" s="5">
        <v>3100062</v>
      </c>
      <c r="C740" s="5">
        <v>1</v>
      </c>
      <c r="D740" s="5">
        <v>2</v>
      </c>
      <c r="E740" s="6" t="s">
        <v>599</v>
      </c>
    </row>
    <row r="741" ht="14.25" customHeight="1">
      <c r="A741" s="5" t="s">
        <v>6007</v>
      </c>
      <c r="B741" s="5">
        <v>3100062</v>
      </c>
      <c r="C741" s="5">
        <v>1</v>
      </c>
      <c r="D741" s="5">
        <v>2</v>
      </c>
      <c r="E741" s="6" t="s">
        <v>607</v>
      </c>
    </row>
    <row r="742" ht="14.25" customHeight="1">
      <c r="A742" s="5" t="s">
        <v>6008</v>
      </c>
      <c r="B742" s="5">
        <v>3100410</v>
      </c>
      <c r="C742" s="5">
        <v>1</v>
      </c>
      <c r="D742" s="5">
        <v>2</v>
      </c>
      <c r="E742" s="6" t="s">
        <v>610</v>
      </c>
    </row>
    <row r="743" ht="14.25" customHeight="1">
      <c r="A743" s="5" t="s">
        <v>6009</v>
      </c>
      <c r="B743" s="5">
        <v>3100062</v>
      </c>
      <c r="C743" s="5">
        <v>1</v>
      </c>
      <c r="D743" s="5">
        <v>2</v>
      </c>
      <c r="E743" s="6" t="s">
        <v>620</v>
      </c>
    </row>
    <row r="744" ht="14.25" customHeight="1">
      <c r="A744" s="5" t="s">
        <v>6010</v>
      </c>
      <c r="B744" s="5">
        <v>3100062</v>
      </c>
      <c r="C744" s="5">
        <v>1</v>
      </c>
      <c r="D744" s="5">
        <v>2</v>
      </c>
      <c r="E744" s="6" t="s">
        <v>625</v>
      </c>
    </row>
    <row r="745" ht="14.25" customHeight="1">
      <c r="A745" s="5" t="s">
        <v>6011</v>
      </c>
      <c r="B745" s="5">
        <v>3100062</v>
      </c>
      <c r="C745" s="5">
        <v>1</v>
      </c>
      <c r="D745" s="5">
        <v>2</v>
      </c>
      <c r="E745" s="6" t="s">
        <v>628</v>
      </c>
    </row>
    <row r="746" ht="14.25" customHeight="1">
      <c r="A746" s="5" t="s">
        <v>6012</v>
      </c>
      <c r="B746" s="5">
        <v>3100062</v>
      </c>
      <c r="C746" s="5">
        <v>1</v>
      </c>
      <c r="D746" s="5">
        <v>2</v>
      </c>
      <c r="E746" s="6" t="s">
        <v>633</v>
      </c>
    </row>
    <row r="747" ht="14.25" customHeight="1">
      <c r="A747" s="5" t="s">
        <v>6013</v>
      </c>
      <c r="B747" s="5">
        <v>3100062</v>
      </c>
      <c r="C747" s="5">
        <v>1</v>
      </c>
      <c r="D747" s="5">
        <v>2</v>
      </c>
      <c r="E747" s="6" t="s">
        <v>635</v>
      </c>
    </row>
    <row r="748" ht="14.25" customHeight="1">
      <c r="A748" s="5" t="s">
        <v>6014</v>
      </c>
      <c r="B748" s="5">
        <v>3100062</v>
      </c>
      <c r="C748" s="5">
        <v>1</v>
      </c>
      <c r="D748" s="5">
        <v>2</v>
      </c>
      <c r="E748" s="6" t="s">
        <v>638</v>
      </c>
    </row>
    <row r="749" ht="14.25" customHeight="1">
      <c r="A749" s="5" t="s">
        <v>6015</v>
      </c>
      <c r="B749" s="5">
        <v>3100062</v>
      </c>
      <c r="C749" s="5">
        <v>1</v>
      </c>
      <c r="D749" s="5">
        <v>2</v>
      </c>
      <c r="E749" s="6" t="s">
        <v>641</v>
      </c>
    </row>
    <row r="750" ht="14.25" customHeight="1">
      <c r="A750" s="5" t="s">
        <v>6016</v>
      </c>
      <c r="B750" s="5">
        <v>3100062</v>
      </c>
      <c r="C750" s="5">
        <v>1</v>
      </c>
      <c r="D750" s="5">
        <v>2</v>
      </c>
      <c r="E750" s="6" t="s">
        <v>644</v>
      </c>
    </row>
    <row r="751" ht="14.25" customHeight="1">
      <c r="A751" s="5" t="s">
        <v>6017</v>
      </c>
      <c r="B751" s="5">
        <v>3100062</v>
      </c>
      <c r="C751" s="5">
        <v>1</v>
      </c>
      <c r="D751" s="5">
        <v>2</v>
      </c>
      <c r="E751" s="6" t="s">
        <v>646</v>
      </c>
    </row>
    <row r="752" ht="14.25" customHeight="1">
      <c r="A752" s="5" t="s">
        <v>6018</v>
      </c>
      <c r="B752" s="5">
        <v>3104444</v>
      </c>
      <c r="C752" s="5">
        <v>1</v>
      </c>
      <c r="D752" s="5">
        <v>2</v>
      </c>
      <c r="E752" s="6" t="s">
        <v>655</v>
      </c>
    </row>
    <row r="753" ht="14.25" customHeight="1">
      <c r="A753" s="5" t="s">
        <v>6019</v>
      </c>
      <c r="B753" s="5">
        <v>3104444</v>
      </c>
      <c r="C753" s="5">
        <v>1</v>
      </c>
      <c r="D753" s="5">
        <v>2</v>
      </c>
      <c r="E753" s="6" t="s">
        <v>659</v>
      </c>
    </row>
    <row r="754" ht="14.25" customHeight="1">
      <c r="A754" s="5" t="s">
        <v>6020</v>
      </c>
      <c r="B754" s="5">
        <v>3101010</v>
      </c>
      <c r="C754" s="5">
        <v>1</v>
      </c>
      <c r="D754" s="5">
        <v>2</v>
      </c>
      <c r="E754" s="6" t="s">
        <v>662</v>
      </c>
    </row>
    <row r="755" ht="14.25" customHeight="1">
      <c r="A755" s="5" t="s">
        <v>6021</v>
      </c>
      <c r="B755" s="5">
        <v>3105325</v>
      </c>
      <c r="C755" s="5">
        <v>1</v>
      </c>
      <c r="D755" s="5">
        <v>2</v>
      </c>
      <c r="E755" s="6" t="s">
        <v>671</v>
      </c>
    </row>
    <row r="756" ht="14.25" customHeight="1">
      <c r="A756" s="5" t="s">
        <v>6022</v>
      </c>
      <c r="B756" s="5">
        <v>3105332</v>
      </c>
      <c r="C756" s="5">
        <v>1</v>
      </c>
      <c r="D756" s="5">
        <v>2</v>
      </c>
      <c r="E756" s="6" t="s">
        <v>678</v>
      </c>
    </row>
    <row r="757" ht="14.25" customHeight="1">
      <c r="A757" s="5" t="s">
        <v>6023</v>
      </c>
      <c r="B757" s="5">
        <v>3104444</v>
      </c>
      <c r="C757" s="5">
        <v>1</v>
      </c>
      <c r="D757" s="5">
        <v>2</v>
      </c>
      <c r="E757" s="6" t="s">
        <v>688</v>
      </c>
    </row>
    <row r="758" ht="14.25" customHeight="1">
      <c r="A758" s="5" t="s">
        <v>6024</v>
      </c>
      <c r="B758" s="5">
        <v>3104444</v>
      </c>
      <c r="C758" s="5">
        <v>1</v>
      </c>
      <c r="D758" s="5">
        <v>2</v>
      </c>
      <c r="E758" s="6" t="s">
        <v>691</v>
      </c>
    </row>
    <row r="759" ht="14.25" customHeight="1">
      <c r="A759" s="5" t="s">
        <v>6025</v>
      </c>
      <c r="B759" s="5">
        <v>3100062</v>
      </c>
      <c r="C759" s="5">
        <v>1</v>
      </c>
      <c r="D759" s="5">
        <v>2</v>
      </c>
      <c r="E759" s="6" t="s">
        <v>694</v>
      </c>
    </row>
    <row r="760" ht="14.25" customHeight="1">
      <c r="A760" s="5" t="s">
        <v>6026</v>
      </c>
      <c r="B760" s="5">
        <v>3101859</v>
      </c>
      <c r="C760" s="5">
        <v>1</v>
      </c>
      <c r="D760" s="5">
        <v>2</v>
      </c>
      <c r="E760" s="6" t="s">
        <v>696</v>
      </c>
    </row>
    <row r="761" ht="14.25" customHeight="1">
      <c r="A761" s="5" t="s">
        <v>6027</v>
      </c>
      <c r="B761" s="5">
        <v>3100062</v>
      </c>
      <c r="C761" s="5">
        <v>1</v>
      </c>
      <c r="D761" s="5">
        <v>2</v>
      </c>
      <c r="E761" s="6" t="s">
        <v>699</v>
      </c>
    </row>
    <row r="762" ht="14.25" customHeight="1">
      <c r="A762" s="5" t="s">
        <v>6028</v>
      </c>
      <c r="B762" s="5">
        <v>3100062</v>
      </c>
      <c r="C762" s="5">
        <v>1</v>
      </c>
      <c r="D762" s="5">
        <v>2</v>
      </c>
      <c r="E762" s="6" t="s">
        <v>701</v>
      </c>
    </row>
    <row r="763" ht="14.25" customHeight="1">
      <c r="A763" s="5" t="s">
        <v>6029</v>
      </c>
      <c r="B763" s="5">
        <v>3100062</v>
      </c>
      <c r="C763" s="5">
        <v>1</v>
      </c>
      <c r="D763" s="5">
        <v>2</v>
      </c>
      <c r="E763" s="6" t="s">
        <v>707</v>
      </c>
    </row>
    <row r="764" ht="14.25" customHeight="1">
      <c r="A764" s="5" t="s">
        <v>6030</v>
      </c>
      <c r="B764" s="5">
        <v>3100062</v>
      </c>
      <c r="C764" s="5">
        <v>1</v>
      </c>
      <c r="D764" s="5">
        <v>2</v>
      </c>
      <c r="E764" s="6" t="s">
        <v>711</v>
      </c>
    </row>
    <row r="765" ht="14.25" customHeight="1">
      <c r="A765" s="5" t="s">
        <v>6031</v>
      </c>
      <c r="B765" s="5">
        <v>3101859</v>
      </c>
      <c r="C765" s="5">
        <v>1</v>
      </c>
      <c r="D765" s="5">
        <v>2</v>
      </c>
      <c r="E765" s="6" t="s">
        <v>714</v>
      </c>
    </row>
    <row r="766" ht="14.25" customHeight="1">
      <c r="A766" s="5" t="s">
        <v>6032</v>
      </c>
      <c r="B766" s="5">
        <v>3100062</v>
      </c>
      <c r="C766" s="5">
        <v>1</v>
      </c>
      <c r="D766" s="5">
        <v>2</v>
      </c>
      <c r="E766" s="6" t="s">
        <v>717</v>
      </c>
    </row>
    <row r="767" ht="14.25" customHeight="1">
      <c r="A767" s="5" t="s">
        <v>6033</v>
      </c>
      <c r="B767" s="5">
        <v>3100062</v>
      </c>
      <c r="C767" s="5">
        <v>1</v>
      </c>
      <c r="D767" s="5">
        <v>2</v>
      </c>
      <c r="E767" s="6" t="s">
        <v>720</v>
      </c>
    </row>
    <row r="768" ht="14.25" customHeight="1">
      <c r="A768" s="5" t="s">
        <v>6034</v>
      </c>
      <c r="B768" s="5">
        <v>3100062</v>
      </c>
      <c r="C768" s="5">
        <v>1</v>
      </c>
      <c r="D768" s="5">
        <v>2</v>
      </c>
      <c r="E768" s="6" t="s">
        <v>722</v>
      </c>
    </row>
    <row r="769" ht="14.25" customHeight="1">
      <c r="A769" s="5" t="s">
        <v>6035</v>
      </c>
      <c r="B769" s="5">
        <v>3100062</v>
      </c>
      <c r="C769" s="5">
        <v>1</v>
      </c>
      <c r="D769" s="5">
        <v>2</v>
      </c>
      <c r="E769" s="6" t="s">
        <v>725</v>
      </c>
    </row>
    <row r="770" ht="14.25" customHeight="1">
      <c r="A770" s="5" t="s">
        <v>6036</v>
      </c>
      <c r="B770" s="5">
        <v>3100062</v>
      </c>
      <c r="C770" s="5">
        <v>1</v>
      </c>
      <c r="D770" s="5">
        <v>2</v>
      </c>
      <c r="E770" s="6" t="s">
        <v>728</v>
      </c>
    </row>
    <row r="771" ht="14.25" customHeight="1">
      <c r="A771" s="5" t="s">
        <v>6037</v>
      </c>
      <c r="B771" s="5">
        <v>3100062</v>
      </c>
      <c r="C771" s="5">
        <v>1</v>
      </c>
      <c r="D771" s="5">
        <v>2</v>
      </c>
      <c r="E771" s="6" t="s">
        <v>733</v>
      </c>
    </row>
    <row r="772" ht="14.25" customHeight="1">
      <c r="A772" s="5" t="s">
        <v>6038</v>
      </c>
      <c r="B772" s="5">
        <v>3104444</v>
      </c>
      <c r="C772" s="5">
        <v>1</v>
      </c>
      <c r="D772" s="5">
        <v>2</v>
      </c>
      <c r="E772" s="6" t="s">
        <v>736</v>
      </c>
    </row>
    <row r="773" ht="14.25" customHeight="1">
      <c r="A773" s="5" t="s">
        <v>6039</v>
      </c>
      <c r="B773" s="5">
        <v>3100062</v>
      </c>
      <c r="C773" s="5">
        <v>1</v>
      </c>
      <c r="D773" s="5">
        <v>2</v>
      </c>
      <c r="E773" s="6" t="s">
        <v>740</v>
      </c>
    </row>
    <row r="774" ht="14.25" customHeight="1">
      <c r="A774" s="5" t="s">
        <v>6040</v>
      </c>
      <c r="B774" s="5">
        <v>3104444</v>
      </c>
      <c r="C774" s="5">
        <v>1</v>
      </c>
      <c r="D774" s="5">
        <v>2</v>
      </c>
      <c r="E774" s="6" t="s">
        <v>745</v>
      </c>
    </row>
    <row r="775" ht="14.25" customHeight="1">
      <c r="A775" s="5" t="s">
        <v>6041</v>
      </c>
      <c r="B775" s="5">
        <v>3100062</v>
      </c>
      <c r="C775" s="5">
        <v>1</v>
      </c>
      <c r="D775" s="5">
        <v>2</v>
      </c>
      <c r="E775" s="6" t="s">
        <v>752</v>
      </c>
    </row>
    <row r="776" ht="14.25" customHeight="1">
      <c r="A776" s="5" t="s">
        <v>6042</v>
      </c>
      <c r="B776" s="5">
        <v>3100062</v>
      </c>
      <c r="C776" s="5">
        <v>1</v>
      </c>
      <c r="D776" s="5">
        <v>2</v>
      </c>
      <c r="E776" s="6" t="s">
        <v>756</v>
      </c>
    </row>
    <row r="777" ht="14.25" customHeight="1">
      <c r="A777" s="5" t="s">
        <v>6043</v>
      </c>
      <c r="B777" s="5">
        <v>3100062</v>
      </c>
      <c r="C777" s="5">
        <v>1</v>
      </c>
      <c r="D777" s="5">
        <v>2</v>
      </c>
      <c r="E777" s="6" t="s">
        <v>758</v>
      </c>
    </row>
    <row r="778" ht="14.25" customHeight="1">
      <c r="A778" s="5" t="s">
        <v>6044</v>
      </c>
      <c r="B778" s="5">
        <v>3100062</v>
      </c>
      <c r="C778" s="5">
        <v>1</v>
      </c>
      <c r="D778" s="5">
        <v>2</v>
      </c>
      <c r="E778" s="6" t="s">
        <v>762</v>
      </c>
    </row>
    <row r="779" ht="14.25" customHeight="1">
      <c r="A779" s="5" t="s">
        <v>6045</v>
      </c>
      <c r="B779" s="5">
        <v>3104444</v>
      </c>
      <c r="C779" s="5">
        <v>1</v>
      </c>
      <c r="D779" s="5">
        <v>2</v>
      </c>
      <c r="E779" s="6" t="s">
        <v>765</v>
      </c>
    </row>
    <row r="780" ht="14.25" customHeight="1">
      <c r="A780" s="5" t="s">
        <v>6046</v>
      </c>
      <c r="B780" s="5">
        <v>3100062</v>
      </c>
      <c r="C780" s="5">
        <v>1</v>
      </c>
      <c r="D780" s="5">
        <v>2</v>
      </c>
      <c r="E780" s="6" t="s">
        <v>768</v>
      </c>
    </row>
    <row r="781" ht="14.25" customHeight="1">
      <c r="A781" s="5" t="s">
        <v>6047</v>
      </c>
      <c r="B781" s="5">
        <v>3100062</v>
      </c>
      <c r="C781" s="5">
        <v>1</v>
      </c>
      <c r="D781" s="5">
        <v>2</v>
      </c>
      <c r="E781" s="6" t="s">
        <v>774</v>
      </c>
    </row>
    <row r="782" ht="14.25" customHeight="1">
      <c r="A782" s="5" t="s">
        <v>6048</v>
      </c>
      <c r="B782" s="5">
        <v>3100062</v>
      </c>
      <c r="C782" s="5">
        <v>1</v>
      </c>
      <c r="D782" s="5">
        <v>2</v>
      </c>
      <c r="E782" s="6" t="s">
        <v>781</v>
      </c>
    </row>
    <row r="783" ht="14.25" customHeight="1">
      <c r="A783" s="5" t="s">
        <v>6049</v>
      </c>
      <c r="B783" s="5">
        <v>3100062</v>
      </c>
      <c r="C783" s="5">
        <v>1</v>
      </c>
      <c r="D783" s="5">
        <v>2</v>
      </c>
      <c r="E783" s="6" t="s">
        <v>785</v>
      </c>
    </row>
    <row r="784" ht="14.25" customHeight="1">
      <c r="A784" s="5" t="s">
        <v>6050</v>
      </c>
      <c r="B784" s="5">
        <v>3100062</v>
      </c>
      <c r="C784" s="5">
        <v>1</v>
      </c>
      <c r="D784" s="5">
        <v>2</v>
      </c>
      <c r="E784" s="6" t="s">
        <v>789</v>
      </c>
    </row>
    <row r="785" ht="14.25" customHeight="1">
      <c r="A785" s="5" t="s">
        <v>6051</v>
      </c>
      <c r="B785" s="5">
        <v>3104444</v>
      </c>
      <c r="C785" s="5">
        <v>1</v>
      </c>
      <c r="D785" s="5">
        <v>2</v>
      </c>
      <c r="E785" s="6" t="s">
        <v>792</v>
      </c>
    </row>
    <row r="786" ht="14.25" customHeight="1">
      <c r="A786" s="5" t="s">
        <v>6052</v>
      </c>
      <c r="B786" s="5">
        <v>3101860</v>
      </c>
      <c r="C786" s="5">
        <v>1</v>
      </c>
      <c r="D786" s="5">
        <v>2</v>
      </c>
      <c r="E786" s="6" t="s">
        <v>797</v>
      </c>
    </row>
    <row r="787" ht="14.25" customHeight="1">
      <c r="A787" s="5" t="s">
        <v>6053</v>
      </c>
      <c r="B787" s="5">
        <v>3100062</v>
      </c>
      <c r="C787" s="5">
        <v>1</v>
      </c>
      <c r="D787" s="5">
        <v>2</v>
      </c>
      <c r="E787" s="6" t="s">
        <v>800</v>
      </c>
    </row>
    <row r="788" ht="14.25" customHeight="1">
      <c r="A788" s="5" t="s">
        <v>6054</v>
      </c>
      <c r="B788" s="5">
        <v>3100062</v>
      </c>
      <c r="C788" s="5">
        <v>1</v>
      </c>
      <c r="D788" s="5">
        <v>2</v>
      </c>
      <c r="E788" s="6" t="s">
        <v>805</v>
      </c>
    </row>
    <row r="789" ht="14.25" customHeight="1">
      <c r="A789" s="5" t="s">
        <v>6055</v>
      </c>
      <c r="B789" s="5">
        <v>3104177</v>
      </c>
      <c r="C789" s="5">
        <v>1</v>
      </c>
      <c r="D789" s="5">
        <v>2</v>
      </c>
      <c r="E789" s="6" t="s">
        <v>815</v>
      </c>
    </row>
    <row r="790" ht="14.25" customHeight="1">
      <c r="A790" s="5" t="s">
        <v>6056</v>
      </c>
      <c r="B790" s="5">
        <v>3080150</v>
      </c>
      <c r="C790" s="5">
        <v>12</v>
      </c>
      <c r="D790" s="5">
        <v>2</v>
      </c>
      <c r="E790" s="5" t="s">
        <v>5457</v>
      </c>
    </row>
    <row r="791" ht="14.25" customHeight="1">
      <c r="A791" s="5" t="s">
        <v>6057</v>
      </c>
      <c r="B791" s="5">
        <v>3100062</v>
      </c>
      <c r="C791" s="5">
        <v>1</v>
      </c>
      <c r="D791" s="5">
        <v>2</v>
      </c>
      <c r="E791" s="6" t="s">
        <v>836</v>
      </c>
    </row>
    <row r="792" ht="14.25" customHeight="1">
      <c r="A792" s="5" t="s">
        <v>6058</v>
      </c>
      <c r="B792" s="5">
        <v>3100062</v>
      </c>
      <c r="C792" s="5">
        <v>1</v>
      </c>
      <c r="D792" s="5">
        <v>2</v>
      </c>
      <c r="E792" s="6" t="s">
        <v>839</v>
      </c>
    </row>
    <row r="793" ht="14.25" customHeight="1">
      <c r="A793" s="5" t="s">
        <v>6059</v>
      </c>
      <c r="B793" s="5">
        <v>3100062</v>
      </c>
      <c r="C793" s="5">
        <v>1</v>
      </c>
      <c r="D793" s="5">
        <v>2</v>
      </c>
      <c r="E793" s="6" t="s">
        <v>842</v>
      </c>
    </row>
    <row r="794" ht="14.25" customHeight="1">
      <c r="A794" s="5" t="s">
        <v>6060</v>
      </c>
      <c r="B794" s="5">
        <v>3100062</v>
      </c>
      <c r="C794" s="5">
        <v>1</v>
      </c>
      <c r="D794" s="5">
        <v>2</v>
      </c>
      <c r="E794" s="6" t="s">
        <v>846</v>
      </c>
    </row>
    <row r="795" ht="14.25" customHeight="1">
      <c r="A795" s="5" t="s">
        <v>6061</v>
      </c>
      <c r="B795" s="5">
        <v>3100410</v>
      </c>
      <c r="C795" s="5">
        <v>1</v>
      </c>
      <c r="D795" s="5">
        <v>2</v>
      </c>
      <c r="E795" s="6" t="s">
        <v>849</v>
      </c>
    </row>
    <row r="796" ht="14.25" customHeight="1">
      <c r="A796" s="5" t="s">
        <v>6062</v>
      </c>
      <c r="B796" s="5">
        <v>3100062</v>
      </c>
      <c r="C796" s="5">
        <v>1</v>
      </c>
      <c r="D796" s="5">
        <v>2</v>
      </c>
      <c r="E796" s="6" t="s">
        <v>852</v>
      </c>
    </row>
    <row r="797" ht="14.25" customHeight="1">
      <c r="A797" s="5" t="s">
        <v>6063</v>
      </c>
      <c r="B797" s="5">
        <v>3100062</v>
      </c>
      <c r="C797" s="5">
        <v>1</v>
      </c>
      <c r="D797" s="5">
        <v>2</v>
      </c>
      <c r="E797" s="6" t="s">
        <v>855</v>
      </c>
    </row>
    <row r="798" ht="14.25" customHeight="1">
      <c r="A798" s="5" t="s">
        <v>6064</v>
      </c>
      <c r="B798" s="5">
        <v>3100062</v>
      </c>
      <c r="C798" s="5">
        <v>1</v>
      </c>
      <c r="D798" s="5">
        <v>2</v>
      </c>
      <c r="E798" s="6" t="s">
        <v>860</v>
      </c>
    </row>
    <row r="799" ht="14.25" customHeight="1">
      <c r="A799" s="5" t="s">
        <v>6065</v>
      </c>
      <c r="B799" s="5">
        <v>3100062</v>
      </c>
      <c r="C799" s="5">
        <v>1</v>
      </c>
      <c r="D799" s="5">
        <v>2</v>
      </c>
      <c r="E799" s="6" t="s">
        <v>863</v>
      </c>
    </row>
    <row r="800" ht="14.25" customHeight="1">
      <c r="A800" s="5" t="s">
        <v>6066</v>
      </c>
      <c r="B800" s="5">
        <v>3100062</v>
      </c>
      <c r="C800" s="5">
        <v>1</v>
      </c>
      <c r="D800" s="5">
        <v>2</v>
      </c>
      <c r="E800" s="6" t="s">
        <v>867</v>
      </c>
    </row>
    <row r="801" ht="14.25" customHeight="1">
      <c r="A801" s="5" t="s">
        <v>6067</v>
      </c>
      <c r="B801" s="5">
        <v>3100062</v>
      </c>
      <c r="C801" s="5">
        <v>1</v>
      </c>
      <c r="D801" s="5">
        <v>2</v>
      </c>
      <c r="E801" s="6" t="s">
        <v>870</v>
      </c>
    </row>
    <row r="802" ht="14.25" customHeight="1">
      <c r="A802" s="5" t="s">
        <v>6068</v>
      </c>
      <c r="B802" s="5">
        <v>3100062</v>
      </c>
      <c r="C802" s="5">
        <v>1</v>
      </c>
      <c r="D802" s="5">
        <v>2</v>
      </c>
      <c r="E802" s="6" t="s">
        <v>874</v>
      </c>
    </row>
    <row r="803" ht="14.25" customHeight="1">
      <c r="A803" s="5" t="s">
        <v>6069</v>
      </c>
      <c r="B803" s="5">
        <v>6202595</v>
      </c>
      <c r="C803" s="5">
        <v>1</v>
      </c>
      <c r="D803" s="5">
        <v>2</v>
      </c>
      <c r="E803" s="6" t="s">
        <v>882</v>
      </c>
    </row>
    <row r="804" ht="14.25" customHeight="1">
      <c r="A804" s="5" t="s">
        <v>6070</v>
      </c>
      <c r="B804" s="5">
        <v>3100062</v>
      </c>
      <c r="C804" s="5">
        <v>1</v>
      </c>
      <c r="D804" s="5">
        <v>2</v>
      </c>
      <c r="E804" s="6" t="s">
        <v>886</v>
      </c>
    </row>
    <row r="805" ht="14.25" customHeight="1">
      <c r="A805" s="5" t="s">
        <v>6071</v>
      </c>
      <c r="B805" s="5">
        <v>3100062</v>
      </c>
      <c r="C805" s="5">
        <v>1</v>
      </c>
      <c r="D805" s="5">
        <v>2</v>
      </c>
      <c r="E805" s="6" t="s">
        <v>892</v>
      </c>
    </row>
    <row r="806" ht="14.25" customHeight="1">
      <c r="A806" s="5" t="s">
        <v>6072</v>
      </c>
      <c r="B806" s="5">
        <v>3100062</v>
      </c>
      <c r="C806" s="5">
        <v>1</v>
      </c>
      <c r="D806" s="5">
        <v>2</v>
      </c>
      <c r="E806" s="6" t="s">
        <v>895</v>
      </c>
    </row>
    <row r="807" ht="14.25" customHeight="1">
      <c r="A807" s="5" t="s">
        <v>6073</v>
      </c>
      <c r="B807" s="5">
        <v>3100062</v>
      </c>
      <c r="C807" s="5">
        <v>1</v>
      </c>
      <c r="D807" s="5">
        <v>2</v>
      </c>
      <c r="E807" s="6" t="s">
        <v>898</v>
      </c>
    </row>
    <row r="808" ht="14.25" customHeight="1">
      <c r="A808" s="5" t="s">
        <v>6074</v>
      </c>
      <c r="B808" s="5">
        <v>3100062</v>
      </c>
      <c r="C808" s="5">
        <v>1</v>
      </c>
      <c r="D808" s="5">
        <v>2</v>
      </c>
      <c r="E808" s="6" t="s">
        <v>900</v>
      </c>
    </row>
    <row r="809" ht="14.25" customHeight="1">
      <c r="A809" s="5" t="s">
        <v>6075</v>
      </c>
      <c r="B809" s="5">
        <v>3104444</v>
      </c>
      <c r="C809" s="5">
        <v>1</v>
      </c>
      <c r="D809" s="5">
        <v>2</v>
      </c>
      <c r="E809" s="6" t="s">
        <v>904</v>
      </c>
    </row>
    <row r="810" ht="14.25" customHeight="1">
      <c r="A810" s="5" t="s">
        <v>6076</v>
      </c>
      <c r="B810" s="5">
        <v>3109986</v>
      </c>
      <c r="C810" s="5">
        <v>1</v>
      </c>
      <c r="D810" s="5">
        <v>2</v>
      </c>
      <c r="E810" s="6" t="s">
        <v>907</v>
      </c>
    </row>
    <row r="811" ht="14.25" customHeight="1">
      <c r="A811" s="5" t="s">
        <v>6077</v>
      </c>
      <c r="B811" s="5">
        <v>3101400</v>
      </c>
      <c r="C811" s="5">
        <v>1</v>
      </c>
      <c r="D811" s="5">
        <v>2</v>
      </c>
      <c r="E811" s="6" t="s">
        <v>910</v>
      </c>
    </row>
    <row r="812" ht="14.25" customHeight="1">
      <c r="A812" s="5" t="s">
        <v>6078</v>
      </c>
      <c r="B812" s="5">
        <v>3100062</v>
      </c>
      <c r="C812" s="5">
        <v>1</v>
      </c>
      <c r="D812" s="5">
        <v>2</v>
      </c>
      <c r="E812" s="6" t="s">
        <v>913</v>
      </c>
    </row>
    <row r="813" ht="14.25" customHeight="1">
      <c r="A813" s="5" t="s">
        <v>6079</v>
      </c>
      <c r="B813" s="5">
        <v>3109986</v>
      </c>
      <c r="C813" s="5">
        <v>1</v>
      </c>
      <c r="D813" s="5">
        <v>2</v>
      </c>
      <c r="E813" s="6" t="s">
        <v>916</v>
      </c>
    </row>
    <row r="814" ht="14.25" customHeight="1">
      <c r="A814" s="5" t="s">
        <v>6080</v>
      </c>
      <c r="B814" s="5">
        <v>3100062</v>
      </c>
      <c r="C814" s="5">
        <v>1</v>
      </c>
      <c r="D814" s="5">
        <v>2</v>
      </c>
      <c r="E814" s="6" t="s">
        <v>919</v>
      </c>
    </row>
    <row r="815" ht="14.25" customHeight="1">
      <c r="A815" s="5" t="s">
        <v>6081</v>
      </c>
      <c r="B815" s="5">
        <v>3106270</v>
      </c>
      <c r="C815" s="5">
        <v>1</v>
      </c>
      <c r="D815" s="5">
        <v>2</v>
      </c>
      <c r="E815" s="6" t="s">
        <v>922</v>
      </c>
    </row>
    <row r="816" ht="14.25" customHeight="1">
      <c r="A816" s="5" t="s">
        <v>6082</v>
      </c>
      <c r="B816" s="5">
        <v>3100062</v>
      </c>
      <c r="C816" s="5">
        <v>1</v>
      </c>
      <c r="D816" s="5">
        <v>2</v>
      </c>
      <c r="E816" s="6" t="s">
        <v>926</v>
      </c>
    </row>
    <row r="817" ht="14.25" customHeight="1">
      <c r="A817" s="5" t="s">
        <v>6083</v>
      </c>
      <c r="B817" s="5">
        <v>3103011</v>
      </c>
      <c r="C817" s="5">
        <v>1</v>
      </c>
      <c r="D817" s="5">
        <v>2</v>
      </c>
      <c r="E817" s="6" t="s">
        <v>929</v>
      </c>
    </row>
    <row r="818" ht="14.25" customHeight="1">
      <c r="A818" s="5" t="s">
        <v>6084</v>
      </c>
      <c r="B818" s="5">
        <v>3100062</v>
      </c>
      <c r="C818" s="5">
        <v>1</v>
      </c>
      <c r="D818" s="5">
        <v>2</v>
      </c>
      <c r="E818" s="6" t="s">
        <v>932</v>
      </c>
    </row>
    <row r="819" ht="14.25" customHeight="1">
      <c r="A819" s="5" t="s">
        <v>6085</v>
      </c>
      <c r="B819" s="5">
        <v>3100062</v>
      </c>
      <c r="C819" s="5">
        <v>1</v>
      </c>
      <c r="D819" s="5">
        <v>2</v>
      </c>
      <c r="E819" s="6" t="s">
        <v>935</v>
      </c>
    </row>
    <row r="820" ht="14.25" customHeight="1">
      <c r="A820" s="5" t="s">
        <v>6086</v>
      </c>
      <c r="B820" s="5">
        <v>3100062</v>
      </c>
      <c r="C820" s="5">
        <v>1</v>
      </c>
      <c r="D820" s="5">
        <v>2</v>
      </c>
      <c r="E820" s="6" t="s">
        <v>938</v>
      </c>
    </row>
    <row r="821" ht="14.25" customHeight="1">
      <c r="A821" s="5" t="s">
        <v>6087</v>
      </c>
      <c r="B821" s="5">
        <v>3100062</v>
      </c>
      <c r="C821" s="5">
        <v>1</v>
      </c>
      <c r="D821" s="5">
        <v>2</v>
      </c>
      <c r="E821" s="6" t="s">
        <v>941</v>
      </c>
    </row>
    <row r="822" ht="14.25" customHeight="1">
      <c r="A822" s="5" t="s">
        <v>6088</v>
      </c>
      <c r="B822" s="5">
        <v>3100062</v>
      </c>
      <c r="C822" s="5">
        <v>1</v>
      </c>
      <c r="D822" s="5">
        <v>2</v>
      </c>
      <c r="E822" s="6" t="s">
        <v>944</v>
      </c>
    </row>
    <row r="823" ht="14.25" customHeight="1">
      <c r="A823" s="5" t="s">
        <v>6089</v>
      </c>
      <c r="B823" s="5">
        <v>3100062</v>
      </c>
      <c r="C823" s="5">
        <v>1</v>
      </c>
      <c r="D823" s="5">
        <v>2</v>
      </c>
      <c r="E823" s="6" t="s">
        <v>946</v>
      </c>
    </row>
    <row r="824" ht="14.25" customHeight="1">
      <c r="A824" s="5" t="s">
        <v>6090</v>
      </c>
      <c r="B824" s="5">
        <v>3100062</v>
      </c>
      <c r="C824" s="5">
        <v>1</v>
      </c>
      <c r="D824" s="5">
        <v>2</v>
      </c>
      <c r="E824" s="6" t="s">
        <v>949</v>
      </c>
    </row>
    <row r="825" ht="14.25" customHeight="1">
      <c r="A825" s="5" t="s">
        <v>6091</v>
      </c>
      <c r="B825" s="5">
        <v>3100062</v>
      </c>
      <c r="C825" s="5">
        <v>1</v>
      </c>
      <c r="D825" s="5">
        <v>2</v>
      </c>
      <c r="E825" s="6" t="s">
        <v>952</v>
      </c>
    </row>
    <row r="826" ht="14.25" customHeight="1">
      <c r="A826" s="5" t="s">
        <v>6092</v>
      </c>
      <c r="B826" s="5">
        <v>3100062</v>
      </c>
      <c r="C826" s="5">
        <v>1</v>
      </c>
      <c r="D826" s="5">
        <v>2</v>
      </c>
      <c r="E826" s="6" t="s">
        <v>956</v>
      </c>
    </row>
    <row r="827" ht="14.25" customHeight="1">
      <c r="A827" s="5" t="s">
        <v>6093</v>
      </c>
      <c r="B827" s="5">
        <v>3102317</v>
      </c>
      <c r="C827" s="5">
        <v>1</v>
      </c>
      <c r="D827" s="5">
        <v>2</v>
      </c>
      <c r="E827" s="6" t="s">
        <v>958</v>
      </c>
    </row>
    <row r="828" ht="14.25" customHeight="1">
      <c r="A828" s="5" t="s">
        <v>6094</v>
      </c>
      <c r="B828" s="5">
        <v>3100062</v>
      </c>
      <c r="C828" s="5">
        <v>1</v>
      </c>
      <c r="D828" s="5">
        <v>2</v>
      </c>
      <c r="E828" s="6" t="s">
        <v>961</v>
      </c>
    </row>
    <row r="829" ht="14.25" customHeight="1">
      <c r="A829" s="5" t="s">
        <v>6095</v>
      </c>
      <c r="B829" s="5">
        <v>3100410</v>
      </c>
      <c r="C829" s="5">
        <v>1</v>
      </c>
      <c r="D829" s="5">
        <v>2</v>
      </c>
      <c r="E829" s="6" t="s">
        <v>963</v>
      </c>
    </row>
    <row r="830" ht="14.25" customHeight="1">
      <c r="A830" s="5" t="s">
        <v>6096</v>
      </c>
      <c r="B830" s="5">
        <v>3100062</v>
      </c>
      <c r="C830" s="5">
        <v>1</v>
      </c>
      <c r="D830" s="5">
        <v>2</v>
      </c>
      <c r="E830" s="6" t="s">
        <v>967</v>
      </c>
    </row>
    <row r="831" ht="14.25" customHeight="1">
      <c r="A831" s="5" t="s">
        <v>6097</v>
      </c>
      <c r="B831" s="5">
        <v>3100062</v>
      </c>
      <c r="C831" s="5">
        <v>1</v>
      </c>
      <c r="D831" s="5">
        <v>2</v>
      </c>
      <c r="E831" s="6" t="s">
        <v>971</v>
      </c>
    </row>
    <row r="832" ht="14.25" customHeight="1">
      <c r="A832" s="5" t="s">
        <v>6098</v>
      </c>
      <c r="B832" s="5">
        <v>3100590</v>
      </c>
      <c r="C832" s="5">
        <v>1</v>
      </c>
      <c r="D832" s="5">
        <v>2</v>
      </c>
      <c r="E832" s="6" t="s">
        <v>978</v>
      </c>
    </row>
    <row r="833" ht="14.25" customHeight="1">
      <c r="A833" s="5" t="s">
        <v>6099</v>
      </c>
      <c r="B833" s="5">
        <v>3107232</v>
      </c>
      <c r="C833" s="5">
        <v>4</v>
      </c>
      <c r="D833" s="5">
        <v>2</v>
      </c>
      <c r="E833" s="6" t="s">
        <v>981</v>
      </c>
    </row>
    <row r="834" ht="14.25" customHeight="1">
      <c r="A834" s="5" t="s">
        <v>6100</v>
      </c>
      <c r="B834" s="5">
        <v>3104444</v>
      </c>
      <c r="C834" s="5">
        <v>1</v>
      </c>
      <c r="D834" s="5">
        <v>2</v>
      </c>
      <c r="E834" s="6" t="s">
        <v>985</v>
      </c>
    </row>
    <row r="835" ht="14.25" customHeight="1">
      <c r="A835" s="5" t="s">
        <v>6101</v>
      </c>
      <c r="B835" s="5">
        <v>3100062</v>
      </c>
      <c r="C835" s="5">
        <v>1</v>
      </c>
      <c r="D835" s="5">
        <v>2</v>
      </c>
      <c r="E835" s="6" t="s">
        <v>988</v>
      </c>
    </row>
    <row r="836" ht="14.25" customHeight="1">
      <c r="A836" s="5" t="s">
        <v>6102</v>
      </c>
      <c r="B836" s="5">
        <v>3100062</v>
      </c>
      <c r="C836" s="5">
        <v>1</v>
      </c>
      <c r="D836" s="5">
        <v>2</v>
      </c>
      <c r="E836" s="6" t="s">
        <v>991</v>
      </c>
    </row>
    <row r="837" ht="14.25" customHeight="1">
      <c r="A837" s="5" t="s">
        <v>6103</v>
      </c>
      <c r="B837" s="5">
        <v>3100062</v>
      </c>
      <c r="C837" s="5">
        <v>1</v>
      </c>
      <c r="D837" s="5">
        <v>2</v>
      </c>
      <c r="E837" s="6" t="s">
        <v>993</v>
      </c>
    </row>
    <row r="838" ht="14.25" customHeight="1">
      <c r="A838" s="5" t="s">
        <v>6104</v>
      </c>
      <c r="B838" s="5">
        <v>3100062</v>
      </c>
      <c r="C838" s="5">
        <v>1</v>
      </c>
      <c r="D838" s="5">
        <v>2</v>
      </c>
      <c r="E838" s="6" t="s">
        <v>996</v>
      </c>
    </row>
    <row r="839" ht="14.25" customHeight="1">
      <c r="A839" s="5" t="s">
        <v>6105</v>
      </c>
      <c r="B839" s="5">
        <v>3100062</v>
      </c>
      <c r="C839" s="5">
        <v>1</v>
      </c>
      <c r="D839" s="5">
        <v>2</v>
      </c>
      <c r="E839" s="6" t="s">
        <v>999</v>
      </c>
    </row>
    <row r="840" ht="14.25" customHeight="1">
      <c r="A840" s="5" t="s">
        <v>6106</v>
      </c>
      <c r="B840" s="5">
        <v>3104444</v>
      </c>
      <c r="C840" s="5">
        <v>1</v>
      </c>
      <c r="D840" s="5">
        <v>2</v>
      </c>
      <c r="E840" s="6" t="s">
        <v>1002</v>
      </c>
    </row>
    <row r="841" ht="14.25" customHeight="1">
      <c r="A841" s="5" t="s">
        <v>6107</v>
      </c>
      <c r="B841" s="5">
        <v>3100062</v>
      </c>
      <c r="C841" s="5">
        <v>1</v>
      </c>
      <c r="D841" s="5">
        <v>2</v>
      </c>
      <c r="E841" s="6" t="s">
        <v>1005</v>
      </c>
    </row>
    <row r="842" ht="14.25" customHeight="1">
      <c r="A842" s="5" t="s">
        <v>6108</v>
      </c>
      <c r="B842" s="5">
        <v>3100062</v>
      </c>
      <c r="C842" s="5">
        <v>1</v>
      </c>
      <c r="D842" s="5">
        <v>2</v>
      </c>
      <c r="E842" s="6" t="s">
        <v>1008</v>
      </c>
    </row>
    <row r="843" ht="14.25" customHeight="1">
      <c r="A843" s="5" t="s">
        <v>6109</v>
      </c>
      <c r="B843" s="5">
        <v>3100062</v>
      </c>
      <c r="C843" s="5">
        <v>1</v>
      </c>
      <c r="D843" s="5">
        <v>2</v>
      </c>
      <c r="E843" s="6" t="s">
        <v>1012</v>
      </c>
    </row>
    <row r="844" ht="14.25" customHeight="1">
      <c r="A844" s="5" t="s">
        <v>6110</v>
      </c>
      <c r="B844" s="5">
        <v>3100062</v>
      </c>
      <c r="C844" s="5">
        <v>1</v>
      </c>
      <c r="D844" s="5">
        <v>2</v>
      </c>
      <c r="E844" s="6" t="s">
        <v>1022</v>
      </c>
    </row>
    <row r="845" ht="14.25" customHeight="1">
      <c r="A845" s="5" t="s">
        <v>6111</v>
      </c>
      <c r="B845" s="5">
        <v>3100062</v>
      </c>
      <c r="C845" s="5">
        <v>1</v>
      </c>
      <c r="D845" s="5">
        <v>2</v>
      </c>
      <c r="E845" s="6" t="s">
        <v>1025</v>
      </c>
    </row>
    <row r="846" ht="14.25" customHeight="1">
      <c r="A846" s="5" t="s">
        <v>6112</v>
      </c>
      <c r="B846" s="5">
        <v>3100062</v>
      </c>
      <c r="C846" s="5">
        <v>1</v>
      </c>
      <c r="D846" s="5">
        <v>2</v>
      </c>
      <c r="E846" s="6" t="s">
        <v>1033</v>
      </c>
    </row>
    <row r="847" ht="14.25" customHeight="1">
      <c r="A847" s="5" t="s">
        <v>6113</v>
      </c>
      <c r="B847" s="5">
        <v>3100410</v>
      </c>
      <c r="C847" s="5">
        <v>1</v>
      </c>
      <c r="D847" s="5">
        <v>2</v>
      </c>
      <c r="E847" s="6" t="s">
        <v>1037</v>
      </c>
    </row>
    <row r="848" ht="14.25" customHeight="1">
      <c r="A848" s="5" t="s">
        <v>6114</v>
      </c>
      <c r="B848" s="5">
        <v>3100062</v>
      </c>
      <c r="C848" s="5">
        <v>1</v>
      </c>
      <c r="D848" s="5">
        <v>2</v>
      </c>
      <c r="E848" s="6" t="s">
        <v>1041</v>
      </c>
    </row>
    <row r="849" ht="14.25" customHeight="1">
      <c r="A849" s="5" t="s">
        <v>6115</v>
      </c>
      <c r="B849" s="5">
        <v>3100062</v>
      </c>
      <c r="C849" s="5">
        <v>1</v>
      </c>
      <c r="D849" s="5">
        <v>2</v>
      </c>
      <c r="E849" s="6" t="s">
        <v>1043</v>
      </c>
    </row>
    <row r="850" ht="14.25" customHeight="1">
      <c r="A850" s="5" t="s">
        <v>6116</v>
      </c>
      <c r="B850" s="5">
        <v>3100062</v>
      </c>
      <c r="C850" s="5">
        <v>1</v>
      </c>
      <c r="D850" s="5">
        <v>2</v>
      </c>
      <c r="E850" s="6" t="s">
        <v>1046</v>
      </c>
    </row>
    <row r="851" ht="14.25" customHeight="1">
      <c r="A851" s="5" t="s">
        <v>6117</v>
      </c>
      <c r="B851" s="5">
        <v>3100062</v>
      </c>
      <c r="C851" s="5">
        <v>1</v>
      </c>
      <c r="D851" s="5">
        <v>2</v>
      </c>
      <c r="E851" s="6" t="s">
        <v>1049</v>
      </c>
    </row>
    <row r="852" ht="14.25" customHeight="1">
      <c r="A852" s="5" t="s">
        <v>6118</v>
      </c>
      <c r="B852" s="5">
        <v>3100062</v>
      </c>
      <c r="C852" s="5">
        <v>1</v>
      </c>
      <c r="D852" s="5">
        <v>2</v>
      </c>
      <c r="E852" s="6" t="s">
        <v>1052</v>
      </c>
    </row>
    <row r="853" ht="14.25" customHeight="1">
      <c r="A853" s="5" t="s">
        <v>6119</v>
      </c>
      <c r="B853" s="5">
        <v>3100062</v>
      </c>
      <c r="C853" s="5">
        <v>1</v>
      </c>
      <c r="D853" s="5">
        <v>2</v>
      </c>
      <c r="E853" s="6" t="s">
        <v>1055</v>
      </c>
    </row>
    <row r="854" ht="14.25" customHeight="1">
      <c r="A854" s="5" t="s">
        <v>6120</v>
      </c>
      <c r="B854" s="5">
        <v>3100062</v>
      </c>
      <c r="C854" s="5">
        <v>1</v>
      </c>
      <c r="D854" s="5">
        <v>2</v>
      </c>
      <c r="E854" s="6" t="s">
        <v>1058</v>
      </c>
    </row>
    <row r="855" ht="14.25" customHeight="1">
      <c r="A855" s="5" t="s">
        <v>6121</v>
      </c>
      <c r="B855" s="5">
        <v>3100062</v>
      </c>
      <c r="C855" s="5">
        <v>1</v>
      </c>
      <c r="D855" s="5">
        <v>2</v>
      </c>
      <c r="E855" s="6" t="s">
        <v>1061</v>
      </c>
    </row>
    <row r="856" ht="14.25" customHeight="1">
      <c r="A856" s="5" t="s">
        <v>6122</v>
      </c>
      <c r="B856" s="5">
        <v>3100062</v>
      </c>
      <c r="C856" s="5">
        <v>1</v>
      </c>
      <c r="D856" s="5">
        <v>2</v>
      </c>
      <c r="E856" s="6" t="s">
        <v>1065</v>
      </c>
    </row>
    <row r="857" ht="14.25" customHeight="1">
      <c r="A857" s="5" t="s">
        <v>6123</v>
      </c>
      <c r="B857" s="5">
        <v>3100062</v>
      </c>
      <c r="C857" s="5">
        <v>1</v>
      </c>
      <c r="D857" s="5">
        <v>2</v>
      </c>
      <c r="E857" s="6" t="s">
        <v>1068</v>
      </c>
    </row>
    <row r="858" ht="14.25" customHeight="1">
      <c r="A858" s="5" t="s">
        <v>6124</v>
      </c>
      <c r="B858" s="5">
        <v>3100062</v>
      </c>
      <c r="C858" s="5">
        <v>1</v>
      </c>
      <c r="D858" s="5">
        <v>2</v>
      </c>
      <c r="E858" s="6" t="s">
        <v>1071</v>
      </c>
    </row>
    <row r="859" ht="14.25" customHeight="1">
      <c r="A859" s="5" t="s">
        <v>6125</v>
      </c>
      <c r="B859" s="5">
        <v>3101860</v>
      </c>
      <c r="C859" s="5">
        <v>1</v>
      </c>
      <c r="D859" s="5">
        <v>2</v>
      </c>
      <c r="E859" s="6" t="s">
        <v>1076</v>
      </c>
    </row>
    <row r="860" ht="14.25" customHeight="1">
      <c r="A860" s="5" t="s">
        <v>6126</v>
      </c>
      <c r="B860" s="5">
        <v>3109956</v>
      </c>
      <c r="C860" s="5">
        <v>1</v>
      </c>
      <c r="D860" s="5">
        <v>2</v>
      </c>
      <c r="E860" s="6" t="s">
        <v>1082</v>
      </c>
    </row>
    <row r="861" ht="14.25" customHeight="1">
      <c r="A861" s="5" t="s">
        <v>6127</v>
      </c>
      <c r="B861" s="5">
        <v>3100062</v>
      </c>
      <c r="C861" s="5">
        <v>1</v>
      </c>
      <c r="D861" s="5">
        <v>2</v>
      </c>
      <c r="E861" s="6" t="s">
        <v>1085</v>
      </c>
    </row>
    <row r="862" ht="14.25" customHeight="1">
      <c r="A862" s="5" t="s">
        <v>6128</v>
      </c>
      <c r="B862" s="5">
        <v>3100062</v>
      </c>
      <c r="C862" s="5">
        <v>1</v>
      </c>
      <c r="D862" s="5">
        <v>2</v>
      </c>
      <c r="E862" s="6" t="s">
        <v>1088</v>
      </c>
    </row>
    <row r="863" ht="14.25" customHeight="1">
      <c r="A863" s="5" t="s">
        <v>6129</v>
      </c>
      <c r="B863" s="5">
        <v>3100062</v>
      </c>
      <c r="C863" s="5">
        <v>1</v>
      </c>
      <c r="D863" s="5">
        <v>2</v>
      </c>
      <c r="E863" s="6" t="s">
        <v>1091</v>
      </c>
    </row>
    <row r="864" ht="14.25" customHeight="1">
      <c r="A864" s="5" t="s">
        <v>6130</v>
      </c>
      <c r="B864" s="5">
        <v>3100062</v>
      </c>
      <c r="C864" s="5">
        <v>1</v>
      </c>
      <c r="D864" s="5">
        <v>2</v>
      </c>
      <c r="E864" s="6" t="s">
        <v>1094</v>
      </c>
    </row>
    <row r="865" ht="14.25" customHeight="1">
      <c r="A865" s="5" t="s">
        <v>6131</v>
      </c>
      <c r="B865" s="5">
        <v>3100062</v>
      </c>
      <c r="C865" s="5">
        <v>1</v>
      </c>
      <c r="D865" s="5">
        <v>2</v>
      </c>
      <c r="E865" s="6" t="s">
        <v>1097</v>
      </c>
    </row>
    <row r="866" ht="14.25" customHeight="1">
      <c r="A866" s="5" t="s">
        <v>6132</v>
      </c>
      <c r="B866" s="5">
        <v>3100062</v>
      </c>
      <c r="C866" s="5">
        <v>1</v>
      </c>
      <c r="D866" s="5">
        <v>2</v>
      </c>
      <c r="E866" s="6" t="s">
        <v>1100</v>
      </c>
    </row>
    <row r="867" ht="14.25" customHeight="1">
      <c r="A867" s="5" t="s">
        <v>6133</v>
      </c>
      <c r="B867" s="5">
        <v>3100062</v>
      </c>
      <c r="C867" s="5">
        <v>1</v>
      </c>
      <c r="D867" s="5">
        <v>2</v>
      </c>
      <c r="E867" s="6" t="s">
        <v>1103</v>
      </c>
    </row>
    <row r="868" ht="14.25" customHeight="1">
      <c r="A868" s="5" t="s">
        <v>6134</v>
      </c>
      <c r="B868" s="5">
        <v>3100062</v>
      </c>
      <c r="C868" s="5">
        <v>1</v>
      </c>
      <c r="D868" s="5">
        <v>2</v>
      </c>
      <c r="E868" s="6" t="s">
        <v>1106</v>
      </c>
    </row>
    <row r="869" ht="14.25" customHeight="1">
      <c r="A869" s="5" t="s">
        <v>6135</v>
      </c>
      <c r="B869" s="5">
        <v>3100062</v>
      </c>
      <c r="C869" s="5">
        <v>1</v>
      </c>
      <c r="D869" s="5">
        <v>2</v>
      </c>
      <c r="E869" s="6" t="s">
        <v>1109</v>
      </c>
    </row>
    <row r="870" ht="14.25" customHeight="1">
      <c r="A870" s="5" t="s">
        <v>6136</v>
      </c>
      <c r="B870" s="5">
        <v>3106270</v>
      </c>
      <c r="C870" s="5">
        <v>1</v>
      </c>
      <c r="D870" s="5">
        <v>2</v>
      </c>
      <c r="E870" s="6" t="s">
        <v>1111</v>
      </c>
    </row>
    <row r="871" ht="14.25" customHeight="1">
      <c r="A871" s="5" t="s">
        <v>6137</v>
      </c>
      <c r="B871" s="5">
        <v>3100062</v>
      </c>
      <c r="C871" s="5">
        <v>1</v>
      </c>
      <c r="D871" s="5">
        <v>2</v>
      </c>
      <c r="E871" s="6" t="s">
        <v>1114</v>
      </c>
    </row>
    <row r="872" ht="14.25" customHeight="1">
      <c r="A872" s="5" t="s">
        <v>6138</v>
      </c>
      <c r="B872" s="5">
        <v>3100062</v>
      </c>
      <c r="C872" s="5">
        <v>1</v>
      </c>
      <c r="D872" s="5">
        <v>2</v>
      </c>
      <c r="E872" s="6" t="s">
        <v>1117</v>
      </c>
    </row>
    <row r="873" ht="14.25" customHeight="1">
      <c r="A873" s="5" t="s">
        <v>6139</v>
      </c>
      <c r="B873" s="5">
        <v>3100062</v>
      </c>
      <c r="C873" s="5">
        <v>1</v>
      </c>
      <c r="D873" s="5">
        <v>2</v>
      </c>
      <c r="E873" s="6" t="s">
        <v>1120</v>
      </c>
    </row>
    <row r="874" ht="14.25" customHeight="1">
      <c r="A874" s="5" t="s">
        <v>6140</v>
      </c>
      <c r="B874" s="5">
        <v>3100062</v>
      </c>
      <c r="C874" s="5">
        <v>1</v>
      </c>
      <c r="D874" s="5">
        <v>2</v>
      </c>
      <c r="E874" s="6" t="s">
        <v>1123</v>
      </c>
    </row>
    <row r="875" ht="14.25" customHeight="1">
      <c r="A875" s="5" t="s">
        <v>6141</v>
      </c>
      <c r="B875" s="5">
        <v>3100062</v>
      </c>
      <c r="C875" s="5">
        <v>1</v>
      </c>
      <c r="D875" s="5">
        <v>2</v>
      </c>
      <c r="E875" s="6" t="s">
        <v>1126</v>
      </c>
    </row>
    <row r="876" ht="14.25" customHeight="1">
      <c r="A876" s="5" t="s">
        <v>6142</v>
      </c>
      <c r="B876" s="5">
        <v>3100062</v>
      </c>
      <c r="C876" s="5">
        <v>1</v>
      </c>
      <c r="D876" s="5">
        <v>2</v>
      </c>
      <c r="E876" s="6" t="s">
        <v>1128</v>
      </c>
    </row>
    <row r="877" ht="14.25" customHeight="1">
      <c r="A877" s="5" t="s">
        <v>6143</v>
      </c>
      <c r="B877" s="5">
        <v>3100062</v>
      </c>
      <c r="C877" s="5">
        <v>1</v>
      </c>
      <c r="D877" s="5">
        <v>2</v>
      </c>
      <c r="E877" s="6" t="s">
        <v>1130</v>
      </c>
    </row>
    <row r="878" ht="14.25" customHeight="1">
      <c r="A878" s="5" t="s">
        <v>6144</v>
      </c>
      <c r="B878" s="5">
        <v>3100062</v>
      </c>
      <c r="C878" s="5">
        <v>1</v>
      </c>
      <c r="D878" s="5">
        <v>2</v>
      </c>
      <c r="E878" s="6" t="s">
        <v>1133</v>
      </c>
    </row>
    <row r="879" ht="14.25" customHeight="1">
      <c r="A879" s="5" t="s">
        <v>6145</v>
      </c>
      <c r="B879" s="5">
        <v>3100062</v>
      </c>
      <c r="C879" s="5">
        <v>1</v>
      </c>
      <c r="D879" s="5">
        <v>2</v>
      </c>
      <c r="E879" s="6" t="s">
        <v>1136</v>
      </c>
    </row>
    <row r="880" ht="14.25" customHeight="1">
      <c r="A880" s="5" t="s">
        <v>6146</v>
      </c>
      <c r="B880" s="5">
        <v>3109956</v>
      </c>
      <c r="C880" s="5">
        <v>1</v>
      </c>
      <c r="D880" s="5">
        <v>2</v>
      </c>
      <c r="E880" s="6" t="s">
        <v>1139</v>
      </c>
    </row>
    <row r="881" ht="14.25" customHeight="1">
      <c r="A881" s="5" t="s">
        <v>6147</v>
      </c>
      <c r="B881" s="5">
        <v>3109946</v>
      </c>
      <c r="C881" s="5">
        <v>1</v>
      </c>
      <c r="D881" s="5">
        <v>2</v>
      </c>
      <c r="E881" s="6" t="s">
        <v>1142</v>
      </c>
    </row>
    <row r="882" ht="14.25" customHeight="1">
      <c r="A882" s="5" t="s">
        <v>6148</v>
      </c>
      <c r="B882" s="5">
        <v>3100062</v>
      </c>
      <c r="C882" s="5">
        <v>1</v>
      </c>
      <c r="D882" s="5">
        <v>2</v>
      </c>
      <c r="E882" s="6" t="s">
        <v>1145</v>
      </c>
    </row>
    <row r="883" ht="14.25" customHeight="1">
      <c r="A883" s="5" t="s">
        <v>6149</v>
      </c>
      <c r="B883" s="5">
        <v>3100062</v>
      </c>
      <c r="C883" s="5">
        <v>1</v>
      </c>
      <c r="D883" s="5">
        <v>2</v>
      </c>
      <c r="E883" s="6" t="s">
        <v>1148</v>
      </c>
    </row>
    <row r="884" ht="14.25" customHeight="1">
      <c r="A884" s="5" t="s">
        <v>6150</v>
      </c>
      <c r="B884" s="5">
        <v>3100062</v>
      </c>
      <c r="C884" s="5">
        <v>1</v>
      </c>
      <c r="D884" s="5">
        <v>2</v>
      </c>
      <c r="E884" s="6" t="s">
        <v>1151</v>
      </c>
    </row>
    <row r="885" ht="14.25" customHeight="1">
      <c r="A885" s="5" t="s">
        <v>6151</v>
      </c>
      <c r="B885" s="5">
        <v>3100062</v>
      </c>
      <c r="C885" s="5">
        <v>1</v>
      </c>
      <c r="D885" s="5">
        <v>2</v>
      </c>
      <c r="E885" s="6" t="s">
        <v>1154</v>
      </c>
    </row>
    <row r="886" ht="14.25" customHeight="1">
      <c r="A886" s="5" t="s">
        <v>6152</v>
      </c>
      <c r="B886" s="5">
        <v>3100062</v>
      </c>
      <c r="C886" s="5">
        <v>1</v>
      </c>
      <c r="D886" s="5">
        <v>2</v>
      </c>
      <c r="E886" s="6" t="s">
        <v>1157</v>
      </c>
    </row>
    <row r="887" ht="14.25" customHeight="1">
      <c r="A887" s="5" t="s">
        <v>6153</v>
      </c>
      <c r="B887" s="5">
        <v>6205552</v>
      </c>
      <c r="C887" s="5">
        <v>1</v>
      </c>
      <c r="D887" s="5">
        <v>2</v>
      </c>
      <c r="E887" s="6" t="s">
        <v>1160</v>
      </c>
      <c r="F887" s="190" t="s">
        <v>6154</v>
      </c>
    </row>
    <row r="888" ht="14.25" customHeight="1">
      <c r="A888" s="5" t="s">
        <v>6155</v>
      </c>
      <c r="B888" s="5">
        <v>3100062</v>
      </c>
      <c r="C888" s="5">
        <v>1</v>
      </c>
      <c r="D888" s="5">
        <v>2</v>
      </c>
      <c r="E888" s="6" t="s">
        <v>1162</v>
      </c>
    </row>
    <row r="889" ht="14.25" customHeight="1">
      <c r="A889" s="5" t="s">
        <v>6156</v>
      </c>
      <c r="B889" s="5">
        <v>3100062</v>
      </c>
      <c r="C889" s="5">
        <v>1</v>
      </c>
      <c r="D889" s="5">
        <v>2</v>
      </c>
      <c r="E889" s="6" t="s">
        <v>1166</v>
      </c>
    </row>
    <row r="890" ht="14.25" customHeight="1">
      <c r="A890" s="5" t="s">
        <v>6157</v>
      </c>
      <c r="B890" s="5">
        <v>6205134</v>
      </c>
      <c r="C890" s="5">
        <v>1</v>
      </c>
      <c r="D890" s="5">
        <v>2</v>
      </c>
      <c r="E890" s="6" t="s">
        <v>1170</v>
      </c>
    </row>
    <row r="891" ht="14.25" customHeight="1">
      <c r="A891" s="5" t="s">
        <v>6158</v>
      </c>
      <c r="B891" s="5">
        <v>3100062</v>
      </c>
      <c r="C891" s="5">
        <v>1</v>
      </c>
      <c r="D891" s="5">
        <v>2</v>
      </c>
      <c r="E891" s="6" t="s">
        <v>1175</v>
      </c>
    </row>
    <row r="892" ht="14.25" customHeight="1">
      <c r="A892" s="5" t="s">
        <v>6159</v>
      </c>
      <c r="B892" s="5">
        <v>3100062</v>
      </c>
      <c r="C892" s="5">
        <v>1</v>
      </c>
      <c r="D892" s="5">
        <v>2</v>
      </c>
      <c r="E892" s="6" t="s">
        <v>1182</v>
      </c>
    </row>
    <row r="893" ht="14.25" customHeight="1">
      <c r="A893" s="5" t="s">
        <v>6160</v>
      </c>
      <c r="B893" s="5">
        <v>3104444</v>
      </c>
      <c r="C893" s="5">
        <v>1</v>
      </c>
      <c r="D893" s="5">
        <v>2</v>
      </c>
      <c r="E893" s="6" t="s">
        <v>1185</v>
      </c>
    </row>
    <row r="894" ht="14.25" customHeight="1">
      <c r="A894" s="5" t="s">
        <v>6161</v>
      </c>
      <c r="B894" s="5">
        <v>3109985</v>
      </c>
      <c r="C894" s="5">
        <v>1</v>
      </c>
      <c r="D894" s="5">
        <v>2</v>
      </c>
      <c r="E894" s="6" t="s">
        <v>1188</v>
      </c>
    </row>
    <row r="895" ht="14.25" customHeight="1">
      <c r="A895" s="5" t="s">
        <v>6162</v>
      </c>
      <c r="B895" s="5">
        <v>3100062</v>
      </c>
      <c r="C895" s="5">
        <v>1</v>
      </c>
      <c r="D895" s="5">
        <v>2</v>
      </c>
      <c r="E895" s="6" t="s">
        <v>1190</v>
      </c>
    </row>
    <row r="896" ht="14.25" customHeight="1">
      <c r="A896" s="5" t="s">
        <v>6163</v>
      </c>
      <c r="B896" s="5">
        <v>3100062</v>
      </c>
      <c r="C896" s="5">
        <v>1</v>
      </c>
      <c r="D896" s="5">
        <v>2</v>
      </c>
      <c r="E896" s="6" t="s">
        <v>1193</v>
      </c>
    </row>
    <row r="897" ht="14.25" customHeight="1">
      <c r="A897" s="5" t="s">
        <v>6164</v>
      </c>
      <c r="B897" s="5">
        <v>3109945</v>
      </c>
      <c r="C897" s="5">
        <v>1</v>
      </c>
      <c r="D897" s="5">
        <v>2</v>
      </c>
      <c r="E897" s="6" t="s">
        <v>1196</v>
      </c>
    </row>
    <row r="898" ht="14.25" customHeight="1">
      <c r="A898" s="5" t="s">
        <v>6165</v>
      </c>
      <c r="B898" s="5">
        <v>3109945</v>
      </c>
      <c r="C898" s="5">
        <v>1</v>
      </c>
      <c r="D898" s="5">
        <v>2</v>
      </c>
      <c r="E898" s="6" t="s">
        <v>1202</v>
      </c>
    </row>
    <row r="899" ht="14.25" customHeight="1">
      <c r="A899" s="5" t="s">
        <v>6166</v>
      </c>
      <c r="B899" s="5">
        <v>3100062</v>
      </c>
      <c r="C899" s="5">
        <v>1</v>
      </c>
      <c r="D899" s="5">
        <v>2</v>
      </c>
      <c r="E899" s="6" t="s">
        <v>1204</v>
      </c>
    </row>
    <row r="900" ht="14.25" customHeight="1">
      <c r="A900" s="5" t="s">
        <v>6167</v>
      </c>
      <c r="B900" s="5">
        <v>3100062</v>
      </c>
      <c r="C900" s="5">
        <v>1</v>
      </c>
      <c r="D900" s="5">
        <v>2</v>
      </c>
      <c r="E900" s="6" t="s">
        <v>1212</v>
      </c>
    </row>
    <row r="901" ht="14.25" customHeight="1">
      <c r="A901" s="5" t="s">
        <v>6168</v>
      </c>
      <c r="B901" s="5">
        <v>3100062</v>
      </c>
      <c r="C901" s="5">
        <v>1</v>
      </c>
      <c r="D901" s="5">
        <v>2</v>
      </c>
      <c r="E901" s="6" t="s">
        <v>1214</v>
      </c>
    </row>
    <row r="902" ht="14.25" customHeight="1">
      <c r="A902" s="5" t="s">
        <v>6169</v>
      </c>
      <c r="B902" s="5">
        <v>3100062</v>
      </c>
      <c r="C902" s="5">
        <v>1</v>
      </c>
      <c r="D902" s="5">
        <v>2</v>
      </c>
      <c r="E902" s="6" t="s">
        <v>1217</v>
      </c>
    </row>
    <row r="903" ht="14.25" customHeight="1">
      <c r="A903" s="5" t="s">
        <v>6170</v>
      </c>
      <c r="B903" s="5">
        <v>3100062</v>
      </c>
      <c r="C903" s="5">
        <v>1</v>
      </c>
      <c r="D903" s="5">
        <v>2</v>
      </c>
      <c r="E903" s="6" t="s">
        <v>1220</v>
      </c>
    </row>
    <row r="904" ht="14.25" customHeight="1">
      <c r="A904" s="5" t="s">
        <v>6171</v>
      </c>
      <c r="B904" s="5">
        <v>3100062</v>
      </c>
      <c r="C904" s="5">
        <v>1</v>
      </c>
      <c r="D904" s="5">
        <v>2</v>
      </c>
      <c r="E904" s="6" t="s">
        <v>1225</v>
      </c>
    </row>
    <row r="905" ht="14.25" customHeight="1">
      <c r="A905" s="5" t="s">
        <v>6172</v>
      </c>
      <c r="B905" s="5">
        <v>3100062</v>
      </c>
      <c r="C905" s="5">
        <v>1</v>
      </c>
      <c r="D905" s="5">
        <v>2</v>
      </c>
      <c r="E905" s="6" t="s">
        <v>1227</v>
      </c>
    </row>
    <row r="906" ht="14.25" customHeight="1">
      <c r="A906" s="5" t="s">
        <v>6173</v>
      </c>
      <c r="B906" s="5">
        <v>3104444</v>
      </c>
      <c r="C906" s="5">
        <v>1</v>
      </c>
      <c r="D906" s="5">
        <v>2</v>
      </c>
      <c r="E906" s="6" t="s">
        <v>1230</v>
      </c>
    </row>
    <row r="907" ht="14.25" customHeight="1">
      <c r="A907" s="5" t="s">
        <v>6174</v>
      </c>
      <c r="B907" s="5">
        <v>3101860</v>
      </c>
      <c r="C907" s="5">
        <v>1</v>
      </c>
      <c r="D907" s="5">
        <v>2</v>
      </c>
      <c r="E907" s="6" t="s">
        <v>1233</v>
      </c>
    </row>
    <row r="908" ht="14.25" customHeight="1">
      <c r="A908" s="5" t="s">
        <v>6175</v>
      </c>
      <c r="B908" s="5">
        <v>3109956</v>
      </c>
      <c r="C908" s="5">
        <v>1</v>
      </c>
      <c r="D908" s="5">
        <v>2</v>
      </c>
      <c r="E908" s="6" t="s">
        <v>1236</v>
      </c>
    </row>
    <row r="909" ht="14.25" customHeight="1">
      <c r="A909" s="5" t="s">
        <v>6176</v>
      </c>
      <c r="B909" s="5">
        <v>3100062</v>
      </c>
      <c r="C909" s="5">
        <v>1</v>
      </c>
      <c r="D909" s="5">
        <v>2</v>
      </c>
      <c r="E909" s="6" t="s">
        <v>1239</v>
      </c>
    </row>
    <row r="910" ht="14.25" customHeight="1">
      <c r="A910" s="5" t="s">
        <v>6177</v>
      </c>
      <c r="B910" s="5">
        <v>3100062</v>
      </c>
      <c r="C910" s="5">
        <v>1</v>
      </c>
      <c r="D910" s="5">
        <v>2</v>
      </c>
      <c r="E910" s="6" t="s">
        <v>1242</v>
      </c>
    </row>
    <row r="911" ht="14.25" customHeight="1">
      <c r="A911" s="5" t="s">
        <v>6178</v>
      </c>
      <c r="B911" s="5">
        <v>3100062</v>
      </c>
      <c r="C911" s="5">
        <v>1</v>
      </c>
      <c r="D911" s="5">
        <v>2</v>
      </c>
      <c r="E911" s="6" t="s">
        <v>1245</v>
      </c>
    </row>
    <row r="912" ht="14.25" customHeight="1">
      <c r="A912" s="5" t="s">
        <v>6179</v>
      </c>
      <c r="B912" s="5">
        <v>3100062</v>
      </c>
      <c r="C912" s="5">
        <v>1</v>
      </c>
      <c r="D912" s="5">
        <v>2</v>
      </c>
      <c r="E912" s="6" t="s">
        <v>1247</v>
      </c>
    </row>
    <row r="913" ht="14.25" customHeight="1">
      <c r="A913" s="5" t="s">
        <v>6180</v>
      </c>
      <c r="B913" s="5">
        <v>3100062</v>
      </c>
      <c r="C913" s="5">
        <v>1</v>
      </c>
      <c r="D913" s="5">
        <v>2</v>
      </c>
      <c r="E913" s="6" t="s">
        <v>1250</v>
      </c>
    </row>
    <row r="914" ht="14.25" customHeight="1">
      <c r="A914" s="5" t="s">
        <v>6181</v>
      </c>
      <c r="B914" s="5">
        <v>3100062</v>
      </c>
      <c r="C914" s="5">
        <v>1</v>
      </c>
      <c r="D914" s="5">
        <v>2</v>
      </c>
      <c r="E914" s="6" t="s">
        <v>1253</v>
      </c>
    </row>
    <row r="915" ht="14.25" customHeight="1">
      <c r="A915" s="5" t="s">
        <v>6182</v>
      </c>
      <c r="B915" s="5">
        <v>3100062</v>
      </c>
      <c r="C915" s="5">
        <v>1</v>
      </c>
      <c r="D915" s="5">
        <v>2</v>
      </c>
      <c r="E915" s="6" t="s">
        <v>1256</v>
      </c>
    </row>
    <row r="916" ht="14.25" customHeight="1">
      <c r="A916" s="5" t="s">
        <v>6183</v>
      </c>
      <c r="B916" s="5">
        <v>3100062</v>
      </c>
      <c r="C916" s="5">
        <v>1</v>
      </c>
      <c r="D916" s="5">
        <v>2</v>
      </c>
      <c r="E916" s="6" t="s">
        <v>1259</v>
      </c>
    </row>
    <row r="917" ht="14.25" customHeight="1">
      <c r="A917" s="5" t="s">
        <v>6184</v>
      </c>
      <c r="B917" s="5">
        <v>3100062</v>
      </c>
      <c r="C917" s="5">
        <v>1</v>
      </c>
      <c r="D917" s="5">
        <v>2</v>
      </c>
      <c r="E917" s="6" t="s">
        <v>1262</v>
      </c>
    </row>
    <row r="918" ht="14.25" customHeight="1">
      <c r="A918" s="5" t="s">
        <v>6185</v>
      </c>
      <c r="B918" s="5">
        <v>3109955</v>
      </c>
      <c r="C918" s="5">
        <v>1</v>
      </c>
      <c r="D918" s="5">
        <v>2</v>
      </c>
      <c r="E918" s="6" t="s">
        <v>1265</v>
      </c>
    </row>
    <row r="919" ht="14.25" customHeight="1">
      <c r="A919" s="5" t="s">
        <v>6186</v>
      </c>
      <c r="B919" s="5">
        <v>3100062</v>
      </c>
      <c r="C919" s="5">
        <v>1</v>
      </c>
      <c r="D919" s="5">
        <v>2</v>
      </c>
      <c r="E919" s="6" t="s">
        <v>1268</v>
      </c>
    </row>
    <row r="920" ht="14.25" customHeight="1">
      <c r="A920" s="5" t="s">
        <v>6187</v>
      </c>
      <c r="B920" s="5">
        <v>3100062</v>
      </c>
      <c r="C920" s="5">
        <v>1</v>
      </c>
      <c r="D920" s="5">
        <v>2</v>
      </c>
      <c r="E920" s="6" t="s">
        <v>1271</v>
      </c>
    </row>
    <row r="921" ht="14.25" customHeight="1">
      <c r="A921" s="5" t="s">
        <v>6188</v>
      </c>
      <c r="B921" s="5">
        <v>3100062</v>
      </c>
      <c r="C921" s="5">
        <v>1</v>
      </c>
      <c r="D921" s="5">
        <v>2</v>
      </c>
      <c r="E921" s="6" t="s">
        <v>1274</v>
      </c>
    </row>
    <row r="922" ht="14.25" customHeight="1">
      <c r="A922" s="5" t="s">
        <v>6189</v>
      </c>
      <c r="B922" s="5">
        <v>3100062</v>
      </c>
      <c r="C922" s="5">
        <v>1</v>
      </c>
      <c r="D922" s="5">
        <v>2</v>
      </c>
      <c r="E922" s="6" t="s">
        <v>1277</v>
      </c>
    </row>
    <row r="923" ht="14.25" customHeight="1">
      <c r="A923" s="5" t="s">
        <v>6190</v>
      </c>
      <c r="B923" s="5">
        <v>3100062</v>
      </c>
      <c r="C923" s="5">
        <v>1</v>
      </c>
      <c r="D923" s="5">
        <v>2</v>
      </c>
      <c r="E923" s="6" t="s">
        <v>1282</v>
      </c>
    </row>
    <row r="924" ht="14.25" customHeight="1">
      <c r="A924" s="5" t="s">
        <v>6191</v>
      </c>
      <c r="B924" s="5">
        <v>3100062</v>
      </c>
      <c r="C924" s="5">
        <v>1</v>
      </c>
      <c r="D924" s="5">
        <v>2</v>
      </c>
      <c r="E924" s="6" t="s">
        <v>1284</v>
      </c>
    </row>
    <row r="925" ht="14.25" customHeight="1">
      <c r="A925" s="5" t="s">
        <v>6192</v>
      </c>
      <c r="B925" s="5">
        <v>3100062</v>
      </c>
      <c r="C925" s="5">
        <v>1</v>
      </c>
      <c r="D925" s="5">
        <v>2</v>
      </c>
      <c r="E925" s="6" t="s">
        <v>1287</v>
      </c>
    </row>
    <row r="926" ht="14.25" customHeight="1">
      <c r="A926" s="5" t="s">
        <v>6193</v>
      </c>
      <c r="B926" s="5">
        <v>3100062</v>
      </c>
      <c r="C926" s="5">
        <v>1</v>
      </c>
      <c r="D926" s="5">
        <v>2</v>
      </c>
      <c r="E926" s="6" t="s">
        <v>1289</v>
      </c>
    </row>
    <row r="927" ht="14.25" customHeight="1">
      <c r="A927" s="5" t="s">
        <v>6194</v>
      </c>
      <c r="B927" s="5">
        <v>3100062</v>
      </c>
      <c r="C927" s="5">
        <v>1</v>
      </c>
      <c r="D927" s="5">
        <v>2</v>
      </c>
      <c r="E927" s="6" t="s">
        <v>1292</v>
      </c>
    </row>
    <row r="928" ht="14.25" customHeight="1">
      <c r="A928" s="5" t="s">
        <v>6195</v>
      </c>
      <c r="B928" s="5">
        <v>3100062</v>
      </c>
      <c r="C928" s="5">
        <v>1</v>
      </c>
      <c r="D928" s="5">
        <v>2</v>
      </c>
      <c r="E928" s="6" t="s">
        <v>1295</v>
      </c>
    </row>
    <row r="929" ht="14.25" customHeight="1">
      <c r="A929" s="5" t="s">
        <v>6196</v>
      </c>
      <c r="B929" s="5">
        <v>3100062</v>
      </c>
      <c r="C929" s="5">
        <v>1</v>
      </c>
      <c r="D929" s="5">
        <v>2</v>
      </c>
      <c r="E929" s="6" t="s">
        <v>1297</v>
      </c>
    </row>
    <row r="930" ht="14.25" customHeight="1">
      <c r="A930" s="5" t="s">
        <v>6197</v>
      </c>
      <c r="B930" s="5">
        <v>3100062</v>
      </c>
      <c r="C930" s="5">
        <v>1</v>
      </c>
      <c r="D930" s="5">
        <v>2</v>
      </c>
      <c r="E930" s="6" t="s">
        <v>1299</v>
      </c>
    </row>
    <row r="931" ht="14.25" customHeight="1">
      <c r="A931" s="5" t="s">
        <v>6198</v>
      </c>
      <c r="B931" s="5">
        <v>3109946</v>
      </c>
      <c r="C931" s="5">
        <v>1</v>
      </c>
      <c r="D931" s="5">
        <v>2</v>
      </c>
      <c r="E931" s="6" t="s">
        <v>1302</v>
      </c>
    </row>
    <row r="932" ht="14.25" customHeight="1">
      <c r="A932" s="5" t="s">
        <v>6199</v>
      </c>
      <c r="B932" s="5">
        <v>3100062</v>
      </c>
      <c r="C932" s="5">
        <v>1</v>
      </c>
      <c r="D932" s="5">
        <v>2</v>
      </c>
      <c r="E932" s="6" t="s">
        <v>1305</v>
      </c>
    </row>
    <row r="933" ht="14.25" customHeight="1">
      <c r="A933" s="5" t="s">
        <v>6200</v>
      </c>
      <c r="B933" s="5">
        <v>3100062</v>
      </c>
      <c r="C933" s="5">
        <v>1</v>
      </c>
      <c r="D933" s="5">
        <v>2</v>
      </c>
      <c r="E933" s="6" t="s">
        <v>1308</v>
      </c>
    </row>
    <row r="934" ht="14.25" customHeight="1">
      <c r="A934" s="5" t="s">
        <v>6201</v>
      </c>
      <c r="B934" s="5">
        <v>3100062</v>
      </c>
      <c r="C934" s="5">
        <v>1</v>
      </c>
      <c r="D934" s="5">
        <v>2</v>
      </c>
      <c r="E934" s="6" t="s">
        <v>1311</v>
      </c>
    </row>
    <row r="935" ht="14.25" customHeight="1">
      <c r="A935" s="5" t="s">
        <v>6202</v>
      </c>
      <c r="B935" s="5">
        <v>3100062</v>
      </c>
      <c r="C935" s="5">
        <v>1</v>
      </c>
      <c r="D935" s="5">
        <v>2</v>
      </c>
      <c r="E935" s="6" t="s">
        <v>1314</v>
      </c>
    </row>
    <row r="936" ht="14.25" customHeight="1">
      <c r="A936" s="5" t="s">
        <v>6203</v>
      </c>
      <c r="B936" s="5">
        <v>3100062</v>
      </c>
      <c r="C936" s="5">
        <v>1</v>
      </c>
      <c r="D936" s="5">
        <v>2</v>
      </c>
      <c r="E936" s="6" t="s">
        <v>1316</v>
      </c>
    </row>
    <row r="937" ht="14.25" customHeight="1">
      <c r="A937" s="5" t="s">
        <v>6204</v>
      </c>
      <c r="B937" s="5">
        <v>3100062</v>
      </c>
      <c r="C937" s="5">
        <v>1</v>
      </c>
      <c r="D937" s="5">
        <v>2</v>
      </c>
      <c r="E937" s="6" t="s">
        <v>1319</v>
      </c>
    </row>
    <row r="938" ht="14.25" customHeight="1">
      <c r="A938" s="5" t="s">
        <v>6205</v>
      </c>
      <c r="B938" s="5">
        <v>3100062</v>
      </c>
      <c r="C938" s="5">
        <v>1</v>
      </c>
      <c r="D938" s="5">
        <v>2</v>
      </c>
      <c r="E938" s="6" t="s">
        <v>1322</v>
      </c>
    </row>
    <row r="939" ht="14.25" customHeight="1">
      <c r="A939" s="5" t="s">
        <v>6206</v>
      </c>
      <c r="B939" s="5">
        <v>3100062</v>
      </c>
      <c r="C939" s="5">
        <v>1</v>
      </c>
      <c r="D939" s="5">
        <v>2</v>
      </c>
      <c r="E939" s="6" t="s">
        <v>1327</v>
      </c>
    </row>
    <row r="940" ht="14.25" customHeight="1">
      <c r="A940" s="5" t="s">
        <v>6207</v>
      </c>
      <c r="B940" s="5">
        <v>3100062</v>
      </c>
      <c r="C940" s="5">
        <v>1</v>
      </c>
      <c r="D940" s="5">
        <v>2</v>
      </c>
      <c r="E940" s="6" t="s">
        <v>1331</v>
      </c>
    </row>
    <row r="941" ht="14.25" customHeight="1">
      <c r="A941" s="5" t="s">
        <v>6208</v>
      </c>
      <c r="B941" s="5">
        <v>3100062</v>
      </c>
      <c r="C941" s="5">
        <v>1</v>
      </c>
      <c r="D941" s="5">
        <v>2</v>
      </c>
      <c r="E941" s="6" t="s">
        <v>1334</v>
      </c>
    </row>
    <row r="942" ht="14.25" customHeight="1">
      <c r="A942" s="5" t="s">
        <v>6209</v>
      </c>
      <c r="B942" s="5">
        <v>3100062</v>
      </c>
      <c r="C942" s="5">
        <v>1</v>
      </c>
      <c r="D942" s="5">
        <v>2</v>
      </c>
      <c r="E942" s="6" t="s">
        <v>1339</v>
      </c>
    </row>
    <row r="943" ht="14.25" customHeight="1">
      <c r="A943" s="5" t="s">
        <v>6210</v>
      </c>
      <c r="B943" s="5">
        <v>3100062</v>
      </c>
      <c r="C943" s="5">
        <v>1</v>
      </c>
      <c r="D943" s="5">
        <v>2</v>
      </c>
      <c r="E943" s="6" t="s">
        <v>1343</v>
      </c>
    </row>
    <row r="944" ht="14.25" customHeight="1">
      <c r="A944" s="5" t="s">
        <v>6211</v>
      </c>
      <c r="B944" s="5">
        <v>6210249</v>
      </c>
      <c r="C944" s="5">
        <v>1</v>
      </c>
      <c r="D944" s="5">
        <v>2</v>
      </c>
      <c r="E944" s="6" t="s">
        <v>1346</v>
      </c>
    </row>
    <row r="945" ht="14.25" customHeight="1">
      <c r="A945" s="5" t="s">
        <v>6212</v>
      </c>
      <c r="B945" s="5">
        <v>3104444</v>
      </c>
      <c r="C945" s="5">
        <v>1</v>
      </c>
      <c r="D945" s="5">
        <v>2</v>
      </c>
      <c r="E945" s="6" t="s">
        <v>1349</v>
      </c>
    </row>
    <row r="946" ht="14.25" customHeight="1">
      <c r="A946" s="5" t="s">
        <v>6213</v>
      </c>
      <c r="B946" s="5">
        <v>3104444</v>
      </c>
      <c r="C946" s="5">
        <v>1</v>
      </c>
      <c r="D946" s="5">
        <v>2</v>
      </c>
      <c r="E946" s="6" t="s">
        <v>1352</v>
      </c>
    </row>
    <row r="947" ht="14.25" customHeight="1">
      <c r="A947" s="5" t="s">
        <v>6214</v>
      </c>
      <c r="B947" s="5">
        <v>3100062</v>
      </c>
      <c r="C947" s="5">
        <v>1</v>
      </c>
      <c r="D947" s="5">
        <v>2</v>
      </c>
      <c r="E947" s="6" t="s">
        <v>1361</v>
      </c>
    </row>
    <row r="948" ht="14.25" customHeight="1">
      <c r="A948" s="5" t="s">
        <v>6215</v>
      </c>
      <c r="B948" s="5">
        <v>6206990</v>
      </c>
      <c r="C948" s="5">
        <v>1</v>
      </c>
      <c r="D948" s="5">
        <v>2</v>
      </c>
      <c r="E948" s="6" t="s">
        <v>1366</v>
      </c>
    </row>
    <row r="949" ht="14.25" customHeight="1">
      <c r="A949" s="5" t="s">
        <v>6216</v>
      </c>
      <c r="B949" s="5">
        <v>3100410</v>
      </c>
      <c r="C949" s="5">
        <v>1</v>
      </c>
      <c r="D949" s="5">
        <v>2</v>
      </c>
      <c r="E949" s="6" t="s">
        <v>1371</v>
      </c>
    </row>
    <row r="950" ht="14.25" customHeight="1">
      <c r="A950" s="5" t="s">
        <v>6217</v>
      </c>
      <c r="B950" s="5">
        <v>3109946</v>
      </c>
      <c r="C950" s="5">
        <v>1</v>
      </c>
      <c r="D950" s="5">
        <v>2</v>
      </c>
      <c r="E950" s="6" t="s">
        <v>1374</v>
      </c>
    </row>
    <row r="951" ht="14.25" customHeight="1">
      <c r="A951" s="5" t="s">
        <v>6218</v>
      </c>
      <c r="B951" s="5">
        <v>3100062</v>
      </c>
      <c r="C951" s="5">
        <v>1</v>
      </c>
      <c r="D951" s="5">
        <v>2</v>
      </c>
      <c r="E951" s="6" t="s">
        <v>1379</v>
      </c>
    </row>
    <row r="952" ht="14.25" customHeight="1">
      <c r="A952" s="5" t="s">
        <v>6219</v>
      </c>
      <c r="B952" s="5">
        <v>3100062</v>
      </c>
      <c r="C952" s="5">
        <v>1</v>
      </c>
      <c r="D952" s="5">
        <v>2</v>
      </c>
      <c r="E952" s="6" t="s">
        <v>1382</v>
      </c>
    </row>
    <row r="953" ht="14.25" customHeight="1">
      <c r="A953" s="5" t="s">
        <v>6220</v>
      </c>
      <c r="B953" s="5">
        <v>3109946</v>
      </c>
      <c r="C953" s="5">
        <v>1</v>
      </c>
      <c r="D953" s="5">
        <v>2</v>
      </c>
      <c r="E953" s="6" t="s">
        <v>1385</v>
      </c>
    </row>
    <row r="954" ht="14.25" customHeight="1">
      <c r="A954" s="5" t="s">
        <v>6221</v>
      </c>
      <c r="B954" s="5">
        <v>3100062</v>
      </c>
      <c r="C954" s="5">
        <v>1</v>
      </c>
      <c r="D954" s="5">
        <v>2</v>
      </c>
      <c r="E954" s="6" t="s">
        <v>1388</v>
      </c>
    </row>
    <row r="955" ht="14.25" customHeight="1">
      <c r="A955" s="5" t="s">
        <v>6222</v>
      </c>
      <c r="B955" s="5">
        <v>3100062</v>
      </c>
      <c r="C955" s="5">
        <v>1</v>
      </c>
      <c r="D955" s="5">
        <v>2</v>
      </c>
      <c r="E955" s="6" t="s">
        <v>1394</v>
      </c>
    </row>
    <row r="956" ht="14.25" customHeight="1">
      <c r="A956" s="5" t="s">
        <v>6223</v>
      </c>
      <c r="B956" s="5">
        <v>3100062</v>
      </c>
      <c r="C956" s="5">
        <v>1</v>
      </c>
      <c r="D956" s="5">
        <v>2</v>
      </c>
      <c r="E956" s="6" t="s">
        <v>1397</v>
      </c>
    </row>
    <row r="957" ht="14.25" customHeight="1">
      <c r="A957" s="5" t="s">
        <v>6224</v>
      </c>
      <c r="B957" s="5">
        <v>3100062</v>
      </c>
      <c r="C957" s="5">
        <v>1</v>
      </c>
      <c r="D957" s="5">
        <v>2</v>
      </c>
      <c r="E957" s="6" t="s">
        <v>1400</v>
      </c>
    </row>
    <row r="958" ht="14.25" customHeight="1">
      <c r="A958" s="5" t="s">
        <v>6225</v>
      </c>
      <c r="B958" s="5">
        <v>3100062</v>
      </c>
      <c r="C958" s="5">
        <v>1</v>
      </c>
      <c r="D958" s="5">
        <v>2</v>
      </c>
      <c r="E958" s="6" t="s">
        <v>1403</v>
      </c>
    </row>
    <row r="959" ht="14.25" customHeight="1">
      <c r="A959" s="5" t="s">
        <v>6226</v>
      </c>
      <c r="B959" s="5">
        <v>3100062</v>
      </c>
      <c r="C959" s="5">
        <v>1</v>
      </c>
      <c r="D959" s="5">
        <v>2</v>
      </c>
      <c r="E959" s="6" t="s">
        <v>1405</v>
      </c>
    </row>
    <row r="960" ht="14.25" customHeight="1">
      <c r="A960" s="5" t="s">
        <v>6227</v>
      </c>
      <c r="B960" s="5">
        <v>3100062</v>
      </c>
      <c r="C960" s="5">
        <v>1</v>
      </c>
      <c r="D960" s="5">
        <v>2</v>
      </c>
      <c r="E960" s="6" t="s">
        <v>1408</v>
      </c>
    </row>
    <row r="961" ht="14.25" customHeight="1">
      <c r="A961" s="5" t="s">
        <v>6228</v>
      </c>
      <c r="B961" s="5">
        <v>3100062</v>
      </c>
      <c r="C961" s="5">
        <v>1</v>
      </c>
      <c r="D961" s="5">
        <v>2</v>
      </c>
      <c r="E961" s="6" t="s">
        <v>1412</v>
      </c>
    </row>
    <row r="962" ht="14.25" customHeight="1">
      <c r="A962" s="5" t="s">
        <v>6229</v>
      </c>
      <c r="B962" s="5">
        <v>3101208</v>
      </c>
      <c r="C962" s="5">
        <v>1</v>
      </c>
      <c r="D962" s="5">
        <v>2</v>
      </c>
      <c r="E962" s="6" t="s">
        <v>1415</v>
      </c>
    </row>
    <row r="963" ht="14.25" customHeight="1">
      <c r="A963" s="5" t="s">
        <v>6230</v>
      </c>
      <c r="B963" s="5">
        <v>3100062</v>
      </c>
      <c r="C963" s="5">
        <v>1</v>
      </c>
      <c r="D963" s="5">
        <v>2</v>
      </c>
      <c r="E963" s="6" t="s">
        <v>1418</v>
      </c>
    </row>
    <row r="964" ht="14.25" customHeight="1">
      <c r="A964" s="5" t="s">
        <v>6231</v>
      </c>
      <c r="B964" s="5">
        <v>3100062</v>
      </c>
      <c r="C964" s="5">
        <v>1</v>
      </c>
      <c r="D964" s="5">
        <v>2</v>
      </c>
      <c r="E964" s="6" t="s">
        <v>1421</v>
      </c>
    </row>
    <row r="965" ht="14.25" customHeight="1">
      <c r="A965" s="5" t="s">
        <v>6232</v>
      </c>
      <c r="B965" s="5">
        <v>3100062</v>
      </c>
      <c r="C965" s="5">
        <v>1</v>
      </c>
      <c r="D965" s="5">
        <v>2</v>
      </c>
      <c r="E965" s="6" t="s">
        <v>1431</v>
      </c>
    </row>
    <row r="966" ht="14.25" customHeight="1">
      <c r="A966" s="5" t="s">
        <v>6233</v>
      </c>
      <c r="B966" s="5">
        <v>3100062</v>
      </c>
      <c r="C966" s="5">
        <v>1</v>
      </c>
      <c r="D966" s="5">
        <v>2</v>
      </c>
      <c r="E966" s="6" t="s">
        <v>1436</v>
      </c>
    </row>
    <row r="967" ht="14.25" customHeight="1">
      <c r="A967" s="5" t="s">
        <v>6234</v>
      </c>
      <c r="B967" s="5">
        <v>3100062</v>
      </c>
      <c r="C967" s="5">
        <v>1</v>
      </c>
      <c r="D967" s="5">
        <v>2</v>
      </c>
      <c r="E967" s="6" t="s">
        <v>1439</v>
      </c>
    </row>
    <row r="968" ht="14.25" customHeight="1">
      <c r="A968" s="5" t="s">
        <v>6235</v>
      </c>
      <c r="B968" s="5">
        <v>3100062</v>
      </c>
      <c r="C968" s="5">
        <v>1</v>
      </c>
      <c r="D968" s="5">
        <v>2</v>
      </c>
      <c r="E968" s="6" t="s">
        <v>1444</v>
      </c>
    </row>
    <row r="969" ht="14.25" customHeight="1">
      <c r="A969" s="5" t="s">
        <v>6236</v>
      </c>
      <c r="B969" s="5">
        <v>3101208</v>
      </c>
      <c r="C969" s="5">
        <v>1</v>
      </c>
      <c r="D969" s="5">
        <v>2</v>
      </c>
      <c r="E969" s="6" t="s">
        <v>1447</v>
      </c>
    </row>
    <row r="970" ht="14.25" customHeight="1">
      <c r="A970" s="5" t="s">
        <v>6237</v>
      </c>
      <c r="B970" s="5">
        <v>3109946</v>
      </c>
      <c r="C970" s="5">
        <v>1</v>
      </c>
      <c r="D970" s="5">
        <v>2</v>
      </c>
      <c r="E970" s="6" t="s">
        <v>1450</v>
      </c>
    </row>
    <row r="971" ht="14.25" customHeight="1">
      <c r="A971" s="5" t="s">
        <v>6238</v>
      </c>
      <c r="B971" s="5">
        <v>3109946</v>
      </c>
      <c r="C971" s="5">
        <v>1</v>
      </c>
      <c r="D971" s="5">
        <v>2</v>
      </c>
      <c r="E971" s="6" t="s">
        <v>1453</v>
      </c>
    </row>
    <row r="972" ht="14.25" customHeight="1">
      <c r="A972" s="5" t="s">
        <v>6239</v>
      </c>
      <c r="B972" s="5">
        <v>3100062</v>
      </c>
      <c r="C972" s="5">
        <v>1</v>
      </c>
      <c r="D972" s="5">
        <v>2</v>
      </c>
      <c r="E972" s="6" t="s">
        <v>1456</v>
      </c>
    </row>
    <row r="973" ht="14.25" customHeight="1">
      <c r="A973" s="5" t="s">
        <v>6240</v>
      </c>
      <c r="B973" s="5">
        <v>3100410</v>
      </c>
      <c r="C973" s="5">
        <v>1</v>
      </c>
      <c r="D973" s="5">
        <v>2</v>
      </c>
      <c r="E973" s="6" t="s">
        <v>1467</v>
      </c>
    </row>
    <row r="974" ht="14.25" customHeight="1">
      <c r="A974" s="5" t="s">
        <v>6241</v>
      </c>
      <c r="B974" s="5">
        <v>3100062</v>
      </c>
      <c r="C974" s="5">
        <v>1</v>
      </c>
      <c r="D974" s="5">
        <v>2</v>
      </c>
      <c r="E974" s="6" t="s">
        <v>1470</v>
      </c>
    </row>
    <row r="975" ht="14.25" customHeight="1">
      <c r="A975" s="5" t="s">
        <v>6242</v>
      </c>
      <c r="B975" s="5">
        <v>3100062</v>
      </c>
      <c r="C975" s="5">
        <v>1</v>
      </c>
      <c r="D975" s="5">
        <v>2</v>
      </c>
      <c r="E975" s="6" t="s">
        <v>1473</v>
      </c>
    </row>
    <row r="976" ht="14.25" customHeight="1">
      <c r="A976" s="5" t="s">
        <v>6243</v>
      </c>
      <c r="B976" s="5">
        <v>6210846</v>
      </c>
      <c r="C976" s="5">
        <v>1</v>
      </c>
      <c r="D976" s="5">
        <v>2</v>
      </c>
      <c r="E976" s="6" t="s">
        <v>1478</v>
      </c>
    </row>
    <row r="977" ht="14.25" customHeight="1">
      <c r="A977" s="5" t="s">
        <v>6244</v>
      </c>
      <c r="B977" s="5">
        <v>3100062</v>
      </c>
      <c r="C977" s="5">
        <v>1</v>
      </c>
      <c r="D977" s="5">
        <v>2</v>
      </c>
      <c r="E977" s="6" t="s">
        <v>1482</v>
      </c>
    </row>
    <row r="978" ht="14.25" customHeight="1">
      <c r="A978" s="5" t="s">
        <v>6245</v>
      </c>
      <c r="B978" s="5">
        <v>3100062</v>
      </c>
      <c r="C978" s="5">
        <v>1</v>
      </c>
      <c r="D978" s="5">
        <v>2</v>
      </c>
      <c r="E978" s="6" t="s">
        <v>1488</v>
      </c>
    </row>
    <row r="979" ht="14.25" customHeight="1">
      <c r="A979" s="5" t="s">
        <v>6246</v>
      </c>
      <c r="B979" s="5">
        <v>3100062</v>
      </c>
      <c r="C979" s="5">
        <v>1</v>
      </c>
      <c r="D979" s="5">
        <v>2</v>
      </c>
      <c r="E979" s="6" t="s">
        <v>1492</v>
      </c>
    </row>
    <row r="980" ht="14.25" customHeight="1">
      <c r="A980" s="5" t="s">
        <v>6247</v>
      </c>
      <c r="B980" s="5">
        <v>3100062</v>
      </c>
      <c r="C980" s="5">
        <v>1</v>
      </c>
      <c r="D980" s="5">
        <v>2</v>
      </c>
      <c r="E980" s="6" t="s">
        <v>1495</v>
      </c>
    </row>
    <row r="981" ht="14.25" customHeight="1">
      <c r="A981" s="5" t="s">
        <v>6248</v>
      </c>
      <c r="B981" s="5">
        <v>3100062</v>
      </c>
      <c r="C981" s="5">
        <v>1</v>
      </c>
      <c r="D981" s="5">
        <v>2</v>
      </c>
      <c r="E981" s="6" t="s">
        <v>1498</v>
      </c>
    </row>
    <row r="982" ht="14.25" customHeight="1">
      <c r="A982" s="5" t="s">
        <v>6249</v>
      </c>
      <c r="B982" s="5">
        <v>3100062</v>
      </c>
      <c r="C982" s="5">
        <v>1</v>
      </c>
      <c r="D982" s="5">
        <v>2</v>
      </c>
      <c r="E982" s="6" t="s">
        <v>1500</v>
      </c>
    </row>
    <row r="983" ht="14.25" customHeight="1">
      <c r="A983" s="5" t="s">
        <v>6250</v>
      </c>
      <c r="B983" s="5">
        <v>3100062</v>
      </c>
      <c r="C983" s="5">
        <v>1</v>
      </c>
      <c r="D983" s="5">
        <v>2</v>
      </c>
      <c r="E983" s="6" t="s">
        <v>1503</v>
      </c>
    </row>
    <row r="984" ht="14.25" customHeight="1">
      <c r="A984" s="5" t="s">
        <v>6251</v>
      </c>
      <c r="B984" s="5">
        <v>3100062</v>
      </c>
      <c r="C984" s="5">
        <v>1</v>
      </c>
      <c r="D984" s="5">
        <v>2</v>
      </c>
      <c r="E984" s="6" t="s">
        <v>1511</v>
      </c>
    </row>
    <row r="985" ht="14.25" customHeight="1">
      <c r="A985" s="5" t="s">
        <v>6252</v>
      </c>
      <c r="B985" s="5">
        <v>3100062</v>
      </c>
      <c r="C985" s="5">
        <v>1</v>
      </c>
      <c r="D985" s="5">
        <v>2</v>
      </c>
      <c r="E985" s="6" t="s">
        <v>1514</v>
      </c>
    </row>
    <row r="986" ht="14.25" customHeight="1">
      <c r="A986" s="5" t="s">
        <v>6253</v>
      </c>
      <c r="B986" s="5">
        <v>3100062</v>
      </c>
      <c r="C986" s="5">
        <v>1</v>
      </c>
      <c r="D986" s="5">
        <v>2</v>
      </c>
      <c r="E986" s="6" t="s">
        <v>1519</v>
      </c>
    </row>
    <row r="987" ht="14.25" customHeight="1">
      <c r="A987" s="5" t="s">
        <v>6254</v>
      </c>
      <c r="B987" s="5">
        <v>3100062</v>
      </c>
      <c r="C987" s="5">
        <v>1</v>
      </c>
      <c r="D987" s="5">
        <v>2</v>
      </c>
      <c r="E987" s="6" t="s">
        <v>1522</v>
      </c>
    </row>
    <row r="988" ht="14.25" customHeight="1">
      <c r="A988" s="5" t="s">
        <v>6255</v>
      </c>
      <c r="B988" s="5">
        <v>3100062</v>
      </c>
      <c r="C988" s="5">
        <v>1</v>
      </c>
      <c r="D988" s="5">
        <v>2</v>
      </c>
      <c r="E988" s="6" t="s">
        <v>1529</v>
      </c>
    </row>
    <row r="989" ht="14.25" customHeight="1">
      <c r="A989" s="5" t="s">
        <v>6256</v>
      </c>
      <c r="B989" s="5">
        <v>3100410</v>
      </c>
      <c r="C989" s="5">
        <v>1</v>
      </c>
      <c r="D989" s="5">
        <v>2</v>
      </c>
      <c r="E989" s="6" t="s">
        <v>1532</v>
      </c>
    </row>
    <row r="990" ht="14.25" customHeight="1">
      <c r="A990" s="5" t="s">
        <v>6257</v>
      </c>
      <c r="B990" s="5">
        <v>3100062</v>
      </c>
      <c r="C990" s="5">
        <v>1</v>
      </c>
      <c r="D990" s="5">
        <v>2</v>
      </c>
      <c r="E990" s="6" t="s">
        <v>1536</v>
      </c>
    </row>
    <row r="991" ht="14.25" customHeight="1">
      <c r="A991" s="5" t="s">
        <v>6258</v>
      </c>
      <c r="B991" s="5">
        <v>3100062</v>
      </c>
      <c r="C991" s="5">
        <v>1</v>
      </c>
      <c r="D991" s="5">
        <v>2</v>
      </c>
      <c r="E991" s="6" t="s">
        <v>1540</v>
      </c>
    </row>
    <row r="992" ht="14.25" customHeight="1">
      <c r="A992" s="5" t="s">
        <v>6259</v>
      </c>
      <c r="B992" s="5">
        <v>3100062</v>
      </c>
      <c r="C992" s="5">
        <v>1</v>
      </c>
      <c r="D992" s="5">
        <v>2</v>
      </c>
      <c r="E992" s="6" t="s">
        <v>1543</v>
      </c>
    </row>
    <row r="993" ht="14.25" customHeight="1">
      <c r="A993" s="5" t="s">
        <v>6260</v>
      </c>
      <c r="B993" s="5">
        <v>3100062</v>
      </c>
      <c r="C993" s="5">
        <v>1</v>
      </c>
      <c r="D993" s="5">
        <v>2</v>
      </c>
      <c r="E993" s="6" t="s">
        <v>1553</v>
      </c>
    </row>
    <row r="994" ht="14.25" customHeight="1">
      <c r="A994" s="5" t="s">
        <v>6261</v>
      </c>
      <c r="B994" s="5">
        <v>3100062</v>
      </c>
      <c r="C994" s="5">
        <v>1</v>
      </c>
      <c r="D994" s="5">
        <v>2</v>
      </c>
      <c r="E994" s="6" t="s">
        <v>1555</v>
      </c>
    </row>
    <row r="995" ht="14.25" customHeight="1">
      <c r="A995" s="5" t="s">
        <v>6262</v>
      </c>
      <c r="B995" s="5">
        <v>3109955</v>
      </c>
      <c r="C995" s="5">
        <v>1</v>
      </c>
      <c r="D995" s="5">
        <v>2</v>
      </c>
      <c r="E995" s="6" t="s">
        <v>1558</v>
      </c>
    </row>
    <row r="996" ht="14.25" customHeight="1">
      <c r="A996" s="5" t="s">
        <v>6263</v>
      </c>
      <c r="B996" s="5">
        <v>3100062</v>
      </c>
      <c r="C996" s="5">
        <v>1</v>
      </c>
      <c r="D996" s="5">
        <v>2</v>
      </c>
      <c r="E996" s="6" t="s">
        <v>1561</v>
      </c>
    </row>
    <row r="997" ht="14.25" customHeight="1">
      <c r="A997" s="5" t="s">
        <v>6264</v>
      </c>
      <c r="B997" s="5">
        <v>3100410</v>
      </c>
      <c r="C997" s="5">
        <v>1</v>
      </c>
      <c r="D997" s="5">
        <v>2</v>
      </c>
      <c r="E997" s="6" t="s">
        <v>1565</v>
      </c>
    </row>
    <row r="998" ht="14.25" customHeight="1">
      <c r="A998" s="5" t="s">
        <v>6265</v>
      </c>
      <c r="B998" s="5">
        <v>3100062</v>
      </c>
      <c r="C998" s="5">
        <v>1</v>
      </c>
      <c r="D998" s="5">
        <v>2</v>
      </c>
      <c r="E998" s="6" t="s">
        <v>1568</v>
      </c>
    </row>
    <row r="999" ht="14.25" customHeight="1">
      <c r="A999" s="5" t="s">
        <v>6266</v>
      </c>
      <c r="B999" s="5">
        <v>6206565</v>
      </c>
      <c r="C999" s="5">
        <v>6</v>
      </c>
      <c r="D999" s="5">
        <v>2</v>
      </c>
      <c r="E999" s="6" t="s">
        <v>1571</v>
      </c>
    </row>
    <row r="1000" ht="14.25" customHeight="1">
      <c r="A1000" s="5" t="s">
        <v>6267</v>
      </c>
      <c r="B1000" s="5">
        <v>3100062</v>
      </c>
      <c r="C1000" s="5">
        <v>1</v>
      </c>
      <c r="D1000" s="5">
        <v>2</v>
      </c>
      <c r="E1000" s="6" t="s">
        <v>1574</v>
      </c>
    </row>
    <row r="1001" ht="14.25" customHeight="1">
      <c r="A1001" s="5" t="s">
        <v>6268</v>
      </c>
      <c r="B1001" s="5">
        <v>3100062</v>
      </c>
      <c r="C1001" s="5">
        <v>1</v>
      </c>
      <c r="D1001" s="5">
        <v>2</v>
      </c>
      <c r="E1001" s="6" t="s">
        <v>1577</v>
      </c>
    </row>
    <row r="1002" ht="14.25" customHeight="1">
      <c r="A1002" s="5" t="s">
        <v>6269</v>
      </c>
      <c r="B1002" s="5">
        <v>3100062</v>
      </c>
      <c r="C1002" s="5">
        <v>1</v>
      </c>
      <c r="D1002" s="5">
        <v>2</v>
      </c>
      <c r="E1002" s="6" t="s">
        <v>1580</v>
      </c>
    </row>
    <row r="1003" ht="14.25" customHeight="1">
      <c r="A1003" s="5" t="s">
        <v>6270</v>
      </c>
      <c r="B1003" s="5">
        <v>3100062</v>
      </c>
      <c r="C1003" s="5">
        <v>1</v>
      </c>
      <c r="D1003" s="5">
        <v>2</v>
      </c>
      <c r="E1003" s="6" t="s">
        <v>1583</v>
      </c>
    </row>
    <row r="1004" ht="14.25" customHeight="1">
      <c r="A1004" s="5" t="s">
        <v>6271</v>
      </c>
      <c r="B1004" s="5">
        <v>3100062</v>
      </c>
      <c r="C1004" s="5">
        <v>1</v>
      </c>
      <c r="D1004" s="5">
        <v>2</v>
      </c>
      <c r="E1004" s="6" t="s">
        <v>1586</v>
      </c>
    </row>
    <row r="1005" ht="14.25" customHeight="1">
      <c r="A1005" s="5" t="s">
        <v>6272</v>
      </c>
      <c r="B1005" s="5">
        <v>3100062</v>
      </c>
      <c r="C1005" s="5">
        <v>1</v>
      </c>
      <c r="D1005" s="5">
        <v>2</v>
      </c>
      <c r="E1005" s="6" t="s">
        <v>1588</v>
      </c>
    </row>
    <row r="1006" ht="14.25" customHeight="1">
      <c r="A1006" s="5" t="s">
        <v>6273</v>
      </c>
      <c r="B1006" s="5">
        <v>3100062</v>
      </c>
      <c r="C1006" s="5">
        <v>1</v>
      </c>
      <c r="D1006" s="5">
        <v>2</v>
      </c>
      <c r="E1006" s="6" t="s">
        <v>1591</v>
      </c>
    </row>
    <row r="1007" ht="14.25" customHeight="1">
      <c r="A1007" s="5" t="s">
        <v>6274</v>
      </c>
      <c r="B1007" s="5">
        <v>3100062</v>
      </c>
      <c r="C1007" s="5">
        <v>1</v>
      </c>
      <c r="D1007" s="5">
        <v>2</v>
      </c>
      <c r="E1007" s="6" t="s">
        <v>1594</v>
      </c>
    </row>
    <row r="1008" ht="14.25" customHeight="1">
      <c r="A1008" s="5" t="s">
        <v>6275</v>
      </c>
      <c r="B1008" s="5">
        <v>3100062</v>
      </c>
      <c r="C1008" s="5">
        <v>1</v>
      </c>
      <c r="D1008" s="5">
        <v>2</v>
      </c>
      <c r="E1008" s="6" t="s">
        <v>1596</v>
      </c>
    </row>
    <row r="1009" ht="14.25" customHeight="1">
      <c r="A1009" s="5" t="s">
        <v>6276</v>
      </c>
      <c r="B1009" s="5">
        <v>3100062</v>
      </c>
      <c r="C1009" s="5">
        <v>1</v>
      </c>
      <c r="D1009" s="5">
        <v>2</v>
      </c>
      <c r="E1009" s="6" t="s">
        <v>1598</v>
      </c>
    </row>
    <row r="1010" ht="14.25" customHeight="1">
      <c r="A1010" s="5" t="s">
        <v>6277</v>
      </c>
      <c r="B1010" s="5">
        <v>3100062</v>
      </c>
      <c r="C1010" s="5">
        <v>1</v>
      </c>
      <c r="D1010" s="5">
        <v>2</v>
      </c>
      <c r="E1010" s="6" t="s">
        <v>1600</v>
      </c>
    </row>
    <row r="1011" ht="14.25" customHeight="1">
      <c r="A1011" s="5" t="s">
        <v>6278</v>
      </c>
      <c r="B1011" s="5">
        <v>3100062</v>
      </c>
      <c r="C1011" s="5">
        <v>1</v>
      </c>
      <c r="D1011" s="5">
        <v>2</v>
      </c>
      <c r="E1011" s="6" t="s">
        <v>1602</v>
      </c>
    </row>
    <row r="1012" ht="14.25" customHeight="1">
      <c r="A1012" s="5" t="s">
        <v>6279</v>
      </c>
      <c r="B1012" s="5">
        <v>3100062</v>
      </c>
      <c r="C1012" s="5">
        <v>1</v>
      </c>
      <c r="D1012" s="5">
        <v>2</v>
      </c>
      <c r="E1012" s="6" t="s">
        <v>1605</v>
      </c>
    </row>
    <row r="1013" ht="14.25" customHeight="1">
      <c r="A1013" s="5" t="s">
        <v>6280</v>
      </c>
      <c r="B1013" s="5">
        <v>3100062</v>
      </c>
      <c r="C1013" s="5">
        <v>1</v>
      </c>
      <c r="D1013" s="5">
        <v>2</v>
      </c>
      <c r="E1013" s="6" t="s">
        <v>1608</v>
      </c>
    </row>
    <row r="1014" ht="14.25" customHeight="1">
      <c r="A1014" s="5" t="s">
        <v>6281</v>
      </c>
      <c r="B1014" s="5">
        <v>3100062</v>
      </c>
      <c r="C1014" s="5">
        <v>1</v>
      </c>
      <c r="D1014" s="5">
        <v>2</v>
      </c>
      <c r="E1014" s="6" t="s">
        <v>1612</v>
      </c>
    </row>
    <row r="1015" ht="14.25" customHeight="1">
      <c r="A1015" s="5" t="s">
        <v>6282</v>
      </c>
      <c r="B1015" s="5">
        <v>3100062</v>
      </c>
      <c r="C1015" s="5">
        <v>1</v>
      </c>
      <c r="D1015" s="5">
        <v>2</v>
      </c>
      <c r="E1015" s="6" t="s">
        <v>1615</v>
      </c>
    </row>
    <row r="1016" ht="14.25" customHeight="1">
      <c r="A1016" s="5" t="s">
        <v>6283</v>
      </c>
      <c r="B1016" s="5">
        <v>3100062</v>
      </c>
      <c r="C1016" s="5">
        <v>1</v>
      </c>
      <c r="D1016" s="5">
        <v>2</v>
      </c>
      <c r="E1016" s="6" t="s">
        <v>1618</v>
      </c>
    </row>
    <row r="1017" ht="14.25" customHeight="1">
      <c r="A1017" s="5" t="s">
        <v>6284</v>
      </c>
      <c r="B1017" s="5">
        <v>3100062</v>
      </c>
      <c r="C1017" s="5">
        <v>1</v>
      </c>
      <c r="D1017" s="5">
        <v>2</v>
      </c>
      <c r="E1017" s="6" t="s">
        <v>1621</v>
      </c>
    </row>
    <row r="1018" ht="14.25" customHeight="1">
      <c r="A1018" s="5" t="s">
        <v>6285</v>
      </c>
      <c r="B1018" s="5">
        <v>3100062</v>
      </c>
      <c r="C1018" s="5">
        <v>1</v>
      </c>
      <c r="D1018" s="5">
        <v>2</v>
      </c>
      <c r="E1018" s="6" t="s">
        <v>1624</v>
      </c>
    </row>
    <row r="1019" ht="14.25" customHeight="1">
      <c r="A1019" s="5" t="s">
        <v>6286</v>
      </c>
      <c r="B1019" s="5">
        <v>3100062</v>
      </c>
      <c r="C1019" s="5">
        <v>1</v>
      </c>
      <c r="D1019" s="5">
        <v>2</v>
      </c>
      <c r="E1019" s="6" t="s">
        <v>1627</v>
      </c>
    </row>
    <row r="1020" ht="14.25" customHeight="1">
      <c r="A1020" s="5" t="s">
        <v>6287</v>
      </c>
      <c r="B1020" s="5">
        <v>3103210</v>
      </c>
      <c r="C1020" s="5">
        <v>1</v>
      </c>
      <c r="D1020" s="5">
        <v>2</v>
      </c>
      <c r="E1020" s="6" t="s">
        <v>1629</v>
      </c>
    </row>
    <row r="1021" ht="14.25" customHeight="1">
      <c r="A1021" s="5" t="s">
        <v>6288</v>
      </c>
      <c r="B1021" s="5">
        <v>3100062</v>
      </c>
      <c r="C1021" s="5">
        <v>1</v>
      </c>
      <c r="D1021" s="5">
        <v>2</v>
      </c>
      <c r="E1021" s="6" t="s">
        <v>1632</v>
      </c>
    </row>
    <row r="1022" ht="14.25" customHeight="1">
      <c r="A1022" s="5" t="s">
        <v>6289</v>
      </c>
      <c r="B1022" s="5">
        <v>3100062</v>
      </c>
      <c r="C1022" s="5">
        <v>1</v>
      </c>
      <c r="D1022" s="5">
        <v>2</v>
      </c>
      <c r="E1022" s="6" t="s">
        <v>1635</v>
      </c>
    </row>
    <row r="1023" ht="14.25" customHeight="1">
      <c r="A1023" s="5" t="s">
        <v>6290</v>
      </c>
      <c r="B1023" s="5">
        <v>3100062</v>
      </c>
      <c r="C1023" s="5">
        <v>1</v>
      </c>
      <c r="D1023" s="5">
        <v>2</v>
      </c>
      <c r="E1023" s="6" t="s">
        <v>1638</v>
      </c>
    </row>
    <row r="1024" ht="14.25" customHeight="1">
      <c r="A1024" s="5" t="s">
        <v>6291</v>
      </c>
      <c r="B1024" s="5">
        <v>3100062</v>
      </c>
      <c r="C1024" s="5">
        <v>1</v>
      </c>
      <c r="D1024" s="5">
        <v>2</v>
      </c>
      <c r="E1024" s="6" t="s">
        <v>1640</v>
      </c>
    </row>
    <row r="1025" ht="14.25" customHeight="1">
      <c r="A1025" s="5" t="s">
        <v>6292</v>
      </c>
      <c r="B1025" s="5">
        <v>3100062</v>
      </c>
      <c r="C1025" s="5">
        <v>1</v>
      </c>
      <c r="D1025" s="5">
        <v>2</v>
      </c>
      <c r="E1025" s="6" t="s">
        <v>1643</v>
      </c>
    </row>
    <row r="1026" ht="14.25" customHeight="1">
      <c r="A1026" s="5" t="s">
        <v>6293</v>
      </c>
      <c r="B1026" s="5">
        <v>3100062</v>
      </c>
      <c r="C1026" s="5">
        <v>1</v>
      </c>
      <c r="D1026" s="5">
        <v>2</v>
      </c>
      <c r="E1026" s="6" t="s">
        <v>1646</v>
      </c>
    </row>
    <row r="1027" ht="14.25" customHeight="1">
      <c r="A1027" s="5" t="s">
        <v>6294</v>
      </c>
      <c r="B1027" s="5">
        <v>3100062</v>
      </c>
      <c r="C1027" s="5">
        <v>1</v>
      </c>
      <c r="D1027" s="5">
        <v>2</v>
      </c>
      <c r="E1027" s="6" t="s">
        <v>1651</v>
      </c>
    </row>
    <row r="1028" ht="14.25" customHeight="1">
      <c r="A1028" s="5" t="s">
        <v>6295</v>
      </c>
      <c r="B1028" s="5">
        <v>6210806</v>
      </c>
      <c r="C1028" s="5">
        <v>1</v>
      </c>
      <c r="D1028" s="5">
        <v>2</v>
      </c>
      <c r="E1028" s="6" t="s">
        <v>1654</v>
      </c>
    </row>
    <row r="1029" ht="14.25" customHeight="1">
      <c r="A1029" s="5" t="s">
        <v>6296</v>
      </c>
      <c r="B1029" s="5">
        <v>6212475</v>
      </c>
      <c r="C1029" s="5">
        <v>1</v>
      </c>
      <c r="D1029" s="5">
        <v>2</v>
      </c>
      <c r="E1029" s="6" t="s">
        <v>1662</v>
      </c>
    </row>
    <row r="1030" ht="14.25" customHeight="1">
      <c r="A1030" s="5" t="s">
        <v>6297</v>
      </c>
      <c r="B1030" s="5">
        <v>3100410</v>
      </c>
      <c r="C1030" s="5">
        <v>1</v>
      </c>
      <c r="D1030" s="5">
        <v>2</v>
      </c>
      <c r="E1030" s="6" t="s">
        <v>1667</v>
      </c>
    </row>
    <row r="1031" ht="14.25" customHeight="1">
      <c r="A1031" s="5" t="s">
        <v>6298</v>
      </c>
      <c r="B1031" s="5">
        <v>3100062</v>
      </c>
      <c r="C1031" s="5">
        <v>1</v>
      </c>
      <c r="D1031" s="5">
        <v>2</v>
      </c>
      <c r="E1031" s="6" t="s">
        <v>1671</v>
      </c>
    </row>
    <row r="1032" ht="14.25" customHeight="1">
      <c r="A1032" s="5" t="s">
        <v>6299</v>
      </c>
      <c r="B1032" s="5">
        <v>3101208</v>
      </c>
      <c r="C1032" s="5">
        <v>1</v>
      </c>
      <c r="D1032" s="5">
        <v>2</v>
      </c>
      <c r="E1032" s="6" t="s">
        <v>1676</v>
      </c>
    </row>
    <row r="1033" ht="14.25" customHeight="1">
      <c r="A1033" s="5" t="s">
        <v>6300</v>
      </c>
      <c r="B1033" s="5">
        <v>3101208</v>
      </c>
      <c r="C1033" s="5">
        <v>1</v>
      </c>
      <c r="D1033" s="5">
        <v>2</v>
      </c>
      <c r="E1033" s="6" t="s">
        <v>1679</v>
      </c>
    </row>
    <row r="1034" ht="14.25" customHeight="1">
      <c r="A1034" s="5" t="s">
        <v>6301</v>
      </c>
      <c r="B1034" s="5">
        <v>3100062</v>
      </c>
      <c r="C1034" s="5">
        <v>1</v>
      </c>
      <c r="D1034" s="5">
        <v>2</v>
      </c>
      <c r="E1034" s="6" t="s">
        <v>1683</v>
      </c>
    </row>
    <row r="1035" ht="14.25" customHeight="1">
      <c r="A1035" s="5" t="s">
        <v>6302</v>
      </c>
      <c r="B1035" s="5">
        <v>6205135</v>
      </c>
      <c r="C1035" s="5">
        <v>1</v>
      </c>
      <c r="D1035" s="5">
        <v>2</v>
      </c>
      <c r="E1035" s="6" t="s">
        <v>1687</v>
      </c>
    </row>
    <row r="1036" ht="14.25" customHeight="1">
      <c r="A1036" s="5" t="s">
        <v>6303</v>
      </c>
      <c r="B1036" s="5">
        <v>6214648</v>
      </c>
      <c r="C1036" s="5">
        <v>1</v>
      </c>
      <c r="D1036" s="5">
        <v>2</v>
      </c>
      <c r="E1036" s="6" t="s">
        <v>1692</v>
      </c>
    </row>
    <row r="1037" ht="14.25" customHeight="1">
      <c r="A1037" s="5" t="s">
        <v>6304</v>
      </c>
      <c r="B1037" s="5">
        <v>3100062</v>
      </c>
      <c r="C1037" s="5">
        <v>1</v>
      </c>
      <c r="D1037" s="5">
        <v>2</v>
      </c>
      <c r="E1037" s="6" t="s">
        <v>1698</v>
      </c>
    </row>
    <row r="1038" ht="14.25" customHeight="1">
      <c r="A1038" s="5" t="s">
        <v>6305</v>
      </c>
      <c r="B1038" s="5">
        <v>3101208</v>
      </c>
      <c r="C1038" s="5">
        <v>1</v>
      </c>
      <c r="D1038" s="5">
        <v>2</v>
      </c>
      <c r="E1038" s="6" t="s">
        <v>1706</v>
      </c>
    </row>
    <row r="1039" ht="14.25" customHeight="1">
      <c r="A1039" s="5" t="s">
        <v>6306</v>
      </c>
      <c r="B1039" s="5">
        <v>3103210</v>
      </c>
      <c r="C1039" s="5">
        <v>1</v>
      </c>
      <c r="D1039" s="5">
        <v>2</v>
      </c>
      <c r="E1039" s="6" t="s">
        <v>1710</v>
      </c>
    </row>
    <row r="1040" ht="14.25" customHeight="1">
      <c r="A1040" s="5" t="s">
        <v>6307</v>
      </c>
      <c r="B1040" s="5">
        <v>3101208</v>
      </c>
      <c r="C1040" s="5">
        <v>1</v>
      </c>
      <c r="D1040" s="5">
        <v>2</v>
      </c>
      <c r="E1040" s="6" t="s">
        <v>1713</v>
      </c>
    </row>
    <row r="1041" ht="14.25" customHeight="1">
      <c r="A1041" s="5" t="s">
        <v>6308</v>
      </c>
      <c r="B1041" s="5">
        <v>3101208</v>
      </c>
      <c r="C1041" s="5">
        <v>1</v>
      </c>
      <c r="D1041" s="5">
        <v>2</v>
      </c>
      <c r="E1041" s="6" t="s">
        <v>1716</v>
      </c>
    </row>
    <row r="1042" ht="14.25" customHeight="1">
      <c r="A1042" s="5" t="s">
        <v>6309</v>
      </c>
      <c r="B1042" s="5">
        <v>3100410</v>
      </c>
      <c r="C1042" s="5">
        <v>1</v>
      </c>
      <c r="D1042" s="5">
        <v>2</v>
      </c>
      <c r="E1042" s="6" t="s">
        <v>1719</v>
      </c>
    </row>
    <row r="1043" ht="14.25" customHeight="1">
      <c r="A1043" s="5" t="s">
        <v>6310</v>
      </c>
      <c r="B1043" s="5">
        <v>3101208</v>
      </c>
      <c r="C1043" s="5">
        <v>1</v>
      </c>
      <c r="D1043" s="5">
        <v>2</v>
      </c>
      <c r="E1043" s="6" t="s">
        <v>1722</v>
      </c>
    </row>
    <row r="1044" ht="14.25" customHeight="1">
      <c r="A1044" s="5" t="s">
        <v>6311</v>
      </c>
      <c r="B1044" s="5">
        <v>3109955</v>
      </c>
      <c r="C1044" s="5">
        <v>1</v>
      </c>
      <c r="D1044" s="5">
        <v>2</v>
      </c>
      <c r="E1044" s="6" t="s">
        <v>1726</v>
      </c>
    </row>
    <row r="1045" ht="14.25" customHeight="1">
      <c r="A1045" s="5" t="s">
        <v>6312</v>
      </c>
      <c r="B1045" s="5">
        <v>3100062</v>
      </c>
      <c r="C1045" s="5">
        <v>1</v>
      </c>
      <c r="D1045" s="5">
        <v>2</v>
      </c>
      <c r="E1045" s="6" t="s">
        <v>1732</v>
      </c>
    </row>
    <row r="1046" ht="14.25" customHeight="1">
      <c r="A1046" s="5" t="s">
        <v>6313</v>
      </c>
      <c r="B1046" s="5">
        <v>3100062</v>
      </c>
      <c r="C1046" s="5">
        <v>1</v>
      </c>
      <c r="D1046" s="5">
        <v>2</v>
      </c>
      <c r="E1046" s="6" t="s">
        <v>1735</v>
      </c>
    </row>
    <row r="1047" ht="14.25" customHeight="1">
      <c r="A1047" s="5" t="s">
        <v>6314</v>
      </c>
      <c r="B1047" s="5">
        <v>3100062</v>
      </c>
      <c r="C1047" s="5">
        <v>1</v>
      </c>
      <c r="D1047" s="5">
        <v>2</v>
      </c>
      <c r="E1047" s="6" t="s">
        <v>1738</v>
      </c>
    </row>
    <row r="1048" ht="14.25" customHeight="1">
      <c r="A1048" s="5" t="s">
        <v>6315</v>
      </c>
      <c r="B1048" s="5">
        <v>3100062</v>
      </c>
      <c r="C1048" s="5">
        <v>1</v>
      </c>
      <c r="D1048" s="5">
        <v>2</v>
      </c>
      <c r="E1048" s="6" t="s">
        <v>1741</v>
      </c>
    </row>
    <row r="1049" ht="14.25" customHeight="1">
      <c r="A1049" s="5" t="s">
        <v>6316</v>
      </c>
      <c r="B1049" s="5">
        <v>3100062</v>
      </c>
      <c r="C1049" s="5">
        <v>1</v>
      </c>
      <c r="D1049" s="5">
        <v>2</v>
      </c>
      <c r="E1049" s="6" t="s">
        <v>1745</v>
      </c>
    </row>
    <row r="1050" ht="14.25" customHeight="1">
      <c r="A1050" s="5" t="s">
        <v>6317</v>
      </c>
      <c r="B1050" s="5">
        <v>3100062</v>
      </c>
      <c r="C1050" s="5">
        <v>1</v>
      </c>
      <c r="D1050" s="5">
        <v>2</v>
      </c>
      <c r="E1050" s="6" t="s">
        <v>1747</v>
      </c>
    </row>
    <row r="1051" ht="14.25" customHeight="1">
      <c r="A1051" s="5" t="s">
        <v>6318</v>
      </c>
      <c r="B1051" s="5">
        <v>3100062</v>
      </c>
      <c r="C1051" s="5">
        <v>1</v>
      </c>
      <c r="D1051" s="5">
        <v>2</v>
      </c>
      <c r="E1051" s="6" t="s">
        <v>1750</v>
      </c>
    </row>
    <row r="1052" ht="14.25" customHeight="1">
      <c r="A1052" s="5" t="s">
        <v>6319</v>
      </c>
      <c r="B1052" s="5">
        <v>3100062</v>
      </c>
      <c r="C1052" s="5">
        <v>1</v>
      </c>
      <c r="D1052" s="5">
        <v>2</v>
      </c>
      <c r="E1052" s="6" t="s">
        <v>1753</v>
      </c>
    </row>
    <row r="1053" ht="14.25" customHeight="1">
      <c r="A1053" s="5" t="s">
        <v>6320</v>
      </c>
      <c r="B1053" s="5">
        <v>3109966</v>
      </c>
      <c r="C1053" s="5">
        <v>1</v>
      </c>
      <c r="D1053" s="5">
        <v>2</v>
      </c>
      <c r="E1053" s="6" t="s">
        <v>1756</v>
      </c>
    </row>
    <row r="1054" ht="14.25" customHeight="1">
      <c r="A1054" s="5" t="s">
        <v>6321</v>
      </c>
      <c r="B1054" s="5">
        <v>3109966</v>
      </c>
      <c r="C1054" s="5">
        <v>1</v>
      </c>
      <c r="D1054" s="5">
        <v>2</v>
      </c>
      <c r="E1054" s="6" t="s">
        <v>1759</v>
      </c>
    </row>
    <row r="1055" ht="14.25" customHeight="1">
      <c r="A1055" s="5" t="s">
        <v>6322</v>
      </c>
      <c r="B1055" s="5">
        <v>3109966</v>
      </c>
      <c r="C1055" s="5">
        <v>1</v>
      </c>
      <c r="D1055" s="5">
        <v>2</v>
      </c>
      <c r="E1055" s="6" t="s">
        <v>1762</v>
      </c>
    </row>
    <row r="1056" ht="14.25" customHeight="1">
      <c r="A1056" s="5" t="s">
        <v>6323</v>
      </c>
      <c r="B1056" s="5">
        <v>3100062</v>
      </c>
      <c r="C1056" s="5">
        <v>1</v>
      </c>
      <c r="D1056" s="5">
        <v>2</v>
      </c>
      <c r="E1056" s="6" t="s">
        <v>1768</v>
      </c>
    </row>
    <row r="1057" ht="14.25" customHeight="1">
      <c r="A1057" s="5" t="s">
        <v>6324</v>
      </c>
      <c r="B1057" s="5">
        <v>3100062</v>
      </c>
      <c r="C1057" s="5">
        <v>1</v>
      </c>
      <c r="D1057" s="5">
        <v>2</v>
      </c>
      <c r="E1057" s="6" t="s">
        <v>1775</v>
      </c>
    </row>
    <row r="1058" ht="14.25" customHeight="1">
      <c r="A1058" s="5" t="s">
        <v>6325</v>
      </c>
      <c r="B1058" s="5">
        <v>3100062</v>
      </c>
      <c r="C1058" s="5">
        <v>1</v>
      </c>
      <c r="D1058" s="5">
        <v>2</v>
      </c>
      <c r="E1058" s="6" t="s">
        <v>1778</v>
      </c>
    </row>
    <row r="1059" ht="14.25" customHeight="1">
      <c r="A1059" s="5" t="s">
        <v>6326</v>
      </c>
      <c r="B1059" s="5">
        <v>3100062</v>
      </c>
      <c r="C1059" s="5">
        <v>1</v>
      </c>
      <c r="D1059" s="5">
        <v>2</v>
      </c>
      <c r="E1059" s="6" t="s">
        <v>1781</v>
      </c>
    </row>
    <row r="1060" ht="14.25" customHeight="1">
      <c r="A1060" s="5" t="s">
        <v>6327</v>
      </c>
      <c r="B1060" s="5">
        <v>3109966</v>
      </c>
      <c r="C1060" s="5">
        <v>1</v>
      </c>
      <c r="D1060" s="5">
        <v>2</v>
      </c>
      <c r="E1060" s="6" t="s">
        <v>1784</v>
      </c>
    </row>
    <row r="1061" ht="14.25" customHeight="1">
      <c r="A1061" s="5" t="s">
        <v>6328</v>
      </c>
      <c r="B1061" s="5">
        <v>6212683</v>
      </c>
      <c r="C1061" s="5">
        <v>1</v>
      </c>
      <c r="D1061" s="5">
        <v>2</v>
      </c>
      <c r="E1061" s="6" t="s">
        <v>1786</v>
      </c>
    </row>
    <row r="1062" ht="14.25" customHeight="1">
      <c r="A1062" s="5" t="s">
        <v>6329</v>
      </c>
      <c r="B1062" s="5">
        <v>3100062</v>
      </c>
      <c r="C1062" s="5">
        <v>1</v>
      </c>
      <c r="D1062" s="5">
        <v>2</v>
      </c>
      <c r="E1062" s="6" t="s">
        <v>1790</v>
      </c>
    </row>
    <row r="1063" ht="14.25" customHeight="1">
      <c r="A1063" s="5" t="s">
        <v>6330</v>
      </c>
      <c r="B1063" s="5">
        <v>3100062</v>
      </c>
      <c r="C1063" s="5">
        <v>1</v>
      </c>
      <c r="D1063" s="5">
        <v>2</v>
      </c>
      <c r="E1063" s="6" t="s">
        <v>1794</v>
      </c>
    </row>
    <row r="1064" ht="14.25" customHeight="1">
      <c r="A1064" s="5" t="s">
        <v>6331</v>
      </c>
      <c r="B1064" s="5">
        <v>3100062</v>
      </c>
      <c r="C1064" s="5">
        <v>1</v>
      </c>
      <c r="D1064" s="5">
        <v>2</v>
      </c>
      <c r="E1064" s="6" t="s">
        <v>1797</v>
      </c>
    </row>
    <row r="1065" ht="14.25" customHeight="1">
      <c r="A1065" s="5" t="s">
        <v>6332</v>
      </c>
      <c r="B1065" s="5">
        <v>3109966</v>
      </c>
      <c r="C1065" s="5">
        <v>0</v>
      </c>
      <c r="D1065" s="5">
        <v>2</v>
      </c>
      <c r="E1065" s="6" t="s">
        <v>1803</v>
      </c>
    </row>
    <row r="1066" ht="14.25" customHeight="1">
      <c r="A1066" s="5" t="s">
        <v>6333</v>
      </c>
      <c r="B1066" s="5">
        <v>3100062</v>
      </c>
      <c r="C1066" s="5">
        <v>1</v>
      </c>
      <c r="D1066" s="5">
        <v>2</v>
      </c>
      <c r="E1066" s="6" t="s">
        <v>1808</v>
      </c>
    </row>
    <row r="1067" ht="14.25" customHeight="1">
      <c r="A1067" s="5" t="s">
        <v>6334</v>
      </c>
      <c r="B1067" s="5">
        <v>3100410</v>
      </c>
      <c r="C1067" s="5">
        <v>1</v>
      </c>
      <c r="D1067" s="5">
        <v>2</v>
      </c>
      <c r="E1067" s="6" t="s">
        <v>1811</v>
      </c>
    </row>
    <row r="1068" ht="14.25" customHeight="1">
      <c r="A1068" s="5" t="s">
        <v>6335</v>
      </c>
      <c r="B1068" s="5">
        <v>3100062</v>
      </c>
      <c r="C1068" s="5">
        <v>1</v>
      </c>
      <c r="D1068" s="5">
        <v>2</v>
      </c>
      <c r="E1068" s="6" t="s">
        <v>1816</v>
      </c>
    </row>
    <row r="1069" ht="14.25" customHeight="1">
      <c r="A1069" s="5" t="s">
        <v>6336</v>
      </c>
      <c r="B1069" s="5">
        <v>3100062</v>
      </c>
      <c r="C1069" s="5">
        <v>1</v>
      </c>
      <c r="D1069" s="5">
        <v>2</v>
      </c>
      <c r="E1069" s="6" t="s">
        <v>1820</v>
      </c>
    </row>
    <row r="1070" ht="14.25" customHeight="1">
      <c r="A1070" s="5" t="s">
        <v>6337</v>
      </c>
      <c r="B1070" s="5">
        <v>3100062</v>
      </c>
      <c r="C1070" s="5">
        <v>1</v>
      </c>
      <c r="D1070" s="5">
        <v>2</v>
      </c>
      <c r="E1070" s="6" t="s">
        <v>1823</v>
      </c>
    </row>
    <row r="1071" ht="14.25" customHeight="1">
      <c r="A1071" s="5" t="s">
        <v>6338</v>
      </c>
      <c r="B1071" s="5">
        <v>3100062</v>
      </c>
      <c r="C1071" s="5">
        <v>1</v>
      </c>
      <c r="D1071" s="5">
        <v>2</v>
      </c>
      <c r="E1071" s="6" t="s">
        <v>1826</v>
      </c>
    </row>
    <row r="1072" ht="14.25" customHeight="1">
      <c r="A1072" s="5" t="s">
        <v>6339</v>
      </c>
      <c r="B1072" s="5">
        <v>3101860</v>
      </c>
      <c r="C1072" s="5">
        <v>1</v>
      </c>
      <c r="D1072" s="5">
        <v>2</v>
      </c>
      <c r="E1072" s="6" t="s">
        <v>1830</v>
      </c>
    </row>
    <row r="1073" ht="14.25" customHeight="1">
      <c r="A1073" s="5" t="s">
        <v>6340</v>
      </c>
      <c r="B1073" s="5">
        <v>3100062</v>
      </c>
      <c r="C1073" s="5">
        <v>1</v>
      </c>
      <c r="D1073" s="5">
        <v>2</v>
      </c>
      <c r="E1073" s="6" t="s">
        <v>1833</v>
      </c>
    </row>
    <row r="1074" ht="14.25" customHeight="1">
      <c r="A1074" s="5" t="s">
        <v>6341</v>
      </c>
      <c r="B1074" s="5">
        <v>3100062</v>
      </c>
      <c r="C1074" s="5">
        <v>1</v>
      </c>
      <c r="D1074" s="5">
        <v>2</v>
      </c>
      <c r="E1074" s="6" t="s">
        <v>1837</v>
      </c>
    </row>
    <row r="1075" ht="14.25" customHeight="1">
      <c r="A1075" s="5" t="s">
        <v>6342</v>
      </c>
      <c r="B1075" s="5">
        <v>3100062</v>
      </c>
      <c r="C1075" s="5">
        <v>1</v>
      </c>
      <c r="D1075" s="5">
        <v>2</v>
      </c>
      <c r="E1075" s="6" t="s">
        <v>1841</v>
      </c>
    </row>
    <row r="1076" ht="14.25" customHeight="1">
      <c r="A1076" s="5" t="s">
        <v>6343</v>
      </c>
      <c r="B1076" s="5">
        <v>3101400</v>
      </c>
      <c r="C1076" s="5">
        <v>1</v>
      </c>
      <c r="D1076" s="5">
        <v>2</v>
      </c>
      <c r="E1076" s="6" t="s">
        <v>1844</v>
      </c>
    </row>
    <row r="1077" ht="14.25" customHeight="1">
      <c r="A1077" s="5" t="s">
        <v>6344</v>
      </c>
      <c r="B1077" s="5">
        <v>3100062</v>
      </c>
      <c r="C1077" s="5">
        <v>1</v>
      </c>
      <c r="D1077" s="5">
        <v>2</v>
      </c>
      <c r="E1077" s="6" t="s">
        <v>1847</v>
      </c>
    </row>
    <row r="1078" ht="14.25" customHeight="1">
      <c r="A1078" s="5" t="s">
        <v>6345</v>
      </c>
      <c r="B1078" s="5">
        <v>3101860</v>
      </c>
      <c r="C1078" s="5">
        <v>1</v>
      </c>
      <c r="D1078" s="5">
        <v>2</v>
      </c>
      <c r="E1078" s="6" t="s">
        <v>1850</v>
      </c>
    </row>
    <row r="1079" ht="14.25" customHeight="1">
      <c r="A1079" s="5" t="s">
        <v>6346</v>
      </c>
      <c r="B1079" s="5">
        <v>3101860</v>
      </c>
      <c r="C1079" s="5">
        <v>1</v>
      </c>
      <c r="D1079" s="5">
        <v>2</v>
      </c>
      <c r="E1079" s="6" t="s">
        <v>1853</v>
      </c>
    </row>
    <row r="1080" ht="14.25" customHeight="1">
      <c r="A1080" s="5" t="s">
        <v>6347</v>
      </c>
      <c r="B1080" s="5">
        <v>3100062</v>
      </c>
      <c r="C1080" s="5">
        <v>1</v>
      </c>
      <c r="D1080" s="5">
        <v>2</v>
      </c>
      <c r="E1080" s="6" t="s">
        <v>1856</v>
      </c>
    </row>
    <row r="1081" ht="14.25" customHeight="1">
      <c r="A1081" s="5" t="s">
        <v>6348</v>
      </c>
      <c r="B1081" s="5">
        <v>3100062</v>
      </c>
      <c r="C1081" s="5">
        <v>1</v>
      </c>
      <c r="D1081" s="5">
        <v>2</v>
      </c>
      <c r="E1081" s="6" t="s">
        <v>1860</v>
      </c>
    </row>
    <row r="1082" ht="14.25" customHeight="1">
      <c r="A1082" s="5" t="s">
        <v>6349</v>
      </c>
      <c r="B1082" s="5">
        <v>3100062</v>
      </c>
      <c r="C1082" s="5">
        <v>1</v>
      </c>
      <c r="D1082" s="5">
        <v>2</v>
      </c>
      <c r="E1082" s="6" t="s">
        <v>1863</v>
      </c>
    </row>
    <row r="1083" ht="14.25" customHeight="1">
      <c r="A1083" s="5" t="s">
        <v>6350</v>
      </c>
      <c r="B1083" s="5">
        <v>3100062</v>
      </c>
      <c r="C1083" s="5">
        <v>1</v>
      </c>
      <c r="D1083" s="5">
        <v>2</v>
      </c>
      <c r="E1083" s="6" t="s">
        <v>1866</v>
      </c>
    </row>
    <row r="1084" ht="14.25" customHeight="1">
      <c r="A1084" s="5" t="s">
        <v>6351</v>
      </c>
      <c r="B1084" s="5">
        <v>3100062</v>
      </c>
      <c r="C1084" s="5">
        <v>1</v>
      </c>
      <c r="D1084" s="5">
        <v>2</v>
      </c>
      <c r="E1084" s="6" t="s">
        <v>1869</v>
      </c>
    </row>
    <row r="1085" ht="14.25" customHeight="1">
      <c r="A1085" s="5" t="s">
        <v>6352</v>
      </c>
      <c r="B1085" s="5">
        <v>3100062</v>
      </c>
      <c r="C1085" s="5">
        <v>1</v>
      </c>
      <c r="D1085" s="5">
        <v>2</v>
      </c>
      <c r="E1085" s="6" t="s">
        <v>1873</v>
      </c>
    </row>
    <row r="1086" ht="14.25" customHeight="1">
      <c r="A1086" s="5" t="s">
        <v>6353</v>
      </c>
      <c r="B1086" s="5">
        <v>3100062</v>
      </c>
      <c r="C1086" s="5">
        <v>1</v>
      </c>
      <c r="D1086" s="5">
        <v>2</v>
      </c>
      <c r="E1086" s="6" t="s">
        <v>1876</v>
      </c>
    </row>
    <row r="1087" ht="14.25" customHeight="1">
      <c r="A1087" s="5" t="s">
        <v>6354</v>
      </c>
      <c r="B1087" s="5">
        <v>3101400</v>
      </c>
      <c r="C1087" s="5">
        <v>1</v>
      </c>
      <c r="D1087" s="5">
        <v>2</v>
      </c>
      <c r="E1087" s="6" t="s">
        <v>1878</v>
      </c>
    </row>
    <row r="1088" ht="14.25" customHeight="1">
      <c r="A1088" s="5" t="s">
        <v>6355</v>
      </c>
      <c r="B1088" s="5">
        <v>3100062</v>
      </c>
      <c r="C1088" s="5">
        <v>1</v>
      </c>
      <c r="D1088" s="5">
        <v>2</v>
      </c>
      <c r="E1088" s="6" t="s">
        <v>1881</v>
      </c>
    </row>
    <row r="1089" ht="14.25" customHeight="1">
      <c r="A1089" s="5" t="s">
        <v>6356</v>
      </c>
      <c r="B1089" s="5">
        <v>3100062</v>
      </c>
      <c r="C1089" s="5">
        <v>1</v>
      </c>
      <c r="D1089" s="5">
        <v>2</v>
      </c>
      <c r="E1089" s="6" t="s">
        <v>1884</v>
      </c>
    </row>
    <row r="1090" ht="14.25" customHeight="1">
      <c r="A1090" s="5" t="s">
        <v>6357</v>
      </c>
      <c r="B1090" s="5">
        <v>3109966</v>
      </c>
      <c r="C1090" s="5">
        <v>1</v>
      </c>
      <c r="D1090" s="5">
        <v>2</v>
      </c>
      <c r="E1090" s="6" t="s">
        <v>1887</v>
      </c>
    </row>
    <row r="1091" ht="14.25" customHeight="1">
      <c r="A1091" s="5" t="s">
        <v>6358</v>
      </c>
      <c r="B1091" s="5">
        <v>3100062</v>
      </c>
      <c r="C1091" s="5">
        <v>1</v>
      </c>
      <c r="D1091" s="5">
        <v>2</v>
      </c>
      <c r="E1091" s="6" t="s">
        <v>1890</v>
      </c>
    </row>
    <row r="1092" ht="14.25" customHeight="1">
      <c r="A1092" s="5" t="s">
        <v>6359</v>
      </c>
      <c r="B1092" s="5">
        <v>3100062</v>
      </c>
      <c r="C1092" s="5">
        <v>1</v>
      </c>
      <c r="D1092" s="5">
        <v>2</v>
      </c>
      <c r="E1092" s="6" t="s">
        <v>1893</v>
      </c>
    </row>
    <row r="1093" ht="14.25" customHeight="1">
      <c r="A1093" s="5" t="s">
        <v>6360</v>
      </c>
      <c r="B1093" s="5">
        <v>3100062</v>
      </c>
      <c r="C1093" s="5">
        <v>1</v>
      </c>
      <c r="D1093" s="5">
        <v>2</v>
      </c>
      <c r="E1093" s="6" t="s">
        <v>1896</v>
      </c>
    </row>
    <row r="1094" ht="14.25" customHeight="1">
      <c r="A1094" s="5" t="s">
        <v>6361</v>
      </c>
      <c r="B1094" s="5">
        <v>3100062</v>
      </c>
      <c r="C1094" s="5">
        <v>1</v>
      </c>
      <c r="D1094" s="5">
        <v>2</v>
      </c>
      <c r="E1094" s="6" t="s">
        <v>1899</v>
      </c>
    </row>
    <row r="1095" ht="14.25" customHeight="1">
      <c r="A1095" s="5" t="s">
        <v>6362</v>
      </c>
      <c r="B1095" s="5">
        <v>3100062</v>
      </c>
      <c r="C1095" s="5">
        <v>1</v>
      </c>
      <c r="D1095" s="5">
        <v>2</v>
      </c>
      <c r="E1095" s="6" t="s">
        <v>1902</v>
      </c>
    </row>
    <row r="1096" ht="14.25" customHeight="1">
      <c r="A1096" s="5" t="s">
        <v>6363</v>
      </c>
      <c r="B1096" s="5">
        <v>3100062</v>
      </c>
      <c r="C1096" s="5">
        <v>1</v>
      </c>
      <c r="D1096" s="5">
        <v>2</v>
      </c>
      <c r="E1096" s="6" t="s">
        <v>1905</v>
      </c>
    </row>
    <row r="1097" ht="14.25" customHeight="1">
      <c r="A1097" s="5" t="s">
        <v>6364</v>
      </c>
      <c r="B1097" s="5">
        <v>3100062</v>
      </c>
      <c r="C1097" s="5">
        <v>1</v>
      </c>
      <c r="D1097" s="5">
        <v>2</v>
      </c>
      <c r="E1097" s="6" t="s">
        <v>1908</v>
      </c>
    </row>
    <row r="1098" ht="14.25" customHeight="1">
      <c r="A1098" s="5" t="s">
        <v>6365</v>
      </c>
      <c r="B1098" s="5">
        <v>3100062</v>
      </c>
      <c r="C1098" s="5">
        <v>1</v>
      </c>
      <c r="D1098" s="5">
        <v>2</v>
      </c>
      <c r="E1098" s="6" t="s">
        <v>1911</v>
      </c>
    </row>
    <row r="1099" ht="14.25" customHeight="1">
      <c r="A1099" s="5" t="s">
        <v>6366</v>
      </c>
      <c r="B1099" s="5">
        <v>3100062</v>
      </c>
      <c r="C1099" s="5">
        <v>1</v>
      </c>
      <c r="D1099" s="5">
        <v>2</v>
      </c>
      <c r="E1099" s="6" t="s">
        <v>1914</v>
      </c>
    </row>
    <row r="1100" ht="14.25" customHeight="1">
      <c r="A1100" s="5" t="s">
        <v>6367</v>
      </c>
      <c r="B1100" s="5">
        <v>3100062</v>
      </c>
      <c r="C1100" s="5">
        <v>1</v>
      </c>
      <c r="D1100" s="5">
        <v>2</v>
      </c>
      <c r="E1100" s="6" t="s">
        <v>1917</v>
      </c>
    </row>
    <row r="1101" ht="14.25" customHeight="1">
      <c r="A1101" s="5" t="s">
        <v>6368</v>
      </c>
      <c r="B1101" s="5">
        <v>3100062</v>
      </c>
      <c r="C1101" s="5">
        <v>1</v>
      </c>
      <c r="D1101" s="5">
        <v>2</v>
      </c>
      <c r="E1101" s="6" t="s">
        <v>1921</v>
      </c>
    </row>
    <row r="1102" ht="14.25" customHeight="1">
      <c r="A1102" s="5" t="s">
        <v>6369</v>
      </c>
      <c r="B1102" s="5">
        <v>3100062</v>
      </c>
      <c r="C1102" s="5">
        <v>1</v>
      </c>
      <c r="D1102" s="5">
        <v>2</v>
      </c>
      <c r="E1102" s="6" t="s">
        <v>1924</v>
      </c>
    </row>
    <row r="1103" ht="14.25" customHeight="1">
      <c r="A1103" s="5" t="s">
        <v>6370</v>
      </c>
      <c r="B1103" s="5">
        <v>3100062</v>
      </c>
      <c r="C1103" s="5">
        <v>1</v>
      </c>
      <c r="D1103" s="5">
        <v>2</v>
      </c>
      <c r="E1103" s="6" t="s">
        <v>1927</v>
      </c>
    </row>
    <row r="1104" ht="14.25" customHeight="1">
      <c r="A1104" s="5" t="s">
        <v>6371</v>
      </c>
      <c r="B1104" s="5">
        <v>3103210</v>
      </c>
      <c r="C1104" s="5">
        <v>1</v>
      </c>
      <c r="D1104" s="5">
        <v>2</v>
      </c>
      <c r="E1104" s="6" t="s">
        <v>1930</v>
      </c>
    </row>
    <row r="1105" ht="14.25" customHeight="1">
      <c r="A1105" s="5" t="s">
        <v>6372</v>
      </c>
      <c r="B1105" s="5">
        <v>3103210</v>
      </c>
      <c r="C1105" s="5">
        <v>1</v>
      </c>
      <c r="D1105" s="5">
        <v>2</v>
      </c>
      <c r="E1105" s="6" t="s">
        <v>1933</v>
      </c>
    </row>
    <row r="1106" ht="14.25" customHeight="1">
      <c r="A1106" s="5" t="s">
        <v>6373</v>
      </c>
      <c r="B1106" s="5">
        <v>3100062</v>
      </c>
      <c r="C1106" s="5">
        <v>1</v>
      </c>
      <c r="D1106" s="5">
        <v>2</v>
      </c>
      <c r="E1106" s="6" t="s">
        <v>1939</v>
      </c>
    </row>
    <row r="1107" ht="14.25" customHeight="1">
      <c r="A1107" s="5" t="s">
        <v>6374</v>
      </c>
      <c r="B1107" s="5">
        <v>3100062</v>
      </c>
      <c r="C1107" s="5">
        <v>1</v>
      </c>
      <c r="D1107" s="5">
        <v>2</v>
      </c>
      <c r="E1107" s="6" t="s">
        <v>1941</v>
      </c>
    </row>
    <row r="1108" ht="14.25" customHeight="1">
      <c r="A1108" s="5" t="s">
        <v>6375</v>
      </c>
      <c r="B1108" s="5">
        <v>3100062</v>
      </c>
      <c r="C1108" s="5">
        <v>1</v>
      </c>
      <c r="D1108" s="5">
        <v>2</v>
      </c>
      <c r="E1108" s="6" t="s">
        <v>1945</v>
      </c>
    </row>
    <row r="1109" ht="14.25" customHeight="1">
      <c r="A1109" s="5" t="s">
        <v>6376</v>
      </c>
      <c r="B1109" s="5">
        <v>3100062</v>
      </c>
      <c r="C1109" s="5">
        <v>1</v>
      </c>
      <c r="D1109" s="5">
        <v>2</v>
      </c>
      <c r="E1109" s="6" t="s">
        <v>1949</v>
      </c>
    </row>
    <row r="1110" ht="14.25" customHeight="1">
      <c r="A1110" s="5" t="s">
        <v>6377</v>
      </c>
      <c r="B1110" s="5">
        <v>3100062</v>
      </c>
      <c r="C1110" s="5">
        <v>1</v>
      </c>
      <c r="D1110" s="5">
        <v>2</v>
      </c>
      <c r="E1110" s="6" t="s">
        <v>1952</v>
      </c>
    </row>
    <row r="1111" ht="14.25" customHeight="1">
      <c r="A1111" s="5" t="s">
        <v>6378</v>
      </c>
      <c r="B1111" s="5">
        <v>3100062</v>
      </c>
      <c r="C1111" s="5">
        <v>1</v>
      </c>
      <c r="D1111" s="5">
        <v>2</v>
      </c>
      <c r="E1111" s="6" t="s">
        <v>1956</v>
      </c>
    </row>
    <row r="1112" ht="14.25" customHeight="1">
      <c r="A1112" s="5" t="s">
        <v>6379</v>
      </c>
      <c r="B1112" s="5">
        <v>3100062</v>
      </c>
      <c r="C1112" s="5">
        <v>1</v>
      </c>
      <c r="D1112" s="5">
        <v>2</v>
      </c>
      <c r="E1112" s="6" t="s">
        <v>1959</v>
      </c>
    </row>
    <row r="1113" ht="14.25" customHeight="1">
      <c r="A1113" s="5" t="s">
        <v>6380</v>
      </c>
      <c r="B1113" s="5">
        <v>3100062</v>
      </c>
      <c r="C1113" s="5">
        <v>1</v>
      </c>
      <c r="D1113" s="5">
        <v>2</v>
      </c>
      <c r="E1113" s="6" t="s">
        <v>1965</v>
      </c>
    </row>
    <row r="1114" ht="14.25" customHeight="1">
      <c r="A1114" s="5" t="s">
        <v>6381</v>
      </c>
      <c r="B1114" s="5">
        <v>3100062</v>
      </c>
      <c r="C1114" s="5">
        <v>1</v>
      </c>
      <c r="D1114" s="5">
        <v>2</v>
      </c>
      <c r="E1114" s="6" t="s">
        <v>1970</v>
      </c>
    </row>
    <row r="1115" ht="14.25" customHeight="1">
      <c r="A1115" s="5" t="s">
        <v>6382</v>
      </c>
      <c r="B1115" s="5">
        <v>3100062</v>
      </c>
      <c r="C1115" s="5">
        <v>1</v>
      </c>
      <c r="D1115" s="5">
        <v>2</v>
      </c>
      <c r="E1115" s="6" t="s">
        <v>1973</v>
      </c>
    </row>
    <row r="1116" ht="14.25" customHeight="1">
      <c r="A1116" s="5" t="s">
        <v>6383</v>
      </c>
      <c r="B1116" s="5">
        <v>3100062</v>
      </c>
      <c r="C1116" s="5">
        <v>1</v>
      </c>
      <c r="D1116" s="5">
        <v>2</v>
      </c>
      <c r="E1116" s="6" t="s">
        <v>1977</v>
      </c>
    </row>
    <row r="1117" ht="14.25" customHeight="1">
      <c r="A1117" s="5" t="s">
        <v>6384</v>
      </c>
      <c r="B1117" s="5">
        <v>3100062</v>
      </c>
      <c r="C1117" s="5">
        <v>1</v>
      </c>
      <c r="D1117" s="5">
        <v>2</v>
      </c>
      <c r="E1117" s="6" t="s">
        <v>1982</v>
      </c>
    </row>
    <row r="1118" ht="14.25" customHeight="1">
      <c r="A1118" s="5" t="s">
        <v>6385</v>
      </c>
      <c r="B1118" s="5">
        <v>3100062</v>
      </c>
      <c r="C1118" s="5">
        <v>1</v>
      </c>
      <c r="D1118" s="5">
        <v>2</v>
      </c>
      <c r="E1118" s="6" t="s">
        <v>1985</v>
      </c>
    </row>
    <row r="1119" ht="14.25" customHeight="1">
      <c r="A1119" s="5" t="s">
        <v>6386</v>
      </c>
      <c r="B1119" s="5">
        <v>3100062</v>
      </c>
      <c r="C1119" s="5">
        <v>1</v>
      </c>
      <c r="D1119" s="5">
        <v>2</v>
      </c>
      <c r="E1119" s="6" t="s">
        <v>1989</v>
      </c>
    </row>
    <row r="1120" ht="14.25" customHeight="1">
      <c r="A1120" s="5" t="s">
        <v>6387</v>
      </c>
      <c r="B1120" s="5">
        <v>3100062</v>
      </c>
      <c r="C1120" s="5">
        <v>1</v>
      </c>
      <c r="D1120" s="5">
        <v>2</v>
      </c>
      <c r="E1120" s="6" t="s">
        <v>1992</v>
      </c>
    </row>
    <row r="1121" ht="14.25" customHeight="1">
      <c r="A1121" s="5" t="s">
        <v>6388</v>
      </c>
      <c r="B1121" s="5">
        <v>3100062</v>
      </c>
      <c r="C1121" s="5">
        <v>1</v>
      </c>
      <c r="D1121" s="5">
        <v>2</v>
      </c>
      <c r="E1121" s="6" t="s">
        <v>1995</v>
      </c>
    </row>
    <row r="1122" ht="14.25" customHeight="1">
      <c r="A1122" s="5" t="s">
        <v>6389</v>
      </c>
      <c r="B1122" s="5">
        <v>3100062</v>
      </c>
      <c r="C1122" s="5">
        <v>1</v>
      </c>
      <c r="D1122" s="5">
        <v>2</v>
      </c>
      <c r="E1122" s="6" t="s">
        <v>1998</v>
      </c>
    </row>
    <row r="1123" ht="14.25" customHeight="1">
      <c r="A1123" s="5" t="s">
        <v>6390</v>
      </c>
      <c r="B1123" s="5">
        <v>3100062</v>
      </c>
      <c r="C1123" s="5">
        <v>1</v>
      </c>
      <c r="D1123" s="5">
        <v>2</v>
      </c>
      <c r="E1123" s="6" t="s">
        <v>2001</v>
      </c>
    </row>
    <row r="1124" ht="14.25" customHeight="1">
      <c r="A1124" s="5" t="s">
        <v>6391</v>
      </c>
      <c r="B1124" s="5">
        <v>3100062</v>
      </c>
      <c r="C1124" s="5">
        <v>1</v>
      </c>
      <c r="D1124" s="5">
        <v>2</v>
      </c>
      <c r="E1124" s="6" t="s">
        <v>2004</v>
      </c>
    </row>
    <row r="1125" ht="14.25" customHeight="1">
      <c r="A1125" s="5" t="s">
        <v>6392</v>
      </c>
      <c r="B1125" s="5">
        <v>3103210</v>
      </c>
      <c r="C1125" s="5">
        <v>1</v>
      </c>
      <c r="D1125" s="5">
        <v>2</v>
      </c>
      <c r="E1125" s="6" t="s">
        <v>2006</v>
      </c>
    </row>
    <row r="1126" ht="14.25" customHeight="1">
      <c r="A1126" s="5" t="s">
        <v>6393</v>
      </c>
      <c r="B1126" s="5">
        <v>3103210</v>
      </c>
      <c r="C1126" s="5">
        <v>1</v>
      </c>
      <c r="D1126" s="5">
        <v>2</v>
      </c>
      <c r="E1126" s="6" t="s">
        <v>2009</v>
      </c>
    </row>
    <row r="1127" ht="14.25" customHeight="1">
      <c r="A1127" s="5" t="s">
        <v>6394</v>
      </c>
      <c r="B1127" s="5">
        <v>3100062</v>
      </c>
      <c r="C1127" s="5">
        <v>1</v>
      </c>
      <c r="D1127" s="5">
        <v>2</v>
      </c>
      <c r="E1127" s="6" t="s">
        <v>2018</v>
      </c>
    </row>
    <row r="1128" ht="14.25" customHeight="1">
      <c r="A1128" s="5" t="s">
        <v>6395</v>
      </c>
      <c r="B1128" s="5">
        <v>3100062</v>
      </c>
      <c r="C1128" s="5">
        <v>1</v>
      </c>
      <c r="D1128" s="5">
        <v>2</v>
      </c>
      <c r="E1128" s="6" t="s">
        <v>2021</v>
      </c>
    </row>
    <row r="1129" ht="14.25" customHeight="1">
      <c r="A1129" s="5" t="s">
        <v>6396</v>
      </c>
      <c r="B1129" s="5">
        <v>3101208</v>
      </c>
      <c r="C1129" s="5">
        <v>1</v>
      </c>
      <c r="D1129" s="5">
        <v>2</v>
      </c>
      <c r="E1129" s="6" t="s">
        <v>2024</v>
      </c>
    </row>
    <row r="1130" ht="14.25" customHeight="1">
      <c r="A1130" s="5" t="s">
        <v>6397</v>
      </c>
      <c r="B1130" s="5">
        <v>3100062</v>
      </c>
      <c r="C1130" s="5">
        <v>1</v>
      </c>
      <c r="D1130" s="5">
        <v>2</v>
      </c>
      <c r="E1130" s="6" t="s">
        <v>2027</v>
      </c>
    </row>
    <row r="1131" ht="14.25" customHeight="1">
      <c r="A1131" s="5" t="s">
        <v>6398</v>
      </c>
      <c r="B1131" s="5">
        <v>3100062</v>
      </c>
      <c r="C1131" s="5">
        <v>1</v>
      </c>
      <c r="D1131" s="5">
        <v>2</v>
      </c>
      <c r="E1131" s="6" t="s">
        <v>2030</v>
      </c>
    </row>
    <row r="1132" ht="14.25" customHeight="1">
      <c r="A1132" s="5" t="s">
        <v>6399</v>
      </c>
      <c r="B1132" s="5">
        <v>3100062</v>
      </c>
      <c r="C1132" s="5">
        <v>1</v>
      </c>
      <c r="D1132" s="5">
        <v>2</v>
      </c>
      <c r="E1132" s="6" t="s">
        <v>2033</v>
      </c>
    </row>
    <row r="1133" ht="14.25" customHeight="1">
      <c r="A1133" s="5" t="s">
        <v>6400</v>
      </c>
      <c r="B1133" s="5">
        <v>3100062</v>
      </c>
      <c r="C1133" s="5">
        <v>1</v>
      </c>
      <c r="D1133" s="5">
        <v>2</v>
      </c>
      <c r="E1133" s="6" t="s">
        <v>2036</v>
      </c>
    </row>
    <row r="1134" ht="14.25" customHeight="1">
      <c r="A1134" s="5" t="s">
        <v>6401</v>
      </c>
      <c r="B1134" s="5">
        <v>3100062</v>
      </c>
      <c r="C1134" s="5">
        <v>1</v>
      </c>
      <c r="D1134" s="5">
        <v>2</v>
      </c>
      <c r="E1134" s="6" t="s">
        <v>2039</v>
      </c>
    </row>
    <row r="1135" ht="14.25" customHeight="1">
      <c r="A1135" s="5" t="s">
        <v>6402</v>
      </c>
      <c r="B1135" s="5">
        <v>3100062</v>
      </c>
      <c r="C1135" s="5">
        <v>1</v>
      </c>
      <c r="D1135" s="5">
        <v>2</v>
      </c>
      <c r="E1135" s="6" t="s">
        <v>2042</v>
      </c>
    </row>
    <row r="1136" ht="14.25" customHeight="1">
      <c r="A1136" s="5" t="s">
        <v>6403</v>
      </c>
      <c r="B1136" s="5">
        <v>3100062</v>
      </c>
      <c r="C1136" s="5">
        <v>1</v>
      </c>
      <c r="D1136" s="5">
        <v>2</v>
      </c>
      <c r="E1136" s="6" t="s">
        <v>2045</v>
      </c>
    </row>
    <row r="1137" ht="14.25" customHeight="1">
      <c r="A1137" s="5" t="s">
        <v>6404</v>
      </c>
      <c r="B1137" s="5">
        <v>3109945</v>
      </c>
      <c r="C1137" s="5">
        <v>1</v>
      </c>
      <c r="D1137" s="5">
        <v>2</v>
      </c>
      <c r="E1137" s="6" t="s">
        <v>2048</v>
      </c>
    </row>
    <row r="1138" ht="14.25" customHeight="1">
      <c r="A1138" s="5" t="s">
        <v>6405</v>
      </c>
      <c r="B1138" s="5">
        <v>3100062</v>
      </c>
      <c r="C1138" s="5">
        <v>1</v>
      </c>
      <c r="D1138" s="5">
        <v>2</v>
      </c>
      <c r="E1138" s="6" t="s">
        <v>2051</v>
      </c>
    </row>
    <row r="1139" ht="14.25" customHeight="1">
      <c r="A1139" s="5" t="s">
        <v>6406</v>
      </c>
      <c r="B1139" s="5">
        <v>3100062</v>
      </c>
      <c r="C1139" s="5">
        <v>1</v>
      </c>
      <c r="D1139" s="5">
        <v>2</v>
      </c>
      <c r="E1139" s="6" t="s">
        <v>2054</v>
      </c>
    </row>
    <row r="1140" ht="14.25" customHeight="1">
      <c r="A1140" s="5" t="s">
        <v>6407</v>
      </c>
      <c r="B1140" s="5">
        <v>3100062</v>
      </c>
      <c r="C1140" s="5">
        <v>1</v>
      </c>
      <c r="D1140" s="5">
        <v>2</v>
      </c>
      <c r="E1140" s="6" t="s">
        <v>2057</v>
      </c>
    </row>
    <row r="1141" ht="14.25" customHeight="1">
      <c r="A1141" s="5" t="s">
        <v>6408</v>
      </c>
      <c r="B1141" s="5">
        <v>3100062</v>
      </c>
      <c r="C1141" s="5">
        <v>1</v>
      </c>
      <c r="D1141" s="5">
        <v>2</v>
      </c>
      <c r="E1141" s="6" t="s">
        <v>2060</v>
      </c>
    </row>
    <row r="1142" ht="14.25" customHeight="1">
      <c r="A1142" s="5" t="s">
        <v>6409</v>
      </c>
      <c r="B1142" s="5">
        <v>3100062</v>
      </c>
      <c r="C1142" s="5">
        <v>1</v>
      </c>
      <c r="D1142" s="5">
        <v>2</v>
      </c>
      <c r="E1142" s="6" t="s">
        <v>2066</v>
      </c>
    </row>
    <row r="1143" ht="14.25" customHeight="1">
      <c r="A1143" s="5" t="s">
        <v>6410</v>
      </c>
      <c r="B1143" s="5">
        <v>3100062</v>
      </c>
      <c r="C1143" s="5">
        <v>1</v>
      </c>
      <c r="D1143" s="5">
        <v>2</v>
      </c>
      <c r="E1143" s="6" t="s">
        <v>2071</v>
      </c>
    </row>
    <row r="1144" ht="14.25" customHeight="1">
      <c r="A1144" s="5" t="s">
        <v>6411</v>
      </c>
      <c r="B1144" s="5">
        <v>3100062</v>
      </c>
      <c r="C1144" s="5">
        <v>1</v>
      </c>
      <c r="D1144" s="5">
        <v>2</v>
      </c>
      <c r="E1144" s="6" t="s">
        <v>2074</v>
      </c>
    </row>
    <row r="1145" ht="14.25" customHeight="1">
      <c r="A1145" s="5" t="s">
        <v>6412</v>
      </c>
      <c r="B1145" s="5">
        <v>3100062</v>
      </c>
      <c r="C1145" s="5">
        <v>1</v>
      </c>
      <c r="D1145" s="5">
        <v>2</v>
      </c>
      <c r="E1145" s="6" t="s">
        <v>2077</v>
      </c>
    </row>
    <row r="1146" ht="14.25" customHeight="1">
      <c r="A1146" s="5" t="s">
        <v>6413</v>
      </c>
      <c r="B1146" s="5">
        <v>3100062</v>
      </c>
      <c r="C1146" s="5">
        <v>1</v>
      </c>
      <c r="D1146" s="5">
        <v>2</v>
      </c>
      <c r="E1146" s="6" t="s">
        <v>2080</v>
      </c>
    </row>
    <row r="1147" ht="14.25" customHeight="1">
      <c r="A1147" s="5" t="s">
        <v>6414</v>
      </c>
      <c r="B1147" s="5">
        <v>3100062</v>
      </c>
      <c r="C1147" s="5">
        <v>1</v>
      </c>
      <c r="D1147" s="5">
        <v>2</v>
      </c>
      <c r="E1147" s="6" t="s">
        <v>2084</v>
      </c>
    </row>
    <row r="1148" ht="14.25" customHeight="1">
      <c r="A1148" s="5" t="s">
        <v>6415</v>
      </c>
      <c r="B1148" s="5">
        <v>3100062</v>
      </c>
      <c r="C1148" s="5">
        <v>1</v>
      </c>
      <c r="D1148" s="5">
        <v>2</v>
      </c>
      <c r="E1148" s="6" t="s">
        <v>2086</v>
      </c>
    </row>
    <row r="1149" ht="14.25" customHeight="1">
      <c r="A1149" s="5" t="s">
        <v>6416</v>
      </c>
      <c r="B1149" s="5">
        <v>3100062</v>
      </c>
      <c r="C1149" s="5">
        <v>1</v>
      </c>
      <c r="D1149" s="5">
        <v>2</v>
      </c>
      <c r="E1149" s="6" t="s">
        <v>2089</v>
      </c>
    </row>
    <row r="1150" ht="14.25" customHeight="1">
      <c r="A1150" s="5" t="s">
        <v>6417</v>
      </c>
      <c r="B1150" s="5">
        <v>3100062</v>
      </c>
      <c r="C1150" s="5">
        <v>1</v>
      </c>
      <c r="D1150" s="5">
        <v>2</v>
      </c>
      <c r="E1150" s="6" t="s">
        <v>2093</v>
      </c>
    </row>
    <row r="1151" ht="14.25" customHeight="1">
      <c r="A1151" s="5" t="s">
        <v>6418</v>
      </c>
      <c r="B1151" s="5">
        <v>3100062</v>
      </c>
      <c r="C1151" s="5">
        <v>1</v>
      </c>
      <c r="D1151" s="5">
        <v>2</v>
      </c>
      <c r="E1151" s="6" t="s">
        <v>2096</v>
      </c>
    </row>
    <row r="1152" ht="14.25" customHeight="1">
      <c r="A1152" s="5" t="s">
        <v>6419</v>
      </c>
      <c r="B1152" s="5">
        <v>3100062</v>
      </c>
      <c r="C1152" s="5">
        <v>1</v>
      </c>
      <c r="D1152" s="5">
        <v>2</v>
      </c>
      <c r="E1152" s="6" t="s">
        <v>2102</v>
      </c>
    </row>
    <row r="1153" ht="14.25" customHeight="1">
      <c r="A1153" s="5" t="s">
        <v>6420</v>
      </c>
      <c r="B1153" s="5">
        <v>6214507</v>
      </c>
      <c r="C1153" s="5">
        <v>1</v>
      </c>
      <c r="D1153" s="5">
        <v>2</v>
      </c>
      <c r="E1153" s="6" t="s">
        <v>2109</v>
      </c>
    </row>
    <row r="1154" ht="14.25" customHeight="1">
      <c r="A1154" s="5" t="s">
        <v>6421</v>
      </c>
      <c r="B1154" s="5">
        <v>3101400</v>
      </c>
      <c r="C1154" s="5">
        <v>1</v>
      </c>
      <c r="D1154" s="5">
        <v>2</v>
      </c>
      <c r="E1154" s="6" t="s">
        <v>2113</v>
      </c>
    </row>
    <row r="1155" ht="14.25" customHeight="1">
      <c r="A1155" s="5" t="s">
        <v>6422</v>
      </c>
      <c r="B1155" s="5">
        <v>3100062</v>
      </c>
      <c r="C1155" s="5">
        <v>1</v>
      </c>
      <c r="D1155" s="5">
        <v>2</v>
      </c>
      <c r="E1155" s="6" t="s">
        <v>2116</v>
      </c>
    </row>
    <row r="1156" ht="14.25" customHeight="1">
      <c r="A1156" s="5" t="s">
        <v>6423</v>
      </c>
      <c r="B1156" s="5">
        <v>3100062</v>
      </c>
      <c r="C1156" s="5">
        <v>1</v>
      </c>
      <c r="D1156" s="5">
        <v>2</v>
      </c>
      <c r="E1156" s="6" t="s">
        <v>2119</v>
      </c>
    </row>
    <row r="1157" ht="14.25" customHeight="1">
      <c r="A1157" s="5" t="s">
        <v>6424</v>
      </c>
      <c r="B1157" s="5">
        <v>3100062</v>
      </c>
      <c r="C1157" s="5">
        <v>1</v>
      </c>
      <c r="D1157" s="5">
        <v>2</v>
      </c>
      <c r="E1157" s="6" t="s">
        <v>2122</v>
      </c>
    </row>
    <row r="1158" ht="14.25" customHeight="1">
      <c r="A1158" s="5" t="s">
        <v>6425</v>
      </c>
      <c r="B1158" s="5">
        <v>3100062</v>
      </c>
      <c r="C1158" s="5">
        <v>1</v>
      </c>
      <c r="D1158" s="5">
        <v>2</v>
      </c>
      <c r="E1158" s="6" t="s">
        <v>2132</v>
      </c>
    </row>
    <row r="1159" ht="14.25" customHeight="1">
      <c r="A1159" s="5" t="s">
        <v>6426</v>
      </c>
      <c r="B1159" s="5">
        <v>3100062</v>
      </c>
      <c r="C1159" s="5">
        <v>1</v>
      </c>
      <c r="D1159" s="5">
        <v>2</v>
      </c>
      <c r="E1159" s="6" t="s">
        <v>2135</v>
      </c>
    </row>
    <row r="1160" ht="14.25" customHeight="1">
      <c r="A1160" s="5" t="s">
        <v>6427</v>
      </c>
      <c r="B1160" s="5">
        <v>3100062</v>
      </c>
      <c r="C1160" s="5">
        <v>1</v>
      </c>
      <c r="D1160" s="5">
        <v>2</v>
      </c>
      <c r="E1160" s="6" t="s">
        <v>2139</v>
      </c>
    </row>
    <row r="1161" ht="14.25" customHeight="1">
      <c r="A1161" s="5" t="s">
        <v>6428</v>
      </c>
      <c r="B1161" s="5">
        <v>3100062</v>
      </c>
      <c r="C1161" s="5">
        <v>1</v>
      </c>
      <c r="D1161" s="5">
        <v>2</v>
      </c>
      <c r="E1161" s="6" t="s">
        <v>2147</v>
      </c>
    </row>
    <row r="1162" ht="14.25" customHeight="1">
      <c r="A1162" s="5" t="s">
        <v>6429</v>
      </c>
      <c r="B1162" s="5">
        <v>3109945</v>
      </c>
      <c r="C1162" s="5">
        <v>1</v>
      </c>
      <c r="D1162" s="5">
        <v>2</v>
      </c>
      <c r="E1162" s="6" t="s">
        <v>2156</v>
      </c>
    </row>
    <row r="1163" ht="14.25" customHeight="1">
      <c r="A1163" s="5" t="s">
        <v>6430</v>
      </c>
      <c r="B1163" s="5">
        <v>3100062</v>
      </c>
      <c r="C1163" s="5">
        <v>1</v>
      </c>
      <c r="D1163" s="5">
        <v>2</v>
      </c>
      <c r="E1163" s="6" t="s">
        <v>2159</v>
      </c>
    </row>
    <row r="1164" ht="14.25" customHeight="1">
      <c r="A1164" s="5" t="s">
        <v>6431</v>
      </c>
      <c r="B1164" s="5">
        <v>3100062</v>
      </c>
      <c r="C1164" s="5">
        <v>1</v>
      </c>
      <c r="D1164" s="5">
        <v>2</v>
      </c>
      <c r="E1164" s="6" t="s">
        <v>2162</v>
      </c>
    </row>
    <row r="1165" ht="14.25" customHeight="1">
      <c r="A1165" s="5" t="s">
        <v>6432</v>
      </c>
      <c r="B1165" s="5">
        <v>6212475</v>
      </c>
      <c r="C1165" s="5">
        <v>1</v>
      </c>
      <c r="D1165" s="5">
        <v>2</v>
      </c>
      <c r="E1165" s="6" t="s">
        <v>2165</v>
      </c>
    </row>
    <row r="1166" ht="14.25" customHeight="1">
      <c r="A1166" s="5" t="s">
        <v>6433</v>
      </c>
      <c r="B1166" s="5">
        <v>3100062</v>
      </c>
      <c r="C1166" s="5">
        <v>1</v>
      </c>
      <c r="D1166" s="5">
        <v>2</v>
      </c>
      <c r="E1166" s="6" t="s">
        <v>2168</v>
      </c>
    </row>
    <row r="1167" ht="14.25" customHeight="1">
      <c r="A1167" s="5" t="s">
        <v>6434</v>
      </c>
      <c r="B1167" s="5">
        <v>3100062</v>
      </c>
      <c r="C1167" s="5">
        <v>1</v>
      </c>
      <c r="D1167" s="5">
        <v>2</v>
      </c>
      <c r="E1167" s="6" t="s">
        <v>2171</v>
      </c>
    </row>
    <row r="1168" ht="14.25" customHeight="1">
      <c r="A1168" s="5" t="s">
        <v>6435</v>
      </c>
      <c r="B1168" s="5">
        <v>3100062</v>
      </c>
      <c r="C1168" s="5">
        <v>1</v>
      </c>
      <c r="D1168" s="5">
        <v>2</v>
      </c>
      <c r="E1168" s="6" t="s">
        <v>2176</v>
      </c>
    </row>
    <row r="1169" ht="14.25" customHeight="1">
      <c r="A1169" s="5" t="s">
        <v>6436</v>
      </c>
      <c r="B1169" s="5">
        <v>3100062</v>
      </c>
      <c r="C1169" s="5">
        <v>1</v>
      </c>
      <c r="D1169" s="5">
        <v>2</v>
      </c>
      <c r="E1169" s="6" t="s">
        <v>2179</v>
      </c>
    </row>
    <row r="1170" ht="14.25" customHeight="1">
      <c r="A1170" s="5" t="s">
        <v>6437</v>
      </c>
      <c r="B1170" s="5">
        <v>3100062</v>
      </c>
      <c r="C1170" s="5">
        <v>1</v>
      </c>
      <c r="D1170" s="5">
        <v>2</v>
      </c>
      <c r="E1170" s="6" t="s">
        <v>2182</v>
      </c>
    </row>
    <row r="1171" ht="14.25" customHeight="1">
      <c r="A1171" s="5" t="s">
        <v>6438</v>
      </c>
      <c r="B1171" s="5">
        <v>3100062</v>
      </c>
      <c r="C1171" s="5">
        <v>1</v>
      </c>
      <c r="D1171" s="5">
        <v>2</v>
      </c>
      <c r="E1171" s="6" t="s">
        <v>2185</v>
      </c>
    </row>
    <row r="1172" ht="14.25" customHeight="1">
      <c r="A1172" s="5" t="s">
        <v>6439</v>
      </c>
      <c r="B1172" s="5">
        <v>3100062</v>
      </c>
      <c r="C1172" s="5">
        <v>1</v>
      </c>
      <c r="D1172" s="5">
        <v>2</v>
      </c>
      <c r="E1172" s="6" t="s">
        <v>2188</v>
      </c>
    </row>
    <row r="1173" ht="14.25" customHeight="1">
      <c r="A1173" s="5" t="s">
        <v>6440</v>
      </c>
      <c r="B1173" s="5">
        <v>3100062</v>
      </c>
      <c r="C1173" s="5">
        <v>1</v>
      </c>
      <c r="D1173" s="5">
        <v>2</v>
      </c>
      <c r="E1173" s="6" t="s">
        <v>2191</v>
      </c>
    </row>
    <row r="1174" ht="14.25" customHeight="1">
      <c r="A1174" s="5" t="s">
        <v>6441</v>
      </c>
      <c r="B1174" s="5">
        <v>3100062</v>
      </c>
      <c r="C1174" s="5">
        <v>1</v>
      </c>
      <c r="D1174" s="5">
        <v>2</v>
      </c>
      <c r="E1174" s="6" t="s">
        <v>2194</v>
      </c>
    </row>
    <row r="1175" ht="14.25" customHeight="1">
      <c r="A1175" s="5" t="s">
        <v>6442</v>
      </c>
      <c r="B1175" s="5">
        <v>3100062</v>
      </c>
      <c r="C1175" s="5">
        <v>1</v>
      </c>
      <c r="D1175" s="5">
        <v>2</v>
      </c>
      <c r="E1175" s="6" t="s">
        <v>2197</v>
      </c>
    </row>
    <row r="1176" ht="14.25" customHeight="1">
      <c r="A1176" s="5" t="s">
        <v>6443</v>
      </c>
      <c r="B1176" s="5">
        <v>3100062</v>
      </c>
      <c r="C1176" s="5">
        <v>1</v>
      </c>
      <c r="D1176" s="5">
        <v>2</v>
      </c>
      <c r="E1176" s="6" t="s">
        <v>2200</v>
      </c>
    </row>
    <row r="1177" ht="14.25" customHeight="1">
      <c r="A1177" s="5" t="s">
        <v>6444</v>
      </c>
      <c r="B1177" s="5">
        <v>3101400</v>
      </c>
      <c r="C1177" s="5">
        <v>1</v>
      </c>
      <c r="D1177" s="5">
        <v>2</v>
      </c>
      <c r="E1177" s="6" t="s">
        <v>2205</v>
      </c>
    </row>
    <row r="1178" ht="14.25" customHeight="1">
      <c r="A1178" s="5" t="s">
        <v>6445</v>
      </c>
      <c r="B1178" s="5">
        <v>3100062</v>
      </c>
      <c r="C1178" s="5">
        <v>1</v>
      </c>
      <c r="D1178" s="5">
        <v>2</v>
      </c>
      <c r="E1178" s="6" t="s">
        <v>2208</v>
      </c>
    </row>
    <row r="1179" ht="14.25" customHeight="1">
      <c r="A1179" s="5" t="s">
        <v>6446</v>
      </c>
      <c r="B1179" s="5">
        <v>3100062</v>
      </c>
      <c r="C1179" s="5">
        <v>1</v>
      </c>
      <c r="D1179" s="5">
        <v>2</v>
      </c>
      <c r="E1179" s="6" t="s">
        <v>2210</v>
      </c>
    </row>
    <row r="1180" ht="14.25" customHeight="1">
      <c r="A1180" s="5" t="s">
        <v>6447</v>
      </c>
      <c r="B1180" s="5">
        <v>3100062</v>
      </c>
      <c r="C1180" s="5">
        <v>1</v>
      </c>
      <c r="D1180" s="5">
        <v>2</v>
      </c>
      <c r="E1180" s="6" t="s">
        <v>2213</v>
      </c>
    </row>
    <row r="1181" ht="14.25" customHeight="1">
      <c r="A1181" s="5" t="s">
        <v>6448</v>
      </c>
      <c r="B1181" s="5">
        <v>3100062</v>
      </c>
      <c r="C1181" s="5">
        <v>1</v>
      </c>
      <c r="D1181" s="5">
        <v>2</v>
      </c>
      <c r="E1181" s="6" t="s">
        <v>2217</v>
      </c>
    </row>
    <row r="1182" ht="14.25" customHeight="1">
      <c r="A1182" s="5" t="s">
        <v>6449</v>
      </c>
      <c r="B1182" s="5">
        <v>3100062</v>
      </c>
      <c r="C1182" s="5">
        <v>1</v>
      </c>
      <c r="D1182" s="5">
        <v>2</v>
      </c>
      <c r="E1182" s="6" t="s">
        <v>2220</v>
      </c>
    </row>
    <row r="1183" ht="14.25" customHeight="1">
      <c r="A1183" s="5" t="s">
        <v>6450</v>
      </c>
      <c r="B1183" s="5">
        <v>3100062</v>
      </c>
      <c r="C1183" s="5">
        <v>1</v>
      </c>
      <c r="D1183" s="5">
        <v>2</v>
      </c>
      <c r="E1183" s="6" t="s">
        <v>2225</v>
      </c>
    </row>
    <row r="1184" ht="14.25" customHeight="1">
      <c r="A1184" s="5" t="s">
        <v>6451</v>
      </c>
      <c r="B1184" s="5">
        <v>3109985</v>
      </c>
      <c r="C1184" s="5">
        <v>1</v>
      </c>
      <c r="D1184" s="5">
        <v>2</v>
      </c>
      <c r="E1184" s="6" t="s">
        <v>2229</v>
      </c>
    </row>
    <row r="1185" ht="14.25" customHeight="1">
      <c r="A1185" s="5" t="s">
        <v>6452</v>
      </c>
      <c r="B1185" s="5">
        <v>3100062</v>
      </c>
      <c r="C1185" s="5">
        <v>1</v>
      </c>
      <c r="D1185" s="5">
        <v>2</v>
      </c>
      <c r="E1185" s="6" t="s">
        <v>2233</v>
      </c>
    </row>
    <row r="1186" ht="14.25" customHeight="1">
      <c r="A1186" s="5" t="s">
        <v>6453</v>
      </c>
      <c r="B1186" s="5">
        <v>3106270</v>
      </c>
      <c r="C1186" s="5">
        <v>1</v>
      </c>
      <c r="D1186" s="5">
        <v>2</v>
      </c>
      <c r="E1186" s="6" t="s">
        <v>2242</v>
      </c>
    </row>
    <row r="1187" ht="14.25" customHeight="1">
      <c r="A1187" s="5" t="s">
        <v>6454</v>
      </c>
      <c r="B1187" s="5">
        <v>3106270</v>
      </c>
      <c r="C1187" s="5">
        <v>1</v>
      </c>
      <c r="D1187" s="5">
        <v>2</v>
      </c>
      <c r="E1187" s="6" t="s">
        <v>2245</v>
      </c>
    </row>
    <row r="1188" ht="14.25" customHeight="1">
      <c r="A1188" s="5" t="s">
        <v>6455</v>
      </c>
      <c r="B1188" s="5">
        <v>3106270</v>
      </c>
      <c r="C1188" s="5">
        <v>1</v>
      </c>
      <c r="D1188" s="5">
        <v>2</v>
      </c>
      <c r="E1188" s="6" t="s">
        <v>2249</v>
      </c>
    </row>
    <row r="1189" ht="14.25" customHeight="1">
      <c r="A1189" s="5" t="s">
        <v>6456</v>
      </c>
      <c r="B1189" s="5">
        <v>3106270</v>
      </c>
      <c r="C1189" s="5">
        <v>1</v>
      </c>
      <c r="D1189" s="5">
        <v>2</v>
      </c>
      <c r="E1189" s="6" t="s">
        <v>2253</v>
      </c>
    </row>
    <row r="1190" ht="14.25" customHeight="1">
      <c r="A1190" s="5" t="s">
        <v>6457</v>
      </c>
      <c r="B1190" s="5">
        <v>3106270</v>
      </c>
      <c r="C1190" s="5">
        <v>1</v>
      </c>
      <c r="D1190" s="5">
        <v>2</v>
      </c>
      <c r="E1190" s="6" t="s">
        <v>2256</v>
      </c>
    </row>
    <row r="1191" ht="14.25" customHeight="1">
      <c r="A1191" s="5" t="s">
        <v>6458</v>
      </c>
      <c r="B1191" s="5">
        <v>3100062</v>
      </c>
      <c r="C1191" s="5">
        <v>1</v>
      </c>
      <c r="D1191" s="5">
        <v>2</v>
      </c>
      <c r="E1191" s="6" t="s">
        <v>2264</v>
      </c>
    </row>
    <row r="1192" ht="14.25" customHeight="1">
      <c r="A1192" s="5" t="s">
        <v>6459</v>
      </c>
      <c r="B1192" s="5">
        <v>3101208</v>
      </c>
      <c r="C1192" s="5">
        <v>1</v>
      </c>
      <c r="D1192" s="5">
        <v>3</v>
      </c>
      <c r="E1192" s="6" t="s">
        <v>23</v>
      </c>
    </row>
    <row r="1193" ht="14.25" customHeight="1">
      <c r="A1193" s="5" t="s">
        <v>6460</v>
      </c>
      <c r="B1193" s="5">
        <v>3100062</v>
      </c>
      <c r="C1193" s="5">
        <v>1</v>
      </c>
      <c r="D1193" s="5">
        <v>3</v>
      </c>
      <c r="E1193" s="6" t="s">
        <v>33</v>
      </c>
    </row>
    <row r="1194" ht="14.25" customHeight="1">
      <c r="A1194" s="5" t="s">
        <v>6461</v>
      </c>
      <c r="B1194" s="5">
        <v>3101208</v>
      </c>
      <c r="C1194" s="5">
        <v>1</v>
      </c>
      <c r="D1194" s="5">
        <v>3</v>
      </c>
      <c r="E1194" s="6" t="s">
        <v>74</v>
      </c>
    </row>
    <row r="1195" ht="14.25" customHeight="1">
      <c r="A1195" s="5" t="s">
        <v>6462</v>
      </c>
      <c r="B1195" s="5">
        <v>3101208</v>
      </c>
      <c r="C1195" s="5">
        <v>1</v>
      </c>
      <c r="D1195" s="5">
        <v>3</v>
      </c>
      <c r="E1195" s="6" t="s">
        <v>77</v>
      </c>
    </row>
    <row r="1196" ht="14.25" customHeight="1">
      <c r="A1196" s="5" t="s">
        <v>6463</v>
      </c>
      <c r="B1196" s="5">
        <v>3101208</v>
      </c>
      <c r="C1196" s="5">
        <v>1</v>
      </c>
      <c r="D1196" s="5">
        <v>3</v>
      </c>
      <c r="E1196" s="6" t="s">
        <v>81</v>
      </c>
    </row>
    <row r="1197" ht="14.25" customHeight="1">
      <c r="A1197" s="5" t="s">
        <v>6464</v>
      </c>
      <c r="B1197" s="5">
        <v>3101208</v>
      </c>
      <c r="C1197" s="5">
        <v>1</v>
      </c>
      <c r="D1197" s="5">
        <v>3</v>
      </c>
      <c r="E1197" s="6" t="s">
        <v>84</v>
      </c>
    </row>
    <row r="1198" ht="14.25" customHeight="1">
      <c r="A1198" s="5" t="s">
        <v>6465</v>
      </c>
      <c r="B1198" s="5">
        <v>3101208</v>
      </c>
      <c r="C1198" s="5">
        <v>1</v>
      </c>
      <c r="D1198" s="5">
        <v>3</v>
      </c>
      <c r="E1198" s="6" t="s">
        <v>87</v>
      </c>
    </row>
    <row r="1199" ht="14.25" customHeight="1">
      <c r="A1199" s="5" t="s">
        <v>6466</v>
      </c>
      <c r="B1199" s="5">
        <v>3101208</v>
      </c>
      <c r="C1199" s="5">
        <v>1</v>
      </c>
      <c r="D1199" s="5">
        <v>3</v>
      </c>
      <c r="E1199" s="6" t="s">
        <v>89</v>
      </c>
    </row>
    <row r="1200" ht="14.25" customHeight="1">
      <c r="A1200" s="5" t="s">
        <v>6467</v>
      </c>
      <c r="B1200" s="5">
        <v>3102317</v>
      </c>
      <c r="C1200" s="5">
        <v>1</v>
      </c>
      <c r="D1200" s="5">
        <v>3</v>
      </c>
      <c r="E1200" s="6" t="s">
        <v>92</v>
      </c>
    </row>
    <row r="1201" ht="14.25" customHeight="1">
      <c r="A1201" s="5" t="s">
        <v>6468</v>
      </c>
      <c r="B1201" s="5">
        <v>3101208</v>
      </c>
      <c r="C1201" s="5">
        <v>1</v>
      </c>
      <c r="D1201" s="5">
        <v>3</v>
      </c>
      <c r="E1201" s="6" t="s">
        <v>95</v>
      </c>
    </row>
    <row r="1202" ht="14.25" customHeight="1">
      <c r="A1202" s="5" t="s">
        <v>6469</v>
      </c>
      <c r="B1202" s="5">
        <v>3101208</v>
      </c>
      <c r="C1202" s="5">
        <v>1</v>
      </c>
      <c r="D1202" s="5">
        <v>3</v>
      </c>
      <c r="E1202" s="6" t="s">
        <v>98</v>
      </c>
    </row>
    <row r="1203" ht="14.25" customHeight="1">
      <c r="A1203" s="5" t="s">
        <v>6470</v>
      </c>
      <c r="B1203" s="5">
        <v>3101208</v>
      </c>
      <c r="C1203" s="5">
        <v>1</v>
      </c>
      <c r="D1203" s="5">
        <v>3</v>
      </c>
      <c r="E1203" s="6" t="s">
        <v>101</v>
      </c>
    </row>
    <row r="1204" ht="14.25" customHeight="1">
      <c r="A1204" s="5" t="s">
        <v>6471</v>
      </c>
      <c r="B1204" s="5">
        <v>3101208</v>
      </c>
      <c r="C1204" s="5">
        <v>1</v>
      </c>
      <c r="D1204" s="5">
        <v>3</v>
      </c>
      <c r="E1204" s="6" t="s">
        <v>104</v>
      </c>
    </row>
    <row r="1205" ht="14.25" customHeight="1">
      <c r="A1205" s="5" t="s">
        <v>6472</v>
      </c>
      <c r="B1205" s="5">
        <v>3101208</v>
      </c>
      <c r="C1205" s="5">
        <v>1</v>
      </c>
      <c r="D1205" s="5">
        <v>3</v>
      </c>
      <c r="E1205" s="6" t="s">
        <v>107</v>
      </c>
    </row>
    <row r="1206" ht="14.25" customHeight="1">
      <c r="A1206" s="5" t="s">
        <v>6473</v>
      </c>
      <c r="B1206" s="5">
        <v>3101208</v>
      </c>
      <c r="C1206" s="5">
        <v>1</v>
      </c>
      <c r="D1206" s="5">
        <v>3</v>
      </c>
      <c r="E1206" s="6" t="s">
        <v>111</v>
      </c>
    </row>
    <row r="1207" ht="14.25" customHeight="1">
      <c r="A1207" s="5" t="s">
        <v>6474</v>
      </c>
      <c r="B1207" s="5">
        <v>3101208</v>
      </c>
      <c r="C1207" s="5">
        <v>1</v>
      </c>
      <c r="D1207" s="5">
        <v>3</v>
      </c>
      <c r="E1207" s="6" t="s">
        <v>114</v>
      </c>
    </row>
    <row r="1208" ht="14.25" customHeight="1">
      <c r="A1208" s="5" t="s">
        <v>6475</v>
      </c>
      <c r="B1208" s="5">
        <v>3101208</v>
      </c>
      <c r="C1208" s="5">
        <v>1</v>
      </c>
      <c r="D1208" s="5">
        <v>3</v>
      </c>
      <c r="E1208" s="6" t="s">
        <v>117</v>
      </c>
    </row>
    <row r="1209" ht="14.25" customHeight="1">
      <c r="A1209" s="5" t="s">
        <v>6476</v>
      </c>
      <c r="B1209" s="5">
        <v>3101208</v>
      </c>
      <c r="C1209" s="5">
        <v>1</v>
      </c>
      <c r="D1209" s="5">
        <v>3</v>
      </c>
      <c r="E1209" s="6" t="s">
        <v>124</v>
      </c>
    </row>
    <row r="1210" ht="14.25" customHeight="1">
      <c r="A1210" s="5" t="s">
        <v>6477</v>
      </c>
      <c r="B1210" s="5">
        <v>3101208</v>
      </c>
      <c r="C1210" s="5">
        <v>1</v>
      </c>
      <c r="D1210" s="5">
        <v>3</v>
      </c>
      <c r="E1210" s="6" t="s">
        <v>127</v>
      </c>
    </row>
    <row r="1211" ht="14.25" customHeight="1">
      <c r="A1211" s="5" t="s">
        <v>6478</v>
      </c>
      <c r="B1211" s="5">
        <v>3101208</v>
      </c>
      <c r="C1211" s="5">
        <v>1</v>
      </c>
      <c r="D1211" s="5">
        <v>3</v>
      </c>
      <c r="E1211" s="6" t="s">
        <v>129</v>
      </c>
    </row>
    <row r="1212" ht="14.25" customHeight="1">
      <c r="A1212" s="5" t="s">
        <v>6479</v>
      </c>
      <c r="B1212" s="5">
        <v>3101208</v>
      </c>
      <c r="C1212" s="5">
        <v>1</v>
      </c>
      <c r="D1212" s="5">
        <v>3</v>
      </c>
      <c r="E1212" s="6" t="s">
        <v>139</v>
      </c>
    </row>
    <row r="1213" ht="14.25" customHeight="1">
      <c r="A1213" s="5" t="s">
        <v>6480</v>
      </c>
      <c r="B1213" s="5">
        <v>3101208</v>
      </c>
      <c r="C1213" s="5">
        <v>1</v>
      </c>
      <c r="D1213" s="5">
        <v>3</v>
      </c>
      <c r="E1213" s="6" t="s">
        <v>142</v>
      </c>
    </row>
    <row r="1214" ht="14.25" customHeight="1">
      <c r="A1214" s="5" t="s">
        <v>6481</v>
      </c>
      <c r="B1214" s="5">
        <v>3101208</v>
      </c>
      <c r="C1214" s="5">
        <v>1</v>
      </c>
      <c r="D1214" s="5">
        <v>3</v>
      </c>
      <c r="E1214" s="6" t="s">
        <v>146</v>
      </c>
    </row>
    <row r="1215" ht="14.25" customHeight="1">
      <c r="A1215" s="5" t="s">
        <v>6482</v>
      </c>
      <c r="B1215" s="5">
        <v>3101208</v>
      </c>
      <c r="C1215" s="5">
        <v>1</v>
      </c>
      <c r="D1215" s="5">
        <v>3</v>
      </c>
      <c r="E1215" s="6" t="s">
        <v>149</v>
      </c>
    </row>
    <row r="1216" ht="14.25" customHeight="1">
      <c r="A1216" s="5" t="s">
        <v>6483</v>
      </c>
      <c r="B1216" s="5">
        <v>3101208</v>
      </c>
      <c r="C1216" s="5">
        <v>1</v>
      </c>
      <c r="D1216" s="5">
        <v>3</v>
      </c>
      <c r="E1216" s="6" t="s">
        <v>152</v>
      </c>
    </row>
    <row r="1217" ht="14.25" customHeight="1">
      <c r="A1217" s="5" t="s">
        <v>6484</v>
      </c>
      <c r="B1217" s="5">
        <v>3104802</v>
      </c>
      <c r="C1217" s="5">
        <v>8</v>
      </c>
      <c r="D1217" s="5">
        <v>3</v>
      </c>
      <c r="E1217" s="6" t="s">
        <v>155</v>
      </c>
    </row>
    <row r="1218" ht="14.25" customHeight="1">
      <c r="A1218" s="5" t="s">
        <v>6485</v>
      </c>
      <c r="B1218" s="5">
        <v>3101208</v>
      </c>
      <c r="C1218" s="5">
        <v>1</v>
      </c>
      <c r="D1218" s="5">
        <v>3</v>
      </c>
      <c r="E1218" s="6" t="s">
        <v>158</v>
      </c>
    </row>
    <row r="1219" ht="14.25" customHeight="1">
      <c r="A1219" s="5" t="s">
        <v>6486</v>
      </c>
      <c r="B1219" s="5">
        <v>3101208</v>
      </c>
      <c r="C1219" s="5">
        <v>1</v>
      </c>
      <c r="D1219" s="5">
        <v>3</v>
      </c>
      <c r="E1219" s="6" t="s">
        <v>161</v>
      </c>
    </row>
    <row r="1220" ht="14.25" customHeight="1">
      <c r="A1220" s="5" t="s">
        <v>6487</v>
      </c>
      <c r="B1220" s="5">
        <v>3104802</v>
      </c>
      <c r="C1220" s="5">
        <v>7</v>
      </c>
      <c r="D1220" s="5">
        <v>3</v>
      </c>
      <c r="E1220" s="6" t="s">
        <v>164</v>
      </c>
    </row>
    <row r="1221" ht="14.25" customHeight="1">
      <c r="A1221" s="5" t="s">
        <v>6488</v>
      </c>
      <c r="B1221" s="5">
        <v>3104802</v>
      </c>
      <c r="C1221" s="5">
        <v>6</v>
      </c>
      <c r="D1221" s="5">
        <v>3</v>
      </c>
      <c r="E1221" s="6" t="s">
        <v>166</v>
      </c>
    </row>
    <row r="1222" ht="14.25" customHeight="1">
      <c r="A1222" s="5" t="s">
        <v>6489</v>
      </c>
      <c r="B1222" s="5">
        <v>3101208</v>
      </c>
      <c r="C1222" s="5">
        <v>1</v>
      </c>
      <c r="D1222" s="5">
        <v>3</v>
      </c>
      <c r="E1222" s="6" t="s">
        <v>169</v>
      </c>
    </row>
    <row r="1223" ht="14.25" customHeight="1">
      <c r="A1223" s="5" t="s">
        <v>6490</v>
      </c>
      <c r="B1223" s="5">
        <v>3101208</v>
      </c>
      <c r="C1223" s="5">
        <v>1</v>
      </c>
      <c r="D1223" s="5">
        <v>3</v>
      </c>
      <c r="E1223" s="6" t="s">
        <v>174</v>
      </c>
    </row>
    <row r="1224" ht="14.25" customHeight="1">
      <c r="A1224" s="5" t="s">
        <v>6491</v>
      </c>
      <c r="B1224" s="5">
        <v>3101208</v>
      </c>
      <c r="C1224" s="5">
        <v>1</v>
      </c>
      <c r="D1224" s="5">
        <v>3</v>
      </c>
      <c r="E1224" s="6" t="s">
        <v>188</v>
      </c>
    </row>
    <row r="1225" ht="14.25" customHeight="1">
      <c r="A1225" s="5" t="s">
        <v>6492</v>
      </c>
      <c r="B1225" s="5">
        <v>3101208</v>
      </c>
      <c r="C1225" s="5">
        <v>1</v>
      </c>
      <c r="D1225" s="5">
        <v>3</v>
      </c>
      <c r="E1225" s="6" t="s">
        <v>191</v>
      </c>
    </row>
    <row r="1226" ht="14.25" customHeight="1">
      <c r="A1226" s="5" t="s">
        <v>6493</v>
      </c>
      <c r="B1226" s="5">
        <v>3101208</v>
      </c>
      <c r="C1226" s="5">
        <v>1</v>
      </c>
      <c r="D1226" s="5">
        <v>3</v>
      </c>
      <c r="E1226" s="6" t="s">
        <v>194</v>
      </c>
    </row>
    <row r="1227" ht="14.25" customHeight="1">
      <c r="A1227" s="5" t="s">
        <v>6494</v>
      </c>
      <c r="B1227" s="5">
        <v>3101208</v>
      </c>
      <c r="C1227" s="5">
        <v>1</v>
      </c>
      <c r="D1227" s="5">
        <v>3</v>
      </c>
      <c r="E1227" s="6" t="s">
        <v>197</v>
      </c>
    </row>
    <row r="1228" ht="14.25" customHeight="1">
      <c r="A1228" s="5" t="s">
        <v>6495</v>
      </c>
      <c r="B1228" s="5">
        <v>3101208</v>
      </c>
      <c r="C1228" s="5">
        <v>1</v>
      </c>
      <c r="D1228" s="5">
        <v>3</v>
      </c>
      <c r="E1228" s="6" t="s">
        <v>211</v>
      </c>
    </row>
    <row r="1229" ht="14.25" customHeight="1">
      <c r="A1229" s="5" t="s">
        <v>6496</v>
      </c>
      <c r="B1229" s="5">
        <v>3101208</v>
      </c>
      <c r="C1229" s="5">
        <v>1</v>
      </c>
      <c r="D1229" s="5">
        <v>3</v>
      </c>
      <c r="E1229" s="6" t="s">
        <v>213</v>
      </c>
    </row>
    <row r="1230" ht="14.25" customHeight="1">
      <c r="A1230" s="5" t="s">
        <v>6497</v>
      </c>
      <c r="B1230" s="5">
        <v>3101208</v>
      </c>
      <c r="C1230" s="5">
        <v>1</v>
      </c>
      <c r="D1230" s="5">
        <v>3</v>
      </c>
      <c r="E1230" s="6" t="s">
        <v>219</v>
      </c>
    </row>
    <row r="1231" ht="14.25" customHeight="1">
      <c r="A1231" s="5" t="s">
        <v>6498</v>
      </c>
      <c r="B1231" s="5">
        <v>3100062</v>
      </c>
      <c r="C1231" s="5">
        <v>1</v>
      </c>
      <c r="D1231" s="5">
        <v>3</v>
      </c>
      <c r="E1231" s="6" t="s">
        <v>229</v>
      </c>
    </row>
    <row r="1232" ht="14.25" customHeight="1">
      <c r="A1232" s="5" t="s">
        <v>6499</v>
      </c>
      <c r="B1232" s="5">
        <v>3101208</v>
      </c>
      <c r="C1232" s="5">
        <v>1</v>
      </c>
      <c r="D1232" s="5">
        <v>3</v>
      </c>
      <c r="E1232" s="6" t="s">
        <v>234</v>
      </c>
    </row>
    <row r="1233" ht="14.25" customHeight="1">
      <c r="A1233" s="5" t="s">
        <v>6500</v>
      </c>
      <c r="B1233" s="5">
        <v>3101208</v>
      </c>
      <c r="C1233" s="5">
        <v>1</v>
      </c>
      <c r="D1233" s="5">
        <v>3</v>
      </c>
      <c r="E1233" s="6" t="s">
        <v>237</v>
      </c>
    </row>
    <row r="1234" ht="14.25" customHeight="1">
      <c r="A1234" s="5" t="s">
        <v>6501</v>
      </c>
      <c r="B1234" s="5">
        <v>3101792</v>
      </c>
      <c r="C1234" s="5">
        <v>1</v>
      </c>
      <c r="D1234" s="5">
        <v>3</v>
      </c>
      <c r="E1234" s="6" t="s">
        <v>240</v>
      </c>
      <c r="F1234" s="190" t="s">
        <v>6502</v>
      </c>
    </row>
    <row r="1235" ht="14.25" customHeight="1">
      <c r="A1235" s="5" t="s">
        <v>6503</v>
      </c>
      <c r="B1235" s="5">
        <v>3101208</v>
      </c>
      <c r="C1235" s="5">
        <v>1</v>
      </c>
      <c r="D1235" s="5">
        <v>3</v>
      </c>
      <c r="E1235" s="6" t="s">
        <v>259</v>
      </c>
    </row>
    <row r="1236" ht="14.25" customHeight="1">
      <c r="A1236" s="5" t="s">
        <v>6504</v>
      </c>
      <c r="B1236" s="5">
        <v>3101208</v>
      </c>
      <c r="C1236" s="5">
        <v>1</v>
      </c>
      <c r="D1236" s="5">
        <v>3</v>
      </c>
      <c r="E1236" s="6" t="s">
        <v>265</v>
      </c>
    </row>
    <row r="1237" ht="14.25" customHeight="1">
      <c r="A1237" s="5" t="s">
        <v>6505</v>
      </c>
      <c r="B1237" s="5">
        <v>3101208</v>
      </c>
      <c r="C1237" s="5">
        <v>1</v>
      </c>
      <c r="D1237" s="5">
        <v>3</v>
      </c>
      <c r="E1237" s="6" t="s">
        <v>269</v>
      </c>
    </row>
    <row r="1238" ht="14.25" customHeight="1">
      <c r="A1238" s="5" t="s">
        <v>6506</v>
      </c>
      <c r="B1238" s="5">
        <v>3101208</v>
      </c>
      <c r="C1238" s="5">
        <v>1</v>
      </c>
      <c r="D1238" s="5">
        <v>3</v>
      </c>
      <c r="E1238" s="6" t="s">
        <v>274</v>
      </c>
    </row>
    <row r="1239" ht="14.25" customHeight="1">
      <c r="A1239" s="5" t="s">
        <v>6507</v>
      </c>
      <c r="B1239" s="5">
        <v>3101208</v>
      </c>
      <c r="C1239" s="5">
        <v>1</v>
      </c>
      <c r="D1239" s="5">
        <v>3</v>
      </c>
      <c r="E1239" s="6" t="s">
        <v>284</v>
      </c>
    </row>
    <row r="1240" ht="14.25" customHeight="1">
      <c r="A1240" s="5" t="s">
        <v>6508</v>
      </c>
      <c r="B1240" s="5">
        <v>3083438</v>
      </c>
      <c r="C1240" s="5">
        <v>1</v>
      </c>
      <c r="D1240" s="5">
        <v>3</v>
      </c>
      <c r="E1240" s="6" t="s">
        <v>291</v>
      </c>
    </row>
    <row r="1241" ht="14.25" customHeight="1">
      <c r="A1241" s="5" t="s">
        <v>6509</v>
      </c>
      <c r="B1241" s="5">
        <v>3101208</v>
      </c>
      <c r="C1241" s="5">
        <v>1</v>
      </c>
      <c r="D1241" s="5">
        <v>3</v>
      </c>
      <c r="E1241" s="6" t="s">
        <v>301</v>
      </c>
    </row>
    <row r="1242" ht="14.25" customHeight="1">
      <c r="A1242" s="5" t="s">
        <v>6510</v>
      </c>
      <c r="B1242" s="5">
        <v>3101208</v>
      </c>
      <c r="C1242" s="5">
        <v>1</v>
      </c>
      <c r="D1242" s="5">
        <v>3</v>
      </c>
      <c r="E1242" s="6" t="s">
        <v>311</v>
      </c>
    </row>
    <row r="1243" ht="14.25" customHeight="1">
      <c r="A1243" s="5" t="s">
        <v>6511</v>
      </c>
      <c r="B1243" s="5">
        <v>6204595</v>
      </c>
      <c r="C1243" s="5">
        <v>1</v>
      </c>
      <c r="D1243" s="5">
        <v>3</v>
      </c>
      <c r="E1243" s="6" t="s">
        <v>315</v>
      </c>
    </row>
    <row r="1244" ht="14.25" customHeight="1">
      <c r="A1244" s="5" t="s">
        <v>6512</v>
      </c>
      <c r="B1244" s="5">
        <v>3101208</v>
      </c>
      <c r="C1244" s="5">
        <v>1</v>
      </c>
      <c r="D1244" s="5">
        <v>3</v>
      </c>
      <c r="E1244" s="6" t="s">
        <v>321</v>
      </c>
    </row>
    <row r="1245" ht="14.25" customHeight="1">
      <c r="A1245" s="5" t="s">
        <v>6513</v>
      </c>
      <c r="B1245" s="5">
        <v>3101208</v>
      </c>
      <c r="C1245" s="5">
        <v>1</v>
      </c>
      <c r="D1245" s="5">
        <v>3</v>
      </c>
      <c r="E1245" s="6" t="s">
        <v>324</v>
      </c>
    </row>
    <row r="1246" ht="14.25" customHeight="1">
      <c r="A1246" s="5" t="s">
        <v>6514</v>
      </c>
      <c r="B1246" s="5">
        <v>3101208</v>
      </c>
      <c r="C1246" s="5">
        <v>1</v>
      </c>
      <c r="D1246" s="5">
        <v>3</v>
      </c>
      <c r="E1246" s="6" t="s">
        <v>327</v>
      </c>
    </row>
    <row r="1247" ht="14.25" customHeight="1">
      <c r="A1247" s="5" t="s">
        <v>6515</v>
      </c>
      <c r="B1247" s="5">
        <v>3101208</v>
      </c>
      <c r="C1247" s="5">
        <v>1</v>
      </c>
      <c r="D1247" s="5">
        <v>3</v>
      </c>
      <c r="E1247" s="6" t="s">
        <v>332</v>
      </c>
    </row>
    <row r="1248" ht="14.25" customHeight="1">
      <c r="A1248" s="5" t="s">
        <v>6516</v>
      </c>
      <c r="B1248" s="5">
        <v>3101208</v>
      </c>
      <c r="C1248" s="5">
        <v>1</v>
      </c>
      <c r="D1248" s="5">
        <v>3</v>
      </c>
      <c r="E1248" s="6" t="s">
        <v>335</v>
      </c>
    </row>
    <row r="1249" ht="14.25" customHeight="1">
      <c r="A1249" s="5" t="s">
        <v>6517</v>
      </c>
      <c r="B1249" s="5">
        <v>3101208</v>
      </c>
      <c r="C1249" s="5">
        <v>1</v>
      </c>
      <c r="D1249" s="5">
        <v>3</v>
      </c>
      <c r="E1249" s="6" t="s">
        <v>338</v>
      </c>
    </row>
    <row r="1250" ht="14.25" customHeight="1">
      <c r="A1250" s="5" t="s">
        <v>6518</v>
      </c>
      <c r="B1250" s="5">
        <v>3101208</v>
      </c>
      <c r="C1250" s="5">
        <v>1</v>
      </c>
      <c r="D1250" s="5">
        <v>3</v>
      </c>
      <c r="E1250" s="6" t="s">
        <v>341</v>
      </c>
    </row>
    <row r="1251" ht="14.25" customHeight="1">
      <c r="A1251" s="5" t="s">
        <v>6519</v>
      </c>
      <c r="B1251" s="5">
        <v>3101208</v>
      </c>
      <c r="C1251" s="5">
        <v>1</v>
      </c>
      <c r="D1251" s="5">
        <v>3</v>
      </c>
      <c r="E1251" s="6" t="s">
        <v>344</v>
      </c>
    </row>
    <row r="1252" ht="14.25" customHeight="1">
      <c r="A1252" s="5" t="s">
        <v>6520</v>
      </c>
      <c r="B1252" s="5">
        <v>3101208</v>
      </c>
      <c r="C1252" s="5">
        <v>1</v>
      </c>
      <c r="D1252" s="5">
        <v>3</v>
      </c>
      <c r="E1252" s="6" t="s">
        <v>347</v>
      </c>
    </row>
    <row r="1253" ht="14.25" customHeight="1">
      <c r="A1253" s="5" t="s">
        <v>6521</v>
      </c>
      <c r="B1253" s="5">
        <v>3101208</v>
      </c>
      <c r="C1253" s="5">
        <v>1</v>
      </c>
      <c r="D1253" s="5">
        <v>3</v>
      </c>
      <c r="E1253" s="6" t="s">
        <v>353</v>
      </c>
    </row>
    <row r="1254" ht="14.25" customHeight="1">
      <c r="A1254" s="5" t="s">
        <v>6522</v>
      </c>
      <c r="B1254" s="5">
        <v>3101208</v>
      </c>
      <c r="C1254" s="5">
        <v>1</v>
      </c>
      <c r="D1254" s="5">
        <v>3</v>
      </c>
      <c r="E1254" s="6" t="s">
        <v>356</v>
      </c>
    </row>
    <row r="1255" ht="14.25" customHeight="1">
      <c r="A1255" s="5" t="s">
        <v>6523</v>
      </c>
      <c r="B1255" s="5">
        <v>3101208</v>
      </c>
      <c r="C1255" s="5">
        <v>1</v>
      </c>
      <c r="D1255" s="5">
        <v>3</v>
      </c>
      <c r="E1255" s="6" t="s">
        <v>359</v>
      </c>
    </row>
    <row r="1256" ht="14.25" customHeight="1">
      <c r="A1256" s="5" t="s">
        <v>6524</v>
      </c>
      <c r="B1256" s="5">
        <v>3101208</v>
      </c>
      <c r="C1256" s="5">
        <v>1</v>
      </c>
      <c r="D1256" s="5">
        <v>3</v>
      </c>
      <c r="E1256" s="6" t="s">
        <v>362</v>
      </c>
    </row>
    <row r="1257" ht="14.25" customHeight="1">
      <c r="A1257" s="5" t="s">
        <v>6525</v>
      </c>
      <c r="B1257" s="5">
        <v>3101208</v>
      </c>
      <c r="C1257" s="5">
        <v>1</v>
      </c>
      <c r="D1257" s="5">
        <v>3</v>
      </c>
      <c r="E1257" s="6" t="s">
        <v>366</v>
      </c>
    </row>
    <row r="1258" ht="14.25" customHeight="1">
      <c r="A1258" s="5" t="s">
        <v>6526</v>
      </c>
      <c r="B1258" s="5">
        <v>3101208</v>
      </c>
      <c r="C1258" s="5">
        <v>1</v>
      </c>
      <c r="D1258" s="5">
        <v>3</v>
      </c>
      <c r="E1258" s="6" t="s">
        <v>369</v>
      </c>
    </row>
    <row r="1259" ht="14.25" customHeight="1">
      <c r="A1259" s="5" t="s">
        <v>6527</v>
      </c>
      <c r="B1259" s="5">
        <v>3101208</v>
      </c>
      <c r="C1259" s="5">
        <v>1</v>
      </c>
      <c r="D1259" s="5">
        <v>3</v>
      </c>
      <c r="E1259" s="6" t="s">
        <v>372</v>
      </c>
    </row>
    <row r="1260" ht="14.25" customHeight="1">
      <c r="A1260" s="5" t="s">
        <v>6528</v>
      </c>
      <c r="B1260" s="5">
        <v>3101208</v>
      </c>
      <c r="C1260" s="5">
        <v>1</v>
      </c>
      <c r="D1260" s="5">
        <v>3</v>
      </c>
      <c r="E1260" s="6" t="s">
        <v>375</v>
      </c>
    </row>
    <row r="1261" ht="14.25" customHeight="1">
      <c r="A1261" s="5" t="s">
        <v>6529</v>
      </c>
      <c r="B1261" s="5">
        <v>3101208</v>
      </c>
      <c r="C1261" s="5">
        <v>1</v>
      </c>
      <c r="D1261" s="5">
        <v>3</v>
      </c>
      <c r="E1261" s="6" t="s">
        <v>381</v>
      </c>
    </row>
    <row r="1262" ht="14.25" customHeight="1">
      <c r="A1262" s="5" t="s">
        <v>6530</v>
      </c>
      <c r="B1262" s="5">
        <v>3101208</v>
      </c>
      <c r="C1262" s="5">
        <v>1</v>
      </c>
      <c r="D1262" s="5">
        <v>3</v>
      </c>
      <c r="E1262" s="6" t="s">
        <v>384</v>
      </c>
    </row>
    <row r="1263" ht="14.25" customHeight="1">
      <c r="A1263" s="5" t="s">
        <v>6531</v>
      </c>
      <c r="B1263" s="5">
        <v>3101208</v>
      </c>
      <c r="C1263" s="5">
        <v>1</v>
      </c>
      <c r="D1263" s="5">
        <v>3</v>
      </c>
      <c r="E1263" s="6" t="s">
        <v>387</v>
      </c>
    </row>
    <row r="1264" ht="14.25" customHeight="1">
      <c r="A1264" s="5" t="s">
        <v>6532</v>
      </c>
      <c r="B1264" s="5">
        <v>3101208</v>
      </c>
      <c r="C1264" s="5">
        <v>1</v>
      </c>
      <c r="D1264" s="5">
        <v>3</v>
      </c>
      <c r="E1264" s="6" t="s">
        <v>390</v>
      </c>
    </row>
    <row r="1265" ht="14.25" customHeight="1">
      <c r="A1265" s="5" t="s">
        <v>6533</v>
      </c>
      <c r="B1265" s="5">
        <v>3101208</v>
      </c>
      <c r="C1265" s="5">
        <v>1</v>
      </c>
      <c r="D1265" s="5">
        <v>3</v>
      </c>
      <c r="E1265" s="6" t="s">
        <v>393</v>
      </c>
    </row>
    <row r="1266" ht="14.25" customHeight="1">
      <c r="A1266" s="5" t="s">
        <v>6534</v>
      </c>
      <c r="B1266" s="5">
        <v>3101208</v>
      </c>
      <c r="C1266" s="5">
        <v>1</v>
      </c>
      <c r="D1266" s="5">
        <v>3</v>
      </c>
      <c r="E1266" s="6" t="s">
        <v>396</v>
      </c>
    </row>
    <row r="1267" ht="14.25" customHeight="1">
      <c r="A1267" s="5" t="s">
        <v>6535</v>
      </c>
      <c r="B1267" s="5">
        <v>3101208</v>
      </c>
      <c r="C1267" s="5">
        <v>1</v>
      </c>
      <c r="D1267" s="5">
        <v>3</v>
      </c>
      <c r="E1267" s="6" t="s">
        <v>398</v>
      </c>
    </row>
    <row r="1268" ht="14.25" customHeight="1">
      <c r="A1268" s="5" t="s">
        <v>6536</v>
      </c>
      <c r="B1268" s="5">
        <v>3101208</v>
      </c>
      <c r="C1268" s="5">
        <v>1</v>
      </c>
      <c r="D1268" s="5">
        <v>3</v>
      </c>
      <c r="E1268" s="6" t="s">
        <v>402</v>
      </c>
    </row>
    <row r="1269" ht="14.25" customHeight="1">
      <c r="A1269" s="5" t="s">
        <v>6537</v>
      </c>
      <c r="B1269" s="5">
        <v>3101208</v>
      </c>
      <c r="C1269" s="5">
        <v>1</v>
      </c>
      <c r="D1269" s="5">
        <v>3</v>
      </c>
      <c r="E1269" s="6" t="s">
        <v>405</v>
      </c>
    </row>
    <row r="1270" ht="14.25" customHeight="1">
      <c r="A1270" s="5" t="s">
        <v>6538</v>
      </c>
      <c r="B1270" s="5">
        <v>3101208</v>
      </c>
      <c r="C1270" s="5">
        <v>1</v>
      </c>
      <c r="D1270" s="5">
        <v>3</v>
      </c>
      <c r="E1270" s="6" t="s">
        <v>408</v>
      </c>
    </row>
    <row r="1271" ht="14.25" customHeight="1">
      <c r="A1271" s="5" t="s">
        <v>6539</v>
      </c>
      <c r="B1271" s="5">
        <v>3101208</v>
      </c>
      <c r="C1271" s="5">
        <v>1</v>
      </c>
      <c r="D1271" s="5">
        <v>3</v>
      </c>
      <c r="E1271" s="6" t="s">
        <v>411</v>
      </c>
    </row>
    <row r="1272" ht="14.25" customHeight="1">
      <c r="A1272" s="5" t="s">
        <v>6540</v>
      </c>
      <c r="B1272" s="5">
        <v>3101208</v>
      </c>
      <c r="C1272" s="5">
        <v>1</v>
      </c>
      <c r="D1272" s="5">
        <v>3</v>
      </c>
      <c r="E1272" s="6" t="s">
        <v>414</v>
      </c>
    </row>
    <row r="1273" ht="14.25" customHeight="1">
      <c r="A1273" s="5" t="s">
        <v>6541</v>
      </c>
      <c r="B1273" s="5">
        <v>3101208</v>
      </c>
      <c r="C1273" s="5">
        <v>1</v>
      </c>
      <c r="D1273" s="5">
        <v>3</v>
      </c>
      <c r="E1273" s="6" t="s">
        <v>417</v>
      </c>
    </row>
    <row r="1274" ht="14.25" customHeight="1">
      <c r="A1274" s="5" t="s">
        <v>6542</v>
      </c>
      <c r="B1274" s="5">
        <v>3100410</v>
      </c>
      <c r="C1274" s="5">
        <v>1</v>
      </c>
      <c r="D1274" s="5">
        <v>3</v>
      </c>
      <c r="E1274" s="6" t="s">
        <v>420</v>
      </c>
    </row>
    <row r="1275" ht="14.25" customHeight="1">
      <c r="A1275" s="5" t="s">
        <v>6543</v>
      </c>
      <c r="B1275" s="5">
        <v>3101208</v>
      </c>
      <c r="C1275" s="5">
        <v>1</v>
      </c>
      <c r="D1275" s="5">
        <v>3</v>
      </c>
      <c r="E1275" s="6" t="s">
        <v>423</v>
      </c>
    </row>
    <row r="1276" ht="14.25" customHeight="1">
      <c r="A1276" s="5" t="s">
        <v>6544</v>
      </c>
      <c r="B1276" s="5">
        <v>3101208</v>
      </c>
      <c r="C1276" s="5">
        <v>1</v>
      </c>
      <c r="D1276" s="5">
        <v>3</v>
      </c>
      <c r="E1276" s="6" t="s">
        <v>439</v>
      </c>
    </row>
    <row r="1277" ht="14.25" customHeight="1">
      <c r="A1277" s="5" t="s">
        <v>6545</v>
      </c>
      <c r="B1277" s="5">
        <v>3101208</v>
      </c>
      <c r="C1277" s="5">
        <v>1</v>
      </c>
      <c r="D1277" s="5">
        <v>3</v>
      </c>
      <c r="E1277" s="6" t="s">
        <v>461</v>
      </c>
    </row>
    <row r="1278" ht="14.25" customHeight="1">
      <c r="A1278" s="5" t="s">
        <v>6546</v>
      </c>
      <c r="B1278" s="5">
        <v>3101208</v>
      </c>
      <c r="C1278" s="5">
        <v>1</v>
      </c>
      <c r="D1278" s="5">
        <v>3</v>
      </c>
      <c r="E1278" s="6" t="s">
        <v>468</v>
      </c>
    </row>
    <row r="1279" ht="14.25" customHeight="1">
      <c r="A1279" s="5" t="s">
        <v>6547</v>
      </c>
      <c r="B1279" s="5">
        <v>3104802</v>
      </c>
      <c r="C1279" s="5">
        <v>7</v>
      </c>
      <c r="D1279" s="5">
        <v>3</v>
      </c>
      <c r="E1279" s="6" t="s">
        <v>475</v>
      </c>
    </row>
    <row r="1280" ht="14.25" customHeight="1">
      <c r="A1280" s="5" t="s">
        <v>6548</v>
      </c>
      <c r="B1280" s="5">
        <v>3101208</v>
      </c>
      <c r="C1280" s="5">
        <v>1</v>
      </c>
      <c r="D1280" s="5">
        <v>3</v>
      </c>
      <c r="E1280" s="6" t="s">
        <v>481</v>
      </c>
    </row>
    <row r="1281" ht="14.25" customHeight="1">
      <c r="A1281" s="5" t="s">
        <v>6549</v>
      </c>
      <c r="B1281" s="5">
        <v>3101208</v>
      </c>
      <c r="C1281" s="5">
        <v>1</v>
      </c>
      <c r="D1281" s="5">
        <v>3</v>
      </c>
      <c r="E1281" s="6" t="s">
        <v>484</v>
      </c>
    </row>
    <row r="1282" ht="14.25" customHeight="1">
      <c r="A1282" s="5" t="s">
        <v>6550</v>
      </c>
      <c r="B1282" s="5">
        <v>3107232</v>
      </c>
      <c r="C1282" s="5">
        <v>4</v>
      </c>
      <c r="D1282" s="5">
        <v>3</v>
      </c>
      <c r="E1282" s="6" t="s">
        <v>488</v>
      </c>
    </row>
    <row r="1283" ht="14.25" customHeight="1">
      <c r="A1283" s="5" t="s">
        <v>6551</v>
      </c>
      <c r="B1283" s="5">
        <v>3101208</v>
      </c>
      <c r="C1283" s="5">
        <v>1</v>
      </c>
      <c r="D1283" s="5">
        <v>3</v>
      </c>
      <c r="E1283" s="6" t="s">
        <v>490</v>
      </c>
    </row>
    <row r="1284" ht="14.25" customHeight="1">
      <c r="A1284" s="5" t="s">
        <v>6552</v>
      </c>
      <c r="B1284" s="5">
        <v>3101208</v>
      </c>
      <c r="C1284" s="5">
        <v>1</v>
      </c>
      <c r="D1284" s="5">
        <v>3</v>
      </c>
      <c r="E1284" s="6" t="s">
        <v>496</v>
      </c>
    </row>
    <row r="1285" ht="14.25" customHeight="1">
      <c r="A1285" s="5" t="s">
        <v>6553</v>
      </c>
      <c r="B1285" s="5">
        <v>3101208</v>
      </c>
      <c r="C1285" s="5">
        <v>1</v>
      </c>
      <c r="D1285" s="5">
        <v>3</v>
      </c>
      <c r="E1285" s="6" t="s">
        <v>499</v>
      </c>
    </row>
    <row r="1286" ht="14.25" customHeight="1">
      <c r="A1286" s="5" t="s">
        <v>6554</v>
      </c>
      <c r="B1286" s="5">
        <v>3105756</v>
      </c>
      <c r="C1286" s="5">
        <v>1</v>
      </c>
      <c r="D1286" s="5">
        <v>3</v>
      </c>
      <c r="E1286" s="6" t="s">
        <v>503</v>
      </c>
    </row>
    <row r="1287" ht="14.25" customHeight="1">
      <c r="A1287" s="5" t="s">
        <v>6555</v>
      </c>
      <c r="B1287" s="5">
        <v>3100062</v>
      </c>
      <c r="C1287" s="5">
        <v>1</v>
      </c>
      <c r="D1287" s="5">
        <v>3</v>
      </c>
      <c r="E1287" s="6" t="s">
        <v>517</v>
      </c>
    </row>
    <row r="1288" ht="14.25" customHeight="1">
      <c r="A1288" s="5" t="s">
        <v>6556</v>
      </c>
      <c r="B1288" s="5">
        <v>3101208</v>
      </c>
      <c r="C1288" s="5">
        <v>1</v>
      </c>
      <c r="D1288" s="5">
        <v>3</v>
      </c>
      <c r="E1288" s="6" t="s">
        <v>522</v>
      </c>
    </row>
    <row r="1289" ht="14.25" customHeight="1">
      <c r="A1289" s="5" t="s">
        <v>6557</v>
      </c>
      <c r="B1289" s="5">
        <v>3101208</v>
      </c>
      <c r="C1289" s="5">
        <v>1</v>
      </c>
      <c r="D1289" s="5">
        <v>3</v>
      </c>
      <c r="E1289" s="6" t="s">
        <v>531</v>
      </c>
    </row>
    <row r="1290" ht="14.25" customHeight="1">
      <c r="A1290" s="5" t="s">
        <v>6558</v>
      </c>
      <c r="B1290" s="5">
        <v>3101208</v>
      </c>
      <c r="C1290" s="5">
        <v>1</v>
      </c>
      <c r="D1290" s="5">
        <v>3</v>
      </c>
      <c r="E1290" s="6" t="s">
        <v>535</v>
      </c>
    </row>
    <row r="1291" ht="14.25" customHeight="1">
      <c r="A1291" s="5" t="s">
        <v>6559</v>
      </c>
      <c r="B1291" s="5">
        <v>3101208</v>
      </c>
      <c r="C1291" s="5">
        <v>1</v>
      </c>
      <c r="D1291" s="5">
        <v>3</v>
      </c>
      <c r="E1291" s="6" t="s">
        <v>547</v>
      </c>
    </row>
    <row r="1292" ht="14.25" customHeight="1">
      <c r="A1292" s="5" t="s">
        <v>6560</v>
      </c>
      <c r="B1292" s="5">
        <v>3101208</v>
      </c>
      <c r="C1292" s="5">
        <v>1</v>
      </c>
      <c r="D1292" s="5">
        <v>3</v>
      </c>
      <c r="E1292" s="6" t="s">
        <v>553</v>
      </c>
    </row>
    <row r="1293" ht="14.25" customHeight="1">
      <c r="A1293" s="5" t="s">
        <v>6561</v>
      </c>
      <c r="B1293" s="5">
        <v>3101208</v>
      </c>
      <c r="C1293" s="5">
        <v>1</v>
      </c>
      <c r="D1293" s="5">
        <v>3</v>
      </c>
      <c r="E1293" s="6" t="s">
        <v>558</v>
      </c>
    </row>
    <row r="1294" ht="14.25" customHeight="1">
      <c r="A1294" s="5" t="s">
        <v>6562</v>
      </c>
      <c r="B1294" s="5">
        <v>3108442</v>
      </c>
      <c r="C1294" s="5">
        <v>1</v>
      </c>
      <c r="D1294" s="5">
        <v>3</v>
      </c>
      <c r="E1294" s="6" t="s">
        <v>561</v>
      </c>
      <c r="F1294" s="190" t="s">
        <v>6563</v>
      </c>
    </row>
    <row r="1295" ht="14.25" customHeight="1">
      <c r="A1295" s="5" t="s">
        <v>6564</v>
      </c>
      <c r="B1295" s="5">
        <v>3109397</v>
      </c>
      <c r="C1295" s="5">
        <v>2</v>
      </c>
      <c r="D1295" s="5">
        <v>3</v>
      </c>
      <c r="E1295" s="6" t="s">
        <v>566</v>
      </c>
    </row>
    <row r="1296" ht="14.25" customHeight="1">
      <c r="A1296" s="5" t="s">
        <v>6565</v>
      </c>
      <c r="B1296" s="5">
        <v>3101680</v>
      </c>
      <c r="C1296" s="5">
        <v>1</v>
      </c>
      <c r="D1296" s="5">
        <v>3</v>
      </c>
      <c r="E1296" s="6" t="s">
        <v>571</v>
      </c>
      <c r="F1296" s="190" t="s">
        <v>6566</v>
      </c>
    </row>
    <row r="1297" ht="14.25" customHeight="1">
      <c r="A1297" s="5" t="s">
        <v>6567</v>
      </c>
      <c r="B1297" s="5">
        <v>3101208</v>
      </c>
      <c r="C1297" s="5">
        <v>1</v>
      </c>
      <c r="D1297" s="5">
        <v>3</v>
      </c>
      <c r="E1297" s="6" t="s">
        <v>577</v>
      </c>
    </row>
    <row r="1298" ht="14.25" customHeight="1">
      <c r="A1298" s="5" t="s">
        <v>6568</v>
      </c>
      <c r="B1298" s="5">
        <v>3101208</v>
      </c>
      <c r="C1298" s="5">
        <v>1</v>
      </c>
      <c r="D1298" s="5">
        <v>3</v>
      </c>
      <c r="E1298" s="6" t="s">
        <v>583</v>
      </c>
    </row>
    <row r="1299" ht="14.25" customHeight="1">
      <c r="A1299" s="5" t="s">
        <v>6569</v>
      </c>
      <c r="B1299" s="5">
        <v>3101208</v>
      </c>
      <c r="C1299" s="5">
        <v>1</v>
      </c>
      <c r="D1299" s="5">
        <v>3</v>
      </c>
      <c r="E1299" s="6" t="s">
        <v>592</v>
      </c>
    </row>
    <row r="1300" ht="14.25" customHeight="1">
      <c r="A1300" s="5" t="s">
        <v>6570</v>
      </c>
      <c r="B1300" s="5">
        <v>3101208</v>
      </c>
      <c r="C1300" s="5">
        <v>1</v>
      </c>
      <c r="D1300" s="5">
        <v>3</v>
      </c>
      <c r="E1300" s="6" t="s">
        <v>594</v>
      </c>
    </row>
    <row r="1301" ht="14.25" customHeight="1">
      <c r="A1301" s="5" t="s">
        <v>6571</v>
      </c>
      <c r="B1301" s="5">
        <v>3101208</v>
      </c>
      <c r="C1301" s="5">
        <v>1</v>
      </c>
      <c r="D1301" s="5">
        <v>3</v>
      </c>
      <c r="E1301" s="6" t="s">
        <v>599</v>
      </c>
    </row>
    <row r="1302" ht="14.25" customHeight="1">
      <c r="A1302" s="5" t="s">
        <v>6572</v>
      </c>
      <c r="B1302" s="5">
        <v>3101208</v>
      </c>
      <c r="C1302" s="5">
        <v>1</v>
      </c>
      <c r="D1302" s="5">
        <v>3</v>
      </c>
      <c r="E1302" s="6" t="s">
        <v>607</v>
      </c>
    </row>
    <row r="1303" ht="14.25" customHeight="1">
      <c r="A1303" s="5" t="s">
        <v>6573</v>
      </c>
      <c r="B1303" s="5">
        <v>3101208</v>
      </c>
      <c r="C1303" s="5">
        <v>1</v>
      </c>
      <c r="D1303" s="5">
        <v>3</v>
      </c>
      <c r="E1303" s="6" t="s">
        <v>620</v>
      </c>
    </row>
    <row r="1304" ht="14.25" customHeight="1">
      <c r="A1304" s="5" t="s">
        <v>6574</v>
      </c>
      <c r="B1304" s="5">
        <v>3101208</v>
      </c>
      <c r="C1304" s="5">
        <v>1</v>
      </c>
      <c r="D1304" s="5">
        <v>3</v>
      </c>
      <c r="E1304" s="6" t="s">
        <v>625</v>
      </c>
    </row>
    <row r="1305" ht="14.25" customHeight="1">
      <c r="A1305" s="5" t="s">
        <v>6575</v>
      </c>
      <c r="B1305" s="5">
        <v>3101208</v>
      </c>
      <c r="C1305" s="5">
        <v>1</v>
      </c>
      <c r="D1305" s="5">
        <v>3</v>
      </c>
      <c r="E1305" s="6" t="s">
        <v>628</v>
      </c>
    </row>
    <row r="1306" ht="14.25" customHeight="1">
      <c r="A1306" s="5" t="s">
        <v>6576</v>
      </c>
      <c r="B1306" s="5">
        <v>3101208</v>
      </c>
      <c r="C1306" s="5">
        <v>1</v>
      </c>
      <c r="D1306" s="5">
        <v>3</v>
      </c>
      <c r="E1306" s="6" t="s">
        <v>633</v>
      </c>
    </row>
    <row r="1307" ht="14.25" customHeight="1">
      <c r="A1307" s="5" t="s">
        <v>6577</v>
      </c>
      <c r="B1307" s="5">
        <v>3101208</v>
      </c>
      <c r="C1307" s="5">
        <v>1</v>
      </c>
      <c r="D1307" s="5">
        <v>3</v>
      </c>
      <c r="E1307" s="6" t="s">
        <v>635</v>
      </c>
    </row>
    <row r="1308" ht="14.25" customHeight="1">
      <c r="A1308" s="5" t="s">
        <v>6578</v>
      </c>
      <c r="B1308" s="5">
        <v>3101208</v>
      </c>
      <c r="C1308" s="5">
        <v>1</v>
      </c>
      <c r="D1308" s="5">
        <v>3</v>
      </c>
      <c r="E1308" s="6" t="s">
        <v>638</v>
      </c>
    </row>
    <row r="1309" ht="14.25" customHeight="1">
      <c r="A1309" s="5" t="s">
        <v>6579</v>
      </c>
      <c r="B1309" s="5">
        <v>3101208</v>
      </c>
      <c r="C1309" s="5">
        <v>1</v>
      </c>
      <c r="D1309" s="5">
        <v>3</v>
      </c>
      <c r="E1309" s="6" t="s">
        <v>641</v>
      </c>
    </row>
    <row r="1310" ht="14.25" customHeight="1">
      <c r="A1310" s="5" t="s">
        <v>6580</v>
      </c>
      <c r="B1310" s="5">
        <v>3101208</v>
      </c>
      <c r="C1310" s="5">
        <v>1</v>
      </c>
      <c r="D1310" s="5">
        <v>3</v>
      </c>
      <c r="E1310" s="6" t="s">
        <v>644</v>
      </c>
    </row>
    <row r="1311" ht="14.25" customHeight="1">
      <c r="A1311" s="5" t="s">
        <v>6581</v>
      </c>
      <c r="B1311" s="5">
        <v>3101208</v>
      </c>
      <c r="C1311" s="5">
        <v>1</v>
      </c>
      <c r="D1311" s="5">
        <v>3</v>
      </c>
      <c r="E1311" s="6" t="s">
        <v>646</v>
      </c>
    </row>
    <row r="1312" ht="14.25" customHeight="1">
      <c r="A1312" s="5" t="s">
        <v>6582</v>
      </c>
      <c r="B1312" s="5">
        <v>3106719</v>
      </c>
      <c r="C1312" s="5">
        <v>4</v>
      </c>
      <c r="D1312" s="5">
        <v>3</v>
      </c>
      <c r="E1312" s="6" t="s">
        <v>655</v>
      </c>
    </row>
    <row r="1313" ht="14.25" customHeight="1">
      <c r="A1313" s="5" t="s">
        <v>6583</v>
      </c>
      <c r="B1313" s="5">
        <v>3101208</v>
      </c>
      <c r="C1313" s="5">
        <v>1</v>
      </c>
      <c r="D1313" s="5">
        <v>3</v>
      </c>
      <c r="E1313" s="6" t="s">
        <v>694</v>
      </c>
    </row>
    <row r="1314" ht="14.25" customHeight="1">
      <c r="A1314" s="5" t="s">
        <v>6584</v>
      </c>
      <c r="B1314" s="5">
        <v>3101208</v>
      </c>
      <c r="C1314" s="5">
        <v>1</v>
      </c>
      <c r="D1314" s="5">
        <v>3</v>
      </c>
      <c r="E1314" s="6" t="s">
        <v>699</v>
      </c>
    </row>
    <row r="1315" ht="14.25" customHeight="1">
      <c r="A1315" s="5" t="s">
        <v>6585</v>
      </c>
      <c r="B1315" s="5">
        <v>3101208</v>
      </c>
      <c r="C1315" s="5">
        <v>1</v>
      </c>
      <c r="D1315" s="5">
        <v>3</v>
      </c>
      <c r="E1315" s="6" t="s">
        <v>701</v>
      </c>
    </row>
    <row r="1316" ht="14.25" customHeight="1">
      <c r="A1316" s="5" t="s">
        <v>6586</v>
      </c>
      <c r="B1316" s="5">
        <v>3101208</v>
      </c>
      <c r="C1316" s="5">
        <v>1</v>
      </c>
      <c r="D1316" s="5">
        <v>3</v>
      </c>
      <c r="E1316" s="6" t="s">
        <v>707</v>
      </c>
    </row>
    <row r="1317" ht="14.25" customHeight="1">
      <c r="A1317" s="5" t="s">
        <v>6587</v>
      </c>
      <c r="B1317" s="5">
        <v>3101208</v>
      </c>
      <c r="C1317" s="5">
        <v>1</v>
      </c>
      <c r="D1317" s="5">
        <v>3</v>
      </c>
      <c r="E1317" s="6" t="s">
        <v>711</v>
      </c>
    </row>
    <row r="1318" ht="14.25" customHeight="1">
      <c r="A1318" s="5" t="s">
        <v>6588</v>
      </c>
      <c r="B1318" s="5">
        <v>3101208</v>
      </c>
      <c r="C1318" s="5">
        <v>0</v>
      </c>
      <c r="D1318" s="5">
        <v>3</v>
      </c>
      <c r="E1318" s="6" t="s">
        <v>717</v>
      </c>
    </row>
    <row r="1319" ht="14.25" customHeight="1">
      <c r="A1319" s="5" t="s">
        <v>6589</v>
      </c>
      <c r="B1319" s="5">
        <v>3101208</v>
      </c>
      <c r="C1319" s="5">
        <v>1</v>
      </c>
      <c r="D1319" s="5">
        <v>3</v>
      </c>
      <c r="E1319" s="6" t="s">
        <v>720</v>
      </c>
    </row>
    <row r="1320" ht="14.25" customHeight="1">
      <c r="A1320" s="5" t="s">
        <v>6590</v>
      </c>
      <c r="B1320" s="5">
        <v>3101208</v>
      </c>
      <c r="C1320" s="5">
        <v>1</v>
      </c>
      <c r="D1320" s="5">
        <v>3</v>
      </c>
      <c r="E1320" s="6" t="s">
        <v>722</v>
      </c>
    </row>
    <row r="1321" ht="14.25" customHeight="1">
      <c r="A1321" s="5" t="s">
        <v>6591</v>
      </c>
      <c r="B1321" s="5">
        <v>3101208</v>
      </c>
      <c r="C1321" s="5">
        <v>1</v>
      </c>
      <c r="D1321" s="5">
        <v>3</v>
      </c>
      <c r="E1321" s="6" t="s">
        <v>725</v>
      </c>
    </row>
    <row r="1322" ht="14.25" customHeight="1">
      <c r="A1322" s="5" t="s">
        <v>6592</v>
      </c>
      <c r="B1322" s="5">
        <v>3101208</v>
      </c>
      <c r="C1322" s="5">
        <v>1</v>
      </c>
      <c r="D1322" s="5">
        <v>3</v>
      </c>
      <c r="E1322" s="6" t="s">
        <v>728</v>
      </c>
    </row>
    <row r="1323" ht="14.25" customHeight="1">
      <c r="A1323" s="5" t="s">
        <v>6593</v>
      </c>
      <c r="B1323" s="5">
        <v>3101208</v>
      </c>
      <c r="C1323" s="5">
        <v>1</v>
      </c>
      <c r="D1323" s="5">
        <v>3</v>
      </c>
      <c r="E1323" s="6" t="s">
        <v>733</v>
      </c>
    </row>
    <row r="1324" ht="14.25" customHeight="1">
      <c r="A1324" s="5" t="s">
        <v>6594</v>
      </c>
      <c r="B1324" s="5">
        <v>3106413</v>
      </c>
      <c r="C1324" s="5">
        <v>1</v>
      </c>
      <c r="D1324" s="5">
        <v>3</v>
      </c>
      <c r="E1324" s="6" t="s">
        <v>752</v>
      </c>
      <c r="F1324" s="190" t="s">
        <v>6595</v>
      </c>
    </row>
    <row r="1325" ht="14.25" customHeight="1">
      <c r="A1325" s="5" t="s">
        <v>6596</v>
      </c>
      <c r="B1325" s="5">
        <v>3101208</v>
      </c>
      <c r="C1325" s="5">
        <v>1</v>
      </c>
      <c r="D1325" s="5">
        <v>3</v>
      </c>
      <c r="E1325" s="6" t="s">
        <v>756</v>
      </c>
    </row>
    <row r="1326" ht="14.25" customHeight="1">
      <c r="A1326" s="5" t="s">
        <v>6597</v>
      </c>
      <c r="B1326" s="5">
        <v>3101208</v>
      </c>
      <c r="C1326" s="5">
        <v>1</v>
      </c>
      <c r="D1326" s="5">
        <v>3</v>
      </c>
      <c r="E1326" s="6" t="s">
        <v>758</v>
      </c>
    </row>
    <row r="1327" ht="14.25" customHeight="1">
      <c r="A1327" s="5" t="s">
        <v>6598</v>
      </c>
      <c r="B1327" s="5">
        <v>3101208</v>
      </c>
      <c r="C1327" s="5">
        <v>1</v>
      </c>
      <c r="D1327" s="5">
        <v>3</v>
      </c>
      <c r="E1327" s="6" t="s">
        <v>762</v>
      </c>
    </row>
    <row r="1328" ht="14.25" customHeight="1">
      <c r="A1328" s="5" t="s">
        <v>6599</v>
      </c>
      <c r="B1328" s="5">
        <v>3101208</v>
      </c>
      <c r="C1328" s="5">
        <v>1</v>
      </c>
      <c r="D1328" s="5">
        <v>3</v>
      </c>
      <c r="E1328" s="6" t="s">
        <v>768</v>
      </c>
    </row>
    <row r="1329" ht="14.25" customHeight="1">
      <c r="A1329" s="5" t="s">
        <v>6600</v>
      </c>
      <c r="B1329" s="5">
        <v>3101208</v>
      </c>
      <c r="C1329" s="5">
        <v>1</v>
      </c>
      <c r="D1329" s="5">
        <v>3</v>
      </c>
      <c r="E1329" s="6" t="s">
        <v>774</v>
      </c>
    </row>
    <row r="1330" ht="14.25" customHeight="1">
      <c r="A1330" s="5" t="s">
        <v>6601</v>
      </c>
      <c r="B1330" s="5">
        <v>3101208</v>
      </c>
      <c r="C1330" s="5">
        <v>1</v>
      </c>
      <c r="D1330" s="5">
        <v>3</v>
      </c>
      <c r="E1330" s="6" t="s">
        <v>781</v>
      </c>
    </row>
    <row r="1331" ht="14.25" customHeight="1">
      <c r="A1331" s="5" t="s">
        <v>6602</v>
      </c>
      <c r="B1331" s="5">
        <v>3101208</v>
      </c>
      <c r="C1331" s="5">
        <v>1</v>
      </c>
      <c r="D1331" s="5">
        <v>3</v>
      </c>
      <c r="E1331" s="6" t="s">
        <v>785</v>
      </c>
    </row>
    <row r="1332" ht="14.25" customHeight="1">
      <c r="A1332" s="5" t="s">
        <v>6603</v>
      </c>
      <c r="B1332" s="5">
        <v>3101208</v>
      </c>
      <c r="C1332" s="5">
        <v>1</v>
      </c>
      <c r="D1332" s="5">
        <v>3</v>
      </c>
      <c r="E1332" s="6" t="s">
        <v>789</v>
      </c>
    </row>
    <row r="1333" ht="14.25" customHeight="1">
      <c r="A1333" s="5" t="s">
        <v>6604</v>
      </c>
      <c r="B1333" s="5">
        <v>3101208</v>
      </c>
      <c r="C1333" s="5">
        <v>1</v>
      </c>
      <c r="D1333" s="5">
        <v>3</v>
      </c>
      <c r="E1333" s="6" t="s">
        <v>800</v>
      </c>
    </row>
    <row r="1334" ht="14.25" customHeight="1">
      <c r="A1334" s="5" t="s">
        <v>6605</v>
      </c>
      <c r="B1334" s="5">
        <v>3101208</v>
      </c>
      <c r="C1334" s="5">
        <v>1</v>
      </c>
      <c r="D1334" s="5">
        <v>3</v>
      </c>
      <c r="E1334" s="6" t="s">
        <v>805</v>
      </c>
    </row>
    <row r="1335" ht="14.25" customHeight="1">
      <c r="A1335" s="5" t="s">
        <v>6606</v>
      </c>
      <c r="B1335" s="5">
        <v>3080561</v>
      </c>
      <c r="C1335" s="5">
        <v>6</v>
      </c>
      <c r="D1335" s="5">
        <v>3</v>
      </c>
      <c r="E1335" s="6" t="s">
        <v>815</v>
      </c>
    </row>
    <row r="1336" ht="14.25" customHeight="1">
      <c r="A1336" s="5" t="s">
        <v>6607</v>
      </c>
      <c r="B1336" s="5">
        <v>3100062</v>
      </c>
      <c r="C1336" s="5">
        <v>1</v>
      </c>
      <c r="D1336" s="5">
        <v>3</v>
      </c>
      <c r="E1336" s="5" t="s">
        <v>5457</v>
      </c>
    </row>
    <row r="1337" ht="14.25" customHeight="1">
      <c r="A1337" s="5" t="s">
        <v>6608</v>
      </c>
      <c r="B1337" s="5">
        <v>3101208</v>
      </c>
      <c r="C1337" s="5">
        <v>1</v>
      </c>
      <c r="D1337" s="5">
        <v>3</v>
      </c>
      <c r="E1337" s="6" t="s">
        <v>836</v>
      </c>
    </row>
    <row r="1338" ht="14.25" customHeight="1">
      <c r="A1338" s="5" t="s">
        <v>6609</v>
      </c>
      <c r="B1338" s="5">
        <v>3101208</v>
      </c>
      <c r="C1338" s="5">
        <v>1</v>
      </c>
      <c r="D1338" s="5">
        <v>3</v>
      </c>
      <c r="E1338" s="6" t="s">
        <v>839</v>
      </c>
    </row>
    <row r="1339" ht="14.25" customHeight="1">
      <c r="A1339" s="5" t="s">
        <v>6610</v>
      </c>
      <c r="B1339" s="5">
        <v>3101208</v>
      </c>
      <c r="C1339" s="5">
        <v>1</v>
      </c>
      <c r="D1339" s="5">
        <v>3</v>
      </c>
      <c r="E1339" s="6" t="s">
        <v>842</v>
      </c>
    </row>
    <row r="1340" ht="14.25" customHeight="1">
      <c r="A1340" s="5" t="s">
        <v>6611</v>
      </c>
      <c r="B1340" s="5">
        <v>3101208</v>
      </c>
      <c r="C1340" s="5">
        <v>1</v>
      </c>
      <c r="D1340" s="5">
        <v>3</v>
      </c>
      <c r="E1340" s="6" t="s">
        <v>846</v>
      </c>
    </row>
    <row r="1341" ht="14.25" customHeight="1">
      <c r="A1341" s="5" t="s">
        <v>6612</v>
      </c>
      <c r="B1341" s="5">
        <v>6202200</v>
      </c>
      <c r="C1341" s="5">
        <v>1</v>
      </c>
      <c r="D1341" s="5">
        <v>3</v>
      </c>
      <c r="E1341" s="6" t="s">
        <v>849</v>
      </c>
    </row>
    <row r="1342" ht="14.25" customHeight="1">
      <c r="A1342" s="5" t="s">
        <v>6613</v>
      </c>
      <c r="B1342" s="5">
        <v>3101208</v>
      </c>
      <c r="C1342" s="5">
        <v>1</v>
      </c>
      <c r="D1342" s="5">
        <v>3</v>
      </c>
      <c r="E1342" s="6" t="s">
        <v>852</v>
      </c>
    </row>
    <row r="1343" ht="14.25" customHeight="1">
      <c r="A1343" s="5" t="s">
        <v>6614</v>
      </c>
      <c r="B1343" s="5">
        <v>3101208</v>
      </c>
      <c r="C1343" s="5">
        <v>1</v>
      </c>
      <c r="D1343" s="5">
        <v>3</v>
      </c>
      <c r="E1343" s="6" t="s">
        <v>855</v>
      </c>
    </row>
    <row r="1344" ht="14.25" customHeight="1">
      <c r="A1344" s="5" t="s">
        <v>6615</v>
      </c>
      <c r="B1344" s="5">
        <v>3101208</v>
      </c>
      <c r="C1344" s="5">
        <v>1</v>
      </c>
      <c r="D1344" s="5">
        <v>3</v>
      </c>
      <c r="E1344" s="6" t="s">
        <v>860</v>
      </c>
    </row>
    <row r="1345" ht="14.25" customHeight="1">
      <c r="A1345" s="5" t="s">
        <v>6616</v>
      </c>
      <c r="B1345" s="5">
        <v>3101208</v>
      </c>
      <c r="C1345" s="5">
        <v>1</v>
      </c>
      <c r="D1345" s="5">
        <v>3</v>
      </c>
      <c r="E1345" s="6" t="s">
        <v>863</v>
      </c>
    </row>
    <row r="1346" ht="14.25" customHeight="1">
      <c r="A1346" s="5" t="s">
        <v>6617</v>
      </c>
      <c r="B1346" s="5">
        <v>3101208</v>
      </c>
      <c r="C1346" s="5">
        <v>1</v>
      </c>
      <c r="D1346" s="5">
        <v>3</v>
      </c>
      <c r="E1346" s="6" t="s">
        <v>867</v>
      </c>
    </row>
    <row r="1347" ht="14.25" customHeight="1">
      <c r="A1347" s="5" t="s">
        <v>6618</v>
      </c>
      <c r="B1347" s="5">
        <v>3101208</v>
      </c>
      <c r="C1347" s="5">
        <v>1</v>
      </c>
      <c r="D1347" s="5">
        <v>3</v>
      </c>
      <c r="E1347" s="6" t="s">
        <v>870</v>
      </c>
    </row>
    <row r="1348" ht="14.25" customHeight="1">
      <c r="A1348" s="5" t="s">
        <v>6619</v>
      </c>
      <c r="B1348" s="5">
        <v>3101208</v>
      </c>
      <c r="C1348" s="5">
        <v>1</v>
      </c>
      <c r="D1348" s="5">
        <v>3</v>
      </c>
      <c r="E1348" s="6" t="s">
        <v>874</v>
      </c>
    </row>
    <row r="1349" ht="14.25" customHeight="1">
      <c r="A1349" s="5" t="s">
        <v>6620</v>
      </c>
      <c r="B1349" s="5">
        <v>6202591</v>
      </c>
      <c r="C1349" s="5">
        <v>1</v>
      </c>
      <c r="D1349" s="5">
        <v>3</v>
      </c>
      <c r="E1349" s="6" t="s">
        <v>882</v>
      </c>
    </row>
    <row r="1350" ht="14.25" customHeight="1">
      <c r="A1350" s="5" t="s">
        <v>6621</v>
      </c>
      <c r="B1350" s="5">
        <v>3101208</v>
      </c>
      <c r="C1350" s="5">
        <v>1</v>
      </c>
      <c r="D1350" s="5">
        <v>3</v>
      </c>
      <c r="E1350" s="6" t="s">
        <v>886</v>
      </c>
    </row>
    <row r="1351" ht="14.25" customHeight="1">
      <c r="A1351" s="5" t="s">
        <v>6622</v>
      </c>
      <c r="B1351" s="5">
        <v>3101208</v>
      </c>
      <c r="C1351" s="5">
        <v>1</v>
      </c>
      <c r="D1351" s="5">
        <v>3</v>
      </c>
      <c r="E1351" s="6" t="s">
        <v>892</v>
      </c>
    </row>
    <row r="1352" ht="14.25" customHeight="1">
      <c r="A1352" s="5" t="s">
        <v>6623</v>
      </c>
      <c r="B1352" s="5">
        <v>3101208</v>
      </c>
      <c r="C1352" s="5">
        <v>1</v>
      </c>
      <c r="D1352" s="5">
        <v>3</v>
      </c>
      <c r="E1352" s="6" t="s">
        <v>895</v>
      </c>
    </row>
    <row r="1353" ht="14.25" customHeight="1">
      <c r="A1353" s="5" t="s">
        <v>6624</v>
      </c>
      <c r="B1353" s="5">
        <v>3101208</v>
      </c>
      <c r="C1353" s="5">
        <v>1</v>
      </c>
      <c r="D1353" s="5">
        <v>3</v>
      </c>
      <c r="E1353" s="6" t="s">
        <v>898</v>
      </c>
    </row>
    <row r="1354" ht="14.25" customHeight="1">
      <c r="A1354" s="5" t="s">
        <v>6625</v>
      </c>
      <c r="B1354" s="5">
        <v>3101208</v>
      </c>
      <c r="C1354" s="5">
        <v>1</v>
      </c>
      <c r="D1354" s="5">
        <v>3</v>
      </c>
      <c r="E1354" s="6" t="s">
        <v>900</v>
      </c>
    </row>
    <row r="1355" ht="14.25" customHeight="1">
      <c r="A1355" s="5" t="s">
        <v>6626</v>
      </c>
      <c r="B1355" s="5">
        <v>3101208</v>
      </c>
      <c r="C1355" s="5">
        <v>1</v>
      </c>
      <c r="D1355" s="5">
        <v>3</v>
      </c>
      <c r="E1355" s="6" t="s">
        <v>913</v>
      </c>
    </row>
    <row r="1356" ht="14.25" customHeight="1">
      <c r="A1356" s="5" t="s">
        <v>6627</v>
      </c>
      <c r="B1356" s="5">
        <v>3101208</v>
      </c>
      <c r="C1356" s="5">
        <v>1</v>
      </c>
      <c r="D1356" s="5">
        <v>3</v>
      </c>
      <c r="E1356" s="6" t="s">
        <v>919</v>
      </c>
    </row>
    <row r="1357" ht="14.25" customHeight="1">
      <c r="A1357" s="5" t="s">
        <v>6628</v>
      </c>
      <c r="B1357" s="5">
        <v>3101208</v>
      </c>
      <c r="C1357" s="5">
        <v>1</v>
      </c>
      <c r="D1357" s="5">
        <v>3</v>
      </c>
      <c r="E1357" s="6" t="s">
        <v>926</v>
      </c>
    </row>
    <row r="1358" ht="14.25" customHeight="1">
      <c r="A1358" s="5" t="s">
        <v>6629</v>
      </c>
      <c r="B1358" s="5">
        <v>3101208</v>
      </c>
      <c r="C1358" s="5">
        <v>1</v>
      </c>
      <c r="D1358" s="5">
        <v>3</v>
      </c>
      <c r="E1358" s="6" t="s">
        <v>932</v>
      </c>
    </row>
    <row r="1359" ht="14.25" customHeight="1">
      <c r="A1359" s="5" t="s">
        <v>6630</v>
      </c>
      <c r="B1359" s="5">
        <v>3101208</v>
      </c>
      <c r="C1359" s="5">
        <v>1</v>
      </c>
      <c r="D1359" s="5">
        <v>3</v>
      </c>
      <c r="E1359" s="6" t="s">
        <v>935</v>
      </c>
    </row>
    <row r="1360" ht="14.25" customHeight="1">
      <c r="A1360" s="5" t="s">
        <v>6631</v>
      </c>
      <c r="B1360" s="5">
        <v>3101208</v>
      </c>
      <c r="C1360" s="5">
        <v>1</v>
      </c>
      <c r="D1360" s="5">
        <v>3</v>
      </c>
      <c r="E1360" s="6" t="s">
        <v>938</v>
      </c>
    </row>
    <row r="1361" ht="14.25" customHeight="1">
      <c r="A1361" s="5" t="s">
        <v>6632</v>
      </c>
      <c r="B1361" s="5">
        <v>3101208</v>
      </c>
      <c r="C1361" s="5">
        <v>1</v>
      </c>
      <c r="D1361" s="5">
        <v>3</v>
      </c>
      <c r="E1361" s="6" t="s">
        <v>941</v>
      </c>
    </row>
    <row r="1362" ht="14.25" customHeight="1">
      <c r="A1362" s="5" t="s">
        <v>6633</v>
      </c>
      <c r="B1362" s="5">
        <v>3101208</v>
      </c>
      <c r="C1362" s="5">
        <v>1</v>
      </c>
      <c r="D1362" s="5">
        <v>3</v>
      </c>
      <c r="E1362" s="6" t="s">
        <v>944</v>
      </c>
    </row>
    <row r="1363" ht="14.25" customHeight="1">
      <c r="A1363" s="5" t="s">
        <v>6634</v>
      </c>
      <c r="B1363" s="5">
        <v>3101208</v>
      </c>
      <c r="C1363" s="5">
        <v>1</v>
      </c>
      <c r="D1363" s="5">
        <v>3</v>
      </c>
      <c r="E1363" s="6" t="s">
        <v>946</v>
      </c>
    </row>
    <row r="1364" ht="14.25" customHeight="1">
      <c r="A1364" s="5" t="s">
        <v>6635</v>
      </c>
      <c r="B1364" s="5">
        <v>3101208</v>
      </c>
      <c r="C1364" s="5">
        <v>1</v>
      </c>
      <c r="D1364" s="5">
        <v>3</v>
      </c>
      <c r="E1364" s="6" t="s">
        <v>949</v>
      </c>
    </row>
    <row r="1365" ht="14.25" customHeight="1">
      <c r="A1365" s="5" t="s">
        <v>6636</v>
      </c>
      <c r="B1365" s="5">
        <v>3101208</v>
      </c>
      <c r="C1365" s="5">
        <v>1</v>
      </c>
      <c r="D1365" s="5">
        <v>3</v>
      </c>
      <c r="E1365" s="6" t="s">
        <v>952</v>
      </c>
    </row>
    <row r="1366" ht="14.25" customHeight="1">
      <c r="A1366" s="5" t="s">
        <v>6637</v>
      </c>
      <c r="B1366" s="5">
        <v>3101208</v>
      </c>
      <c r="C1366" s="5">
        <v>1</v>
      </c>
      <c r="D1366" s="5">
        <v>3</v>
      </c>
      <c r="E1366" s="6" t="s">
        <v>956</v>
      </c>
    </row>
    <row r="1367" ht="14.25" customHeight="1">
      <c r="A1367" s="5" t="s">
        <v>6638</v>
      </c>
      <c r="B1367" s="5">
        <v>3100410</v>
      </c>
      <c r="C1367" s="5">
        <v>1</v>
      </c>
      <c r="D1367" s="5">
        <v>3</v>
      </c>
      <c r="E1367" s="6" t="s">
        <v>958</v>
      </c>
    </row>
    <row r="1368" ht="14.25" customHeight="1">
      <c r="A1368" s="5" t="s">
        <v>6639</v>
      </c>
      <c r="B1368" s="5">
        <v>3101208</v>
      </c>
      <c r="C1368" s="5">
        <v>1</v>
      </c>
      <c r="D1368" s="5">
        <v>3</v>
      </c>
      <c r="E1368" s="6" t="s">
        <v>961</v>
      </c>
    </row>
    <row r="1369" ht="14.25" customHeight="1">
      <c r="A1369" s="5" t="s">
        <v>6640</v>
      </c>
      <c r="B1369" s="5">
        <v>3102317</v>
      </c>
      <c r="C1369" s="5">
        <v>1</v>
      </c>
      <c r="D1369" s="5">
        <v>3</v>
      </c>
      <c r="E1369" s="6" t="s">
        <v>963</v>
      </c>
    </row>
    <row r="1370" ht="14.25" customHeight="1">
      <c r="A1370" s="5" t="s">
        <v>6641</v>
      </c>
      <c r="B1370" s="5">
        <v>3101208</v>
      </c>
      <c r="C1370" s="5">
        <v>1</v>
      </c>
      <c r="D1370" s="5">
        <v>3</v>
      </c>
      <c r="E1370" s="6" t="s">
        <v>967</v>
      </c>
    </row>
    <row r="1371" ht="14.25" customHeight="1">
      <c r="A1371" s="5" t="s">
        <v>6642</v>
      </c>
      <c r="B1371" s="5">
        <v>3101208</v>
      </c>
      <c r="C1371" s="5">
        <v>1</v>
      </c>
      <c r="D1371" s="5">
        <v>3</v>
      </c>
      <c r="E1371" s="6" t="s">
        <v>971</v>
      </c>
    </row>
    <row r="1372" ht="14.25" customHeight="1">
      <c r="A1372" s="5" t="s">
        <v>6643</v>
      </c>
      <c r="B1372" s="5">
        <v>3100062</v>
      </c>
      <c r="C1372" s="5">
        <v>1</v>
      </c>
      <c r="D1372" s="5">
        <v>3</v>
      </c>
      <c r="E1372" s="6" t="s">
        <v>981</v>
      </c>
    </row>
    <row r="1373" ht="14.25" customHeight="1">
      <c r="A1373" s="5" t="s">
        <v>6644</v>
      </c>
      <c r="B1373" s="5">
        <v>3101208</v>
      </c>
      <c r="C1373" s="5">
        <v>1</v>
      </c>
      <c r="D1373" s="5">
        <v>3</v>
      </c>
      <c r="E1373" s="6" t="s">
        <v>988</v>
      </c>
    </row>
    <row r="1374" ht="14.25" customHeight="1">
      <c r="A1374" s="5" t="s">
        <v>6645</v>
      </c>
      <c r="B1374" s="5">
        <v>3101208</v>
      </c>
      <c r="C1374" s="5">
        <v>1</v>
      </c>
      <c r="D1374" s="5">
        <v>3</v>
      </c>
      <c r="E1374" s="6" t="s">
        <v>991</v>
      </c>
    </row>
    <row r="1375" ht="14.25" customHeight="1">
      <c r="A1375" s="5" t="s">
        <v>6646</v>
      </c>
      <c r="B1375" s="5">
        <v>3101208</v>
      </c>
      <c r="C1375" s="5">
        <v>1</v>
      </c>
      <c r="D1375" s="5">
        <v>3</v>
      </c>
      <c r="E1375" s="6" t="s">
        <v>993</v>
      </c>
    </row>
    <row r="1376" ht="14.25" customHeight="1">
      <c r="A1376" s="5" t="s">
        <v>6647</v>
      </c>
      <c r="B1376" s="5">
        <v>3101208</v>
      </c>
      <c r="C1376" s="5">
        <v>1</v>
      </c>
      <c r="D1376" s="5">
        <v>3</v>
      </c>
      <c r="E1376" s="6" t="s">
        <v>996</v>
      </c>
    </row>
    <row r="1377" ht="14.25" customHeight="1">
      <c r="A1377" s="5" t="s">
        <v>6648</v>
      </c>
      <c r="B1377" s="5">
        <v>3101208</v>
      </c>
      <c r="C1377" s="5">
        <v>1</v>
      </c>
      <c r="D1377" s="5">
        <v>3</v>
      </c>
      <c r="E1377" s="6" t="s">
        <v>999</v>
      </c>
    </row>
    <row r="1378" ht="14.25" customHeight="1">
      <c r="A1378" s="5" t="s">
        <v>6649</v>
      </c>
      <c r="B1378" s="5">
        <v>3101208</v>
      </c>
      <c r="C1378" s="5">
        <v>1</v>
      </c>
      <c r="D1378" s="5">
        <v>3</v>
      </c>
      <c r="E1378" s="6" t="s">
        <v>1005</v>
      </c>
    </row>
    <row r="1379" ht="14.25" customHeight="1">
      <c r="A1379" s="5" t="s">
        <v>6650</v>
      </c>
      <c r="B1379" s="5">
        <v>3101208</v>
      </c>
      <c r="C1379" s="5">
        <v>1</v>
      </c>
      <c r="D1379" s="5">
        <v>3</v>
      </c>
      <c r="E1379" s="6" t="s">
        <v>1008</v>
      </c>
    </row>
    <row r="1380" ht="14.25" customHeight="1">
      <c r="A1380" s="5" t="s">
        <v>6651</v>
      </c>
      <c r="B1380" s="5">
        <v>3101208</v>
      </c>
      <c r="C1380" s="5">
        <v>1</v>
      </c>
      <c r="D1380" s="5">
        <v>3</v>
      </c>
      <c r="E1380" s="6" t="s">
        <v>1012</v>
      </c>
    </row>
    <row r="1381" ht="14.25" customHeight="1">
      <c r="A1381" s="5" t="s">
        <v>6652</v>
      </c>
      <c r="B1381" s="5">
        <v>3101208</v>
      </c>
      <c r="C1381" s="5">
        <v>1</v>
      </c>
      <c r="D1381" s="5">
        <v>3</v>
      </c>
      <c r="E1381" s="6" t="s">
        <v>1022</v>
      </c>
    </row>
    <row r="1382" ht="14.25" customHeight="1">
      <c r="A1382" s="5" t="s">
        <v>6653</v>
      </c>
      <c r="B1382" s="5">
        <v>3101208</v>
      </c>
      <c r="C1382" s="5">
        <v>1</v>
      </c>
      <c r="D1382" s="5">
        <v>3</v>
      </c>
      <c r="E1382" s="6" t="s">
        <v>1025</v>
      </c>
    </row>
    <row r="1383" ht="14.25" customHeight="1">
      <c r="A1383" s="5" t="s">
        <v>6654</v>
      </c>
      <c r="B1383" s="5">
        <v>3101208</v>
      </c>
      <c r="C1383" s="5">
        <v>1</v>
      </c>
      <c r="D1383" s="5">
        <v>3</v>
      </c>
      <c r="E1383" s="6" t="s">
        <v>1033</v>
      </c>
    </row>
    <row r="1384" ht="14.25" customHeight="1">
      <c r="A1384" s="5" t="s">
        <v>6655</v>
      </c>
      <c r="B1384" s="5">
        <v>6207937</v>
      </c>
      <c r="C1384" s="5">
        <v>1</v>
      </c>
      <c r="D1384" s="5">
        <v>3</v>
      </c>
      <c r="E1384" s="6" t="s">
        <v>1037</v>
      </c>
    </row>
    <row r="1385" ht="14.25" customHeight="1">
      <c r="A1385" s="5" t="s">
        <v>6656</v>
      </c>
      <c r="B1385" s="5">
        <v>3101208</v>
      </c>
      <c r="C1385" s="5">
        <v>1</v>
      </c>
      <c r="D1385" s="5">
        <v>3</v>
      </c>
      <c r="E1385" s="6" t="s">
        <v>1041</v>
      </c>
    </row>
    <row r="1386" ht="14.25" customHeight="1">
      <c r="A1386" s="5" t="s">
        <v>6657</v>
      </c>
      <c r="B1386" s="5">
        <v>3101208</v>
      </c>
      <c r="C1386" s="5">
        <v>1</v>
      </c>
      <c r="D1386" s="5">
        <v>3</v>
      </c>
      <c r="E1386" s="6" t="s">
        <v>1043</v>
      </c>
    </row>
    <row r="1387" ht="14.25" customHeight="1">
      <c r="A1387" s="5" t="s">
        <v>6658</v>
      </c>
      <c r="B1387" s="5">
        <v>3101208</v>
      </c>
      <c r="C1387" s="5">
        <v>1</v>
      </c>
      <c r="D1387" s="5">
        <v>3</v>
      </c>
      <c r="E1387" s="6" t="s">
        <v>1046</v>
      </c>
    </row>
    <row r="1388" ht="14.25" customHeight="1">
      <c r="A1388" s="5" t="s">
        <v>6659</v>
      </c>
      <c r="B1388" s="5">
        <v>3101208</v>
      </c>
      <c r="C1388" s="5">
        <v>1</v>
      </c>
      <c r="D1388" s="5">
        <v>3</v>
      </c>
      <c r="E1388" s="6" t="s">
        <v>1049</v>
      </c>
    </row>
    <row r="1389" ht="14.25" customHeight="1">
      <c r="A1389" s="5" t="s">
        <v>6660</v>
      </c>
      <c r="B1389" s="5">
        <v>3101208</v>
      </c>
      <c r="C1389" s="5">
        <v>1</v>
      </c>
      <c r="D1389" s="5">
        <v>3</v>
      </c>
      <c r="E1389" s="6" t="s">
        <v>1052</v>
      </c>
    </row>
    <row r="1390" ht="14.25" customHeight="1">
      <c r="A1390" s="5" t="s">
        <v>6661</v>
      </c>
      <c r="B1390" s="5">
        <v>3101208</v>
      </c>
      <c r="C1390" s="5">
        <v>1</v>
      </c>
      <c r="D1390" s="5">
        <v>3</v>
      </c>
      <c r="E1390" s="6" t="s">
        <v>1055</v>
      </c>
    </row>
    <row r="1391" ht="14.25" customHeight="1">
      <c r="A1391" s="5" t="s">
        <v>6662</v>
      </c>
      <c r="B1391" s="5">
        <v>3101208</v>
      </c>
      <c r="C1391" s="5">
        <v>1</v>
      </c>
      <c r="D1391" s="5">
        <v>3</v>
      </c>
      <c r="E1391" s="6" t="s">
        <v>1058</v>
      </c>
    </row>
    <row r="1392" ht="14.25" customHeight="1">
      <c r="A1392" s="5" t="s">
        <v>6663</v>
      </c>
      <c r="B1392" s="5">
        <v>3101208</v>
      </c>
      <c r="C1392" s="5">
        <v>1</v>
      </c>
      <c r="D1392" s="5">
        <v>3</v>
      </c>
      <c r="E1392" s="6" t="s">
        <v>1061</v>
      </c>
    </row>
    <row r="1393" ht="14.25" customHeight="1">
      <c r="A1393" s="5" t="s">
        <v>6664</v>
      </c>
      <c r="B1393" s="5">
        <v>3101208</v>
      </c>
      <c r="C1393" s="5">
        <v>1</v>
      </c>
      <c r="D1393" s="5">
        <v>3</v>
      </c>
      <c r="E1393" s="6" t="s">
        <v>1065</v>
      </c>
    </row>
    <row r="1394" ht="14.25" customHeight="1">
      <c r="A1394" s="5" t="s">
        <v>6665</v>
      </c>
      <c r="B1394" s="5">
        <v>3101208</v>
      </c>
      <c r="C1394" s="5">
        <v>1</v>
      </c>
      <c r="D1394" s="5">
        <v>3</v>
      </c>
      <c r="E1394" s="6" t="s">
        <v>1068</v>
      </c>
    </row>
    <row r="1395" ht="14.25" customHeight="1">
      <c r="A1395" s="5" t="s">
        <v>6666</v>
      </c>
      <c r="B1395" s="5">
        <v>3101208</v>
      </c>
      <c r="C1395" s="5">
        <v>1</v>
      </c>
      <c r="D1395" s="5">
        <v>3</v>
      </c>
      <c r="E1395" s="6" t="s">
        <v>1071</v>
      </c>
    </row>
    <row r="1396" ht="14.25" customHeight="1">
      <c r="A1396" s="5" t="s">
        <v>6667</v>
      </c>
      <c r="B1396" s="5">
        <v>3101208</v>
      </c>
      <c r="C1396" s="5">
        <v>1</v>
      </c>
      <c r="D1396" s="5">
        <v>3</v>
      </c>
      <c r="E1396" s="6" t="s">
        <v>1085</v>
      </c>
    </row>
    <row r="1397" ht="14.25" customHeight="1">
      <c r="A1397" s="5" t="s">
        <v>6668</v>
      </c>
      <c r="B1397" s="5">
        <v>3101208</v>
      </c>
      <c r="C1397" s="5">
        <v>1</v>
      </c>
      <c r="D1397" s="5">
        <v>3</v>
      </c>
      <c r="E1397" s="6" t="s">
        <v>1088</v>
      </c>
    </row>
    <row r="1398" ht="14.25" customHeight="1">
      <c r="A1398" s="5" t="s">
        <v>6669</v>
      </c>
      <c r="B1398" s="5">
        <v>3101208</v>
      </c>
      <c r="C1398" s="5">
        <v>1</v>
      </c>
      <c r="D1398" s="5">
        <v>3</v>
      </c>
      <c r="E1398" s="6" t="s">
        <v>1091</v>
      </c>
    </row>
    <row r="1399" ht="14.25" customHeight="1">
      <c r="A1399" s="5" t="s">
        <v>6670</v>
      </c>
      <c r="B1399" s="5">
        <v>3101208</v>
      </c>
      <c r="C1399" s="5">
        <v>1</v>
      </c>
      <c r="D1399" s="5">
        <v>3</v>
      </c>
      <c r="E1399" s="6" t="s">
        <v>1094</v>
      </c>
    </row>
    <row r="1400" ht="14.25" customHeight="1">
      <c r="A1400" s="5" t="s">
        <v>6671</v>
      </c>
      <c r="B1400" s="5">
        <v>3101208</v>
      </c>
      <c r="C1400" s="5">
        <v>1</v>
      </c>
      <c r="D1400" s="5">
        <v>3</v>
      </c>
      <c r="E1400" s="6" t="s">
        <v>1097</v>
      </c>
    </row>
    <row r="1401" ht="14.25" customHeight="1">
      <c r="A1401" s="5" t="s">
        <v>6672</v>
      </c>
      <c r="B1401" s="5">
        <v>3101208</v>
      </c>
      <c r="C1401" s="5">
        <v>1</v>
      </c>
      <c r="D1401" s="5">
        <v>3</v>
      </c>
      <c r="E1401" s="6" t="s">
        <v>1100</v>
      </c>
    </row>
    <row r="1402" ht="14.25" customHeight="1">
      <c r="A1402" s="5" t="s">
        <v>6673</v>
      </c>
      <c r="B1402" s="5">
        <v>3101208</v>
      </c>
      <c r="C1402" s="5">
        <v>1</v>
      </c>
      <c r="D1402" s="5">
        <v>3</v>
      </c>
      <c r="E1402" s="6" t="s">
        <v>1103</v>
      </c>
    </row>
    <row r="1403" ht="14.25" customHeight="1">
      <c r="A1403" s="5" t="s">
        <v>6674</v>
      </c>
      <c r="B1403" s="5">
        <v>3101208</v>
      </c>
      <c r="C1403" s="5">
        <v>1</v>
      </c>
      <c r="D1403" s="5">
        <v>3</v>
      </c>
      <c r="E1403" s="6" t="s">
        <v>1106</v>
      </c>
    </row>
    <row r="1404" ht="14.25" customHeight="1">
      <c r="A1404" s="5" t="s">
        <v>6675</v>
      </c>
      <c r="B1404" s="5">
        <v>3101208</v>
      </c>
      <c r="C1404" s="5">
        <v>1</v>
      </c>
      <c r="D1404" s="5">
        <v>3</v>
      </c>
      <c r="E1404" s="6" t="s">
        <v>1109</v>
      </c>
    </row>
    <row r="1405" ht="14.25" customHeight="1">
      <c r="A1405" s="5" t="s">
        <v>6676</v>
      </c>
      <c r="B1405" s="5">
        <v>3101208</v>
      </c>
      <c r="C1405" s="5">
        <v>1</v>
      </c>
      <c r="D1405" s="5">
        <v>3</v>
      </c>
      <c r="E1405" s="6" t="s">
        <v>1114</v>
      </c>
    </row>
    <row r="1406" ht="14.25" customHeight="1">
      <c r="A1406" s="5" t="s">
        <v>6677</v>
      </c>
      <c r="B1406" s="5">
        <v>3101208</v>
      </c>
      <c r="C1406" s="5">
        <v>1</v>
      </c>
      <c r="D1406" s="5">
        <v>3</v>
      </c>
      <c r="E1406" s="6" t="s">
        <v>1117</v>
      </c>
    </row>
    <row r="1407" ht="14.25" customHeight="1">
      <c r="A1407" s="5" t="s">
        <v>6678</v>
      </c>
      <c r="B1407" s="5">
        <v>3101208</v>
      </c>
      <c r="C1407" s="5">
        <v>1</v>
      </c>
      <c r="D1407" s="5">
        <v>3</v>
      </c>
      <c r="E1407" s="6" t="s">
        <v>1120</v>
      </c>
    </row>
    <row r="1408" ht="14.25" customHeight="1">
      <c r="A1408" s="5" t="s">
        <v>6679</v>
      </c>
      <c r="B1408" s="5">
        <v>3101208</v>
      </c>
      <c r="C1408" s="5">
        <v>1</v>
      </c>
      <c r="D1408" s="5">
        <v>3</v>
      </c>
      <c r="E1408" s="6" t="s">
        <v>1123</v>
      </c>
    </row>
    <row r="1409" ht="14.25" customHeight="1">
      <c r="A1409" s="5" t="s">
        <v>6680</v>
      </c>
      <c r="B1409" s="5">
        <v>3101208</v>
      </c>
      <c r="C1409" s="5">
        <v>1</v>
      </c>
      <c r="D1409" s="5">
        <v>3</v>
      </c>
      <c r="E1409" s="6" t="s">
        <v>1126</v>
      </c>
    </row>
    <row r="1410" ht="14.25" customHeight="1">
      <c r="A1410" s="5" t="s">
        <v>6681</v>
      </c>
      <c r="B1410" s="5">
        <v>3101208</v>
      </c>
      <c r="C1410" s="5">
        <v>1</v>
      </c>
      <c r="D1410" s="5">
        <v>3</v>
      </c>
      <c r="E1410" s="6" t="s">
        <v>1128</v>
      </c>
    </row>
    <row r="1411" ht="14.25" customHeight="1">
      <c r="A1411" s="5" t="s">
        <v>6682</v>
      </c>
      <c r="B1411" s="5">
        <v>3101208</v>
      </c>
      <c r="C1411" s="5">
        <v>1</v>
      </c>
      <c r="D1411" s="5">
        <v>3</v>
      </c>
      <c r="E1411" s="6" t="s">
        <v>1130</v>
      </c>
    </row>
    <row r="1412" ht="14.25" customHeight="1">
      <c r="A1412" s="5" t="s">
        <v>6683</v>
      </c>
      <c r="B1412" s="5">
        <v>3101208</v>
      </c>
      <c r="C1412" s="5">
        <v>1</v>
      </c>
      <c r="D1412" s="5">
        <v>3</v>
      </c>
      <c r="E1412" s="6" t="s">
        <v>1133</v>
      </c>
    </row>
    <row r="1413" ht="14.25" customHeight="1">
      <c r="A1413" s="5" t="s">
        <v>6684</v>
      </c>
      <c r="B1413" s="5">
        <v>3101208</v>
      </c>
      <c r="C1413" s="5">
        <v>1</v>
      </c>
      <c r="D1413" s="5">
        <v>3</v>
      </c>
      <c r="E1413" s="6" t="s">
        <v>1136</v>
      </c>
    </row>
    <row r="1414" ht="14.25" customHeight="1">
      <c r="A1414" s="5" t="s">
        <v>6685</v>
      </c>
      <c r="B1414" s="5">
        <v>3101208</v>
      </c>
      <c r="C1414" s="5">
        <v>1</v>
      </c>
      <c r="D1414" s="5">
        <v>3</v>
      </c>
      <c r="E1414" s="6" t="s">
        <v>1145</v>
      </c>
    </row>
    <row r="1415" ht="14.25" customHeight="1">
      <c r="A1415" s="5" t="s">
        <v>6686</v>
      </c>
      <c r="B1415" s="5">
        <v>3101208</v>
      </c>
      <c r="C1415" s="5">
        <v>1</v>
      </c>
      <c r="D1415" s="5">
        <v>3</v>
      </c>
      <c r="E1415" s="6" t="s">
        <v>1148</v>
      </c>
    </row>
    <row r="1416" ht="14.25" customHeight="1">
      <c r="A1416" s="5" t="s">
        <v>6687</v>
      </c>
      <c r="B1416" s="5">
        <v>3101208</v>
      </c>
      <c r="C1416" s="5">
        <v>1</v>
      </c>
      <c r="D1416" s="5">
        <v>3</v>
      </c>
      <c r="E1416" s="6" t="s">
        <v>1151</v>
      </c>
    </row>
    <row r="1417" ht="14.25" customHeight="1">
      <c r="A1417" s="5" t="s">
        <v>6688</v>
      </c>
      <c r="B1417" s="5">
        <v>3101208</v>
      </c>
      <c r="C1417" s="5">
        <v>1</v>
      </c>
      <c r="D1417" s="5">
        <v>3</v>
      </c>
      <c r="E1417" s="6" t="s">
        <v>1154</v>
      </c>
    </row>
    <row r="1418" ht="14.25" customHeight="1">
      <c r="A1418" s="5" t="s">
        <v>6689</v>
      </c>
      <c r="B1418" s="5">
        <v>3101208</v>
      </c>
      <c r="C1418" s="5">
        <v>1</v>
      </c>
      <c r="D1418" s="5">
        <v>3</v>
      </c>
      <c r="E1418" s="6" t="s">
        <v>1157</v>
      </c>
    </row>
    <row r="1419" ht="14.25" customHeight="1">
      <c r="A1419" s="5" t="s">
        <v>6690</v>
      </c>
      <c r="B1419" s="5">
        <v>3101208</v>
      </c>
      <c r="C1419" s="5">
        <v>1</v>
      </c>
      <c r="D1419" s="5">
        <v>3</v>
      </c>
      <c r="E1419" s="6" t="s">
        <v>1162</v>
      </c>
    </row>
    <row r="1420" ht="14.25" customHeight="1">
      <c r="A1420" s="5" t="s">
        <v>6691</v>
      </c>
      <c r="B1420" s="5">
        <v>3101208</v>
      </c>
      <c r="C1420" s="5">
        <v>1</v>
      </c>
      <c r="D1420" s="5">
        <v>3</v>
      </c>
      <c r="E1420" s="6" t="s">
        <v>1166</v>
      </c>
    </row>
    <row r="1421" ht="14.25" customHeight="1">
      <c r="A1421" s="5" t="s">
        <v>6692</v>
      </c>
      <c r="B1421" s="5">
        <v>6205135</v>
      </c>
      <c r="C1421" s="5">
        <v>1</v>
      </c>
      <c r="D1421" s="5">
        <v>3</v>
      </c>
      <c r="E1421" s="6" t="s">
        <v>1170</v>
      </c>
    </row>
    <row r="1422" ht="14.25" customHeight="1">
      <c r="A1422" s="5" t="s">
        <v>6693</v>
      </c>
      <c r="B1422" s="5">
        <v>3101208</v>
      </c>
      <c r="C1422" s="5">
        <v>1</v>
      </c>
      <c r="D1422" s="5">
        <v>3</v>
      </c>
      <c r="E1422" s="6" t="s">
        <v>1175</v>
      </c>
    </row>
    <row r="1423" ht="14.25" customHeight="1">
      <c r="A1423" s="5" t="s">
        <v>6694</v>
      </c>
      <c r="B1423" s="5">
        <v>3101208</v>
      </c>
      <c r="C1423" s="5">
        <v>1</v>
      </c>
      <c r="D1423" s="5">
        <v>3</v>
      </c>
      <c r="E1423" s="6" t="s">
        <v>1182</v>
      </c>
    </row>
    <row r="1424" ht="14.25" customHeight="1">
      <c r="A1424" s="5" t="s">
        <v>6695</v>
      </c>
      <c r="B1424" s="5">
        <v>3101208</v>
      </c>
      <c r="C1424" s="5">
        <v>1</v>
      </c>
      <c r="D1424" s="5">
        <v>3</v>
      </c>
      <c r="E1424" s="6" t="s">
        <v>1190</v>
      </c>
    </row>
    <row r="1425" ht="14.25" customHeight="1">
      <c r="A1425" s="5" t="s">
        <v>6696</v>
      </c>
      <c r="B1425" s="5">
        <v>3101208</v>
      </c>
      <c r="C1425" s="5">
        <v>1</v>
      </c>
      <c r="D1425" s="5">
        <v>3</v>
      </c>
      <c r="E1425" s="6" t="s">
        <v>1193</v>
      </c>
    </row>
    <row r="1426" ht="14.25" customHeight="1">
      <c r="A1426" s="5" t="s">
        <v>6697</v>
      </c>
      <c r="B1426" s="5">
        <v>3101208</v>
      </c>
      <c r="C1426" s="5">
        <v>1</v>
      </c>
      <c r="D1426" s="5">
        <v>3</v>
      </c>
      <c r="E1426" s="6" t="s">
        <v>1204</v>
      </c>
    </row>
    <row r="1427" ht="14.25" customHeight="1">
      <c r="A1427" s="5" t="s">
        <v>6698</v>
      </c>
      <c r="B1427" s="5">
        <v>3101208</v>
      </c>
      <c r="C1427" s="5">
        <v>1</v>
      </c>
      <c r="D1427" s="5">
        <v>3</v>
      </c>
      <c r="E1427" s="6" t="s">
        <v>1212</v>
      </c>
    </row>
    <row r="1428" ht="14.25" customHeight="1">
      <c r="A1428" s="5" t="s">
        <v>6699</v>
      </c>
      <c r="B1428" s="5">
        <v>3101208</v>
      </c>
      <c r="C1428" s="5">
        <v>1</v>
      </c>
      <c r="D1428" s="5">
        <v>3</v>
      </c>
      <c r="E1428" s="6" t="s">
        <v>1214</v>
      </c>
    </row>
    <row r="1429" ht="14.25" customHeight="1">
      <c r="A1429" s="5" t="s">
        <v>6700</v>
      </c>
      <c r="B1429" s="5">
        <v>3101208</v>
      </c>
      <c r="C1429" s="5">
        <v>1</v>
      </c>
      <c r="D1429" s="5">
        <v>3</v>
      </c>
      <c r="E1429" s="6" t="s">
        <v>1217</v>
      </c>
    </row>
    <row r="1430" ht="14.25" customHeight="1">
      <c r="A1430" s="5" t="s">
        <v>6701</v>
      </c>
      <c r="B1430" s="5">
        <v>3101208</v>
      </c>
      <c r="C1430" s="5">
        <v>1</v>
      </c>
      <c r="D1430" s="5">
        <v>3</v>
      </c>
      <c r="E1430" s="6" t="s">
        <v>1220</v>
      </c>
    </row>
    <row r="1431" ht="14.25" customHeight="1">
      <c r="A1431" s="5" t="s">
        <v>6702</v>
      </c>
      <c r="B1431" s="5">
        <v>3101208</v>
      </c>
      <c r="C1431" s="5">
        <v>1</v>
      </c>
      <c r="D1431" s="5">
        <v>3</v>
      </c>
      <c r="E1431" s="6" t="s">
        <v>1225</v>
      </c>
    </row>
    <row r="1432" ht="14.25" customHeight="1">
      <c r="A1432" s="5" t="s">
        <v>6703</v>
      </c>
      <c r="B1432" s="5">
        <v>3101208</v>
      </c>
      <c r="C1432" s="5">
        <v>1</v>
      </c>
      <c r="D1432" s="5">
        <v>3</v>
      </c>
      <c r="E1432" s="6" t="s">
        <v>1227</v>
      </c>
    </row>
    <row r="1433" ht="14.25" customHeight="1">
      <c r="A1433" s="5" t="s">
        <v>6704</v>
      </c>
      <c r="B1433" s="5">
        <v>3101208</v>
      </c>
      <c r="C1433" s="5">
        <v>1</v>
      </c>
      <c r="D1433" s="5">
        <v>3</v>
      </c>
      <c r="E1433" s="6" t="s">
        <v>1239</v>
      </c>
    </row>
    <row r="1434" ht="14.25" customHeight="1">
      <c r="A1434" s="5" t="s">
        <v>6705</v>
      </c>
      <c r="B1434" s="5">
        <v>3101208</v>
      </c>
      <c r="C1434" s="5">
        <v>1</v>
      </c>
      <c r="D1434" s="5">
        <v>3</v>
      </c>
      <c r="E1434" s="6" t="s">
        <v>1242</v>
      </c>
    </row>
    <row r="1435" ht="14.25" customHeight="1">
      <c r="A1435" s="5" t="s">
        <v>6706</v>
      </c>
      <c r="B1435" s="5">
        <v>3101208</v>
      </c>
      <c r="C1435" s="5">
        <v>1</v>
      </c>
      <c r="D1435" s="5">
        <v>3</v>
      </c>
      <c r="E1435" s="6" t="s">
        <v>1245</v>
      </c>
    </row>
    <row r="1436" ht="14.25" customHeight="1">
      <c r="A1436" s="5" t="s">
        <v>6707</v>
      </c>
      <c r="B1436" s="5">
        <v>3101208</v>
      </c>
      <c r="C1436" s="5">
        <v>1</v>
      </c>
      <c r="D1436" s="5">
        <v>3</v>
      </c>
      <c r="E1436" s="6" t="s">
        <v>1247</v>
      </c>
    </row>
    <row r="1437" ht="14.25" customHeight="1">
      <c r="A1437" s="5" t="s">
        <v>6708</v>
      </c>
      <c r="B1437" s="5">
        <v>3101208</v>
      </c>
      <c r="C1437" s="5">
        <v>1</v>
      </c>
      <c r="D1437" s="5">
        <v>3</v>
      </c>
      <c r="E1437" s="6" t="s">
        <v>1250</v>
      </c>
    </row>
    <row r="1438" ht="14.25" customHeight="1">
      <c r="A1438" s="5" t="s">
        <v>6709</v>
      </c>
      <c r="B1438" s="5">
        <v>3101208</v>
      </c>
      <c r="C1438" s="5">
        <v>1</v>
      </c>
      <c r="D1438" s="5">
        <v>3</v>
      </c>
      <c r="E1438" s="6" t="s">
        <v>1253</v>
      </c>
    </row>
    <row r="1439" ht="14.25" customHeight="1">
      <c r="A1439" s="5" t="s">
        <v>6710</v>
      </c>
      <c r="B1439" s="5">
        <v>3101208</v>
      </c>
      <c r="C1439" s="5">
        <v>1</v>
      </c>
      <c r="D1439" s="5">
        <v>3</v>
      </c>
      <c r="E1439" s="6" t="s">
        <v>1256</v>
      </c>
    </row>
    <row r="1440" ht="14.25" customHeight="1">
      <c r="A1440" s="5" t="s">
        <v>6711</v>
      </c>
      <c r="B1440" s="5">
        <v>3101208</v>
      </c>
      <c r="C1440" s="5">
        <v>1</v>
      </c>
      <c r="D1440" s="5">
        <v>3</v>
      </c>
      <c r="E1440" s="6" t="s">
        <v>1259</v>
      </c>
    </row>
    <row r="1441" ht="14.25" customHeight="1">
      <c r="A1441" s="5" t="s">
        <v>6712</v>
      </c>
      <c r="B1441" s="5">
        <v>3101208</v>
      </c>
      <c r="C1441" s="5">
        <v>1</v>
      </c>
      <c r="D1441" s="5">
        <v>3</v>
      </c>
      <c r="E1441" s="6" t="s">
        <v>1262</v>
      </c>
    </row>
    <row r="1442" ht="14.25" customHeight="1">
      <c r="A1442" s="5" t="s">
        <v>6713</v>
      </c>
      <c r="B1442" s="5">
        <v>3101208</v>
      </c>
      <c r="C1442" s="5">
        <v>1</v>
      </c>
      <c r="D1442" s="5">
        <v>3</v>
      </c>
      <c r="E1442" s="6" t="s">
        <v>1268</v>
      </c>
    </row>
    <row r="1443" ht="14.25" customHeight="1">
      <c r="A1443" s="5" t="s">
        <v>6714</v>
      </c>
      <c r="B1443" s="5">
        <v>3101208</v>
      </c>
      <c r="C1443" s="5">
        <v>1</v>
      </c>
      <c r="D1443" s="5">
        <v>3</v>
      </c>
      <c r="E1443" s="6" t="s">
        <v>1271</v>
      </c>
    </row>
    <row r="1444" ht="14.25" customHeight="1">
      <c r="A1444" s="5" t="s">
        <v>6715</v>
      </c>
      <c r="B1444" s="5">
        <v>3101208</v>
      </c>
      <c r="C1444" s="5">
        <v>1</v>
      </c>
      <c r="D1444" s="5">
        <v>3</v>
      </c>
      <c r="E1444" s="6" t="s">
        <v>1274</v>
      </c>
    </row>
    <row r="1445" ht="14.25" customHeight="1">
      <c r="A1445" s="5" t="s">
        <v>6716</v>
      </c>
      <c r="B1445" s="5">
        <v>3101208</v>
      </c>
      <c r="C1445" s="5">
        <v>1</v>
      </c>
      <c r="D1445" s="5">
        <v>3</v>
      </c>
      <c r="E1445" s="6" t="s">
        <v>1277</v>
      </c>
    </row>
    <row r="1446" ht="14.25" customHeight="1">
      <c r="A1446" s="5" t="s">
        <v>6717</v>
      </c>
      <c r="B1446" s="5">
        <v>3101208</v>
      </c>
      <c r="C1446" s="5">
        <v>1</v>
      </c>
      <c r="D1446" s="5">
        <v>3</v>
      </c>
      <c r="E1446" s="6" t="s">
        <v>1282</v>
      </c>
    </row>
    <row r="1447" ht="14.25" customHeight="1">
      <c r="A1447" s="5" t="s">
        <v>6718</v>
      </c>
      <c r="B1447" s="5">
        <v>3101208</v>
      </c>
      <c r="C1447" s="5">
        <v>1</v>
      </c>
      <c r="D1447" s="5">
        <v>3</v>
      </c>
      <c r="E1447" s="6" t="s">
        <v>1284</v>
      </c>
    </row>
    <row r="1448" ht="14.25" customHeight="1">
      <c r="A1448" s="5" t="s">
        <v>6719</v>
      </c>
      <c r="B1448" s="5">
        <v>3101208</v>
      </c>
      <c r="C1448" s="5">
        <v>1</v>
      </c>
      <c r="D1448" s="5">
        <v>3</v>
      </c>
      <c r="E1448" s="6" t="s">
        <v>1287</v>
      </c>
    </row>
    <row r="1449" ht="14.25" customHeight="1">
      <c r="A1449" s="5" t="s">
        <v>6720</v>
      </c>
      <c r="B1449" s="5">
        <v>3101208</v>
      </c>
      <c r="C1449" s="5">
        <v>1</v>
      </c>
      <c r="D1449" s="5">
        <v>3</v>
      </c>
      <c r="E1449" s="6" t="s">
        <v>1289</v>
      </c>
    </row>
    <row r="1450" ht="14.25" customHeight="1">
      <c r="A1450" s="5" t="s">
        <v>6721</v>
      </c>
      <c r="B1450" s="5">
        <v>3101208</v>
      </c>
      <c r="C1450" s="5">
        <v>1</v>
      </c>
      <c r="D1450" s="5">
        <v>3</v>
      </c>
      <c r="E1450" s="6" t="s">
        <v>1292</v>
      </c>
    </row>
    <row r="1451" ht="14.25" customHeight="1">
      <c r="A1451" s="5" t="s">
        <v>6722</v>
      </c>
      <c r="B1451" s="5">
        <v>3101208</v>
      </c>
      <c r="C1451" s="5">
        <v>1</v>
      </c>
      <c r="D1451" s="5">
        <v>3</v>
      </c>
      <c r="E1451" s="6" t="s">
        <v>1295</v>
      </c>
    </row>
    <row r="1452" ht="14.25" customHeight="1">
      <c r="A1452" s="5" t="s">
        <v>6723</v>
      </c>
      <c r="B1452" s="5">
        <v>3101208</v>
      </c>
      <c r="C1452" s="5">
        <v>1</v>
      </c>
      <c r="D1452" s="5">
        <v>3</v>
      </c>
      <c r="E1452" s="6" t="s">
        <v>1297</v>
      </c>
    </row>
    <row r="1453" ht="14.25" customHeight="1">
      <c r="A1453" s="5" t="s">
        <v>6724</v>
      </c>
      <c r="B1453" s="5">
        <v>3101208</v>
      </c>
      <c r="C1453" s="5">
        <v>1</v>
      </c>
      <c r="D1453" s="5">
        <v>3</v>
      </c>
      <c r="E1453" s="6" t="s">
        <v>1299</v>
      </c>
    </row>
    <row r="1454" ht="14.25" customHeight="1">
      <c r="A1454" s="5" t="s">
        <v>6725</v>
      </c>
      <c r="B1454" s="5">
        <v>3101208</v>
      </c>
      <c r="C1454" s="5">
        <v>1</v>
      </c>
      <c r="D1454" s="5">
        <v>3</v>
      </c>
      <c r="E1454" s="6" t="s">
        <v>1305</v>
      </c>
    </row>
    <row r="1455" ht="14.25" customHeight="1">
      <c r="A1455" s="5" t="s">
        <v>6726</v>
      </c>
      <c r="B1455" s="5">
        <v>3101208</v>
      </c>
      <c r="C1455" s="5">
        <v>1</v>
      </c>
      <c r="D1455" s="5">
        <v>3</v>
      </c>
      <c r="E1455" s="6" t="s">
        <v>1308</v>
      </c>
    </row>
    <row r="1456" ht="14.25" customHeight="1">
      <c r="A1456" s="5" t="s">
        <v>6727</v>
      </c>
      <c r="B1456" s="5">
        <v>3101208</v>
      </c>
      <c r="C1456" s="5">
        <v>1</v>
      </c>
      <c r="D1456" s="5">
        <v>3</v>
      </c>
      <c r="E1456" s="6" t="s">
        <v>1311</v>
      </c>
    </row>
    <row r="1457" ht="14.25" customHeight="1">
      <c r="A1457" s="5" t="s">
        <v>6728</v>
      </c>
      <c r="B1457" s="5">
        <v>3101208</v>
      </c>
      <c r="C1457" s="5">
        <v>1</v>
      </c>
      <c r="D1457" s="5">
        <v>3</v>
      </c>
      <c r="E1457" s="6" t="s">
        <v>1314</v>
      </c>
    </row>
    <row r="1458" ht="14.25" customHeight="1">
      <c r="A1458" s="5" t="s">
        <v>6729</v>
      </c>
      <c r="B1458" s="5">
        <v>3101208</v>
      </c>
      <c r="C1458" s="5">
        <v>1</v>
      </c>
      <c r="D1458" s="5">
        <v>3</v>
      </c>
      <c r="E1458" s="6" t="s">
        <v>1316</v>
      </c>
    </row>
    <row r="1459" ht="14.25" customHeight="1">
      <c r="A1459" s="5" t="s">
        <v>6730</v>
      </c>
      <c r="B1459" s="5">
        <v>3101208</v>
      </c>
      <c r="C1459" s="5">
        <v>1</v>
      </c>
      <c r="D1459" s="5">
        <v>3</v>
      </c>
      <c r="E1459" s="6" t="s">
        <v>1319</v>
      </c>
    </row>
    <row r="1460" ht="14.25" customHeight="1">
      <c r="A1460" s="5" t="s">
        <v>6731</v>
      </c>
      <c r="B1460" s="5">
        <v>3101208</v>
      </c>
      <c r="C1460" s="5">
        <v>1</v>
      </c>
      <c r="D1460" s="5">
        <v>3</v>
      </c>
      <c r="E1460" s="6" t="s">
        <v>1322</v>
      </c>
    </row>
    <row r="1461" ht="14.25" customHeight="1">
      <c r="A1461" s="5" t="s">
        <v>6732</v>
      </c>
      <c r="B1461" s="5">
        <v>3101208</v>
      </c>
      <c r="C1461" s="5">
        <v>1</v>
      </c>
      <c r="D1461" s="5">
        <v>3</v>
      </c>
      <c r="E1461" s="6" t="s">
        <v>1327</v>
      </c>
    </row>
    <row r="1462" ht="14.25" customHeight="1">
      <c r="A1462" s="5" t="s">
        <v>6733</v>
      </c>
      <c r="B1462" s="5">
        <v>3101208</v>
      </c>
      <c r="C1462" s="5">
        <v>1</v>
      </c>
      <c r="D1462" s="5">
        <v>3</v>
      </c>
      <c r="E1462" s="6" t="s">
        <v>1331</v>
      </c>
    </row>
    <row r="1463" ht="14.25" customHeight="1">
      <c r="A1463" s="5" t="s">
        <v>6734</v>
      </c>
      <c r="B1463" s="5">
        <v>3101208</v>
      </c>
      <c r="C1463" s="5">
        <v>1</v>
      </c>
      <c r="D1463" s="5">
        <v>3</v>
      </c>
      <c r="E1463" s="6" t="s">
        <v>1334</v>
      </c>
    </row>
    <row r="1464" ht="14.25" customHeight="1">
      <c r="A1464" s="5" t="s">
        <v>6735</v>
      </c>
      <c r="B1464" s="5">
        <v>3101208</v>
      </c>
      <c r="C1464" s="5">
        <v>1</v>
      </c>
      <c r="D1464" s="5">
        <v>3</v>
      </c>
      <c r="E1464" s="6" t="s">
        <v>1339</v>
      </c>
    </row>
    <row r="1465" ht="14.25" customHeight="1">
      <c r="A1465" s="5" t="s">
        <v>6736</v>
      </c>
      <c r="B1465" s="5">
        <v>3101208</v>
      </c>
      <c r="C1465" s="5">
        <v>1</v>
      </c>
      <c r="D1465" s="5">
        <v>3</v>
      </c>
      <c r="E1465" s="6" t="s">
        <v>1343</v>
      </c>
    </row>
    <row r="1466" ht="14.25" customHeight="1">
      <c r="A1466" s="5" t="s">
        <v>6737</v>
      </c>
      <c r="B1466" s="5">
        <v>3101208</v>
      </c>
      <c r="C1466" s="5">
        <v>1</v>
      </c>
      <c r="D1466" s="5">
        <v>3</v>
      </c>
      <c r="E1466" s="6" t="s">
        <v>1361</v>
      </c>
    </row>
    <row r="1467" ht="14.25" customHeight="1">
      <c r="A1467" s="5" t="s">
        <v>6738</v>
      </c>
      <c r="B1467" s="5">
        <v>6206991</v>
      </c>
      <c r="C1467" s="5">
        <v>1</v>
      </c>
      <c r="D1467" s="5">
        <v>3</v>
      </c>
      <c r="E1467" s="6" t="s">
        <v>1366</v>
      </c>
    </row>
    <row r="1468" ht="14.25" customHeight="1">
      <c r="A1468" s="5" t="s">
        <v>6739</v>
      </c>
      <c r="B1468" s="5">
        <v>3102317</v>
      </c>
      <c r="C1468" s="5">
        <v>1</v>
      </c>
      <c r="D1468" s="5">
        <v>3</v>
      </c>
      <c r="E1468" s="6" t="s">
        <v>1371</v>
      </c>
    </row>
    <row r="1469" ht="14.25" customHeight="1">
      <c r="A1469" s="5" t="s">
        <v>6740</v>
      </c>
      <c r="B1469" s="5">
        <v>3101208</v>
      </c>
      <c r="C1469" s="5">
        <v>1</v>
      </c>
      <c r="D1469" s="5">
        <v>3</v>
      </c>
      <c r="E1469" s="6" t="s">
        <v>1379</v>
      </c>
    </row>
    <row r="1470" ht="14.25" customHeight="1">
      <c r="A1470" s="5" t="s">
        <v>6741</v>
      </c>
      <c r="B1470" s="5">
        <v>3101208</v>
      </c>
      <c r="C1470" s="5">
        <v>1</v>
      </c>
      <c r="D1470" s="5">
        <v>3</v>
      </c>
      <c r="E1470" s="6" t="s">
        <v>1382</v>
      </c>
    </row>
    <row r="1471" ht="14.25" customHeight="1">
      <c r="A1471" s="5" t="s">
        <v>6742</v>
      </c>
      <c r="B1471" s="5">
        <v>3101208</v>
      </c>
      <c r="C1471" s="5">
        <v>1</v>
      </c>
      <c r="D1471" s="5">
        <v>3</v>
      </c>
      <c r="E1471" s="6" t="s">
        <v>1388</v>
      </c>
    </row>
    <row r="1472" ht="14.25" customHeight="1">
      <c r="A1472" s="5" t="s">
        <v>6743</v>
      </c>
      <c r="B1472" s="5">
        <v>3101208</v>
      </c>
      <c r="C1472" s="5">
        <v>1</v>
      </c>
      <c r="D1472" s="5">
        <v>3</v>
      </c>
      <c r="E1472" s="6" t="s">
        <v>1394</v>
      </c>
    </row>
    <row r="1473" ht="14.25" customHeight="1">
      <c r="A1473" s="5" t="s">
        <v>6744</v>
      </c>
      <c r="B1473" s="5">
        <v>3101208</v>
      </c>
      <c r="C1473" s="5">
        <v>1</v>
      </c>
      <c r="D1473" s="5">
        <v>3</v>
      </c>
      <c r="E1473" s="6" t="s">
        <v>1397</v>
      </c>
    </row>
    <row r="1474" ht="14.25" customHeight="1">
      <c r="A1474" s="5" t="s">
        <v>6745</v>
      </c>
      <c r="B1474" s="5">
        <v>3101208</v>
      </c>
      <c r="C1474" s="5">
        <v>1</v>
      </c>
      <c r="D1474" s="5">
        <v>3</v>
      </c>
      <c r="E1474" s="6" t="s">
        <v>1400</v>
      </c>
    </row>
    <row r="1475" ht="14.25" customHeight="1">
      <c r="A1475" s="5" t="s">
        <v>6746</v>
      </c>
      <c r="B1475" s="5">
        <v>3101208</v>
      </c>
      <c r="C1475" s="5">
        <v>1</v>
      </c>
      <c r="D1475" s="5">
        <v>3</v>
      </c>
      <c r="E1475" s="6" t="s">
        <v>1403</v>
      </c>
    </row>
    <row r="1476" ht="14.25" customHeight="1">
      <c r="A1476" s="5" t="s">
        <v>6747</v>
      </c>
      <c r="B1476" s="5">
        <v>3101208</v>
      </c>
      <c r="C1476" s="5">
        <v>1</v>
      </c>
      <c r="D1476" s="5">
        <v>3</v>
      </c>
      <c r="E1476" s="6" t="s">
        <v>1405</v>
      </c>
    </row>
    <row r="1477" ht="14.25" customHeight="1">
      <c r="A1477" s="5" t="s">
        <v>6748</v>
      </c>
      <c r="B1477" s="5">
        <v>3101208</v>
      </c>
      <c r="C1477" s="5">
        <v>1</v>
      </c>
      <c r="D1477" s="5">
        <v>3</v>
      </c>
      <c r="E1477" s="6" t="s">
        <v>1412</v>
      </c>
    </row>
    <row r="1478" ht="14.25" customHeight="1">
      <c r="A1478" s="5" t="s">
        <v>6749</v>
      </c>
      <c r="B1478" s="5">
        <v>3100062</v>
      </c>
      <c r="C1478" s="5">
        <v>1</v>
      </c>
      <c r="D1478" s="5">
        <v>3</v>
      </c>
      <c r="E1478" s="6" t="s">
        <v>1415</v>
      </c>
    </row>
    <row r="1479" ht="14.25" customHeight="1">
      <c r="A1479" s="5" t="s">
        <v>6750</v>
      </c>
      <c r="B1479" s="5">
        <v>3101208</v>
      </c>
      <c r="C1479" s="5">
        <v>1</v>
      </c>
      <c r="D1479" s="5">
        <v>3</v>
      </c>
      <c r="E1479" s="6" t="s">
        <v>1418</v>
      </c>
    </row>
    <row r="1480" ht="14.25" customHeight="1">
      <c r="A1480" s="5" t="s">
        <v>6751</v>
      </c>
      <c r="B1480" s="5">
        <v>3101208</v>
      </c>
      <c r="C1480" s="5">
        <v>1</v>
      </c>
      <c r="D1480" s="5">
        <v>3</v>
      </c>
      <c r="E1480" s="6" t="s">
        <v>1421</v>
      </c>
    </row>
    <row r="1481" ht="14.25" customHeight="1">
      <c r="A1481" s="5" t="s">
        <v>6752</v>
      </c>
      <c r="B1481" s="5">
        <v>3101208</v>
      </c>
      <c r="C1481" s="5">
        <v>1</v>
      </c>
      <c r="D1481" s="5">
        <v>3</v>
      </c>
      <c r="E1481" s="6" t="s">
        <v>1431</v>
      </c>
    </row>
    <row r="1482" ht="14.25" customHeight="1">
      <c r="A1482" s="5" t="s">
        <v>6753</v>
      </c>
      <c r="B1482" s="5">
        <v>3101208</v>
      </c>
      <c r="C1482" s="5">
        <v>1</v>
      </c>
      <c r="D1482" s="5">
        <v>3</v>
      </c>
      <c r="E1482" s="6" t="s">
        <v>1436</v>
      </c>
    </row>
    <row r="1483" ht="14.25" customHeight="1">
      <c r="A1483" s="5" t="s">
        <v>6754</v>
      </c>
      <c r="B1483" s="5">
        <v>3101208</v>
      </c>
      <c r="C1483" s="5">
        <v>1</v>
      </c>
      <c r="D1483" s="5">
        <v>3</v>
      </c>
      <c r="E1483" s="6" t="s">
        <v>1439</v>
      </c>
    </row>
    <row r="1484" ht="14.25" customHeight="1">
      <c r="A1484" s="5" t="s">
        <v>6755</v>
      </c>
      <c r="B1484" s="5">
        <v>3101208</v>
      </c>
      <c r="C1484" s="5">
        <v>1</v>
      </c>
      <c r="D1484" s="5">
        <v>3</v>
      </c>
      <c r="E1484" s="6" t="s">
        <v>1444</v>
      </c>
    </row>
    <row r="1485" ht="14.25" customHeight="1">
      <c r="A1485" s="5" t="s">
        <v>6756</v>
      </c>
      <c r="B1485" s="5">
        <v>3100062</v>
      </c>
      <c r="C1485" s="5">
        <v>1</v>
      </c>
      <c r="D1485" s="5">
        <v>3</v>
      </c>
      <c r="E1485" s="6" t="s">
        <v>1447</v>
      </c>
    </row>
    <row r="1486" ht="14.25" customHeight="1">
      <c r="A1486" s="5" t="s">
        <v>6757</v>
      </c>
      <c r="B1486" s="5">
        <v>3101208</v>
      </c>
      <c r="C1486" s="5">
        <v>1</v>
      </c>
      <c r="D1486" s="5">
        <v>3</v>
      </c>
      <c r="E1486" s="6" t="s">
        <v>1456</v>
      </c>
    </row>
    <row r="1487" ht="14.25" customHeight="1">
      <c r="A1487" s="5" t="s">
        <v>6758</v>
      </c>
      <c r="B1487" s="5">
        <v>6207937</v>
      </c>
      <c r="C1487" s="5">
        <v>1</v>
      </c>
      <c r="D1487" s="5">
        <v>3</v>
      </c>
      <c r="E1487" s="6" t="s">
        <v>1467</v>
      </c>
    </row>
    <row r="1488" ht="14.25" customHeight="1">
      <c r="A1488" s="5" t="s">
        <v>6759</v>
      </c>
      <c r="B1488" s="5">
        <v>3101208</v>
      </c>
      <c r="C1488" s="5">
        <v>1</v>
      </c>
      <c r="D1488" s="5">
        <v>3</v>
      </c>
      <c r="E1488" s="6" t="s">
        <v>1470</v>
      </c>
    </row>
    <row r="1489" ht="14.25" customHeight="1">
      <c r="A1489" s="5" t="s">
        <v>6760</v>
      </c>
      <c r="B1489" s="5">
        <v>3101208</v>
      </c>
      <c r="C1489" s="5">
        <v>1</v>
      </c>
      <c r="D1489" s="5">
        <v>3</v>
      </c>
      <c r="E1489" s="6" t="s">
        <v>1473</v>
      </c>
    </row>
    <row r="1490" ht="14.25" customHeight="1">
      <c r="A1490" s="5" t="s">
        <v>6761</v>
      </c>
      <c r="B1490" s="5">
        <v>6210847</v>
      </c>
      <c r="C1490" s="5">
        <v>1</v>
      </c>
      <c r="D1490" s="5">
        <v>3</v>
      </c>
      <c r="E1490" s="6" t="s">
        <v>1478</v>
      </c>
    </row>
    <row r="1491" ht="14.25" customHeight="1">
      <c r="A1491" s="5" t="s">
        <v>6762</v>
      </c>
      <c r="B1491" s="5">
        <v>3101208</v>
      </c>
      <c r="C1491" s="5">
        <v>1</v>
      </c>
      <c r="D1491" s="5">
        <v>3</v>
      </c>
      <c r="E1491" s="6" t="s">
        <v>1482</v>
      </c>
    </row>
    <row r="1492" ht="14.25" customHeight="1">
      <c r="A1492" s="5" t="s">
        <v>6763</v>
      </c>
      <c r="B1492" s="5">
        <v>3101208</v>
      </c>
      <c r="C1492" s="5">
        <v>1</v>
      </c>
      <c r="D1492" s="5">
        <v>3</v>
      </c>
      <c r="E1492" s="6" t="s">
        <v>1488</v>
      </c>
    </row>
    <row r="1493" ht="14.25" customHeight="1">
      <c r="A1493" s="5" t="s">
        <v>6764</v>
      </c>
      <c r="B1493" s="5">
        <v>3101208</v>
      </c>
      <c r="C1493" s="5">
        <v>1</v>
      </c>
      <c r="D1493" s="5">
        <v>3</v>
      </c>
      <c r="E1493" s="6" t="s">
        <v>1492</v>
      </c>
    </row>
    <row r="1494" ht="14.25" customHeight="1">
      <c r="A1494" s="5" t="s">
        <v>6765</v>
      </c>
      <c r="B1494" s="5">
        <v>3101208</v>
      </c>
      <c r="C1494" s="5">
        <v>1</v>
      </c>
      <c r="D1494" s="5">
        <v>3</v>
      </c>
      <c r="E1494" s="6" t="s">
        <v>1495</v>
      </c>
    </row>
    <row r="1495" ht="14.25" customHeight="1">
      <c r="A1495" s="5" t="s">
        <v>6766</v>
      </c>
      <c r="B1495" s="5">
        <v>3101208</v>
      </c>
      <c r="C1495" s="5">
        <v>1</v>
      </c>
      <c r="D1495" s="5">
        <v>3</v>
      </c>
      <c r="E1495" s="6" t="s">
        <v>1498</v>
      </c>
    </row>
    <row r="1496" ht="14.25" customHeight="1">
      <c r="A1496" s="5" t="s">
        <v>6767</v>
      </c>
      <c r="B1496" s="5">
        <v>3101208</v>
      </c>
      <c r="C1496" s="5">
        <v>1</v>
      </c>
      <c r="D1496" s="5">
        <v>3</v>
      </c>
      <c r="E1496" s="6" t="s">
        <v>1500</v>
      </c>
    </row>
    <row r="1497" ht="14.25" customHeight="1">
      <c r="A1497" s="5" t="s">
        <v>6768</v>
      </c>
      <c r="B1497" s="5">
        <v>3101208</v>
      </c>
      <c r="C1497" s="5">
        <v>1</v>
      </c>
      <c r="D1497" s="5">
        <v>3</v>
      </c>
      <c r="E1497" s="6" t="s">
        <v>1503</v>
      </c>
    </row>
    <row r="1498" ht="14.25" customHeight="1">
      <c r="A1498" s="5" t="s">
        <v>6769</v>
      </c>
      <c r="B1498" s="5">
        <v>3101208</v>
      </c>
      <c r="C1498" s="5">
        <v>1</v>
      </c>
      <c r="D1498" s="5">
        <v>3</v>
      </c>
      <c r="E1498" s="6" t="s">
        <v>1511</v>
      </c>
    </row>
    <row r="1499" ht="14.25" customHeight="1">
      <c r="A1499" s="5" t="s">
        <v>6770</v>
      </c>
      <c r="B1499" s="5">
        <v>3101208</v>
      </c>
      <c r="C1499" s="5">
        <v>1</v>
      </c>
      <c r="D1499" s="5">
        <v>3</v>
      </c>
      <c r="E1499" s="6" t="s">
        <v>1514</v>
      </c>
    </row>
    <row r="1500" ht="14.25" customHeight="1">
      <c r="A1500" s="5" t="s">
        <v>6771</v>
      </c>
      <c r="B1500" s="5">
        <v>3101208</v>
      </c>
      <c r="C1500" s="5">
        <v>1</v>
      </c>
      <c r="D1500" s="5">
        <v>3</v>
      </c>
      <c r="E1500" s="6" t="s">
        <v>1519</v>
      </c>
    </row>
    <row r="1501" ht="14.25" customHeight="1">
      <c r="A1501" s="5" t="s">
        <v>6772</v>
      </c>
      <c r="B1501" s="5">
        <v>3101208</v>
      </c>
      <c r="C1501" s="5">
        <v>1</v>
      </c>
      <c r="D1501" s="5">
        <v>3</v>
      </c>
      <c r="E1501" s="6" t="s">
        <v>1522</v>
      </c>
    </row>
    <row r="1502" ht="14.25" customHeight="1">
      <c r="A1502" s="5" t="s">
        <v>6773</v>
      </c>
      <c r="B1502" s="5">
        <v>3101208</v>
      </c>
      <c r="C1502" s="5">
        <v>1</v>
      </c>
      <c r="D1502" s="5">
        <v>3</v>
      </c>
      <c r="E1502" s="6" t="s">
        <v>1529</v>
      </c>
    </row>
    <row r="1503" ht="14.25" customHeight="1">
      <c r="A1503" s="5" t="s">
        <v>6774</v>
      </c>
      <c r="B1503" s="5" t="s">
        <v>4476</v>
      </c>
      <c r="C1503" s="5">
        <v>1</v>
      </c>
      <c r="D1503" s="5">
        <v>3</v>
      </c>
      <c r="E1503" s="6" t="s">
        <v>1532</v>
      </c>
    </row>
    <row r="1504" ht="14.25" customHeight="1">
      <c r="A1504" s="5" t="s">
        <v>6775</v>
      </c>
      <c r="B1504" s="5">
        <v>3101208</v>
      </c>
      <c r="C1504" s="5">
        <v>1</v>
      </c>
      <c r="D1504" s="5">
        <v>3</v>
      </c>
      <c r="E1504" s="6" t="s">
        <v>1536</v>
      </c>
    </row>
    <row r="1505" ht="14.25" customHeight="1">
      <c r="A1505" s="5" t="s">
        <v>6776</v>
      </c>
      <c r="B1505" s="5">
        <v>3101208</v>
      </c>
      <c r="C1505" s="5">
        <v>1</v>
      </c>
      <c r="D1505" s="5">
        <v>3</v>
      </c>
      <c r="E1505" s="6" t="s">
        <v>1540</v>
      </c>
    </row>
    <row r="1506" ht="14.25" customHeight="1">
      <c r="A1506" s="5" t="s">
        <v>6777</v>
      </c>
      <c r="B1506" s="5">
        <v>3101208</v>
      </c>
      <c r="C1506" s="5">
        <v>1</v>
      </c>
      <c r="D1506" s="5">
        <v>3</v>
      </c>
      <c r="E1506" s="6" t="s">
        <v>1543</v>
      </c>
    </row>
    <row r="1507" ht="14.25" customHeight="1">
      <c r="A1507" s="5" t="s">
        <v>6778</v>
      </c>
      <c r="B1507" s="5">
        <v>3101208</v>
      </c>
      <c r="C1507" s="5">
        <v>1</v>
      </c>
      <c r="D1507" s="5">
        <v>3</v>
      </c>
      <c r="E1507" s="6" t="s">
        <v>1553</v>
      </c>
    </row>
    <row r="1508" ht="14.25" customHeight="1">
      <c r="A1508" s="5" t="s">
        <v>6779</v>
      </c>
      <c r="B1508" s="5">
        <v>3101208</v>
      </c>
      <c r="C1508" s="5">
        <v>1</v>
      </c>
      <c r="D1508" s="5">
        <v>3</v>
      </c>
      <c r="E1508" s="6" t="s">
        <v>1555</v>
      </c>
    </row>
    <row r="1509" ht="14.25" customHeight="1">
      <c r="A1509" s="5" t="s">
        <v>6780</v>
      </c>
      <c r="B1509" s="5">
        <v>3101208</v>
      </c>
      <c r="C1509" s="5">
        <v>1</v>
      </c>
      <c r="D1509" s="5">
        <v>3</v>
      </c>
      <c r="E1509" s="6" t="s">
        <v>1561</v>
      </c>
    </row>
    <row r="1510" ht="14.25" customHeight="1">
      <c r="A1510" s="5" t="s">
        <v>6781</v>
      </c>
      <c r="B1510" s="5">
        <v>3102317</v>
      </c>
      <c r="C1510" s="5">
        <v>1</v>
      </c>
      <c r="D1510" s="5">
        <v>3</v>
      </c>
      <c r="E1510" s="6" t="s">
        <v>1565</v>
      </c>
    </row>
    <row r="1511" ht="14.25" customHeight="1">
      <c r="A1511" s="5" t="s">
        <v>6782</v>
      </c>
      <c r="B1511" s="5">
        <v>3101208</v>
      </c>
      <c r="C1511" s="5">
        <v>1</v>
      </c>
      <c r="D1511" s="5">
        <v>3</v>
      </c>
      <c r="E1511" s="6" t="s">
        <v>1568</v>
      </c>
    </row>
    <row r="1512" ht="14.25" customHeight="1">
      <c r="A1512" s="5" t="s">
        <v>6783</v>
      </c>
      <c r="B1512" s="5">
        <v>3101208</v>
      </c>
      <c r="C1512" s="5">
        <v>1</v>
      </c>
      <c r="D1512" s="5">
        <v>3</v>
      </c>
      <c r="E1512" s="6" t="s">
        <v>1574</v>
      </c>
    </row>
    <row r="1513" ht="14.25" customHeight="1">
      <c r="A1513" s="5" t="s">
        <v>6784</v>
      </c>
      <c r="B1513" s="5">
        <v>3101208</v>
      </c>
      <c r="C1513" s="5">
        <v>1</v>
      </c>
      <c r="D1513" s="5">
        <v>3</v>
      </c>
      <c r="E1513" s="6" t="s">
        <v>1577</v>
      </c>
    </row>
    <row r="1514" ht="14.25" customHeight="1">
      <c r="A1514" s="5" t="s">
        <v>6785</v>
      </c>
      <c r="B1514" s="5">
        <v>3101208</v>
      </c>
      <c r="C1514" s="5">
        <v>1</v>
      </c>
      <c r="D1514" s="5">
        <v>3</v>
      </c>
      <c r="E1514" s="6" t="s">
        <v>1580</v>
      </c>
    </row>
    <row r="1515" ht="14.25" customHeight="1">
      <c r="A1515" s="5" t="s">
        <v>6786</v>
      </c>
      <c r="B1515" s="5">
        <v>3101208</v>
      </c>
      <c r="C1515" s="5">
        <v>1</v>
      </c>
      <c r="D1515" s="5">
        <v>3</v>
      </c>
      <c r="E1515" s="6" t="s">
        <v>1583</v>
      </c>
    </row>
    <row r="1516" ht="14.25" customHeight="1">
      <c r="A1516" s="5" t="s">
        <v>6787</v>
      </c>
      <c r="B1516" s="5">
        <v>3101208</v>
      </c>
      <c r="C1516" s="5">
        <v>1</v>
      </c>
      <c r="D1516" s="5">
        <v>3</v>
      </c>
      <c r="E1516" s="6" t="s">
        <v>1586</v>
      </c>
    </row>
    <row r="1517" ht="14.25" customHeight="1">
      <c r="A1517" s="5" t="s">
        <v>6788</v>
      </c>
      <c r="B1517" s="5">
        <v>3101208</v>
      </c>
      <c r="C1517" s="5">
        <v>1</v>
      </c>
      <c r="D1517" s="5">
        <v>3</v>
      </c>
      <c r="E1517" s="6" t="s">
        <v>1588</v>
      </c>
    </row>
    <row r="1518" ht="14.25" customHeight="1">
      <c r="A1518" s="5" t="s">
        <v>6789</v>
      </c>
      <c r="B1518" s="5">
        <v>3101208</v>
      </c>
      <c r="C1518" s="5">
        <v>1</v>
      </c>
      <c r="D1518" s="5">
        <v>3</v>
      </c>
      <c r="E1518" s="6" t="s">
        <v>1591</v>
      </c>
    </row>
    <row r="1519" ht="14.25" customHeight="1">
      <c r="A1519" s="5" t="s">
        <v>6790</v>
      </c>
      <c r="B1519" s="5">
        <v>3101208</v>
      </c>
      <c r="C1519" s="5">
        <v>1</v>
      </c>
      <c r="D1519" s="5">
        <v>3</v>
      </c>
      <c r="E1519" s="6" t="s">
        <v>1594</v>
      </c>
    </row>
    <row r="1520" ht="14.25" customHeight="1">
      <c r="A1520" s="5" t="s">
        <v>6791</v>
      </c>
      <c r="B1520" s="5">
        <v>3101208</v>
      </c>
      <c r="C1520" s="5">
        <v>1</v>
      </c>
      <c r="D1520" s="5">
        <v>3</v>
      </c>
      <c r="E1520" s="6" t="s">
        <v>1596</v>
      </c>
    </row>
    <row r="1521" ht="14.25" customHeight="1">
      <c r="A1521" s="5" t="s">
        <v>6792</v>
      </c>
      <c r="B1521" s="5">
        <v>3101208</v>
      </c>
      <c r="C1521" s="5">
        <v>1</v>
      </c>
      <c r="D1521" s="5">
        <v>3</v>
      </c>
      <c r="E1521" s="6" t="s">
        <v>1598</v>
      </c>
    </row>
    <row r="1522" ht="14.25" customHeight="1">
      <c r="A1522" s="5" t="s">
        <v>6793</v>
      </c>
      <c r="B1522" s="5">
        <v>3101208</v>
      </c>
      <c r="C1522" s="5">
        <v>1</v>
      </c>
      <c r="D1522" s="5">
        <v>3</v>
      </c>
      <c r="E1522" s="6" t="s">
        <v>1600</v>
      </c>
    </row>
    <row r="1523" ht="14.25" customHeight="1">
      <c r="A1523" s="5" t="s">
        <v>6794</v>
      </c>
      <c r="B1523" s="5">
        <v>3101208</v>
      </c>
      <c r="C1523" s="5">
        <v>1</v>
      </c>
      <c r="D1523" s="5">
        <v>3</v>
      </c>
      <c r="E1523" s="6" t="s">
        <v>1602</v>
      </c>
    </row>
    <row r="1524" ht="14.25" customHeight="1">
      <c r="A1524" s="5" t="s">
        <v>6795</v>
      </c>
      <c r="B1524" s="5">
        <v>3101208</v>
      </c>
      <c r="C1524" s="5">
        <v>1</v>
      </c>
      <c r="D1524" s="5">
        <v>3</v>
      </c>
      <c r="E1524" s="6" t="s">
        <v>1605</v>
      </c>
    </row>
    <row r="1525" ht="14.25" customHeight="1">
      <c r="A1525" s="5" t="s">
        <v>6796</v>
      </c>
      <c r="B1525" s="5">
        <v>3101208</v>
      </c>
      <c r="C1525" s="5">
        <v>1</v>
      </c>
      <c r="D1525" s="5">
        <v>3</v>
      </c>
      <c r="E1525" s="6" t="s">
        <v>1608</v>
      </c>
    </row>
    <row r="1526" ht="14.25" customHeight="1">
      <c r="A1526" s="5" t="s">
        <v>6797</v>
      </c>
      <c r="B1526" s="5">
        <v>3101208</v>
      </c>
      <c r="C1526" s="5">
        <v>1</v>
      </c>
      <c r="D1526" s="5">
        <v>3</v>
      </c>
      <c r="E1526" s="6" t="s">
        <v>1612</v>
      </c>
    </row>
    <row r="1527" ht="14.25" customHeight="1">
      <c r="A1527" s="5" t="s">
        <v>6798</v>
      </c>
      <c r="B1527" s="5">
        <v>3101208</v>
      </c>
      <c r="C1527" s="5">
        <v>1</v>
      </c>
      <c r="D1527" s="5">
        <v>3</v>
      </c>
      <c r="E1527" s="6" t="s">
        <v>1615</v>
      </c>
    </row>
    <row r="1528" ht="14.25" customHeight="1">
      <c r="A1528" s="5" t="s">
        <v>6799</v>
      </c>
      <c r="B1528" s="5">
        <v>3101208</v>
      </c>
      <c r="C1528" s="5">
        <v>1</v>
      </c>
      <c r="D1528" s="5">
        <v>3</v>
      </c>
      <c r="E1528" s="6" t="s">
        <v>1618</v>
      </c>
    </row>
    <row r="1529" ht="14.25" customHeight="1">
      <c r="A1529" s="5" t="s">
        <v>6800</v>
      </c>
      <c r="B1529" s="5">
        <v>3101208</v>
      </c>
      <c r="C1529" s="5">
        <v>1</v>
      </c>
      <c r="D1529" s="5">
        <v>3</v>
      </c>
      <c r="E1529" s="6" t="s">
        <v>1621</v>
      </c>
    </row>
    <row r="1530" ht="14.25" customHeight="1">
      <c r="A1530" s="5" t="s">
        <v>6801</v>
      </c>
      <c r="B1530" s="5">
        <v>3101208</v>
      </c>
      <c r="C1530" s="5">
        <v>1</v>
      </c>
      <c r="D1530" s="5">
        <v>3</v>
      </c>
      <c r="E1530" s="6" t="s">
        <v>1624</v>
      </c>
    </row>
    <row r="1531" ht="14.25" customHeight="1">
      <c r="A1531" s="5" t="s">
        <v>6802</v>
      </c>
      <c r="B1531" s="5">
        <v>3101208</v>
      </c>
      <c r="C1531" s="5">
        <v>1</v>
      </c>
      <c r="D1531" s="5">
        <v>3</v>
      </c>
      <c r="E1531" s="6" t="s">
        <v>1627</v>
      </c>
    </row>
    <row r="1532" ht="14.25" customHeight="1">
      <c r="A1532" s="5" t="s">
        <v>6803</v>
      </c>
      <c r="B1532" s="5">
        <v>3101208</v>
      </c>
      <c r="C1532" s="5">
        <v>1</v>
      </c>
      <c r="D1532" s="5">
        <v>3</v>
      </c>
      <c r="E1532" s="6" t="s">
        <v>1632</v>
      </c>
    </row>
    <row r="1533" ht="14.25" customHeight="1">
      <c r="A1533" s="5" t="s">
        <v>6804</v>
      </c>
      <c r="B1533" s="5">
        <v>3101208</v>
      </c>
      <c r="C1533" s="5">
        <v>1</v>
      </c>
      <c r="D1533" s="5">
        <v>3</v>
      </c>
      <c r="E1533" s="6" t="s">
        <v>1635</v>
      </c>
    </row>
    <row r="1534" ht="14.25" customHeight="1">
      <c r="A1534" s="5" t="s">
        <v>6805</v>
      </c>
      <c r="B1534" s="5">
        <v>3101208</v>
      </c>
      <c r="C1534" s="5">
        <v>1</v>
      </c>
      <c r="D1534" s="5">
        <v>3</v>
      </c>
      <c r="E1534" s="6" t="s">
        <v>1638</v>
      </c>
    </row>
    <row r="1535" ht="14.25" customHeight="1">
      <c r="A1535" s="5" t="s">
        <v>6806</v>
      </c>
      <c r="B1535" s="5">
        <v>3101208</v>
      </c>
      <c r="C1535" s="5">
        <v>1</v>
      </c>
      <c r="D1535" s="5">
        <v>3</v>
      </c>
      <c r="E1535" s="6" t="s">
        <v>1640</v>
      </c>
    </row>
    <row r="1536" ht="14.25" customHeight="1">
      <c r="A1536" s="5" t="s">
        <v>6807</v>
      </c>
      <c r="B1536" s="5">
        <v>3101208</v>
      </c>
      <c r="C1536" s="5">
        <v>1</v>
      </c>
      <c r="D1536" s="5">
        <v>3</v>
      </c>
      <c r="E1536" s="6" t="s">
        <v>1643</v>
      </c>
    </row>
    <row r="1537" ht="14.25" customHeight="1">
      <c r="A1537" s="5" t="s">
        <v>6808</v>
      </c>
      <c r="B1537" s="5">
        <v>3101208</v>
      </c>
      <c r="C1537" s="5">
        <v>1</v>
      </c>
      <c r="D1537" s="5">
        <v>3</v>
      </c>
      <c r="E1537" s="6" t="s">
        <v>1646</v>
      </c>
    </row>
    <row r="1538" ht="14.25" customHeight="1">
      <c r="A1538" s="5" t="s">
        <v>6809</v>
      </c>
      <c r="B1538" s="5">
        <v>3101208</v>
      </c>
      <c r="C1538" s="5">
        <v>1</v>
      </c>
      <c r="D1538" s="5">
        <v>3</v>
      </c>
      <c r="E1538" s="6" t="s">
        <v>1651</v>
      </c>
    </row>
    <row r="1539" ht="14.25" customHeight="1">
      <c r="A1539" s="5" t="s">
        <v>6810</v>
      </c>
      <c r="B1539" s="5">
        <v>3101208</v>
      </c>
      <c r="C1539" s="5">
        <v>1</v>
      </c>
      <c r="D1539" s="5">
        <v>3</v>
      </c>
      <c r="E1539" s="6" t="s">
        <v>1671</v>
      </c>
    </row>
    <row r="1540" ht="14.25" customHeight="1">
      <c r="A1540" s="5" t="s">
        <v>6811</v>
      </c>
      <c r="B1540" s="5">
        <v>3100062</v>
      </c>
      <c r="C1540" s="5">
        <v>1</v>
      </c>
      <c r="D1540" s="5">
        <v>3</v>
      </c>
      <c r="E1540" s="6" t="s">
        <v>1676</v>
      </c>
    </row>
    <row r="1541" ht="14.25" customHeight="1">
      <c r="A1541" s="5" t="s">
        <v>6812</v>
      </c>
      <c r="B1541" s="5">
        <v>3100062</v>
      </c>
      <c r="C1541" s="5">
        <v>1</v>
      </c>
      <c r="D1541" s="5">
        <v>3</v>
      </c>
      <c r="E1541" s="6" t="s">
        <v>1679</v>
      </c>
    </row>
    <row r="1542" ht="14.25" customHeight="1">
      <c r="A1542" s="5" t="s">
        <v>6813</v>
      </c>
      <c r="B1542" s="5">
        <v>3101208</v>
      </c>
      <c r="C1542" s="5">
        <v>1</v>
      </c>
      <c r="D1542" s="5">
        <v>3</v>
      </c>
      <c r="E1542" s="6" t="s">
        <v>1683</v>
      </c>
    </row>
    <row r="1543" ht="14.25" customHeight="1">
      <c r="A1543" s="5" t="s">
        <v>6814</v>
      </c>
      <c r="B1543" s="5">
        <v>6205134</v>
      </c>
      <c r="C1543" s="5">
        <v>1</v>
      </c>
      <c r="D1543" s="5">
        <v>3</v>
      </c>
      <c r="E1543" s="6" t="s">
        <v>1687</v>
      </c>
    </row>
    <row r="1544" ht="14.25" customHeight="1">
      <c r="A1544" s="5" t="s">
        <v>6815</v>
      </c>
      <c r="B1544" s="5">
        <v>3101208</v>
      </c>
      <c r="C1544" s="5">
        <v>1</v>
      </c>
      <c r="D1544" s="5">
        <v>3</v>
      </c>
      <c r="E1544" s="6" t="s">
        <v>1698</v>
      </c>
    </row>
    <row r="1545" ht="14.25" customHeight="1">
      <c r="A1545" s="5" t="s">
        <v>6816</v>
      </c>
      <c r="B1545" s="5">
        <v>3100062</v>
      </c>
      <c r="C1545" s="5">
        <v>1</v>
      </c>
      <c r="D1545" s="5">
        <v>3</v>
      </c>
      <c r="E1545" s="6" t="s">
        <v>1706</v>
      </c>
    </row>
    <row r="1546" ht="14.25" customHeight="1">
      <c r="A1546" s="5" t="s">
        <v>6817</v>
      </c>
      <c r="B1546" s="5">
        <v>3100062</v>
      </c>
      <c r="C1546" s="5">
        <v>1</v>
      </c>
      <c r="D1546" s="5">
        <v>3</v>
      </c>
      <c r="E1546" s="6" t="s">
        <v>1713</v>
      </c>
    </row>
    <row r="1547" ht="14.25" customHeight="1">
      <c r="A1547" s="5" t="s">
        <v>6818</v>
      </c>
      <c r="B1547" s="5">
        <v>3100062</v>
      </c>
      <c r="C1547" s="5">
        <v>1</v>
      </c>
      <c r="D1547" s="5">
        <v>3</v>
      </c>
      <c r="E1547" s="6" t="s">
        <v>1716</v>
      </c>
    </row>
    <row r="1548" ht="14.25" customHeight="1">
      <c r="A1548" s="5" t="s">
        <v>6819</v>
      </c>
      <c r="B1548" s="5">
        <v>3102317</v>
      </c>
      <c r="C1548" s="5">
        <v>1</v>
      </c>
      <c r="D1548" s="5">
        <v>3</v>
      </c>
      <c r="E1548" s="6" t="s">
        <v>1719</v>
      </c>
    </row>
    <row r="1549" ht="14.25" customHeight="1">
      <c r="A1549" s="5" t="s">
        <v>6820</v>
      </c>
      <c r="B1549" s="5">
        <v>3100062</v>
      </c>
      <c r="C1549" s="5">
        <v>1</v>
      </c>
      <c r="D1549" s="5">
        <v>3</v>
      </c>
      <c r="E1549" s="6" t="s">
        <v>1722</v>
      </c>
    </row>
    <row r="1550" ht="14.25" customHeight="1">
      <c r="A1550" s="5" t="s">
        <v>6821</v>
      </c>
      <c r="B1550" s="5">
        <v>3101208</v>
      </c>
      <c r="C1550" s="5">
        <v>1</v>
      </c>
      <c r="D1550" s="5">
        <v>3</v>
      </c>
      <c r="E1550" s="6" t="s">
        <v>1732</v>
      </c>
    </row>
    <row r="1551" ht="14.25" customHeight="1">
      <c r="A1551" s="5" t="s">
        <v>6822</v>
      </c>
      <c r="B1551" s="5">
        <v>3101208</v>
      </c>
      <c r="C1551" s="5">
        <v>1</v>
      </c>
      <c r="D1551" s="5">
        <v>3</v>
      </c>
      <c r="E1551" s="6" t="s">
        <v>1735</v>
      </c>
    </row>
    <row r="1552" ht="14.25" customHeight="1">
      <c r="A1552" s="5" t="s">
        <v>6823</v>
      </c>
      <c r="B1552" s="5">
        <v>3101208</v>
      </c>
      <c r="C1552" s="5">
        <v>1</v>
      </c>
      <c r="D1552" s="5">
        <v>3</v>
      </c>
      <c r="E1552" s="6" t="s">
        <v>1738</v>
      </c>
    </row>
    <row r="1553" ht="14.25" customHeight="1">
      <c r="A1553" s="5" t="s">
        <v>6824</v>
      </c>
      <c r="B1553" s="5">
        <v>3101208</v>
      </c>
      <c r="C1553" s="5">
        <v>1</v>
      </c>
      <c r="D1553" s="5">
        <v>3</v>
      </c>
      <c r="E1553" s="6" t="s">
        <v>1741</v>
      </c>
    </row>
    <row r="1554" ht="14.25" customHeight="1">
      <c r="A1554" s="5" t="s">
        <v>6825</v>
      </c>
      <c r="B1554" s="5">
        <v>3101208</v>
      </c>
      <c r="C1554" s="5">
        <v>1</v>
      </c>
      <c r="D1554" s="5">
        <v>3</v>
      </c>
      <c r="E1554" s="6" t="s">
        <v>1745</v>
      </c>
    </row>
    <row r="1555" ht="14.25" customHeight="1">
      <c r="A1555" s="5" t="s">
        <v>6826</v>
      </c>
      <c r="B1555" s="5">
        <v>3101208</v>
      </c>
      <c r="C1555" s="5">
        <v>1</v>
      </c>
      <c r="D1555" s="5">
        <v>3</v>
      </c>
      <c r="E1555" s="6" t="s">
        <v>1747</v>
      </c>
    </row>
    <row r="1556" ht="14.25" customHeight="1">
      <c r="A1556" s="5" t="s">
        <v>6827</v>
      </c>
      <c r="B1556" s="5">
        <v>3101208</v>
      </c>
      <c r="C1556" s="5">
        <v>1</v>
      </c>
      <c r="D1556" s="5">
        <v>3</v>
      </c>
      <c r="E1556" s="6" t="s">
        <v>1750</v>
      </c>
    </row>
    <row r="1557" ht="14.25" customHeight="1">
      <c r="A1557" s="5" t="s">
        <v>6828</v>
      </c>
      <c r="B1557" s="5">
        <v>3101208</v>
      </c>
      <c r="C1557" s="5">
        <v>1</v>
      </c>
      <c r="D1557" s="5">
        <v>3</v>
      </c>
      <c r="E1557" s="6" t="s">
        <v>1753</v>
      </c>
    </row>
    <row r="1558" ht="14.25" customHeight="1">
      <c r="A1558" s="5" t="s">
        <v>6829</v>
      </c>
      <c r="B1558" s="5">
        <v>3101208</v>
      </c>
      <c r="C1558" s="5">
        <v>1</v>
      </c>
      <c r="D1558" s="5">
        <v>3</v>
      </c>
      <c r="E1558" s="6" t="s">
        <v>1768</v>
      </c>
    </row>
    <row r="1559" ht="14.25" customHeight="1">
      <c r="A1559" s="5" t="s">
        <v>6830</v>
      </c>
      <c r="B1559" s="5">
        <v>3101208</v>
      </c>
      <c r="C1559" s="5">
        <v>1</v>
      </c>
      <c r="D1559" s="5">
        <v>3</v>
      </c>
      <c r="E1559" s="6" t="s">
        <v>1775</v>
      </c>
    </row>
    <row r="1560" ht="14.25" customHeight="1">
      <c r="A1560" s="5" t="s">
        <v>6831</v>
      </c>
      <c r="B1560" s="5">
        <v>3101208</v>
      </c>
      <c r="C1560" s="5">
        <v>1</v>
      </c>
      <c r="D1560" s="5">
        <v>3</v>
      </c>
      <c r="E1560" s="6" t="s">
        <v>1778</v>
      </c>
    </row>
    <row r="1561" ht="14.25" customHeight="1">
      <c r="A1561" s="5" t="s">
        <v>6832</v>
      </c>
      <c r="B1561" s="5">
        <v>3101208</v>
      </c>
      <c r="C1561" s="5">
        <v>1</v>
      </c>
      <c r="D1561" s="5">
        <v>3</v>
      </c>
      <c r="E1561" s="6" t="s">
        <v>1781</v>
      </c>
    </row>
    <row r="1562" ht="14.25" customHeight="1">
      <c r="A1562" s="5" t="s">
        <v>6833</v>
      </c>
      <c r="B1562" s="5">
        <v>3101208</v>
      </c>
      <c r="C1562" s="5">
        <v>1</v>
      </c>
      <c r="D1562" s="5">
        <v>3</v>
      </c>
      <c r="E1562" s="6" t="s">
        <v>1790</v>
      </c>
    </row>
    <row r="1563" ht="14.25" customHeight="1">
      <c r="A1563" s="5" t="s">
        <v>6834</v>
      </c>
      <c r="B1563" s="5">
        <v>3101208</v>
      </c>
      <c r="C1563" s="5">
        <v>1</v>
      </c>
      <c r="D1563" s="5">
        <v>3</v>
      </c>
      <c r="E1563" s="6" t="s">
        <v>1794</v>
      </c>
    </row>
    <row r="1564" ht="14.25" customHeight="1">
      <c r="A1564" s="5" t="s">
        <v>6835</v>
      </c>
      <c r="B1564" s="5">
        <v>3101208</v>
      </c>
      <c r="C1564" s="5">
        <v>1</v>
      </c>
      <c r="D1564" s="5">
        <v>3</v>
      </c>
      <c r="E1564" s="6" t="s">
        <v>1797</v>
      </c>
    </row>
    <row r="1565" ht="14.25" customHeight="1">
      <c r="A1565" s="5" t="s">
        <v>6836</v>
      </c>
      <c r="B1565" s="5">
        <v>3101208</v>
      </c>
      <c r="C1565" s="5">
        <v>1</v>
      </c>
      <c r="D1565" s="5">
        <v>3</v>
      </c>
      <c r="E1565" s="6" t="s">
        <v>1808</v>
      </c>
    </row>
    <row r="1566" ht="14.25" customHeight="1">
      <c r="A1566" s="5" t="s">
        <v>6837</v>
      </c>
      <c r="B1566" s="5">
        <v>3101208</v>
      </c>
      <c r="C1566" s="5">
        <v>1</v>
      </c>
      <c r="D1566" s="5">
        <v>3</v>
      </c>
      <c r="E1566" s="6" t="s">
        <v>1816</v>
      </c>
    </row>
    <row r="1567" ht="14.25" customHeight="1">
      <c r="A1567" s="5" t="s">
        <v>6838</v>
      </c>
      <c r="B1567" s="5">
        <v>3101208</v>
      </c>
      <c r="C1567" s="5">
        <v>1</v>
      </c>
      <c r="D1567" s="5">
        <v>3</v>
      </c>
      <c r="E1567" s="6" t="s">
        <v>1820</v>
      </c>
    </row>
    <row r="1568" ht="14.25" customHeight="1">
      <c r="A1568" s="5" t="s">
        <v>6839</v>
      </c>
      <c r="B1568" s="5">
        <v>3101208</v>
      </c>
      <c r="C1568" s="5">
        <v>1</v>
      </c>
      <c r="D1568" s="5">
        <v>3</v>
      </c>
      <c r="E1568" s="6" t="s">
        <v>1823</v>
      </c>
    </row>
    <row r="1569" ht="14.25" customHeight="1">
      <c r="A1569" s="5" t="s">
        <v>6840</v>
      </c>
      <c r="B1569" s="5">
        <v>3101208</v>
      </c>
      <c r="C1569" s="5">
        <v>1</v>
      </c>
      <c r="D1569" s="5">
        <v>3</v>
      </c>
      <c r="E1569" s="6" t="s">
        <v>1826</v>
      </c>
    </row>
    <row r="1570" ht="14.25" customHeight="1">
      <c r="A1570" s="5" t="s">
        <v>6841</v>
      </c>
      <c r="B1570" s="5">
        <v>3101208</v>
      </c>
      <c r="C1570" s="5">
        <v>1</v>
      </c>
      <c r="D1570" s="5">
        <v>3</v>
      </c>
      <c r="E1570" s="6" t="s">
        <v>1833</v>
      </c>
    </row>
    <row r="1571" ht="14.25" customHeight="1">
      <c r="A1571" s="5" t="s">
        <v>6842</v>
      </c>
      <c r="B1571" s="5">
        <v>3101208</v>
      </c>
      <c r="C1571" s="5">
        <v>1</v>
      </c>
      <c r="D1571" s="5">
        <v>3</v>
      </c>
      <c r="E1571" s="6" t="s">
        <v>1837</v>
      </c>
    </row>
    <row r="1572" ht="14.25" customHeight="1">
      <c r="A1572" s="5" t="s">
        <v>6843</v>
      </c>
      <c r="B1572" s="5">
        <v>3101208</v>
      </c>
      <c r="C1572" s="5">
        <v>1</v>
      </c>
      <c r="D1572" s="5">
        <v>3</v>
      </c>
      <c r="E1572" s="6" t="s">
        <v>1841</v>
      </c>
    </row>
    <row r="1573" ht="14.25" customHeight="1">
      <c r="A1573" s="5" t="s">
        <v>6844</v>
      </c>
      <c r="B1573" s="5">
        <v>3101208</v>
      </c>
      <c r="C1573" s="5">
        <v>1</v>
      </c>
      <c r="D1573" s="5">
        <v>3</v>
      </c>
      <c r="E1573" s="6" t="s">
        <v>1847</v>
      </c>
    </row>
    <row r="1574" ht="14.25" customHeight="1">
      <c r="A1574" s="5" t="s">
        <v>6845</v>
      </c>
      <c r="B1574" s="5">
        <v>3101208</v>
      </c>
      <c r="C1574" s="5">
        <v>1</v>
      </c>
      <c r="D1574" s="5">
        <v>3</v>
      </c>
      <c r="E1574" s="6" t="s">
        <v>1856</v>
      </c>
    </row>
    <row r="1575" ht="14.25" customHeight="1">
      <c r="A1575" s="5" t="s">
        <v>6846</v>
      </c>
      <c r="B1575" s="5">
        <v>3101208</v>
      </c>
      <c r="C1575" s="5">
        <v>1</v>
      </c>
      <c r="D1575" s="5">
        <v>3</v>
      </c>
      <c r="E1575" s="6" t="s">
        <v>1860</v>
      </c>
    </row>
    <row r="1576" ht="14.25" customHeight="1">
      <c r="A1576" s="5" t="s">
        <v>6847</v>
      </c>
      <c r="B1576" s="5">
        <v>3101208</v>
      </c>
      <c r="C1576" s="5">
        <v>1</v>
      </c>
      <c r="D1576" s="5">
        <v>3</v>
      </c>
      <c r="E1576" s="6" t="s">
        <v>1863</v>
      </c>
    </row>
    <row r="1577" ht="14.25" customHeight="1">
      <c r="A1577" s="5" t="s">
        <v>6848</v>
      </c>
      <c r="B1577" s="5">
        <v>3101208</v>
      </c>
      <c r="C1577" s="5">
        <v>1</v>
      </c>
      <c r="D1577" s="5">
        <v>3</v>
      </c>
      <c r="E1577" s="6" t="s">
        <v>1866</v>
      </c>
    </row>
    <row r="1578" ht="14.25" customHeight="1">
      <c r="A1578" s="5" t="s">
        <v>6849</v>
      </c>
      <c r="B1578" s="5">
        <v>3101208</v>
      </c>
      <c r="C1578" s="5">
        <v>1</v>
      </c>
      <c r="D1578" s="5">
        <v>3</v>
      </c>
      <c r="E1578" s="6" t="s">
        <v>1869</v>
      </c>
    </row>
    <row r="1579" ht="14.25" customHeight="1">
      <c r="A1579" s="5" t="s">
        <v>6850</v>
      </c>
      <c r="B1579" s="5">
        <v>3101208</v>
      </c>
      <c r="C1579" s="5">
        <v>1</v>
      </c>
      <c r="D1579" s="5">
        <v>3</v>
      </c>
      <c r="E1579" s="6" t="s">
        <v>1873</v>
      </c>
    </row>
    <row r="1580" ht="14.25" customHeight="1">
      <c r="A1580" s="5" t="s">
        <v>6851</v>
      </c>
      <c r="B1580" s="5">
        <v>3101208</v>
      </c>
      <c r="C1580" s="5">
        <v>1</v>
      </c>
      <c r="D1580" s="5">
        <v>3</v>
      </c>
      <c r="E1580" s="6" t="s">
        <v>1876</v>
      </c>
    </row>
    <row r="1581" ht="14.25" customHeight="1">
      <c r="A1581" s="5" t="s">
        <v>6852</v>
      </c>
      <c r="B1581" s="5">
        <v>3101208</v>
      </c>
      <c r="C1581" s="5">
        <v>1</v>
      </c>
      <c r="D1581" s="5">
        <v>3</v>
      </c>
      <c r="E1581" s="6" t="s">
        <v>1881</v>
      </c>
    </row>
    <row r="1582" ht="14.25" customHeight="1">
      <c r="A1582" s="5" t="s">
        <v>6853</v>
      </c>
      <c r="B1582" s="5">
        <v>3101208</v>
      </c>
      <c r="C1582" s="5">
        <v>1</v>
      </c>
      <c r="D1582" s="5">
        <v>3</v>
      </c>
      <c r="E1582" s="6" t="s">
        <v>1884</v>
      </c>
    </row>
    <row r="1583" ht="14.25" customHeight="1">
      <c r="A1583" s="5" t="s">
        <v>6854</v>
      </c>
      <c r="B1583" s="5">
        <v>3101208</v>
      </c>
      <c r="C1583" s="5">
        <v>1</v>
      </c>
      <c r="D1583" s="5">
        <v>3</v>
      </c>
      <c r="E1583" s="6" t="s">
        <v>1890</v>
      </c>
    </row>
    <row r="1584" ht="14.25" customHeight="1">
      <c r="A1584" s="5" t="s">
        <v>6855</v>
      </c>
      <c r="B1584" s="5">
        <v>3101208</v>
      </c>
      <c r="C1584" s="5">
        <v>1</v>
      </c>
      <c r="D1584" s="5">
        <v>3</v>
      </c>
      <c r="E1584" s="6" t="s">
        <v>1893</v>
      </c>
    </row>
    <row r="1585" ht="14.25" customHeight="1">
      <c r="A1585" s="5" t="s">
        <v>6856</v>
      </c>
      <c r="B1585" s="5">
        <v>3101208</v>
      </c>
      <c r="C1585" s="5">
        <v>1</v>
      </c>
      <c r="D1585" s="5">
        <v>3</v>
      </c>
      <c r="E1585" s="6" t="s">
        <v>1896</v>
      </c>
    </row>
    <row r="1586" ht="14.25" customHeight="1">
      <c r="A1586" s="5" t="s">
        <v>6857</v>
      </c>
      <c r="B1586" s="5">
        <v>3101208</v>
      </c>
      <c r="C1586" s="5">
        <v>1</v>
      </c>
      <c r="D1586" s="5">
        <v>3</v>
      </c>
      <c r="E1586" s="6" t="s">
        <v>1899</v>
      </c>
    </row>
    <row r="1587" ht="14.25" customHeight="1">
      <c r="A1587" s="5" t="s">
        <v>6858</v>
      </c>
      <c r="B1587" s="5">
        <v>3101208</v>
      </c>
      <c r="C1587" s="5">
        <v>1</v>
      </c>
      <c r="D1587" s="5">
        <v>3</v>
      </c>
      <c r="E1587" s="6" t="s">
        <v>1902</v>
      </c>
    </row>
    <row r="1588" ht="14.25" customHeight="1">
      <c r="A1588" s="5" t="s">
        <v>6859</v>
      </c>
      <c r="B1588" s="5">
        <v>3101208</v>
      </c>
      <c r="C1588" s="5">
        <v>1</v>
      </c>
      <c r="D1588" s="5">
        <v>3</v>
      </c>
      <c r="E1588" s="6" t="s">
        <v>1905</v>
      </c>
    </row>
    <row r="1589" ht="14.25" customHeight="1">
      <c r="A1589" s="5" t="s">
        <v>6860</v>
      </c>
      <c r="B1589" s="5">
        <v>3101208</v>
      </c>
      <c r="C1589" s="5">
        <v>1</v>
      </c>
      <c r="D1589" s="5">
        <v>3</v>
      </c>
      <c r="E1589" s="6" t="s">
        <v>1908</v>
      </c>
    </row>
    <row r="1590" ht="14.25" customHeight="1">
      <c r="A1590" s="5" t="s">
        <v>6861</v>
      </c>
      <c r="B1590" s="5">
        <v>3101208</v>
      </c>
      <c r="C1590" s="5">
        <v>1</v>
      </c>
      <c r="D1590" s="5">
        <v>3</v>
      </c>
      <c r="E1590" s="6" t="s">
        <v>1911</v>
      </c>
    </row>
    <row r="1591" ht="14.25" customHeight="1">
      <c r="A1591" s="5" t="s">
        <v>6862</v>
      </c>
      <c r="B1591" s="5">
        <v>3101208</v>
      </c>
      <c r="C1591" s="5">
        <v>1</v>
      </c>
      <c r="D1591" s="5">
        <v>3</v>
      </c>
      <c r="E1591" s="6" t="s">
        <v>1914</v>
      </c>
    </row>
    <row r="1592" ht="14.25" customHeight="1">
      <c r="A1592" s="5" t="s">
        <v>6863</v>
      </c>
      <c r="B1592" s="5">
        <v>3101208</v>
      </c>
      <c r="C1592" s="5">
        <v>1</v>
      </c>
      <c r="D1592" s="5">
        <v>3</v>
      </c>
      <c r="E1592" s="6" t="s">
        <v>1917</v>
      </c>
    </row>
    <row r="1593" ht="14.25" customHeight="1">
      <c r="A1593" s="5" t="s">
        <v>6864</v>
      </c>
      <c r="B1593" s="5">
        <v>3101208</v>
      </c>
      <c r="C1593" s="5">
        <v>1</v>
      </c>
      <c r="D1593" s="5">
        <v>3</v>
      </c>
      <c r="E1593" s="6" t="s">
        <v>1921</v>
      </c>
    </row>
    <row r="1594" ht="14.25" customHeight="1">
      <c r="A1594" s="5" t="s">
        <v>6865</v>
      </c>
      <c r="B1594" s="5">
        <v>3101208</v>
      </c>
      <c r="C1594" s="5">
        <v>1</v>
      </c>
      <c r="D1594" s="5">
        <v>3</v>
      </c>
      <c r="E1594" s="6" t="s">
        <v>1924</v>
      </c>
    </row>
    <row r="1595" ht="14.25" customHeight="1">
      <c r="A1595" s="5" t="s">
        <v>6866</v>
      </c>
      <c r="B1595" s="5">
        <v>3101208</v>
      </c>
      <c r="C1595" s="5">
        <v>1</v>
      </c>
      <c r="D1595" s="5">
        <v>3</v>
      </c>
      <c r="E1595" s="6" t="s">
        <v>1927</v>
      </c>
    </row>
    <row r="1596" ht="14.25" customHeight="1">
      <c r="A1596" s="5" t="s">
        <v>6867</v>
      </c>
      <c r="B1596" s="5">
        <v>3101208</v>
      </c>
      <c r="C1596" s="5">
        <v>1</v>
      </c>
      <c r="D1596" s="5">
        <v>3</v>
      </c>
      <c r="E1596" s="6" t="s">
        <v>1939</v>
      </c>
    </row>
    <row r="1597" ht="14.25" customHeight="1">
      <c r="A1597" s="5" t="s">
        <v>6868</v>
      </c>
      <c r="B1597" s="5">
        <v>3101208</v>
      </c>
      <c r="C1597" s="5">
        <v>1</v>
      </c>
      <c r="D1597" s="5">
        <v>3</v>
      </c>
      <c r="E1597" s="6" t="s">
        <v>1941</v>
      </c>
    </row>
    <row r="1598" ht="14.25" customHeight="1">
      <c r="A1598" s="5" t="s">
        <v>6869</v>
      </c>
      <c r="B1598" s="5">
        <v>3101208</v>
      </c>
      <c r="C1598" s="5">
        <v>1</v>
      </c>
      <c r="D1598" s="5">
        <v>3</v>
      </c>
      <c r="E1598" s="6" t="s">
        <v>1945</v>
      </c>
    </row>
    <row r="1599" ht="14.25" customHeight="1">
      <c r="A1599" s="5" t="s">
        <v>6870</v>
      </c>
      <c r="B1599" s="5">
        <v>3101208</v>
      </c>
      <c r="C1599" s="5">
        <v>1</v>
      </c>
      <c r="D1599" s="5">
        <v>3</v>
      </c>
      <c r="E1599" s="6" t="s">
        <v>1949</v>
      </c>
    </row>
    <row r="1600" ht="14.25" customHeight="1">
      <c r="A1600" s="5" t="s">
        <v>6871</v>
      </c>
      <c r="B1600" s="5">
        <v>3101208</v>
      </c>
      <c r="C1600" s="5">
        <v>1</v>
      </c>
      <c r="D1600" s="5">
        <v>3</v>
      </c>
      <c r="E1600" s="6" t="s">
        <v>1952</v>
      </c>
    </row>
    <row r="1601" ht="14.25" customHeight="1">
      <c r="A1601" s="5" t="s">
        <v>6872</v>
      </c>
      <c r="B1601" s="5">
        <v>3101208</v>
      </c>
      <c r="C1601" s="5">
        <v>1</v>
      </c>
      <c r="D1601" s="5">
        <v>3</v>
      </c>
      <c r="E1601" s="6" t="s">
        <v>1956</v>
      </c>
    </row>
    <row r="1602" ht="14.25" customHeight="1">
      <c r="A1602" s="5" t="s">
        <v>6873</v>
      </c>
      <c r="B1602" s="5">
        <v>3101208</v>
      </c>
      <c r="C1602" s="5">
        <v>1</v>
      </c>
      <c r="D1602" s="5">
        <v>3</v>
      </c>
      <c r="E1602" s="6" t="s">
        <v>1959</v>
      </c>
    </row>
    <row r="1603" ht="14.25" customHeight="1">
      <c r="A1603" s="5" t="s">
        <v>6874</v>
      </c>
      <c r="B1603" s="5">
        <v>3101208</v>
      </c>
      <c r="C1603" s="5">
        <v>1</v>
      </c>
      <c r="D1603" s="5">
        <v>3</v>
      </c>
      <c r="E1603" s="6" t="s">
        <v>1965</v>
      </c>
    </row>
    <row r="1604" ht="14.25" customHeight="1">
      <c r="A1604" s="5" t="s">
        <v>6875</v>
      </c>
      <c r="B1604" s="5">
        <v>3101208</v>
      </c>
      <c r="C1604" s="5">
        <v>1</v>
      </c>
      <c r="D1604" s="5">
        <v>3</v>
      </c>
      <c r="E1604" s="6" t="s">
        <v>1970</v>
      </c>
    </row>
    <row r="1605" ht="14.25" customHeight="1">
      <c r="A1605" s="5" t="s">
        <v>6876</v>
      </c>
      <c r="B1605" s="5">
        <v>3101208</v>
      </c>
      <c r="C1605" s="5">
        <v>1</v>
      </c>
      <c r="D1605" s="5">
        <v>3</v>
      </c>
      <c r="E1605" s="6" t="s">
        <v>1973</v>
      </c>
    </row>
    <row r="1606" ht="14.25" customHeight="1">
      <c r="A1606" s="5" t="s">
        <v>6877</v>
      </c>
      <c r="B1606" s="5">
        <v>3101208</v>
      </c>
      <c r="C1606" s="5">
        <v>1</v>
      </c>
      <c r="D1606" s="5">
        <v>3</v>
      </c>
      <c r="E1606" s="6" t="s">
        <v>1977</v>
      </c>
    </row>
    <row r="1607" ht="14.25" customHeight="1">
      <c r="A1607" s="5" t="s">
        <v>6878</v>
      </c>
      <c r="B1607" s="5">
        <v>3101208</v>
      </c>
      <c r="C1607" s="5">
        <v>1</v>
      </c>
      <c r="D1607" s="5">
        <v>3</v>
      </c>
      <c r="E1607" s="6" t="s">
        <v>1982</v>
      </c>
    </row>
    <row r="1608" ht="14.25" customHeight="1">
      <c r="A1608" s="5" t="s">
        <v>6879</v>
      </c>
      <c r="B1608" s="5">
        <v>3101208</v>
      </c>
      <c r="C1608" s="5">
        <v>1</v>
      </c>
      <c r="D1608" s="5">
        <v>3</v>
      </c>
      <c r="E1608" s="6" t="s">
        <v>1985</v>
      </c>
    </row>
    <row r="1609" ht="14.25" customHeight="1">
      <c r="A1609" s="5" t="s">
        <v>6880</v>
      </c>
      <c r="B1609" s="5">
        <v>3101208</v>
      </c>
      <c r="C1609" s="5">
        <v>1</v>
      </c>
      <c r="D1609" s="5">
        <v>3</v>
      </c>
      <c r="E1609" s="6" t="s">
        <v>1989</v>
      </c>
    </row>
    <row r="1610" ht="14.25" customHeight="1">
      <c r="A1610" s="5" t="s">
        <v>6881</v>
      </c>
      <c r="B1610" s="5">
        <v>3101208</v>
      </c>
      <c r="C1610" s="5">
        <v>1</v>
      </c>
      <c r="D1610" s="5">
        <v>3</v>
      </c>
      <c r="E1610" s="6" t="s">
        <v>1992</v>
      </c>
    </row>
    <row r="1611" ht="14.25" customHeight="1">
      <c r="A1611" s="5" t="s">
        <v>6882</v>
      </c>
      <c r="B1611" s="5">
        <v>3101208</v>
      </c>
      <c r="C1611" s="5">
        <v>1</v>
      </c>
      <c r="D1611" s="5">
        <v>3</v>
      </c>
      <c r="E1611" s="6" t="s">
        <v>1995</v>
      </c>
    </row>
    <row r="1612" ht="14.25" customHeight="1">
      <c r="A1612" s="5" t="s">
        <v>6883</v>
      </c>
      <c r="B1612" s="5">
        <v>3101208</v>
      </c>
      <c r="C1612" s="5">
        <v>1</v>
      </c>
      <c r="D1612" s="5">
        <v>3</v>
      </c>
      <c r="E1612" s="6" t="s">
        <v>1998</v>
      </c>
    </row>
    <row r="1613" ht="14.25" customHeight="1">
      <c r="A1613" s="5" t="s">
        <v>6884</v>
      </c>
      <c r="B1613" s="5">
        <v>3101208</v>
      </c>
      <c r="C1613" s="5">
        <v>1</v>
      </c>
      <c r="D1613" s="5">
        <v>3</v>
      </c>
      <c r="E1613" s="6" t="s">
        <v>2001</v>
      </c>
    </row>
    <row r="1614" ht="14.25" customHeight="1">
      <c r="A1614" s="5" t="s">
        <v>6885</v>
      </c>
      <c r="B1614" s="5">
        <v>3101208</v>
      </c>
      <c r="C1614" s="5">
        <v>1</v>
      </c>
      <c r="D1614" s="5">
        <v>3</v>
      </c>
      <c r="E1614" s="6" t="s">
        <v>2004</v>
      </c>
    </row>
    <row r="1615" ht="14.25" customHeight="1">
      <c r="A1615" s="5" t="s">
        <v>6886</v>
      </c>
      <c r="B1615" s="5">
        <v>3101208</v>
      </c>
      <c r="C1615" s="5">
        <v>1</v>
      </c>
      <c r="D1615" s="5">
        <v>3</v>
      </c>
      <c r="E1615" s="6" t="s">
        <v>2018</v>
      </c>
    </row>
    <row r="1616" ht="14.25" customHeight="1">
      <c r="A1616" s="5" t="s">
        <v>6887</v>
      </c>
      <c r="B1616" s="5">
        <v>3101208</v>
      </c>
      <c r="C1616" s="5">
        <v>1</v>
      </c>
      <c r="D1616" s="5">
        <v>3</v>
      </c>
      <c r="E1616" s="6" t="s">
        <v>2021</v>
      </c>
    </row>
    <row r="1617" ht="14.25" customHeight="1">
      <c r="A1617" s="5" t="s">
        <v>6888</v>
      </c>
      <c r="B1617" s="5">
        <v>3100062</v>
      </c>
      <c r="C1617" s="5">
        <v>1</v>
      </c>
      <c r="D1617" s="5">
        <v>3</v>
      </c>
      <c r="E1617" s="6" t="s">
        <v>2024</v>
      </c>
    </row>
    <row r="1618" ht="14.25" customHeight="1">
      <c r="A1618" s="5" t="s">
        <v>6889</v>
      </c>
      <c r="B1618" s="5">
        <v>3101208</v>
      </c>
      <c r="C1618" s="5">
        <v>1</v>
      </c>
      <c r="D1618" s="5">
        <v>3</v>
      </c>
      <c r="E1618" s="6" t="s">
        <v>2027</v>
      </c>
    </row>
    <row r="1619" ht="14.25" customHeight="1">
      <c r="A1619" s="5" t="s">
        <v>6890</v>
      </c>
      <c r="B1619" s="5">
        <v>3101208</v>
      </c>
      <c r="C1619" s="5">
        <v>1</v>
      </c>
      <c r="D1619" s="5">
        <v>3</v>
      </c>
      <c r="E1619" s="6" t="s">
        <v>2030</v>
      </c>
    </row>
    <row r="1620" ht="14.25" customHeight="1">
      <c r="A1620" s="5" t="s">
        <v>6891</v>
      </c>
      <c r="B1620" s="5">
        <v>3101208</v>
      </c>
      <c r="C1620" s="5">
        <v>1</v>
      </c>
      <c r="D1620" s="5">
        <v>3</v>
      </c>
      <c r="E1620" s="6" t="s">
        <v>2033</v>
      </c>
    </row>
    <row r="1621" ht="14.25" customHeight="1">
      <c r="A1621" s="5" t="s">
        <v>6892</v>
      </c>
      <c r="B1621" s="5">
        <v>3101208</v>
      </c>
      <c r="C1621" s="5">
        <v>1</v>
      </c>
      <c r="D1621" s="5">
        <v>3</v>
      </c>
      <c r="E1621" s="6" t="s">
        <v>2036</v>
      </c>
    </row>
    <row r="1622" ht="14.25" customHeight="1">
      <c r="A1622" s="5" t="s">
        <v>6893</v>
      </c>
      <c r="B1622" s="5">
        <v>3101208</v>
      </c>
      <c r="C1622" s="5">
        <v>1</v>
      </c>
      <c r="D1622" s="5">
        <v>3</v>
      </c>
      <c r="E1622" s="6" t="s">
        <v>2039</v>
      </c>
    </row>
    <row r="1623" ht="14.25" customHeight="1">
      <c r="A1623" s="5" t="s">
        <v>6894</v>
      </c>
      <c r="B1623" s="5">
        <v>3101208</v>
      </c>
      <c r="C1623" s="5">
        <v>1</v>
      </c>
      <c r="D1623" s="5">
        <v>3</v>
      </c>
      <c r="E1623" s="6" t="s">
        <v>2042</v>
      </c>
    </row>
    <row r="1624" ht="14.25" customHeight="1">
      <c r="A1624" s="5" t="s">
        <v>6895</v>
      </c>
      <c r="B1624" s="5">
        <v>3101208</v>
      </c>
      <c r="C1624" s="5">
        <v>1</v>
      </c>
      <c r="D1624" s="5">
        <v>3</v>
      </c>
      <c r="E1624" s="6" t="s">
        <v>2045</v>
      </c>
    </row>
    <row r="1625" ht="14.25" customHeight="1">
      <c r="A1625" s="5" t="s">
        <v>6896</v>
      </c>
      <c r="B1625" s="5">
        <v>3101208</v>
      </c>
      <c r="C1625" s="5">
        <v>1</v>
      </c>
      <c r="D1625" s="5">
        <v>3</v>
      </c>
      <c r="E1625" s="6" t="s">
        <v>2051</v>
      </c>
    </row>
    <row r="1626" ht="14.25" customHeight="1">
      <c r="A1626" s="5" t="s">
        <v>6897</v>
      </c>
      <c r="B1626" s="5">
        <v>3101208</v>
      </c>
      <c r="C1626" s="5">
        <v>1</v>
      </c>
      <c r="D1626" s="5">
        <v>3</v>
      </c>
      <c r="E1626" s="6" t="s">
        <v>2054</v>
      </c>
    </row>
    <row r="1627" ht="14.25" customHeight="1">
      <c r="A1627" s="5" t="s">
        <v>6898</v>
      </c>
      <c r="B1627" s="5">
        <v>3101208</v>
      </c>
      <c r="C1627" s="5">
        <v>1</v>
      </c>
      <c r="D1627" s="5">
        <v>3</v>
      </c>
      <c r="E1627" s="6" t="s">
        <v>2057</v>
      </c>
    </row>
    <row r="1628" ht="14.25" customHeight="1">
      <c r="A1628" s="5" t="s">
        <v>6899</v>
      </c>
      <c r="B1628" s="5">
        <v>3101208</v>
      </c>
      <c r="C1628" s="5">
        <v>1</v>
      </c>
      <c r="D1628" s="5">
        <v>3</v>
      </c>
      <c r="E1628" s="6" t="s">
        <v>2060</v>
      </c>
    </row>
    <row r="1629" ht="14.25" customHeight="1">
      <c r="A1629" s="5" t="s">
        <v>6900</v>
      </c>
      <c r="B1629" s="5">
        <v>3101208</v>
      </c>
      <c r="C1629" s="5">
        <v>1</v>
      </c>
      <c r="D1629" s="5">
        <v>3</v>
      </c>
      <c r="E1629" s="6" t="s">
        <v>2066</v>
      </c>
    </row>
    <row r="1630" ht="14.25" customHeight="1">
      <c r="A1630" s="5" t="s">
        <v>6901</v>
      </c>
      <c r="B1630" s="5">
        <v>3101208</v>
      </c>
      <c r="C1630" s="5">
        <v>1</v>
      </c>
      <c r="D1630" s="5">
        <v>3</v>
      </c>
      <c r="E1630" s="6" t="s">
        <v>2071</v>
      </c>
    </row>
    <row r="1631" ht="14.25" customHeight="1">
      <c r="A1631" s="5" t="s">
        <v>6902</v>
      </c>
      <c r="B1631" s="5">
        <v>3101208</v>
      </c>
      <c r="C1631" s="5">
        <v>1</v>
      </c>
      <c r="D1631" s="5">
        <v>3</v>
      </c>
      <c r="E1631" s="6" t="s">
        <v>2074</v>
      </c>
    </row>
    <row r="1632" ht="14.25" customHeight="1">
      <c r="A1632" s="5" t="s">
        <v>6903</v>
      </c>
      <c r="B1632" s="5">
        <v>3101208</v>
      </c>
      <c r="C1632" s="5">
        <v>1</v>
      </c>
      <c r="D1632" s="5">
        <v>3</v>
      </c>
      <c r="E1632" s="6" t="s">
        <v>2077</v>
      </c>
    </row>
    <row r="1633" ht="14.25" customHeight="1">
      <c r="A1633" s="5" t="s">
        <v>6904</v>
      </c>
      <c r="B1633" s="5">
        <v>3101208</v>
      </c>
      <c r="C1633" s="5">
        <v>1</v>
      </c>
      <c r="D1633" s="5">
        <v>3</v>
      </c>
      <c r="E1633" s="6" t="s">
        <v>2080</v>
      </c>
    </row>
    <row r="1634" ht="14.25" customHeight="1">
      <c r="A1634" s="5" t="s">
        <v>6905</v>
      </c>
      <c r="B1634" s="5">
        <v>3101208</v>
      </c>
      <c r="C1634" s="5">
        <v>1</v>
      </c>
      <c r="D1634" s="5">
        <v>3</v>
      </c>
      <c r="E1634" s="6" t="s">
        <v>2084</v>
      </c>
    </row>
    <row r="1635" ht="14.25" customHeight="1">
      <c r="A1635" s="5" t="s">
        <v>6906</v>
      </c>
      <c r="B1635" s="5">
        <v>3101208</v>
      </c>
      <c r="C1635" s="5">
        <v>1</v>
      </c>
      <c r="D1635" s="5">
        <v>3</v>
      </c>
      <c r="E1635" s="6" t="s">
        <v>2086</v>
      </c>
    </row>
    <row r="1636" ht="14.25" customHeight="1">
      <c r="A1636" s="5" t="s">
        <v>6907</v>
      </c>
      <c r="B1636" s="5">
        <v>3101208</v>
      </c>
      <c r="C1636" s="5">
        <v>1</v>
      </c>
      <c r="D1636" s="5">
        <v>3</v>
      </c>
      <c r="E1636" s="6" t="s">
        <v>2089</v>
      </c>
    </row>
    <row r="1637" ht="14.25" customHeight="1">
      <c r="A1637" s="5" t="s">
        <v>6908</v>
      </c>
      <c r="B1637" s="5">
        <v>3101208</v>
      </c>
      <c r="C1637" s="5">
        <v>1</v>
      </c>
      <c r="D1637" s="5">
        <v>3</v>
      </c>
      <c r="E1637" s="6" t="s">
        <v>2093</v>
      </c>
    </row>
    <row r="1638" ht="14.25" customHeight="1">
      <c r="A1638" s="5" t="s">
        <v>6909</v>
      </c>
      <c r="B1638" s="5">
        <v>3101208</v>
      </c>
      <c r="C1638" s="5">
        <v>1</v>
      </c>
      <c r="D1638" s="5">
        <v>3</v>
      </c>
      <c r="E1638" s="6" t="s">
        <v>2096</v>
      </c>
    </row>
    <row r="1639" ht="14.25" customHeight="1">
      <c r="A1639" s="5" t="s">
        <v>6910</v>
      </c>
      <c r="B1639" s="5">
        <v>3101208</v>
      </c>
      <c r="C1639" s="5">
        <v>1</v>
      </c>
      <c r="D1639" s="5">
        <v>3</v>
      </c>
      <c r="E1639" s="6" t="s">
        <v>2102</v>
      </c>
    </row>
    <row r="1640" ht="14.25" customHeight="1">
      <c r="A1640" s="5" t="s">
        <v>6911</v>
      </c>
      <c r="B1640" s="5">
        <v>3101208</v>
      </c>
      <c r="C1640" s="5">
        <v>1</v>
      </c>
      <c r="D1640" s="5">
        <v>3</v>
      </c>
      <c r="E1640" s="6" t="s">
        <v>2116</v>
      </c>
    </row>
    <row r="1641" ht="14.25" customHeight="1">
      <c r="A1641" s="5" t="s">
        <v>6912</v>
      </c>
      <c r="B1641" s="5">
        <v>3101208</v>
      </c>
      <c r="C1641" s="5">
        <v>1</v>
      </c>
      <c r="D1641" s="5">
        <v>3</v>
      </c>
      <c r="E1641" s="6" t="s">
        <v>2119</v>
      </c>
    </row>
    <row r="1642" ht="14.25" customHeight="1">
      <c r="A1642" s="5" t="s">
        <v>6913</v>
      </c>
      <c r="B1642" s="5">
        <v>3101208</v>
      </c>
      <c r="C1642" s="5">
        <v>1</v>
      </c>
      <c r="D1642" s="5">
        <v>3</v>
      </c>
      <c r="E1642" s="6" t="s">
        <v>2122</v>
      </c>
    </row>
    <row r="1643" ht="14.25" customHeight="1">
      <c r="A1643" s="5" t="s">
        <v>6914</v>
      </c>
      <c r="B1643" s="5">
        <v>3101208</v>
      </c>
      <c r="C1643" s="5">
        <v>1</v>
      </c>
      <c r="D1643" s="5">
        <v>3</v>
      </c>
      <c r="E1643" s="6" t="s">
        <v>2132</v>
      </c>
    </row>
    <row r="1644" ht="14.25" customHeight="1">
      <c r="A1644" s="5" t="s">
        <v>6915</v>
      </c>
      <c r="B1644" s="5">
        <v>3101208</v>
      </c>
      <c r="C1644" s="5">
        <v>1</v>
      </c>
      <c r="D1644" s="5">
        <v>3</v>
      </c>
      <c r="E1644" s="6" t="s">
        <v>2135</v>
      </c>
    </row>
    <row r="1645" ht="14.25" customHeight="1">
      <c r="A1645" s="5" t="s">
        <v>6916</v>
      </c>
      <c r="B1645" s="5">
        <v>3101208</v>
      </c>
      <c r="C1645" s="5">
        <v>1</v>
      </c>
      <c r="D1645" s="5">
        <v>3</v>
      </c>
      <c r="E1645" s="6" t="s">
        <v>2139</v>
      </c>
    </row>
    <row r="1646" ht="14.25" customHeight="1">
      <c r="A1646" s="5" t="s">
        <v>6917</v>
      </c>
      <c r="B1646" s="5">
        <v>3101208</v>
      </c>
      <c r="C1646" s="5">
        <v>1</v>
      </c>
      <c r="D1646" s="5">
        <v>3</v>
      </c>
      <c r="E1646" s="6" t="s">
        <v>2147</v>
      </c>
    </row>
    <row r="1647" ht="14.25" customHeight="1">
      <c r="A1647" s="5" t="s">
        <v>6918</v>
      </c>
      <c r="B1647" s="5">
        <v>3101208</v>
      </c>
      <c r="C1647" s="5">
        <v>1</v>
      </c>
      <c r="D1647" s="5">
        <v>3</v>
      </c>
      <c r="E1647" s="6" t="s">
        <v>2159</v>
      </c>
    </row>
    <row r="1648" ht="14.25" customHeight="1">
      <c r="A1648" s="5" t="s">
        <v>6919</v>
      </c>
      <c r="B1648" s="5">
        <v>3101208</v>
      </c>
      <c r="C1648" s="5">
        <v>1</v>
      </c>
      <c r="D1648" s="5">
        <v>3</v>
      </c>
      <c r="E1648" s="6" t="s">
        <v>2162</v>
      </c>
    </row>
    <row r="1649" ht="14.25" customHeight="1">
      <c r="A1649" s="5" t="s">
        <v>6920</v>
      </c>
      <c r="B1649" s="5">
        <v>3101208</v>
      </c>
      <c r="C1649" s="5">
        <v>1</v>
      </c>
      <c r="D1649" s="5">
        <v>3</v>
      </c>
      <c r="E1649" s="6" t="s">
        <v>2168</v>
      </c>
    </row>
    <row r="1650" ht="14.25" customHeight="1">
      <c r="A1650" s="5" t="s">
        <v>6921</v>
      </c>
      <c r="B1650" s="5">
        <v>3101208</v>
      </c>
      <c r="C1650" s="5">
        <v>1</v>
      </c>
      <c r="D1650" s="5">
        <v>3</v>
      </c>
      <c r="E1650" s="6" t="s">
        <v>2171</v>
      </c>
    </row>
    <row r="1651" ht="14.25" customHeight="1">
      <c r="A1651" s="5" t="s">
        <v>6922</v>
      </c>
      <c r="B1651" s="5">
        <v>3101208</v>
      </c>
      <c r="C1651" s="5">
        <v>1</v>
      </c>
      <c r="D1651" s="5">
        <v>3</v>
      </c>
      <c r="E1651" s="6" t="s">
        <v>2176</v>
      </c>
    </row>
    <row r="1652" ht="14.25" customHeight="1">
      <c r="A1652" s="5" t="s">
        <v>6923</v>
      </c>
      <c r="B1652" s="5">
        <v>3101208</v>
      </c>
      <c r="C1652" s="5">
        <v>1</v>
      </c>
      <c r="D1652" s="5">
        <v>3</v>
      </c>
      <c r="E1652" s="6" t="s">
        <v>2179</v>
      </c>
    </row>
    <row r="1653" ht="14.25" customHeight="1">
      <c r="A1653" s="5" t="s">
        <v>6924</v>
      </c>
      <c r="B1653" s="5">
        <v>3101208</v>
      </c>
      <c r="C1653" s="5">
        <v>1</v>
      </c>
      <c r="D1653" s="5">
        <v>3</v>
      </c>
      <c r="E1653" s="6" t="s">
        <v>2182</v>
      </c>
    </row>
    <row r="1654" ht="14.25" customHeight="1">
      <c r="A1654" s="5" t="s">
        <v>6925</v>
      </c>
      <c r="B1654" s="5">
        <v>3101208</v>
      </c>
      <c r="C1654" s="5">
        <v>1</v>
      </c>
      <c r="D1654" s="5">
        <v>3</v>
      </c>
      <c r="E1654" s="6" t="s">
        <v>2185</v>
      </c>
    </row>
    <row r="1655" ht="14.25" customHeight="1">
      <c r="A1655" s="5" t="s">
        <v>6926</v>
      </c>
      <c r="B1655" s="5">
        <v>3101208</v>
      </c>
      <c r="C1655" s="5">
        <v>1</v>
      </c>
      <c r="D1655" s="5">
        <v>3</v>
      </c>
      <c r="E1655" s="6" t="s">
        <v>2188</v>
      </c>
    </row>
    <row r="1656" ht="14.25" customHeight="1">
      <c r="A1656" s="5" t="s">
        <v>6927</v>
      </c>
      <c r="B1656" s="5">
        <v>3101208</v>
      </c>
      <c r="C1656" s="5">
        <v>1</v>
      </c>
      <c r="D1656" s="5">
        <v>3</v>
      </c>
      <c r="E1656" s="6" t="s">
        <v>2191</v>
      </c>
    </row>
    <row r="1657" ht="14.25" customHeight="1">
      <c r="A1657" s="5" t="s">
        <v>6928</v>
      </c>
      <c r="B1657" s="5">
        <v>3101208</v>
      </c>
      <c r="C1657" s="5">
        <v>1</v>
      </c>
      <c r="D1657" s="5">
        <v>3</v>
      </c>
      <c r="E1657" s="6" t="s">
        <v>2194</v>
      </c>
    </row>
    <row r="1658" ht="14.25" customHeight="1">
      <c r="A1658" s="5" t="s">
        <v>6929</v>
      </c>
      <c r="B1658" s="5">
        <v>3101208</v>
      </c>
      <c r="C1658" s="5">
        <v>1</v>
      </c>
      <c r="D1658" s="5">
        <v>3</v>
      </c>
      <c r="E1658" s="6" t="s">
        <v>2197</v>
      </c>
    </row>
    <row r="1659" ht="14.25" customHeight="1">
      <c r="A1659" s="5" t="s">
        <v>6930</v>
      </c>
      <c r="B1659" s="5">
        <v>3101208</v>
      </c>
      <c r="C1659" s="5">
        <v>1</v>
      </c>
      <c r="D1659" s="5">
        <v>3</v>
      </c>
      <c r="E1659" s="6" t="s">
        <v>2200</v>
      </c>
    </row>
    <row r="1660" ht="14.25" customHeight="1">
      <c r="A1660" s="5" t="s">
        <v>6931</v>
      </c>
      <c r="B1660" s="5">
        <v>3101208</v>
      </c>
      <c r="C1660" s="5">
        <v>1</v>
      </c>
      <c r="D1660" s="5">
        <v>3</v>
      </c>
      <c r="E1660" s="6" t="s">
        <v>2208</v>
      </c>
    </row>
    <row r="1661" ht="14.25" customHeight="1">
      <c r="A1661" s="5" t="s">
        <v>6932</v>
      </c>
      <c r="B1661" s="5">
        <v>3101208</v>
      </c>
      <c r="C1661" s="5">
        <v>1</v>
      </c>
      <c r="D1661" s="5">
        <v>3</v>
      </c>
      <c r="E1661" s="6" t="s">
        <v>2210</v>
      </c>
    </row>
    <row r="1662" ht="14.25" customHeight="1">
      <c r="A1662" s="5" t="s">
        <v>6933</v>
      </c>
      <c r="B1662" s="5">
        <v>3101208</v>
      </c>
      <c r="C1662" s="5">
        <v>1</v>
      </c>
      <c r="D1662" s="5">
        <v>3</v>
      </c>
      <c r="E1662" s="6" t="s">
        <v>2213</v>
      </c>
    </row>
    <row r="1663" ht="14.25" customHeight="1">
      <c r="A1663" s="5" t="s">
        <v>6934</v>
      </c>
      <c r="B1663" s="5">
        <v>3101208</v>
      </c>
      <c r="C1663" s="5">
        <v>1</v>
      </c>
      <c r="D1663" s="5">
        <v>3</v>
      </c>
      <c r="E1663" s="6" t="s">
        <v>2217</v>
      </c>
    </row>
    <row r="1664" ht="14.25" customHeight="1">
      <c r="A1664" s="5" t="s">
        <v>6935</v>
      </c>
      <c r="B1664" s="5">
        <v>3101208</v>
      </c>
      <c r="C1664" s="5">
        <v>1</v>
      </c>
      <c r="D1664" s="5">
        <v>3</v>
      </c>
      <c r="E1664" s="6" t="s">
        <v>2220</v>
      </c>
    </row>
    <row r="1665" ht="14.25" customHeight="1">
      <c r="A1665" s="5" t="s">
        <v>6936</v>
      </c>
      <c r="B1665" s="5">
        <v>3101208</v>
      </c>
      <c r="C1665" s="5">
        <v>1</v>
      </c>
      <c r="D1665" s="5">
        <v>3</v>
      </c>
      <c r="E1665" s="6" t="s">
        <v>2225</v>
      </c>
    </row>
    <row r="1666" ht="14.25" customHeight="1">
      <c r="A1666" s="5" t="s">
        <v>6937</v>
      </c>
      <c r="B1666" s="5">
        <v>3101208</v>
      </c>
      <c r="C1666" s="5">
        <v>1</v>
      </c>
      <c r="D1666" s="5">
        <v>3</v>
      </c>
      <c r="E1666" s="6" t="s">
        <v>2233</v>
      </c>
    </row>
    <row r="1667" ht="14.25" customHeight="1">
      <c r="A1667" s="5" t="s">
        <v>6938</v>
      </c>
      <c r="B1667" s="5">
        <v>3101208</v>
      </c>
      <c r="C1667" s="5">
        <v>1</v>
      </c>
      <c r="D1667" s="5">
        <v>3</v>
      </c>
      <c r="E1667" s="6" t="s">
        <v>2264</v>
      </c>
    </row>
    <row r="1668" ht="14.25" customHeight="1">
      <c r="A1668" s="5" t="s">
        <v>6939</v>
      </c>
      <c r="B1668" s="5">
        <v>3101208</v>
      </c>
      <c r="C1668" s="5">
        <v>1</v>
      </c>
      <c r="D1668" s="5">
        <v>4</v>
      </c>
      <c r="E1668" s="6" t="s">
        <v>33</v>
      </c>
    </row>
    <row r="1669" ht="14.25" customHeight="1">
      <c r="A1669" s="5" t="s">
        <v>6940</v>
      </c>
      <c r="B1669" s="5">
        <v>3101208</v>
      </c>
      <c r="C1669" s="5">
        <v>1</v>
      </c>
      <c r="D1669" s="5">
        <v>4</v>
      </c>
      <c r="E1669" s="6" t="s">
        <v>229</v>
      </c>
    </row>
    <row r="1670" ht="14.25" customHeight="1">
      <c r="A1670" s="5" t="s">
        <v>6941</v>
      </c>
      <c r="B1670" s="5">
        <v>3101208</v>
      </c>
      <c r="C1670" s="5">
        <v>1</v>
      </c>
      <c r="D1670" s="5">
        <v>4</v>
      </c>
      <c r="E1670" s="6" t="s">
        <v>517</v>
      </c>
    </row>
    <row r="1671" ht="14.25" customHeight="1">
      <c r="A1671" s="5" t="s">
        <v>6942</v>
      </c>
      <c r="B1671" s="5">
        <v>3100888</v>
      </c>
      <c r="C1671" s="5">
        <v>12</v>
      </c>
      <c r="D1671" s="5">
        <v>4</v>
      </c>
      <c r="E1671" s="6" t="s">
        <v>752</v>
      </c>
      <c r="F1671" s="190" t="s">
        <v>6595</v>
      </c>
    </row>
    <row r="1672" ht="14.25" customHeight="1">
      <c r="A1672" s="5" t="s">
        <v>6943</v>
      </c>
      <c r="B1672" s="5">
        <v>3103303</v>
      </c>
      <c r="C1672" s="5">
        <v>1</v>
      </c>
      <c r="D1672" s="5">
        <v>4</v>
      </c>
      <c r="E1672" s="6" t="s">
        <v>815</v>
      </c>
    </row>
    <row r="1673" ht="14.25" customHeight="1">
      <c r="A1673" s="5" t="s">
        <v>6944</v>
      </c>
      <c r="B1673" s="5">
        <v>3101208</v>
      </c>
      <c r="C1673" s="5">
        <v>1</v>
      </c>
      <c r="D1673" s="5">
        <v>4</v>
      </c>
      <c r="E1673" s="5" t="s">
        <v>5457</v>
      </c>
    </row>
    <row r="1674" ht="14.25" customHeight="1">
      <c r="A1674" s="5" t="s">
        <v>6945</v>
      </c>
      <c r="B1674" s="5">
        <v>3101208</v>
      </c>
      <c r="C1674" s="5">
        <v>1</v>
      </c>
      <c r="D1674" s="5">
        <v>4</v>
      </c>
      <c r="E1674" s="6" t="s">
        <v>981</v>
      </c>
    </row>
  </sheetData>
  <autoFilter ref="A1:F1674" xr:uid="{00000000-0001-0000-0600-000000000000}"/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Container</vt:lpstr>
      <vt:lpstr>Supplier</vt:lpstr>
      <vt:lpstr>Haulier</vt:lpstr>
      <vt:lpstr>Recognition</vt:lpstr>
      <vt:lpstr>Container Supplier</vt:lpstr>
      <vt:lpstr>Master_Sheet</vt:lpstr>
      <vt:lpstr>Supplier Cleanse</vt:lpstr>
      <vt:lpstr>Cleanse Check</vt:lpstr>
      <vt:lpstr>Component</vt:lpstr>
      <vt:lpstr>Load Unit</vt:lpstr>
      <vt:lpstr>Keys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Lousie Pittman</dc:creator>
  <cp:lastModifiedBy>Lousie Pittman</cp:lastModifiedBy>
  <dcterms:created xsi:type="dcterms:W3CDTF">2015-06-05T18:19:34Z</dcterms:created>
  <dcterms:modified xsi:type="dcterms:W3CDTF">2022-01-11T10:13:46Z</dcterms:modified>
</cp:coreProperties>
</file>