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ción de Costos Básica HR " sheetId="1" r:id="rId4"/>
    <sheet state="visible" name="Estimación de Costos Avanzada (" sheetId="2" r:id="rId5"/>
    <sheet state="visible" name="Salarios de Referencia" sheetId="3" r:id="rId6"/>
  </sheets>
  <definedNames>
    <definedName localSheetId="1" name="Mant_HW_Com">#REF!</definedName>
    <definedName name="Dto">#REF!</definedName>
    <definedName localSheetId="1" name="___thinkcellNUYAAAAAAAAAAAAAT8cFbKKya0yTufg8mNIwXQ">#REF!</definedName>
    <definedName localSheetId="1" name="Mante_HW">#REF!</definedName>
    <definedName name="___thinkcellNUYAAAAAAAAAAAAAT8cFbKKya0yTufg8mNIwXQ">#REF!</definedName>
    <definedName name="Mant_HW_Com">#REF!</definedName>
    <definedName localSheetId="1" name="Dto">#REF!</definedName>
    <definedName name="Mante_HW">#REF!</definedName>
  </definedNames>
  <calcPr/>
  <extLst>
    <ext uri="GoogleSheetsCustomDataVersion2">
      <go:sheetsCustomData xmlns:go="http://customooxmlschemas.google.com/" r:id="rId7" roundtripDataChecksum="AXtIBWVK28t+Oa0uFEVBA97k6mrJPqhOwORyqEluM2g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2">
      <text>
        <t xml:space="preserve">======
ID#AAAAvL_4g7c
    (2023-04-17 02:43:01)
Indicar si el costo incurre en costo Operativo o de Capital</t>
      </text>
    </comment>
  </commentList>
  <extLst>
    <ext uri="GoogleSheetsCustomDataVersion2">
      <go:sheetsCustomData xmlns:go="http://customooxmlschemas.google.com/" r:id="rId1" roundtripDataSignature="AMtx7miIphsArW4BrGFk4NshQnlb65AQk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8">
      <text>
        <t xml:space="preserve">======
ID#AAAAvL_4g7o
    (2023-04-17 02:43:01)
Costo de los recursos humanos que se van a dedicar a dar el servicio.</t>
      </text>
    </comment>
    <comment authorId="0" ref="O2">
      <text>
        <t xml:space="preserve">======
ID#AAAAvL_4g7s
    (2023-04-17 02:43:01)
Indicar si el costo incurre en costo Operativo o de Capital</t>
      </text>
    </comment>
    <comment authorId="0" ref="A12">
      <text>
        <t xml:space="preserve">======
ID#AAAAvL_4g7k
    (2023-04-17 02:43:01)
Costo de los recursos humanos que se van a dedicar a dar el servicio.</t>
      </text>
    </comment>
    <comment authorId="0" ref="B12">
      <text>
        <t xml:space="preserve">======
ID#AAAAvL_4g7g
    (2023-04-17 02:43:01)
Costo de los recursos humanos que se van a dedicar a dar el servicio.</t>
      </text>
    </comment>
  </commentList>
  <extLst>
    <ext uri="GoogleSheetsCustomDataVersion2">
      <go:sheetsCustomData xmlns:go="http://customooxmlschemas.google.com/" r:id="rId1" roundtripDataSignature="AMtx7mjq+fJOqo/D6/MLscD/x9F4l76UGQ=="/>
    </ext>
  </extLst>
</comments>
</file>

<file path=xl/sharedStrings.xml><?xml version="1.0" encoding="utf-8"?>
<sst xmlns="http://schemas.openxmlformats.org/spreadsheetml/2006/main" count="161" uniqueCount="112">
  <si>
    <r>
      <rPr>
        <rFont val="Arial"/>
        <b/>
        <color theme="1"/>
        <sz val="11.0"/>
      </rPr>
      <t xml:space="preserve">
Presupuesto de Costos . Calculo de TCO. 
P&amp;L (Profit &amp; Loss, perdidas y ganancias)
</t>
    </r>
    <r>
      <rPr>
        <rFont val="Arial"/>
        <b/>
        <color rgb="FF0000FF"/>
        <sz val="9.0"/>
      </rPr>
      <t xml:space="preserve">Pricing Cloud AWS: https://calculator.s3.amazonaws.com/index.html
Princing Cloud Azure: https://azure.microsoft.com/en-us/pricing/calculator/
Pricing Cloud https://cloud.google.com/products/calculator/
Pricing PaaS Heroku: https://www.heroku.com/pricing
</t>
    </r>
  </si>
  <si>
    <t>Equipo de Proyecto</t>
  </si>
  <si>
    <t>Kickoff 
(Setup Inicial)</t>
  </si>
  <si>
    <t>Meses</t>
  </si>
  <si>
    <t>Costos Totales por categoría</t>
  </si>
  <si>
    <t>Consideraciones, y detalles de los costos incluidos en cada partida</t>
  </si>
  <si>
    <t>Rol / Mes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</si>
  <si>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</si>
  <si>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</si>
  <si>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</si>
  <si>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</si>
  <si>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</si>
  <si>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</si>
  <si>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</si>
  <si>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</si>
  <si>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</si>
  <si>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</si>
  <si>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Project Manager (PM)</t>
  </si>
  <si>
    <t>Analista Funcional Sr (PO)</t>
  </si>
  <si>
    <t>Desarrollador Sr (Scrum Master)</t>
  </si>
  <si>
    <t>Desarrollador Jr</t>
  </si>
  <si>
    <t>Totales Flujo de Fondos</t>
  </si>
  <si>
    <t>Costo total del Proyecto</t>
  </si>
  <si>
    <t>Promedio Costo Mensual</t>
  </si>
  <si>
    <t>Rol</t>
  </si>
  <si>
    <t>Sueldo mensual</t>
  </si>
  <si>
    <t>Sueldo por hora</t>
  </si>
  <si>
    <t>PM</t>
  </si>
  <si>
    <t>PO</t>
  </si>
  <si>
    <t>D Sr</t>
  </si>
  <si>
    <t>D Jr</t>
  </si>
  <si>
    <t>ID</t>
  </si>
  <si>
    <t>Categoría</t>
  </si>
  <si>
    <t>Concepto</t>
  </si>
  <si>
    <t>1er Semestre</t>
  </si>
  <si>
    <t>2do Semestre</t>
  </si>
  <si>
    <t>Gastos de trabajo remoto</t>
  </si>
  <si>
    <t>Pago de gastos de Electricidad a empleados</t>
  </si>
  <si>
    <t>Tenemos 5 empleados y calculamos 3000$ por mes</t>
  </si>
  <si>
    <t>Pago de gastos de Internet a empleados</t>
  </si>
  <si>
    <t>Equipos de oficina (laptops/tablets/Celulares/movilidad)</t>
  </si>
  <si>
    <t>5 notes de aprox 280.000$</t>
  </si>
  <si>
    <t>Beneficio de gimnasio a empleados</t>
  </si>
  <si>
    <t>5 empleados, aprox 8000$</t>
  </si>
  <si>
    <t>Licencias de Office para empleados</t>
  </si>
  <si>
    <t>Las licencias de office son mensuales, para todos</t>
  </si>
  <si>
    <t>Licencia de Sistema Operativo Windows 11 para empleados</t>
  </si>
  <si>
    <t>5 licencias</t>
  </si>
  <si>
    <t>Infraestructura</t>
  </si>
  <si>
    <t>Servicios Cloud</t>
  </si>
  <si>
    <t>Backend as a Service Firebase</t>
  </si>
  <si>
    <t>Gratis hasta superar determianda capacidad. Incluye Google Ads</t>
  </si>
  <si>
    <t>Ingeniería de 
Software</t>
  </si>
  <si>
    <t>Repositorios de Versionado</t>
  </si>
  <si>
    <t>Licencia de Github Pro anual para 3 usuarios</t>
  </si>
  <si>
    <t xml:space="preserve">HR
 </t>
  </si>
  <si>
    <t>Equipo de Dirección</t>
  </si>
  <si>
    <t>Project Manager</t>
  </si>
  <si>
    <t>El PM trabaja en diciembre 20 horas para mantenimiento</t>
  </si>
  <si>
    <t>Equipo de Desarrollo</t>
  </si>
  <si>
    <t>Product Owner</t>
  </si>
  <si>
    <t>Desarrollador Sr.</t>
  </si>
  <si>
    <t>El DJ trabaja en diciembre 80 horas para mantenimiento</t>
  </si>
  <si>
    <t>Equipo de marketing digital</t>
  </si>
  <si>
    <t>Contratamos a un equipo de marketing para el lanzamiento de la app</t>
  </si>
  <si>
    <t>Comercial
Marketing Digital</t>
  </si>
  <si>
    <t>Diseño</t>
  </si>
  <si>
    <t>Licencia de Canva Pro</t>
  </si>
  <si>
    <t>Esto se paga por año</t>
  </si>
  <si>
    <t>Facebook</t>
  </si>
  <si>
    <t>Facebook Ads</t>
  </si>
  <si>
    <t>Presupuesto máximo para campaña</t>
  </si>
  <si>
    <t>Instagram</t>
  </si>
  <si>
    <t>Instagram Ads</t>
  </si>
  <si>
    <t>Totales</t>
  </si>
  <si>
    <t>TOTAL ARS</t>
  </si>
  <si>
    <t>Cotizacion de moneda extranjera (USD) proyectada</t>
  </si>
  <si>
    <t>Rol del miembro del equipo (Valor Referencia Mercado)</t>
  </si>
  <si>
    <t>Costo por mes (u$s)</t>
  </si>
  <si>
    <t>Valor Hr (u$s)</t>
  </si>
  <si>
    <t>Líder de Proyecto</t>
  </si>
  <si>
    <t>$4,800.00</t>
  </si>
  <si>
    <t>$30.00</t>
  </si>
  <si>
    <t>Especialista en Infraestructura /Arquitecto de Solución</t>
  </si>
  <si>
    <t>$4,000.00</t>
  </si>
  <si>
    <t>$25.00</t>
  </si>
  <si>
    <t>Líder de Gestión (Cambio Organizacional)</t>
  </si>
  <si>
    <t>$3,200.00</t>
  </si>
  <si>
    <t>$20.00</t>
  </si>
  <si>
    <t>Analista de Riesgos e Impacto (Cambio Organizacional)</t>
  </si>
  <si>
    <t>Especialista en Multimedios</t>
  </si>
  <si>
    <t>$2,400.00</t>
  </si>
  <si>
    <t>$15.00</t>
  </si>
  <si>
    <t>Analista Funcional Sr.</t>
  </si>
  <si>
    <t>Capacitador/Instructor</t>
  </si>
  <si>
    <t>Analista UI/UX</t>
  </si>
  <si>
    <t>Analista QA/Tester</t>
  </si>
  <si>
    <t>$1,600.00</t>
  </si>
  <si>
    <t>$10.00</t>
  </si>
  <si>
    <t>Desarrollador SSr</t>
  </si>
  <si>
    <t>Desarrollador Sr</t>
  </si>
  <si>
    <t>Diseñador Sr.</t>
  </si>
  <si>
    <t>Maquetador</t>
  </si>
  <si>
    <t>Diseñador UX-UI Ssr.</t>
  </si>
  <si>
    <t>Soporte Técnico</t>
  </si>
  <si>
    <t>Supervisor Técnico</t>
  </si>
  <si>
    <t>Coordinador</t>
  </si>
  <si>
    <t>Backup Soporte Técnico</t>
  </si>
  <si>
    <t>Equipo de Sistemas para Mantenimiento/Ajustes de Software (4 miembros)</t>
  </si>
  <si>
    <t>$8,000.00</t>
  </si>
  <si>
    <t>$50.00</t>
  </si>
  <si>
    <t>**Precios de Referencia (03-Marzo-2019)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</si>
</sst>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 $]#,##0.00"/>
    <numFmt numFmtId="165" formatCode="[$$]#,##0"/>
    <numFmt numFmtId="166" formatCode="[$$]#,##0.00"/>
    <numFmt numFmtId="167" formatCode="0.0"/>
  </numFmts>
  <fonts count="20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/>
    <font>
      <sz val="11.0"/>
      <color theme="1"/>
      <name val="Arial"/>
    </font>
    <font>
      <b/>
      <sz val="11.0"/>
      <color rgb="FFFFFFFF"/>
      <name val="Arial"/>
    </font>
    <font>
      <sz val="11.0"/>
      <color rgb="FFFFFFFF"/>
      <name val="Arial"/>
    </font>
    <font>
      <color rgb="FF000000"/>
      <name val="Arial"/>
    </font>
    <font>
      <color rgb="FF999999"/>
      <name val="Arial"/>
    </font>
    <font>
      <color theme="1"/>
      <name val="Arial"/>
    </font>
    <font>
      <sz val="9.0"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sz val="11.0"/>
      <color rgb="FF999999"/>
      <name val="Arial"/>
    </font>
    <font>
      <b/>
      <sz val="10.0"/>
      <color rgb="FFFFFFFF"/>
      <name val="Arial"/>
    </font>
    <font>
      <b/>
      <color theme="1"/>
      <name val="Arial"/>
      <scheme val="minor"/>
    </font>
    <font>
      <b/>
      <sz val="10.0"/>
      <color theme="1"/>
      <name val="Arial"/>
    </font>
    <font>
      <b/>
      <sz val="9.0"/>
      <color theme="1"/>
      <name val="Arial"/>
    </font>
    <font>
      <sz val="9.0"/>
      <color rgb="FF000000"/>
      <name val="Arial"/>
    </font>
    <font>
      <b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F1C232"/>
        <bgColor rgb="FFF1C232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1" fillId="3" fontId="2" numFmtId="0" xfId="0" applyAlignment="1" applyBorder="1" applyFill="1" applyFont="1">
      <alignment horizontal="center" vertical="center"/>
    </xf>
    <xf borderId="2" fillId="3" fontId="2" numFmtId="164" xfId="0" applyAlignment="1" applyBorder="1" applyFont="1" applyNumberForma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3" fontId="1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3" fontId="5" numFmtId="0" xfId="0" applyAlignment="1" applyFont="1">
      <alignment horizontal="center" shrinkToFit="0" vertical="center" wrapText="0"/>
    </xf>
    <xf borderId="0" fillId="3" fontId="1" numFmtId="0" xfId="0" applyAlignment="1" applyFont="1">
      <alignment horizontal="center" shrinkToFit="0" vertical="center" wrapText="0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0" fillId="3" fontId="6" numFmtId="0" xfId="0" applyAlignment="1" applyFont="1">
      <alignment horizontal="center" shrinkToFit="0" vertical="center" wrapText="0"/>
    </xf>
    <xf borderId="0" fillId="3" fontId="4" numFmtId="0" xfId="0" applyAlignment="1" applyFont="1">
      <alignment horizontal="center" shrinkToFit="0" vertical="center" wrapText="0"/>
    </xf>
    <xf borderId="10" fillId="3" fontId="2" numFmtId="0" xfId="0" applyAlignment="1" applyBorder="1" applyFont="1">
      <alignment horizontal="center" vertical="center"/>
    </xf>
    <xf borderId="10" fillId="4" fontId="7" numFmtId="0" xfId="0" applyAlignment="1" applyBorder="1" applyFill="1" applyFont="1">
      <alignment horizontal="left" readingOrder="0" vertical="bottom"/>
    </xf>
    <xf borderId="10" fillId="4" fontId="8" numFmtId="165" xfId="0" applyAlignment="1" applyBorder="1" applyFont="1" applyNumberFormat="1">
      <alignment horizontal="center" vertical="bottom"/>
    </xf>
    <xf borderId="10" fillId="4" fontId="9" numFmtId="165" xfId="0" applyAlignment="1" applyBorder="1" applyFont="1" applyNumberFormat="1">
      <alignment horizontal="center" vertical="bottom"/>
    </xf>
    <xf borderId="10" fillId="4" fontId="9" numFmtId="165" xfId="0" applyAlignment="1" applyBorder="1" applyFont="1" applyNumberFormat="1">
      <alignment horizontal="center" readingOrder="0" vertical="bottom"/>
    </xf>
    <xf borderId="10" fillId="4" fontId="10" numFmtId="165" xfId="0" applyAlignment="1" applyBorder="1" applyFont="1" applyNumberFormat="1">
      <alignment horizontal="center" shrinkToFit="0" vertical="bottom" wrapText="0"/>
    </xf>
    <xf borderId="10" fillId="4" fontId="10" numFmtId="164" xfId="0" applyAlignment="1" applyBorder="1" applyFont="1" applyNumberFormat="1">
      <alignment horizontal="center" shrinkToFit="0" vertical="bottom" wrapText="0"/>
    </xf>
    <xf borderId="0" fillId="4" fontId="11" numFmtId="0" xfId="0" applyAlignment="1" applyFont="1">
      <alignment shrinkToFit="0" vertical="bottom" wrapText="0"/>
    </xf>
    <xf borderId="0" fillId="4" fontId="12" numFmtId="0" xfId="0" applyAlignment="1" applyFont="1">
      <alignment shrinkToFit="0" vertical="bottom" wrapText="0"/>
    </xf>
    <xf borderId="10" fillId="5" fontId="7" numFmtId="0" xfId="0" applyAlignment="1" applyBorder="1" applyFill="1" applyFont="1">
      <alignment horizontal="left" readingOrder="0" vertical="bottom"/>
    </xf>
    <xf borderId="10" fillId="5" fontId="8" numFmtId="165" xfId="0" applyAlignment="1" applyBorder="1" applyFont="1" applyNumberFormat="1">
      <alignment horizontal="center" vertical="bottom"/>
    </xf>
    <xf borderId="10" fillId="5" fontId="9" numFmtId="165" xfId="0" applyAlignment="1" applyBorder="1" applyFont="1" applyNumberFormat="1">
      <alignment horizontal="center" vertical="bottom"/>
    </xf>
    <xf borderId="10" fillId="5" fontId="10" numFmtId="165" xfId="0" applyAlignment="1" applyBorder="1" applyFont="1" applyNumberFormat="1">
      <alignment horizontal="center" shrinkToFit="0" vertical="bottom" wrapText="0"/>
    </xf>
    <xf borderId="10" fillId="5" fontId="10" numFmtId="0" xfId="0" applyAlignment="1" applyBorder="1" applyFont="1">
      <alignment horizontal="center" shrinkToFit="0" vertical="bottom" wrapText="0"/>
    </xf>
    <xf borderId="0" fillId="5" fontId="11" numFmtId="0" xfId="0" applyAlignment="1" applyFont="1">
      <alignment shrinkToFit="0" vertical="bottom" wrapText="0"/>
    </xf>
    <xf borderId="0" fillId="5" fontId="12" numFmtId="0" xfId="0" applyAlignment="1" applyFont="1">
      <alignment shrinkToFit="0" vertical="bottom" wrapText="0"/>
    </xf>
    <xf borderId="10" fillId="5" fontId="7" numFmtId="0" xfId="0" applyAlignment="1" applyBorder="1" applyFont="1">
      <alignment horizontal="left" vertical="bottom"/>
    </xf>
    <xf borderId="10" fillId="5" fontId="9" numFmtId="165" xfId="0" applyAlignment="1" applyBorder="1" applyFont="1" applyNumberFormat="1">
      <alignment horizontal="center" readingOrder="0" vertical="bottom"/>
    </xf>
    <xf borderId="10" fillId="6" fontId="1" numFmtId="0" xfId="0" applyAlignment="1" applyBorder="1" applyFill="1" applyFont="1">
      <alignment horizontal="left" vertical="bottom"/>
    </xf>
    <xf borderId="10" fillId="6" fontId="13" numFmtId="165" xfId="0" applyAlignment="1" applyBorder="1" applyFont="1" applyNumberFormat="1">
      <alignment horizontal="center" vertical="bottom"/>
    </xf>
    <xf borderId="10" fillId="6" fontId="4" numFmtId="165" xfId="0" applyAlignment="1" applyBorder="1" applyFont="1" applyNumberFormat="1">
      <alignment horizontal="center" vertical="bottom"/>
    </xf>
    <xf borderId="10" fillId="6" fontId="11" numFmtId="165" xfId="0" applyAlignment="1" applyBorder="1" applyFont="1" applyNumberFormat="1">
      <alignment horizontal="center" vertical="bottom"/>
    </xf>
    <xf borderId="10" fillId="7" fontId="14" numFmtId="165" xfId="0" applyAlignment="1" applyBorder="1" applyFill="1" applyFont="1" applyNumberFormat="1">
      <alignment horizontal="center" shrinkToFit="0" vertical="bottom" wrapText="0"/>
    </xf>
    <xf borderId="10" fillId="6" fontId="4" numFmtId="0" xfId="0" applyAlignment="1" applyBorder="1" applyFont="1">
      <alignment horizontal="center" shrinkToFit="0" vertical="bottom" wrapText="0"/>
    </xf>
    <xf borderId="0" fillId="6" fontId="6" numFmtId="0" xfId="0" applyAlignment="1" applyFont="1">
      <alignment shrinkToFit="0" vertical="bottom" wrapText="0"/>
    </xf>
    <xf borderId="0" fillId="6" fontId="4" numFmtId="0" xfId="0" applyAlignment="1" applyFont="1">
      <alignment shrinkToFit="0" vertical="bottom" wrapText="0"/>
    </xf>
    <xf borderId="0" fillId="0" fontId="4" numFmtId="0" xfId="0" applyFont="1"/>
    <xf borderId="0" fillId="0" fontId="4" numFmtId="0" xfId="0" applyAlignment="1" applyFont="1">
      <alignment horizontal="center" shrinkToFit="0" vertical="bottom" wrapText="0"/>
    </xf>
    <xf borderId="10" fillId="7" fontId="5" numFmtId="0" xfId="0" applyAlignment="1" applyBorder="1" applyFont="1">
      <alignment horizontal="left" vertical="bottom"/>
    </xf>
    <xf borderId="10" fillId="7" fontId="5" numFmtId="164" xfId="0" applyAlignment="1" applyBorder="1" applyFont="1" applyNumberFormat="1">
      <alignment horizontal="right" vertical="bottom"/>
    </xf>
    <xf borderId="0" fillId="0" fontId="11" numFmtId="0" xfId="0" applyAlignment="1" applyFont="1">
      <alignment horizontal="center" shrinkToFit="0" vertical="bottom" wrapText="0"/>
    </xf>
    <xf borderId="0" fillId="8" fontId="15" numFmtId="0" xfId="0" applyAlignment="1" applyFill="1" applyFont="1">
      <alignment horizontal="center" readingOrder="0" vertical="center"/>
    </xf>
    <xf borderId="0" fillId="8" fontId="15" numFmtId="0" xfId="0" applyAlignment="1" applyFont="1">
      <alignment horizontal="center" readingOrder="0" shrinkToFit="0" vertical="center" wrapText="1"/>
    </xf>
    <xf borderId="0" fillId="8" fontId="16" numFmtId="0" xfId="0" applyAlignment="1" applyFont="1">
      <alignment horizontal="center" readingOrder="0" shrinkToFit="0" vertical="center" wrapText="1"/>
    </xf>
    <xf borderId="0" fillId="9" fontId="7" numFmtId="0" xfId="0" applyAlignment="1" applyFill="1" applyFont="1">
      <alignment horizontal="left" readingOrder="0" vertical="bottom"/>
    </xf>
    <xf borderId="0" fillId="9" fontId="7" numFmtId="165" xfId="0" applyAlignment="1" applyFont="1" applyNumberFormat="1">
      <alignment horizontal="right" readingOrder="0" vertical="bottom"/>
    </xf>
    <xf borderId="0" fillId="9" fontId="7" numFmtId="166" xfId="0" applyAlignment="1" applyFont="1" applyNumberFormat="1">
      <alignment horizontal="right" readingOrder="0" vertical="bottom"/>
    </xf>
    <xf borderId="0" fillId="9" fontId="7" numFmtId="165" xfId="0" applyAlignment="1" applyFont="1" applyNumberFormat="1">
      <alignment horizontal="right" readingOrder="0" vertical="bottom"/>
    </xf>
    <xf borderId="0" fillId="0" fontId="11" numFmtId="0" xfId="0" applyAlignment="1" applyFont="1">
      <alignment horizontal="center" readingOrder="0" shrinkToFit="0" vertical="bottom" wrapText="0"/>
    </xf>
    <xf borderId="0" fillId="0" fontId="11" numFmtId="2" xfId="0" applyAlignment="1" applyFont="1" applyNumberFormat="1">
      <alignment horizontal="center" shrinkToFit="0" vertical="bottom" wrapText="0"/>
    </xf>
    <xf borderId="0" fillId="0" fontId="11" numFmtId="167" xfId="0" applyAlignment="1" applyFont="1" applyNumberFormat="1">
      <alignment horizontal="center" shrinkToFit="0" vertical="bottom" wrapText="0"/>
    </xf>
    <xf borderId="11" fillId="2" fontId="1" numFmtId="0" xfId="0" applyAlignment="1" applyBorder="1" applyFont="1">
      <alignment horizontal="center" readingOrder="0" shrinkToFit="0" vertical="center" wrapText="0"/>
    </xf>
    <xf borderId="12" fillId="0" fontId="3" numFmtId="0" xfId="0" applyBorder="1" applyFont="1"/>
    <xf borderId="13" fillId="0" fontId="3" numFmtId="0" xfId="0" applyBorder="1" applyFont="1"/>
    <xf borderId="2" fillId="10" fontId="5" numFmtId="0" xfId="0" applyAlignment="1" applyBorder="1" applyFill="1" applyFont="1">
      <alignment horizontal="center" shrinkToFit="0" vertical="center" wrapText="1"/>
    </xf>
    <xf borderId="1" fillId="10" fontId="5" numFmtId="0" xfId="0" applyAlignment="1" applyBorder="1" applyFont="1">
      <alignment horizontal="center" shrinkToFit="0" vertical="center" wrapText="1"/>
    </xf>
    <xf borderId="11" fillId="10" fontId="5" numFmtId="0" xfId="0" applyAlignment="1" applyBorder="1" applyFont="1">
      <alignment horizontal="center" shrinkToFit="0" vertical="center" wrapText="1"/>
    </xf>
    <xf borderId="1" fillId="10" fontId="6" numFmtId="0" xfId="0" applyAlignment="1" applyBorder="1" applyFont="1">
      <alignment horizontal="center" shrinkToFit="0" vertical="center" wrapText="1"/>
    </xf>
    <xf borderId="0" fillId="11" fontId="5" numFmtId="0" xfId="0" applyAlignment="1" applyFill="1" applyFont="1">
      <alignment shrinkToFit="0" vertical="center" wrapText="0"/>
    </xf>
    <xf borderId="0" fillId="11" fontId="5" numFmtId="0" xfId="0" applyAlignment="1" applyFont="1">
      <alignment shrinkToFit="0" vertical="bottom" wrapText="0"/>
    </xf>
    <xf borderId="0" fillId="11" fontId="1" numFmtId="0" xfId="0" applyAlignment="1" applyFont="1">
      <alignment shrinkToFit="0" vertical="center" wrapText="0"/>
    </xf>
    <xf borderId="10" fillId="10" fontId="5" numFmtId="0" xfId="0" applyAlignment="1" applyBorder="1" applyFont="1">
      <alignment horizontal="center" shrinkToFit="0" vertical="center" wrapText="1"/>
    </xf>
    <xf borderId="1" fillId="3" fontId="17" numFmtId="0" xfId="0" applyAlignment="1" applyBorder="1" applyFont="1">
      <alignment horizontal="center" shrinkToFit="0" vertical="center" wrapText="0"/>
    </xf>
    <xf borderId="1" fillId="3" fontId="17" numFmtId="0" xfId="0" applyAlignment="1" applyBorder="1" applyFont="1">
      <alignment horizontal="center" readingOrder="0" shrinkToFit="0" vertical="center" wrapText="1"/>
    </xf>
    <xf borderId="1" fillId="3" fontId="17" numFmtId="0" xfId="0" applyAlignment="1" applyBorder="1" applyFont="1">
      <alignment horizontal="center" shrinkToFit="0" vertical="center" wrapText="1"/>
    </xf>
    <xf borderId="10" fillId="3" fontId="10" numFmtId="0" xfId="0" applyAlignment="1" applyBorder="1" applyFont="1">
      <alignment horizontal="center" readingOrder="0" shrinkToFit="0" vertical="center" wrapText="0"/>
    </xf>
    <xf borderId="10" fillId="3" fontId="10" numFmtId="165" xfId="0" applyAlignment="1" applyBorder="1" applyFont="1" applyNumberFormat="1">
      <alignment horizontal="center" shrinkToFit="0" vertical="bottom" wrapText="0"/>
    </xf>
    <xf borderId="10" fillId="3" fontId="10" numFmtId="165" xfId="0" applyAlignment="1" applyBorder="1" applyFont="1" applyNumberFormat="1">
      <alignment horizontal="center" readingOrder="0" shrinkToFit="0" vertical="bottom" wrapText="0"/>
    </xf>
    <xf borderId="10" fillId="3" fontId="10" numFmtId="0" xfId="0" applyAlignment="1" applyBorder="1" applyFont="1">
      <alignment horizontal="center" readingOrder="0" shrinkToFit="0" vertical="bottom" wrapText="0"/>
    </xf>
    <xf borderId="0" fillId="3" fontId="11" numFmtId="0" xfId="0" applyAlignment="1" applyFont="1">
      <alignment shrinkToFit="0" vertical="bottom" wrapText="0"/>
    </xf>
    <xf borderId="0" fillId="3" fontId="10" numFmtId="0" xfId="0" applyAlignment="1" applyFont="1">
      <alignment horizontal="center" readingOrder="0"/>
    </xf>
    <xf borderId="0" fillId="3" fontId="18" numFmtId="0" xfId="0" applyAlignment="1" applyFont="1">
      <alignment horizontal="center" readingOrder="0"/>
    </xf>
    <xf borderId="10" fillId="3" fontId="10" numFmtId="0" xfId="0" applyAlignment="1" applyBorder="1" applyFont="1">
      <alignment horizontal="center" shrinkToFit="0" vertical="center" wrapText="0"/>
    </xf>
    <xf borderId="6" fillId="12" fontId="17" numFmtId="0" xfId="0" applyAlignment="1" applyBorder="1" applyFill="1" applyFont="1">
      <alignment horizontal="center" shrinkToFit="0" vertical="center" wrapText="0"/>
    </xf>
    <xf borderId="1" fillId="12" fontId="17" numFmtId="0" xfId="0" applyAlignment="1" applyBorder="1" applyFont="1">
      <alignment horizontal="center" readingOrder="0" shrinkToFit="0" vertical="center" wrapText="0"/>
    </xf>
    <xf borderId="10" fillId="12" fontId="17" numFmtId="0" xfId="0" applyAlignment="1" applyBorder="1" applyFont="1">
      <alignment horizontal="center" readingOrder="0" shrinkToFit="0" vertical="center" wrapText="1"/>
    </xf>
    <xf borderId="10" fillId="12" fontId="10" numFmtId="0" xfId="0" applyAlignment="1" applyBorder="1" applyFont="1">
      <alignment horizontal="center" readingOrder="0" shrinkToFit="0" vertical="center" wrapText="0"/>
    </xf>
    <xf borderId="10" fillId="12" fontId="10" numFmtId="165" xfId="0" applyAlignment="1" applyBorder="1" applyFont="1" applyNumberFormat="1">
      <alignment horizontal="center" shrinkToFit="0" vertical="bottom" wrapText="0"/>
    </xf>
    <xf borderId="10" fillId="12" fontId="10" numFmtId="165" xfId="0" applyAlignment="1" applyBorder="1" applyFont="1" applyNumberFormat="1">
      <alignment horizontal="center" readingOrder="0" shrinkToFit="0" vertical="bottom" wrapText="0"/>
    </xf>
    <xf borderId="10" fillId="12" fontId="10" numFmtId="0" xfId="0" applyAlignment="1" applyBorder="1" applyFont="1">
      <alignment horizontal="center" readingOrder="0" shrinkToFit="0" vertical="bottom" wrapText="0"/>
    </xf>
    <xf borderId="0" fillId="12" fontId="11" numFmtId="0" xfId="0" applyAlignment="1" applyFont="1">
      <alignment shrinkToFit="0" vertical="bottom" wrapText="0"/>
    </xf>
    <xf borderId="0" fillId="12" fontId="12" numFmtId="0" xfId="0" applyAlignment="1" applyFont="1">
      <alignment shrinkToFit="0" vertical="bottom" wrapText="0"/>
    </xf>
    <xf borderId="10" fillId="9" fontId="17" numFmtId="0" xfId="0" applyAlignment="1" applyBorder="1" applyFont="1">
      <alignment horizontal="center" shrinkToFit="0" vertical="center" wrapText="0"/>
    </xf>
    <xf borderId="10" fillId="9" fontId="17" numFmtId="0" xfId="0" applyAlignment="1" applyBorder="1" applyFont="1">
      <alignment horizontal="center" readingOrder="0" shrinkToFit="0" vertical="center" wrapText="0"/>
    </xf>
    <xf borderId="10" fillId="9" fontId="17" numFmtId="0" xfId="0" applyAlignment="1" applyBorder="1" applyFont="1">
      <alignment horizontal="center" shrinkToFit="0" vertical="center" wrapText="1"/>
    </xf>
    <xf borderId="10" fillId="9" fontId="10" numFmtId="0" xfId="0" applyAlignment="1" applyBorder="1" applyFont="1">
      <alignment horizontal="center" readingOrder="0" shrinkToFit="0" vertical="center" wrapText="0"/>
    </xf>
    <xf borderId="10" fillId="9" fontId="10" numFmtId="165" xfId="0" applyAlignment="1" applyBorder="1" applyFont="1" applyNumberFormat="1">
      <alignment horizontal="center" readingOrder="0" shrinkToFit="0" vertical="bottom" wrapText="0"/>
    </xf>
    <xf borderId="10" fillId="9" fontId="10" numFmtId="165" xfId="0" applyAlignment="1" applyBorder="1" applyFont="1" applyNumberFormat="1">
      <alignment horizontal="center" shrinkToFit="0" vertical="bottom" wrapText="0"/>
    </xf>
    <xf borderId="10" fillId="9" fontId="10" numFmtId="0" xfId="0" applyAlignment="1" applyBorder="1" applyFont="1">
      <alignment horizontal="center" shrinkToFit="0" vertical="bottom" wrapText="0"/>
    </xf>
    <xf borderId="0" fillId="9" fontId="12" numFmtId="0" xfId="0" applyAlignment="1" applyFont="1">
      <alignment shrinkToFit="0" vertical="bottom" wrapText="0"/>
    </xf>
    <xf borderId="0" fillId="9" fontId="11" numFmtId="0" xfId="0" applyAlignment="1" applyFont="1">
      <alignment shrinkToFit="0" vertical="bottom" wrapText="0"/>
    </xf>
    <xf borderId="1" fillId="8" fontId="17" numFmtId="0" xfId="0" applyAlignment="1" applyBorder="1" applyFont="1">
      <alignment horizontal="center" shrinkToFit="0" vertical="center" wrapText="1"/>
    </xf>
    <xf borderId="1" fillId="8" fontId="17" numFmtId="0" xfId="0" applyAlignment="1" applyBorder="1" applyFont="1">
      <alignment horizontal="center" readingOrder="0" shrinkToFit="0" vertical="center" wrapText="1"/>
    </xf>
    <xf borderId="10" fillId="8" fontId="17" numFmtId="0" xfId="0" applyAlignment="1" applyBorder="1" applyFont="1">
      <alignment horizontal="center" shrinkToFit="0" vertical="center" wrapText="0"/>
    </xf>
    <xf borderId="10" fillId="8" fontId="10" numFmtId="0" xfId="0" applyAlignment="1" applyBorder="1" applyFont="1">
      <alignment horizontal="center" readingOrder="0" shrinkToFit="0" vertical="center" wrapText="0"/>
    </xf>
    <xf borderId="10" fillId="8" fontId="10" numFmtId="165" xfId="0" applyAlignment="1" applyBorder="1" applyFont="1" applyNumberFormat="1">
      <alignment horizontal="center" shrinkToFit="0" vertical="bottom" wrapText="0"/>
    </xf>
    <xf borderId="10" fillId="8" fontId="10" numFmtId="165" xfId="0" applyAlignment="1" applyBorder="1" applyFont="1" applyNumberFormat="1">
      <alignment horizontal="center" readingOrder="0" shrinkToFit="0" vertical="bottom" wrapText="0"/>
    </xf>
    <xf borderId="10" fillId="8" fontId="10" numFmtId="0" xfId="0" applyAlignment="1" applyBorder="1" applyFont="1">
      <alignment horizontal="center" readingOrder="0" shrinkToFit="0" vertical="bottom" wrapText="0"/>
    </xf>
    <xf borderId="0" fillId="8" fontId="9" numFmtId="0" xfId="0" applyFont="1"/>
    <xf borderId="10" fillId="8" fontId="17" numFmtId="0" xfId="0" applyAlignment="1" applyBorder="1" applyFont="1">
      <alignment horizontal="center" readingOrder="0" shrinkToFit="0" vertical="center" wrapText="0"/>
    </xf>
    <xf borderId="10" fillId="8" fontId="10" numFmtId="0" xfId="0" applyAlignment="1" applyBorder="1" applyFont="1">
      <alignment horizontal="center" shrinkToFit="0" vertical="bottom" wrapText="0"/>
    </xf>
    <xf borderId="10" fillId="8" fontId="18" numFmtId="165" xfId="0" applyAlignment="1" applyBorder="1" applyFont="1" applyNumberFormat="1">
      <alignment horizontal="center" readingOrder="0" vertical="bottom"/>
    </xf>
    <xf borderId="10" fillId="8" fontId="10" numFmtId="0" xfId="0" applyAlignment="1" applyBorder="1" applyFont="1">
      <alignment horizontal="center" shrinkToFit="0" vertical="center" wrapText="0"/>
    </xf>
    <xf borderId="1" fillId="5" fontId="17" numFmtId="0" xfId="0" applyAlignment="1" applyBorder="1" applyFont="1">
      <alignment horizontal="center" shrinkToFit="0" vertical="center" wrapText="1"/>
    </xf>
    <xf borderId="10" fillId="5" fontId="17" numFmtId="0" xfId="0" applyAlignment="1" applyBorder="1" applyFont="1">
      <alignment horizontal="center" shrinkToFit="0" vertical="center" wrapText="0"/>
    </xf>
    <xf borderId="10" fillId="5" fontId="10" numFmtId="0" xfId="0" applyAlignment="1" applyBorder="1" applyFont="1">
      <alignment horizontal="center" readingOrder="0" shrinkToFit="0" vertical="center" wrapText="0"/>
    </xf>
    <xf borderId="10" fillId="5" fontId="10" numFmtId="165" xfId="0" applyAlignment="1" applyBorder="1" applyFont="1" applyNumberFormat="1">
      <alignment horizontal="center" readingOrder="0" shrinkToFit="0" vertical="bottom" wrapText="0"/>
    </xf>
    <xf borderId="10" fillId="5" fontId="10" numFmtId="0" xfId="0" applyAlignment="1" applyBorder="1" applyFont="1">
      <alignment horizontal="center" readingOrder="0" shrinkToFit="0" vertical="bottom" wrapText="0"/>
    </xf>
    <xf borderId="0" fillId="5" fontId="9" numFmtId="0" xfId="0" applyFont="1"/>
    <xf borderId="10" fillId="5" fontId="10" numFmtId="0" xfId="0" applyAlignment="1" applyBorder="1" applyFont="1">
      <alignment horizontal="center" shrinkToFit="0" vertical="center" wrapText="0"/>
    </xf>
    <xf borderId="11" fillId="10" fontId="5" numFmtId="0" xfId="0" applyAlignment="1" applyBorder="1" applyFont="1">
      <alignment horizontal="center" vertical="center"/>
    </xf>
    <xf borderId="10" fillId="10" fontId="14" numFmtId="165" xfId="0" applyAlignment="1" applyBorder="1" applyFont="1" applyNumberFormat="1">
      <alignment horizontal="center" shrinkToFit="0" vertical="center" wrapText="0"/>
    </xf>
    <xf borderId="10" fillId="7" fontId="14" numFmtId="165" xfId="0" applyAlignment="1" applyBorder="1" applyFont="1" applyNumberFormat="1">
      <alignment horizontal="center" shrinkToFit="0" vertical="center" wrapText="0"/>
    </xf>
    <xf borderId="10" fillId="10" fontId="12" numFmtId="0" xfId="0" applyAlignment="1" applyBorder="1" applyFont="1">
      <alignment shrinkToFit="0" vertical="center" wrapText="0"/>
    </xf>
    <xf borderId="0" fillId="0" fontId="9" numFmtId="0" xfId="0" applyAlignment="1" applyFont="1">
      <alignment vertical="center"/>
    </xf>
    <xf borderId="0" fillId="0" fontId="11" numFmtId="0" xfId="0" applyAlignment="1" applyFont="1">
      <alignment shrinkToFit="0" vertical="bottom" wrapText="0"/>
    </xf>
    <xf borderId="0" fillId="0" fontId="11" numFmtId="165" xfId="0" applyAlignment="1" applyFont="1" applyNumberFormat="1">
      <alignment horizontal="center" shrinkToFit="0" vertical="bottom" wrapText="0"/>
    </xf>
    <xf borderId="0" fillId="0" fontId="11" numFmtId="165" xfId="0" applyAlignment="1" applyFont="1" applyNumberFormat="1">
      <alignment shrinkToFit="0" vertical="bottom" wrapText="0"/>
    </xf>
    <xf borderId="10" fillId="2" fontId="16" numFmtId="0" xfId="0" applyAlignment="1" applyBorder="1" applyFont="1">
      <alignment horizontal="center" shrinkToFit="0" vertical="center" wrapText="1"/>
    </xf>
    <xf borderId="10" fillId="2" fontId="16" numFmtId="165" xfId="0" applyAlignment="1" applyBorder="1" applyFont="1" applyNumberFormat="1">
      <alignment horizontal="center" shrinkToFit="0" vertical="center" wrapText="1"/>
    </xf>
    <xf borderId="10" fillId="10" fontId="14" numFmtId="165" xfId="0" applyAlignment="1" applyBorder="1" applyFont="1" applyNumberFormat="1">
      <alignment horizontal="center" shrinkToFit="0" vertical="center" wrapText="1"/>
    </xf>
    <xf borderId="10" fillId="13" fontId="11" numFmtId="0" xfId="0" applyAlignment="1" applyBorder="1" applyFill="1" applyFont="1">
      <alignment shrinkToFit="0" vertical="bottom" wrapText="0"/>
    </xf>
    <xf borderId="10" fillId="13" fontId="11" numFmtId="165" xfId="0" applyAlignment="1" applyBorder="1" applyFont="1" applyNumberFormat="1">
      <alignment horizontal="center" readingOrder="0" shrinkToFit="0" vertical="bottom" wrapText="0"/>
    </xf>
    <xf borderId="10" fillId="13" fontId="11" numFmtId="165" xfId="0" applyAlignment="1" applyBorder="1" applyFont="1" applyNumberFormat="1">
      <alignment horizontal="center" shrinkToFit="0" vertical="bottom" wrapText="0"/>
    </xf>
    <xf borderId="0" fillId="14" fontId="19" numFmtId="0" xfId="0" applyAlignment="1" applyFill="1" applyFont="1">
      <alignment horizontal="center"/>
    </xf>
    <xf borderId="0" fillId="9" fontId="7" numFmtId="0" xfId="0" applyAlignment="1" applyFont="1">
      <alignment horizontal="left" vertical="bottom"/>
    </xf>
    <xf borderId="0" fillId="9" fontId="7" numFmtId="0" xfId="0" applyAlignment="1" applyFont="1">
      <alignment horizontal="right" vertical="bottom"/>
    </xf>
    <xf borderId="0" fillId="14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5.13"/>
    <col customWidth="1" min="2" max="2" width="16.25"/>
    <col customWidth="1" min="3" max="3" width="7.63"/>
    <col customWidth="1" min="4" max="4" width="8.13"/>
    <col customWidth="1" min="5" max="5" width="9.75"/>
    <col customWidth="1" min="6" max="6" width="8.88"/>
    <col customWidth="1" min="7" max="7" width="9.5"/>
    <col customWidth="1" min="8" max="8" width="8.5"/>
    <col customWidth="1" min="9" max="9" width="13.13"/>
    <col customWidth="1" min="10" max="10" width="12.88"/>
    <col customWidth="1" min="11" max="11" width="11.88"/>
    <col customWidth="1" min="12" max="12" width="10.13"/>
    <col customWidth="1" min="13" max="13" width="12.5"/>
    <col customWidth="1" min="14" max="14" width="44.38"/>
    <col customWidth="1" min="15" max="24" width="8.75"/>
  </cols>
  <sheetData>
    <row r="1">
      <c r="A1" s="1" t="s">
        <v>0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1</v>
      </c>
      <c r="B2" s="3" t="s">
        <v>2</v>
      </c>
      <c r="C2" s="4" t="s">
        <v>3</v>
      </c>
      <c r="D2" s="5"/>
      <c r="E2" s="5"/>
      <c r="F2" s="5"/>
      <c r="G2" s="5"/>
      <c r="H2" s="5"/>
      <c r="I2" s="5"/>
      <c r="J2" s="5"/>
      <c r="K2" s="5"/>
      <c r="L2" s="6"/>
      <c r="M2" s="7" t="s">
        <v>4</v>
      </c>
      <c r="N2" s="8" t="s">
        <v>5</v>
      </c>
      <c r="O2" s="9"/>
      <c r="P2" s="9"/>
      <c r="Q2" s="9"/>
      <c r="R2" s="9"/>
      <c r="S2" s="9"/>
      <c r="T2" s="9"/>
      <c r="U2" s="10"/>
      <c r="V2" s="10"/>
      <c r="W2" s="10"/>
      <c r="X2" s="10"/>
    </row>
    <row r="3">
      <c r="A3" s="11"/>
      <c r="B3" s="12"/>
      <c r="C3" s="13"/>
      <c r="D3" s="14"/>
      <c r="E3" s="14"/>
      <c r="F3" s="14"/>
      <c r="G3" s="14"/>
      <c r="H3" s="14"/>
      <c r="I3" s="14"/>
      <c r="J3" s="14"/>
      <c r="K3" s="14"/>
      <c r="L3" s="15"/>
      <c r="M3" s="12"/>
      <c r="N3" s="12"/>
      <c r="O3" s="16"/>
      <c r="P3" s="16"/>
      <c r="Q3" s="16"/>
      <c r="R3" s="16"/>
      <c r="S3" s="16"/>
      <c r="T3" s="16"/>
      <c r="U3" s="16"/>
      <c r="V3" s="17"/>
      <c r="W3" s="17"/>
      <c r="X3" s="17"/>
    </row>
    <row r="4" ht="12.75" customHeight="1">
      <c r="A4" s="18" t="s">
        <v>6</v>
      </c>
      <c r="B4" s="11"/>
      <c r="C4" s="18" t="s">
        <v>7</v>
      </c>
      <c r="D4" s="18" t="s">
        <v>8</v>
      </c>
      <c r="E4" s="18" t="s">
        <v>9</v>
      </c>
      <c r="F4" s="18" t="s">
        <v>10</v>
      </c>
      <c r="G4" s="18" t="s">
        <v>11</v>
      </c>
      <c r="H4" s="18" t="s">
        <v>12</v>
      </c>
      <c r="I4" s="18" t="s">
        <v>13</v>
      </c>
      <c r="J4" s="18" t="s">
        <v>14</v>
      </c>
      <c r="K4" s="18" t="s">
        <v>15</v>
      </c>
      <c r="L4" s="18" t="s">
        <v>16</v>
      </c>
      <c r="M4" s="11"/>
      <c r="N4" s="11"/>
      <c r="O4" s="16"/>
      <c r="P4" s="16"/>
      <c r="Q4" s="16"/>
      <c r="R4" s="16"/>
      <c r="S4" s="16"/>
      <c r="T4" s="16"/>
      <c r="U4" s="16"/>
      <c r="V4" s="17"/>
      <c r="W4" s="17"/>
      <c r="X4" s="17"/>
    </row>
    <row r="5" ht="12.75" customHeight="1">
      <c r="A5" s="19" t="s">
        <v>17</v>
      </c>
      <c r="B5" s="20"/>
      <c r="C5" s="21"/>
      <c r="D5" s="21"/>
      <c r="E5" s="21">
        <f t="shared" ref="E5:K5" si="1">$D$16</f>
        <v>4800</v>
      </c>
      <c r="F5" s="21">
        <f t="shared" si="1"/>
        <v>4800</v>
      </c>
      <c r="G5" s="21">
        <f t="shared" si="1"/>
        <v>4800</v>
      </c>
      <c r="H5" s="21">
        <f t="shared" si="1"/>
        <v>4800</v>
      </c>
      <c r="I5" s="21">
        <f t="shared" si="1"/>
        <v>4800</v>
      </c>
      <c r="J5" s="21">
        <f t="shared" si="1"/>
        <v>4800</v>
      </c>
      <c r="K5" s="21">
        <f t="shared" si="1"/>
        <v>4800</v>
      </c>
      <c r="L5" s="22">
        <v>600.0</v>
      </c>
      <c r="M5" s="23">
        <f t="shared" ref="M5:M9" si="3">SUM(B5:L5)</f>
        <v>34200</v>
      </c>
      <c r="N5" s="24"/>
      <c r="O5" s="25"/>
      <c r="P5" s="25"/>
      <c r="Q5" s="25"/>
      <c r="R5" s="25"/>
      <c r="S5" s="25"/>
      <c r="T5" s="25"/>
      <c r="U5" s="26"/>
      <c r="V5" s="25"/>
      <c r="W5" s="25"/>
      <c r="X5" s="25"/>
    </row>
    <row r="6" ht="12.75" customHeight="1">
      <c r="A6" s="27" t="s">
        <v>18</v>
      </c>
      <c r="B6" s="28"/>
      <c r="C6" s="29"/>
      <c r="D6" s="29"/>
      <c r="E6" s="29">
        <f t="shared" ref="E6:K6" si="2">$D$17</f>
        <v>3200</v>
      </c>
      <c r="F6" s="29">
        <f t="shared" si="2"/>
        <v>3200</v>
      </c>
      <c r="G6" s="29">
        <f t="shared" si="2"/>
        <v>3200</v>
      </c>
      <c r="H6" s="29">
        <f t="shared" si="2"/>
        <v>3200</v>
      </c>
      <c r="I6" s="29">
        <f t="shared" si="2"/>
        <v>3200</v>
      </c>
      <c r="J6" s="29">
        <f t="shared" si="2"/>
        <v>3200</v>
      </c>
      <c r="K6" s="29">
        <f t="shared" si="2"/>
        <v>3200</v>
      </c>
      <c r="L6" s="29"/>
      <c r="M6" s="30">
        <f t="shared" si="3"/>
        <v>22400</v>
      </c>
      <c r="N6" s="31"/>
      <c r="O6" s="32"/>
      <c r="P6" s="32"/>
      <c r="Q6" s="32"/>
      <c r="R6" s="32"/>
      <c r="S6" s="32"/>
      <c r="T6" s="32"/>
      <c r="U6" s="32"/>
      <c r="V6" s="32"/>
      <c r="W6" s="32"/>
      <c r="X6" s="32"/>
    </row>
    <row r="7" ht="12.75" customHeight="1">
      <c r="A7" s="27" t="s">
        <v>19</v>
      </c>
      <c r="B7" s="28"/>
      <c r="C7" s="29"/>
      <c r="D7" s="29"/>
      <c r="E7" s="29">
        <f t="shared" ref="E7:K7" si="4">$D$18</f>
        <v>4000</v>
      </c>
      <c r="F7" s="29">
        <f t="shared" si="4"/>
        <v>4000</v>
      </c>
      <c r="G7" s="29">
        <f t="shared" si="4"/>
        <v>4000</v>
      </c>
      <c r="H7" s="29">
        <f t="shared" si="4"/>
        <v>4000</v>
      </c>
      <c r="I7" s="29">
        <f t="shared" si="4"/>
        <v>4000</v>
      </c>
      <c r="J7" s="29">
        <f t="shared" si="4"/>
        <v>4000</v>
      </c>
      <c r="K7" s="29">
        <f t="shared" si="4"/>
        <v>4000</v>
      </c>
      <c r="L7" s="29"/>
      <c r="M7" s="30">
        <f t="shared" si="3"/>
        <v>28000</v>
      </c>
      <c r="N7" s="31"/>
      <c r="O7" s="33"/>
      <c r="P7" s="33"/>
      <c r="Q7" s="33"/>
      <c r="R7" s="33"/>
      <c r="S7" s="33"/>
      <c r="T7" s="33"/>
      <c r="U7" s="33"/>
      <c r="V7" s="32"/>
      <c r="W7" s="32"/>
      <c r="X7" s="32"/>
    </row>
    <row r="8" ht="12.75" customHeight="1">
      <c r="A8" s="34" t="s">
        <v>20</v>
      </c>
      <c r="B8" s="28"/>
      <c r="C8" s="29"/>
      <c r="D8" s="29"/>
      <c r="E8" s="29">
        <f t="shared" ref="E8:K8" si="5">$D$19</f>
        <v>1600</v>
      </c>
      <c r="F8" s="29">
        <f t="shared" si="5"/>
        <v>1600</v>
      </c>
      <c r="G8" s="29">
        <f t="shared" si="5"/>
        <v>1600</v>
      </c>
      <c r="H8" s="29">
        <f t="shared" si="5"/>
        <v>1600</v>
      </c>
      <c r="I8" s="29">
        <f t="shared" si="5"/>
        <v>1600</v>
      </c>
      <c r="J8" s="29">
        <f t="shared" si="5"/>
        <v>1600</v>
      </c>
      <c r="K8" s="29">
        <f t="shared" si="5"/>
        <v>1600</v>
      </c>
      <c r="L8" s="35">
        <v>1600.0</v>
      </c>
      <c r="M8" s="30">
        <f t="shared" si="3"/>
        <v>12800</v>
      </c>
      <c r="N8" s="31"/>
      <c r="O8" s="33"/>
      <c r="P8" s="33"/>
      <c r="Q8" s="33"/>
      <c r="R8" s="33"/>
      <c r="S8" s="33"/>
      <c r="T8" s="33"/>
      <c r="U8" s="33"/>
      <c r="V8" s="32"/>
      <c r="W8" s="32"/>
      <c r="X8" s="32"/>
    </row>
    <row r="9" ht="12.75" customHeight="1">
      <c r="A9" s="27" t="s">
        <v>20</v>
      </c>
      <c r="B9" s="28"/>
      <c r="C9" s="29"/>
      <c r="D9" s="29"/>
      <c r="E9" s="29">
        <f t="shared" ref="E9:K9" si="6">$D$19</f>
        <v>1600</v>
      </c>
      <c r="F9" s="29">
        <f t="shared" si="6"/>
        <v>1600</v>
      </c>
      <c r="G9" s="29">
        <f t="shared" si="6"/>
        <v>1600</v>
      </c>
      <c r="H9" s="29">
        <f t="shared" si="6"/>
        <v>1600</v>
      </c>
      <c r="I9" s="29">
        <f t="shared" si="6"/>
        <v>1600</v>
      </c>
      <c r="J9" s="29">
        <f t="shared" si="6"/>
        <v>1600</v>
      </c>
      <c r="K9" s="29">
        <f t="shared" si="6"/>
        <v>1600</v>
      </c>
      <c r="L9" s="29"/>
      <c r="M9" s="30">
        <f t="shared" si="3"/>
        <v>11200</v>
      </c>
      <c r="N9" s="31"/>
      <c r="O9" s="32"/>
      <c r="P9" s="32"/>
      <c r="Q9" s="32"/>
      <c r="R9" s="32"/>
      <c r="S9" s="32"/>
      <c r="T9" s="32"/>
      <c r="U9" s="33"/>
      <c r="V9" s="32"/>
      <c r="W9" s="32"/>
      <c r="X9" s="32"/>
    </row>
    <row r="10" ht="12.75" customHeight="1">
      <c r="A10" s="36" t="s">
        <v>21</v>
      </c>
      <c r="B10" s="37"/>
      <c r="C10" s="38"/>
      <c r="D10" s="39"/>
      <c r="E10" s="39">
        <f t="shared" ref="E10:M10" si="7">SUM(E5:E9)</f>
        <v>15200</v>
      </c>
      <c r="F10" s="39">
        <f t="shared" si="7"/>
        <v>15200</v>
      </c>
      <c r="G10" s="39">
        <f t="shared" si="7"/>
        <v>15200</v>
      </c>
      <c r="H10" s="39">
        <f t="shared" si="7"/>
        <v>15200</v>
      </c>
      <c r="I10" s="39">
        <f t="shared" si="7"/>
        <v>15200</v>
      </c>
      <c r="J10" s="39">
        <f t="shared" si="7"/>
        <v>15200</v>
      </c>
      <c r="K10" s="39">
        <f t="shared" si="7"/>
        <v>15200</v>
      </c>
      <c r="L10" s="39">
        <f t="shared" si="7"/>
        <v>2200</v>
      </c>
      <c r="M10" s="40">
        <f t="shared" si="7"/>
        <v>108600</v>
      </c>
      <c r="N10" s="41"/>
      <c r="O10" s="42"/>
      <c r="P10" s="42"/>
      <c r="Q10" s="42"/>
      <c r="R10" s="42"/>
      <c r="S10" s="42"/>
      <c r="T10" s="42"/>
      <c r="U10" s="43"/>
      <c r="V10" s="43"/>
      <c r="W10" s="43"/>
      <c r="X10" s="43"/>
    </row>
    <row r="11" ht="12.75" customHeight="1">
      <c r="A11" s="44"/>
      <c r="B11" s="44"/>
      <c r="C11" s="44"/>
      <c r="D11" s="44"/>
      <c r="E11" s="45"/>
      <c r="F11" s="45"/>
      <c r="G11" s="45"/>
      <c r="H11" s="45"/>
      <c r="I11" s="45"/>
      <c r="J11" s="45"/>
      <c r="K11" s="45"/>
      <c r="L11" s="45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</row>
    <row r="12" ht="12.75" customHeight="1">
      <c r="A12" s="46" t="s">
        <v>22</v>
      </c>
      <c r="B12" s="47">
        <f>$M$10</f>
        <v>108600</v>
      </c>
      <c r="C12" s="44"/>
      <c r="D12" s="44"/>
      <c r="E12" s="45"/>
      <c r="F12" s="45"/>
      <c r="G12" s="45"/>
      <c r="H12" s="45"/>
      <c r="I12" s="45"/>
      <c r="J12" s="45"/>
      <c r="K12" s="45"/>
      <c r="L12" s="45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</row>
    <row r="13" ht="12.75" customHeight="1">
      <c r="A13" s="46" t="s">
        <v>23</v>
      </c>
      <c r="B13" s="47">
        <f>AVERAGE(C10:L10)</f>
        <v>13575</v>
      </c>
      <c r="C13" s="44"/>
      <c r="D13" s="44"/>
      <c r="E13" s="45"/>
      <c r="F13" s="45"/>
      <c r="G13" s="45"/>
      <c r="H13" s="45"/>
      <c r="I13" s="45"/>
      <c r="J13" s="45"/>
      <c r="K13" s="45"/>
      <c r="L13" s="45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</row>
    <row r="14" ht="12.75" customHeight="1">
      <c r="E14" s="48"/>
      <c r="F14" s="48"/>
      <c r="G14" s="48"/>
      <c r="H14" s="48"/>
      <c r="I14" s="48"/>
      <c r="J14" s="48"/>
      <c r="K14" s="48"/>
      <c r="L14" s="48"/>
    </row>
    <row r="15" ht="27.75" customHeight="1">
      <c r="C15" s="49" t="s">
        <v>24</v>
      </c>
      <c r="D15" s="50" t="s">
        <v>25</v>
      </c>
      <c r="E15" s="51" t="s">
        <v>26</v>
      </c>
      <c r="F15" s="48"/>
      <c r="G15" s="48"/>
      <c r="H15" s="48"/>
      <c r="I15" s="48"/>
      <c r="J15" s="48"/>
      <c r="K15" s="48"/>
      <c r="L15" s="48"/>
    </row>
    <row r="16" ht="12.75" customHeight="1">
      <c r="C16" s="52" t="s">
        <v>27</v>
      </c>
      <c r="D16" s="53">
        <v>4800.0</v>
      </c>
      <c r="E16" s="54">
        <v>30.0</v>
      </c>
      <c r="F16" s="48"/>
      <c r="G16" s="48"/>
      <c r="H16" s="48"/>
      <c r="I16" s="48"/>
      <c r="J16" s="48"/>
      <c r="K16" s="48"/>
      <c r="L16" s="48"/>
    </row>
    <row r="17" ht="12.75" customHeight="1">
      <c r="C17" s="52" t="s">
        <v>28</v>
      </c>
      <c r="D17" s="53">
        <v>3200.0</v>
      </c>
      <c r="E17" s="54">
        <v>20.0</v>
      </c>
      <c r="F17" s="48"/>
      <c r="G17" s="48"/>
      <c r="H17" s="48"/>
      <c r="I17" s="48"/>
      <c r="J17" s="48"/>
      <c r="K17" s="48"/>
      <c r="L17" s="48"/>
    </row>
    <row r="18" ht="12.75" customHeight="1">
      <c r="C18" s="52" t="s">
        <v>29</v>
      </c>
      <c r="D18" s="53">
        <v>4000.0</v>
      </c>
      <c r="E18" s="54">
        <v>25.0</v>
      </c>
      <c r="F18" s="48"/>
      <c r="G18" s="48"/>
      <c r="H18" s="48"/>
      <c r="I18" s="48"/>
      <c r="J18" s="48"/>
      <c r="K18" s="48"/>
      <c r="L18" s="48"/>
    </row>
    <row r="19" ht="12.75" customHeight="1">
      <c r="C19" s="52" t="s">
        <v>30</v>
      </c>
      <c r="D19" s="55">
        <v>1600.0</v>
      </c>
      <c r="E19" s="54">
        <v>10.0</v>
      </c>
      <c r="F19" s="48"/>
      <c r="G19" s="48"/>
      <c r="H19" s="48"/>
      <c r="I19" s="48"/>
      <c r="J19" s="48"/>
      <c r="K19" s="48"/>
      <c r="L19" s="48"/>
    </row>
    <row r="20" ht="12.75" customHeight="1">
      <c r="E20" s="48"/>
      <c r="F20" s="48"/>
      <c r="G20" s="48"/>
      <c r="H20" s="48"/>
      <c r="I20" s="48"/>
      <c r="J20" s="48"/>
      <c r="K20" s="48"/>
      <c r="L20" s="48"/>
    </row>
    <row r="21" ht="12.75" customHeight="1">
      <c r="E21" s="48"/>
      <c r="F21" s="48"/>
      <c r="G21" s="48"/>
      <c r="H21" s="48"/>
      <c r="I21" s="48"/>
      <c r="J21" s="48"/>
      <c r="K21" s="48"/>
      <c r="L21" s="48"/>
    </row>
    <row r="22" ht="12.75" customHeight="1">
      <c r="E22" s="48"/>
      <c r="F22" s="48"/>
      <c r="G22" s="48"/>
      <c r="H22" s="48"/>
      <c r="I22" s="48"/>
      <c r="J22" s="48"/>
      <c r="K22" s="48"/>
      <c r="L22" s="48"/>
    </row>
    <row r="23" ht="12.75" customHeight="1">
      <c r="E23" s="48"/>
      <c r="F23" s="48"/>
      <c r="G23" s="48"/>
      <c r="H23" s="48"/>
      <c r="I23" s="48"/>
      <c r="J23" s="48"/>
      <c r="K23" s="48"/>
      <c r="L23" s="48"/>
    </row>
    <row r="24" ht="12.75" customHeight="1">
      <c r="E24" s="56"/>
      <c r="F24" s="48"/>
      <c r="G24" s="48"/>
      <c r="H24" s="48"/>
      <c r="I24" s="48"/>
      <c r="J24" s="48"/>
      <c r="K24" s="48"/>
      <c r="L24" s="48"/>
    </row>
    <row r="25" ht="12.75" customHeight="1">
      <c r="E25" s="48"/>
      <c r="F25" s="57"/>
      <c r="G25" s="48"/>
      <c r="H25" s="48"/>
      <c r="I25" s="48"/>
      <c r="J25" s="48"/>
      <c r="K25" s="48"/>
      <c r="L25" s="48"/>
    </row>
    <row r="26" ht="12.75" customHeight="1">
      <c r="E26" s="48"/>
      <c r="F26" s="56"/>
      <c r="G26" s="48"/>
      <c r="H26" s="48"/>
      <c r="I26" s="48"/>
      <c r="J26" s="48"/>
      <c r="K26" s="48"/>
      <c r="L26" s="48"/>
    </row>
    <row r="27" ht="12.75" customHeight="1">
      <c r="E27" s="48"/>
      <c r="F27" s="56"/>
      <c r="G27" s="48"/>
      <c r="H27" s="48"/>
      <c r="I27" s="48"/>
      <c r="J27" s="48"/>
      <c r="K27" s="48"/>
      <c r="L27" s="48"/>
    </row>
    <row r="28" ht="12.75" customHeight="1">
      <c r="E28" s="48"/>
      <c r="F28" s="56"/>
      <c r="G28" s="48"/>
      <c r="H28" s="48"/>
      <c r="I28" s="48"/>
      <c r="J28" s="48"/>
      <c r="K28" s="48"/>
      <c r="L28" s="48"/>
    </row>
    <row r="29" ht="12.75" customHeight="1">
      <c r="E29" s="48"/>
      <c r="F29" s="58"/>
      <c r="G29" s="48"/>
      <c r="H29" s="48"/>
      <c r="I29" s="48"/>
      <c r="J29" s="48"/>
      <c r="K29" s="48"/>
      <c r="L29" s="48"/>
    </row>
    <row r="30" ht="12.75" customHeight="1">
      <c r="E30" s="48"/>
      <c r="F30" s="48"/>
      <c r="G30" s="48"/>
      <c r="H30" s="48"/>
      <c r="I30" s="48"/>
      <c r="J30" s="48"/>
      <c r="K30" s="48"/>
      <c r="L30" s="48"/>
    </row>
    <row r="31" ht="12.75" customHeight="1">
      <c r="E31" s="48"/>
      <c r="F31" s="48"/>
      <c r="G31" s="48"/>
      <c r="H31" s="48"/>
      <c r="I31" s="48"/>
      <c r="J31" s="48"/>
      <c r="K31" s="48"/>
      <c r="L31" s="48"/>
    </row>
    <row r="32" ht="12.75" customHeight="1">
      <c r="E32" s="48"/>
      <c r="F32" s="48"/>
      <c r="G32" s="48"/>
      <c r="H32" s="48"/>
      <c r="I32" s="48"/>
      <c r="J32" s="48"/>
      <c r="K32" s="48"/>
      <c r="L32" s="48"/>
    </row>
    <row r="33" ht="12.75" customHeight="1">
      <c r="E33" s="48"/>
      <c r="F33" s="48"/>
      <c r="G33" s="48"/>
      <c r="H33" s="48"/>
      <c r="I33" s="48"/>
      <c r="J33" s="48"/>
      <c r="K33" s="48"/>
      <c r="L33" s="48"/>
    </row>
    <row r="34" ht="12.75" customHeight="1">
      <c r="E34" s="48"/>
      <c r="F34" s="48"/>
      <c r="G34" s="48"/>
      <c r="H34" s="48"/>
      <c r="I34" s="48"/>
      <c r="J34" s="48"/>
      <c r="K34" s="48"/>
      <c r="L34" s="48"/>
    </row>
    <row r="35" ht="12.75" customHeight="1">
      <c r="E35" s="48"/>
      <c r="F35" s="48"/>
      <c r="G35" s="48"/>
      <c r="H35" s="48"/>
      <c r="I35" s="48"/>
      <c r="J35" s="48"/>
      <c r="K35" s="48"/>
      <c r="L35" s="48"/>
    </row>
    <row r="36" ht="12.75" customHeight="1">
      <c r="E36" s="48"/>
      <c r="F36" s="48"/>
      <c r="G36" s="48"/>
      <c r="H36" s="48"/>
      <c r="I36" s="48"/>
      <c r="J36" s="48"/>
      <c r="K36" s="48"/>
      <c r="L36" s="48"/>
    </row>
    <row r="37" ht="12.75" customHeight="1">
      <c r="E37" s="48"/>
      <c r="F37" s="48"/>
      <c r="G37" s="48"/>
      <c r="H37" s="48"/>
      <c r="I37" s="48"/>
      <c r="J37" s="48"/>
      <c r="K37" s="48"/>
      <c r="L37" s="48"/>
    </row>
    <row r="38" ht="12.75" customHeight="1">
      <c r="E38" s="48"/>
      <c r="F38" s="48"/>
      <c r="G38" s="48"/>
      <c r="H38" s="48"/>
      <c r="I38" s="48"/>
      <c r="J38" s="48"/>
      <c r="K38" s="48"/>
      <c r="L38" s="48"/>
    </row>
    <row r="39" ht="12.75" customHeight="1">
      <c r="E39" s="48"/>
      <c r="F39" s="48"/>
      <c r="G39" s="48"/>
      <c r="H39" s="48"/>
      <c r="I39" s="48"/>
      <c r="J39" s="48"/>
      <c r="K39" s="48"/>
      <c r="L39" s="48"/>
    </row>
    <row r="40" ht="12.75" customHeight="1">
      <c r="E40" s="48"/>
      <c r="F40" s="48"/>
      <c r="G40" s="48"/>
      <c r="H40" s="48"/>
      <c r="I40" s="48"/>
      <c r="J40" s="48"/>
      <c r="K40" s="48"/>
      <c r="L40" s="48"/>
    </row>
    <row r="41" ht="12.75" customHeight="1">
      <c r="E41" s="48"/>
      <c r="F41" s="48"/>
      <c r="G41" s="48"/>
      <c r="H41" s="48"/>
      <c r="I41" s="48"/>
      <c r="J41" s="48"/>
      <c r="K41" s="48"/>
      <c r="L41" s="48"/>
    </row>
    <row r="42" ht="12.75" customHeight="1">
      <c r="E42" s="48"/>
      <c r="F42" s="48"/>
      <c r="G42" s="48"/>
      <c r="H42" s="48"/>
      <c r="I42" s="48"/>
      <c r="J42" s="48"/>
      <c r="K42" s="48"/>
      <c r="L42" s="48"/>
    </row>
    <row r="43" ht="12.75" customHeight="1">
      <c r="E43" s="48"/>
      <c r="F43" s="48"/>
      <c r="G43" s="48"/>
      <c r="H43" s="48"/>
      <c r="I43" s="48"/>
      <c r="J43" s="48"/>
      <c r="K43" s="48"/>
      <c r="L43" s="48"/>
    </row>
    <row r="44" ht="12.75" customHeight="1">
      <c r="E44" s="48"/>
      <c r="F44" s="48"/>
      <c r="G44" s="48"/>
      <c r="H44" s="48"/>
      <c r="I44" s="48"/>
      <c r="J44" s="48"/>
      <c r="K44" s="48"/>
      <c r="L44" s="48"/>
    </row>
    <row r="45" ht="12.75" customHeight="1">
      <c r="E45" s="48"/>
      <c r="F45" s="48"/>
      <c r="G45" s="48"/>
      <c r="H45" s="48"/>
      <c r="I45" s="48"/>
      <c r="J45" s="48"/>
      <c r="K45" s="48"/>
      <c r="L45" s="48"/>
    </row>
    <row r="46" ht="12.75" customHeight="1">
      <c r="E46" s="48"/>
      <c r="F46" s="48"/>
      <c r="G46" s="48"/>
      <c r="H46" s="48"/>
      <c r="I46" s="48"/>
      <c r="J46" s="48"/>
      <c r="K46" s="48"/>
      <c r="L46" s="48"/>
    </row>
    <row r="47" ht="12.75" customHeight="1">
      <c r="E47" s="48"/>
      <c r="F47" s="48"/>
      <c r="G47" s="48"/>
      <c r="H47" s="48"/>
      <c r="I47" s="48"/>
      <c r="J47" s="48"/>
      <c r="K47" s="48"/>
      <c r="L47" s="48"/>
    </row>
    <row r="48" ht="12.75" customHeight="1">
      <c r="E48" s="48"/>
      <c r="F48" s="48"/>
      <c r="G48" s="48"/>
      <c r="H48" s="48"/>
      <c r="I48" s="48"/>
      <c r="J48" s="48"/>
      <c r="K48" s="48"/>
      <c r="L48" s="48"/>
    </row>
    <row r="49" ht="12.75" customHeight="1">
      <c r="E49" s="48"/>
      <c r="F49" s="48"/>
      <c r="G49" s="48"/>
      <c r="H49" s="48"/>
      <c r="I49" s="48"/>
      <c r="J49" s="48"/>
      <c r="K49" s="48"/>
      <c r="L49" s="48"/>
    </row>
    <row r="50" ht="12.75" customHeight="1">
      <c r="E50" s="48"/>
      <c r="F50" s="48"/>
      <c r="G50" s="48"/>
      <c r="H50" s="48"/>
      <c r="I50" s="48"/>
      <c r="J50" s="48"/>
      <c r="K50" s="48"/>
      <c r="L50" s="48"/>
    </row>
    <row r="51" ht="12.75" customHeight="1">
      <c r="E51" s="48"/>
      <c r="F51" s="48"/>
      <c r="G51" s="48"/>
      <c r="H51" s="48"/>
      <c r="I51" s="48"/>
      <c r="J51" s="48"/>
      <c r="K51" s="48"/>
      <c r="L51" s="48"/>
    </row>
    <row r="52" ht="12.75" customHeight="1">
      <c r="E52" s="48"/>
      <c r="F52" s="48"/>
      <c r="G52" s="48"/>
      <c r="H52" s="48"/>
      <c r="I52" s="48"/>
      <c r="J52" s="48"/>
      <c r="K52" s="48"/>
      <c r="L52" s="48"/>
    </row>
    <row r="53" ht="12.75" customHeight="1">
      <c r="E53" s="48"/>
      <c r="F53" s="48"/>
      <c r="G53" s="48"/>
      <c r="H53" s="48"/>
      <c r="I53" s="48"/>
      <c r="J53" s="48"/>
      <c r="K53" s="48"/>
      <c r="L53" s="48"/>
    </row>
    <row r="54" ht="12.75" customHeight="1">
      <c r="E54" s="48"/>
      <c r="F54" s="48"/>
      <c r="G54" s="48"/>
      <c r="H54" s="48"/>
      <c r="I54" s="48"/>
      <c r="J54" s="48"/>
      <c r="K54" s="48"/>
      <c r="L54" s="48"/>
    </row>
    <row r="55" ht="12.75" customHeight="1">
      <c r="E55" s="48"/>
      <c r="F55" s="48"/>
      <c r="G55" s="48"/>
      <c r="H55" s="48"/>
      <c r="I55" s="48"/>
      <c r="J55" s="48"/>
      <c r="K55" s="48"/>
      <c r="L55" s="48"/>
    </row>
    <row r="56" ht="12.75" customHeight="1">
      <c r="E56" s="48"/>
      <c r="F56" s="48"/>
      <c r="G56" s="48"/>
      <c r="H56" s="48"/>
      <c r="I56" s="48"/>
      <c r="J56" s="48"/>
      <c r="K56" s="48"/>
      <c r="L56" s="48"/>
    </row>
    <row r="57" ht="12.75" customHeight="1">
      <c r="E57" s="48"/>
      <c r="F57" s="48"/>
      <c r="G57" s="48"/>
      <c r="H57" s="48"/>
      <c r="I57" s="48"/>
      <c r="J57" s="48"/>
      <c r="K57" s="48"/>
      <c r="L57" s="48"/>
    </row>
    <row r="58" ht="12.75" customHeight="1">
      <c r="E58" s="48"/>
      <c r="F58" s="48"/>
      <c r="G58" s="48"/>
      <c r="H58" s="48"/>
      <c r="I58" s="48"/>
      <c r="J58" s="48"/>
      <c r="K58" s="48"/>
      <c r="L58" s="48"/>
    </row>
    <row r="59" ht="12.75" customHeight="1">
      <c r="E59" s="48"/>
      <c r="F59" s="48"/>
      <c r="G59" s="48"/>
      <c r="H59" s="48"/>
      <c r="I59" s="48"/>
      <c r="J59" s="48"/>
      <c r="K59" s="48"/>
      <c r="L59" s="48"/>
    </row>
    <row r="60" ht="12.75" customHeight="1">
      <c r="E60" s="48"/>
      <c r="F60" s="48"/>
      <c r="G60" s="48"/>
      <c r="H60" s="48"/>
      <c r="I60" s="48"/>
      <c r="J60" s="48"/>
      <c r="K60" s="48"/>
      <c r="L60" s="48"/>
    </row>
    <row r="61" ht="12.75" customHeight="1">
      <c r="E61" s="48"/>
      <c r="F61" s="48"/>
      <c r="G61" s="48"/>
      <c r="H61" s="48"/>
      <c r="I61" s="48"/>
      <c r="J61" s="48"/>
      <c r="K61" s="48"/>
      <c r="L61" s="48"/>
    </row>
    <row r="62" ht="12.75" customHeight="1">
      <c r="E62" s="48"/>
      <c r="F62" s="48"/>
      <c r="G62" s="48"/>
      <c r="H62" s="48"/>
      <c r="I62" s="48"/>
      <c r="J62" s="48"/>
      <c r="K62" s="48"/>
      <c r="L62" s="48"/>
    </row>
    <row r="63" ht="12.75" customHeight="1">
      <c r="E63" s="48"/>
      <c r="F63" s="48"/>
      <c r="G63" s="48"/>
      <c r="H63" s="48"/>
      <c r="I63" s="48"/>
      <c r="J63" s="48"/>
      <c r="K63" s="48"/>
      <c r="L63" s="48"/>
    </row>
    <row r="64" ht="12.75" customHeight="1">
      <c r="E64" s="48"/>
      <c r="F64" s="48"/>
      <c r="G64" s="48"/>
      <c r="H64" s="48"/>
      <c r="I64" s="48"/>
      <c r="J64" s="48"/>
      <c r="K64" s="48"/>
      <c r="L64" s="48"/>
    </row>
    <row r="65" ht="12.75" customHeight="1">
      <c r="E65" s="48"/>
      <c r="F65" s="48"/>
      <c r="G65" s="48"/>
      <c r="H65" s="48"/>
      <c r="I65" s="48"/>
      <c r="J65" s="48"/>
      <c r="K65" s="48"/>
      <c r="L65" s="48"/>
    </row>
    <row r="66" ht="12.75" customHeight="1">
      <c r="E66" s="48"/>
      <c r="F66" s="48"/>
      <c r="G66" s="48"/>
      <c r="H66" s="48"/>
      <c r="I66" s="48"/>
      <c r="J66" s="48"/>
      <c r="K66" s="48"/>
      <c r="L66" s="48"/>
    </row>
    <row r="67" ht="12.75" customHeight="1">
      <c r="E67" s="48"/>
      <c r="F67" s="48"/>
      <c r="G67" s="48"/>
      <c r="H67" s="48"/>
      <c r="I67" s="48"/>
      <c r="J67" s="48"/>
      <c r="K67" s="48"/>
      <c r="L67" s="48"/>
    </row>
    <row r="68" ht="12.75" customHeight="1">
      <c r="E68" s="48"/>
      <c r="F68" s="48"/>
      <c r="G68" s="48"/>
      <c r="H68" s="48"/>
      <c r="I68" s="48"/>
      <c r="J68" s="48"/>
      <c r="K68" s="48"/>
      <c r="L68" s="48"/>
    </row>
    <row r="69" ht="12.75" customHeight="1">
      <c r="E69" s="48"/>
      <c r="F69" s="48"/>
      <c r="G69" s="48"/>
      <c r="H69" s="48"/>
      <c r="I69" s="48"/>
      <c r="J69" s="48"/>
      <c r="K69" s="48"/>
      <c r="L69" s="48"/>
    </row>
    <row r="70" ht="12.75" customHeight="1">
      <c r="E70" s="48"/>
      <c r="F70" s="48"/>
      <c r="G70" s="48"/>
      <c r="H70" s="48"/>
      <c r="I70" s="48"/>
      <c r="J70" s="48"/>
      <c r="K70" s="48"/>
      <c r="L70" s="48"/>
    </row>
    <row r="71" ht="12.75" customHeight="1">
      <c r="E71" s="48"/>
      <c r="F71" s="48"/>
      <c r="G71" s="48"/>
      <c r="H71" s="48"/>
      <c r="I71" s="48"/>
      <c r="J71" s="48"/>
      <c r="K71" s="48"/>
      <c r="L71" s="48"/>
    </row>
    <row r="72" ht="12.75" customHeight="1">
      <c r="E72" s="48"/>
      <c r="F72" s="48"/>
      <c r="G72" s="48"/>
      <c r="H72" s="48"/>
      <c r="I72" s="48"/>
      <c r="J72" s="48"/>
      <c r="K72" s="48"/>
      <c r="L72" s="48"/>
    </row>
    <row r="73" ht="12.75" customHeight="1">
      <c r="E73" s="48"/>
      <c r="F73" s="48"/>
      <c r="G73" s="48"/>
      <c r="H73" s="48"/>
      <c r="I73" s="48"/>
      <c r="J73" s="48"/>
      <c r="K73" s="48"/>
      <c r="L73" s="48"/>
    </row>
    <row r="74" ht="12.75" customHeight="1">
      <c r="E74" s="48"/>
      <c r="F74" s="48"/>
      <c r="G74" s="48"/>
      <c r="H74" s="48"/>
      <c r="I74" s="48"/>
      <c r="J74" s="48"/>
      <c r="K74" s="48"/>
      <c r="L74" s="48"/>
    </row>
    <row r="75" ht="12.75" customHeight="1">
      <c r="E75" s="48"/>
      <c r="F75" s="48"/>
      <c r="G75" s="48"/>
      <c r="H75" s="48"/>
      <c r="I75" s="48"/>
      <c r="J75" s="48"/>
      <c r="K75" s="48"/>
      <c r="L75" s="48"/>
    </row>
    <row r="76" ht="12.75" customHeight="1">
      <c r="E76" s="48"/>
      <c r="F76" s="48"/>
      <c r="G76" s="48"/>
      <c r="H76" s="48"/>
      <c r="I76" s="48"/>
      <c r="J76" s="48"/>
      <c r="K76" s="48"/>
      <c r="L76" s="48"/>
    </row>
    <row r="77" ht="12.75" customHeight="1">
      <c r="E77" s="48"/>
      <c r="F77" s="48"/>
      <c r="G77" s="48"/>
      <c r="H77" s="48"/>
      <c r="I77" s="48"/>
      <c r="J77" s="48"/>
      <c r="K77" s="48"/>
      <c r="L77" s="48"/>
    </row>
    <row r="78" ht="12.75" customHeight="1">
      <c r="E78" s="48"/>
      <c r="F78" s="48"/>
      <c r="G78" s="48"/>
      <c r="H78" s="48"/>
      <c r="I78" s="48"/>
      <c r="J78" s="48"/>
      <c r="K78" s="48"/>
      <c r="L78" s="48"/>
    </row>
    <row r="79" ht="12.75" customHeight="1">
      <c r="E79" s="48"/>
      <c r="F79" s="48"/>
      <c r="G79" s="48"/>
      <c r="H79" s="48"/>
      <c r="I79" s="48"/>
      <c r="J79" s="48"/>
      <c r="K79" s="48"/>
      <c r="L79" s="48"/>
    </row>
    <row r="80" ht="12.75" customHeight="1">
      <c r="E80" s="48"/>
      <c r="F80" s="48"/>
      <c r="G80" s="48"/>
      <c r="H80" s="48"/>
      <c r="I80" s="48"/>
      <c r="J80" s="48"/>
      <c r="K80" s="48"/>
      <c r="L80" s="48"/>
    </row>
    <row r="81" ht="12.75" customHeight="1">
      <c r="E81" s="48"/>
      <c r="F81" s="48"/>
      <c r="G81" s="48"/>
      <c r="H81" s="48"/>
      <c r="I81" s="48"/>
      <c r="J81" s="48"/>
      <c r="K81" s="48"/>
      <c r="L81" s="48"/>
    </row>
    <row r="82" ht="12.75" customHeight="1">
      <c r="E82" s="48"/>
      <c r="F82" s="48"/>
      <c r="G82" s="48"/>
      <c r="H82" s="48"/>
      <c r="I82" s="48"/>
      <c r="J82" s="48"/>
      <c r="K82" s="48"/>
      <c r="L82" s="48"/>
    </row>
    <row r="83" ht="12.75" customHeight="1">
      <c r="E83" s="48"/>
      <c r="F83" s="48"/>
      <c r="G83" s="48"/>
      <c r="H83" s="48"/>
      <c r="I83" s="48"/>
      <c r="J83" s="48"/>
      <c r="K83" s="48"/>
      <c r="L83" s="48"/>
    </row>
    <row r="84" ht="12.75" customHeight="1">
      <c r="E84" s="48"/>
      <c r="F84" s="48"/>
      <c r="G84" s="48"/>
      <c r="H84" s="48"/>
      <c r="I84" s="48"/>
      <c r="J84" s="48"/>
      <c r="K84" s="48"/>
      <c r="L84" s="48"/>
    </row>
    <row r="85" ht="12.75" customHeight="1">
      <c r="E85" s="48"/>
      <c r="F85" s="48"/>
      <c r="G85" s="48"/>
      <c r="H85" s="48"/>
      <c r="I85" s="48"/>
      <c r="J85" s="48"/>
      <c r="K85" s="48"/>
      <c r="L85" s="48"/>
    </row>
    <row r="86" ht="12.75" customHeight="1">
      <c r="E86" s="48"/>
      <c r="F86" s="48"/>
      <c r="G86" s="48"/>
      <c r="H86" s="48"/>
      <c r="I86" s="48"/>
      <c r="J86" s="48"/>
      <c r="K86" s="48"/>
      <c r="L86" s="48"/>
    </row>
    <row r="87" ht="12.75" customHeight="1">
      <c r="E87" s="48"/>
      <c r="F87" s="48"/>
      <c r="G87" s="48"/>
      <c r="H87" s="48"/>
      <c r="I87" s="48"/>
      <c r="J87" s="48"/>
      <c r="K87" s="48"/>
      <c r="L87" s="48"/>
    </row>
    <row r="88" ht="12.75" customHeight="1">
      <c r="E88" s="48"/>
      <c r="F88" s="48"/>
      <c r="G88" s="48"/>
      <c r="H88" s="48"/>
      <c r="I88" s="48"/>
      <c r="J88" s="48"/>
      <c r="K88" s="48"/>
      <c r="L88" s="48"/>
    </row>
    <row r="89" ht="12.75" customHeight="1">
      <c r="E89" s="48"/>
      <c r="F89" s="48"/>
      <c r="G89" s="48"/>
      <c r="H89" s="48"/>
      <c r="I89" s="48"/>
      <c r="J89" s="48"/>
      <c r="K89" s="48"/>
      <c r="L89" s="48"/>
    </row>
    <row r="90" ht="12.75" customHeight="1">
      <c r="E90" s="48"/>
      <c r="F90" s="48"/>
      <c r="G90" s="48"/>
      <c r="H90" s="48"/>
      <c r="I90" s="48"/>
      <c r="J90" s="48"/>
      <c r="K90" s="48"/>
      <c r="L90" s="48"/>
    </row>
    <row r="91" ht="12.75" customHeight="1">
      <c r="E91" s="48"/>
      <c r="F91" s="48"/>
      <c r="G91" s="48"/>
      <c r="H91" s="48"/>
      <c r="I91" s="48"/>
      <c r="J91" s="48"/>
      <c r="K91" s="48"/>
      <c r="L91" s="48"/>
    </row>
    <row r="92" ht="12.75" customHeight="1">
      <c r="E92" s="48"/>
      <c r="F92" s="48"/>
      <c r="G92" s="48"/>
      <c r="H92" s="48"/>
      <c r="I92" s="48"/>
      <c r="J92" s="48"/>
      <c r="K92" s="48"/>
      <c r="L92" s="48"/>
    </row>
    <row r="93" ht="12.75" customHeight="1">
      <c r="E93" s="48"/>
      <c r="F93" s="48"/>
      <c r="G93" s="48"/>
      <c r="H93" s="48"/>
      <c r="I93" s="48"/>
      <c r="J93" s="48"/>
      <c r="K93" s="48"/>
      <c r="L93" s="48"/>
    </row>
    <row r="94" ht="12.75" customHeight="1">
      <c r="E94" s="48"/>
      <c r="F94" s="48"/>
      <c r="G94" s="48"/>
      <c r="H94" s="48"/>
      <c r="I94" s="48"/>
      <c r="J94" s="48"/>
      <c r="K94" s="48"/>
      <c r="L94" s="48"/>
    </row>
    <row r="95" ht="12.75" customHeight="1">
      <c r="E95" s="48"/>
      <c r="F95" s="48"/>
      <c r="G95" s="48"/>
      <c r="H95" s="48"/>
      <c r="I95" s="48"/>
      <c r="J95" s="48"/>
      <c r="K95" s="48"/>
      <c r="L95" s="48"/>
    </row>
    <row r="96" ht="12.75" customHeight="1">
      <c r="E96" s="48"/>
      <c r="F96" s="48"/>
      <c r="G96" s="48"/>
      <c r="H96" s="48"/>
      <c r="I96" s="48"/>
      <c r="J96" s="48"/>
      <c r="K96" s="48"/>
      <c r="L96" s="48"/>
    </row>
    <row r="97" ht="12.75" customHeight="1">
      <c r="E97" s="48"/>
      <c r="F97" s="48"/>
      <c r="G97" s="48"/>
      <c r="H97" s="48"/>
      <c r="I97" s="48"/>
      <c r="J97" s="48"/>
      <c r="K97" s="48"/>
      <c r="L97" s="48"/>
    </row>
    <row r="98" ht="12.75" customHeight="1">
      <c r="E98" s="48"/>
      <c r="F98" s="48"/>
      <c r="G98" s="48"/>
      <c r="H98" s="48"/>
      <c r="I98" s="48"/>
      <c r="J98" s="48"/>
      <c r="K98" s="48"/>
      <c r="L98" s="48"/>
    </row>
    <row r="99" ht="12.75" customHeight="1">
      <c r="E99" s="48"/>
      <c r="F99" s="48"/>
      <c r="G99" s="48"/>
      <c r="H99" s="48"/>
      <c r="I99" s="48"/>
      <c r="J99" s="48"/>
      <c r="K99" s="48"/>
      <c r="L99" s="48"/>
    </row>
    <row r="100" ht="12.75" customHeight="1">
      <c r="E100" s="48"/>
      <c r="F100" s="48"/>
      <c r="G100" s="48"/>
      <c r="H100" s="48"/>
      <c r="I100" s="48"/>
      <c r="J100" s="48"/>
      <c r="K100" s="48"/>
      <c r="L100" s="48"/>
    </row>
    <row r="101" ht="12.75" customHeight="1">
      <c r="E101" s="48"/>
      <c r="F101" s="48"/>
      <c r="G101" s="48"/>
      <c r="H101" s="48"/>
      <c r="I101" s="48"/>
      <c r="J101" s="48"/>
      <c r="K101" s="48"/>
      <c r="L101" s="48"/>
    </row>
    <row r="102" ht="12.75" customHeight="1">
      <c r="E102" s="48"/>
      <c r="F102" s="48"/>
      <c r="G102" s="48"/>
      <c r="H102" s="48"/>
      <c r="I102" s="48"/>
      <c r="J102" s="48"/>
      <c r="K102" s="48"/>
      <c r="L102" s="48"/>
    </row>
    <row r="103" ht="12.75" customHeight="1">
      <c r="E103" s="48"/>
      <c r="F103" s="48"/>
      <c r="G103" s="48"/>
      <c r="H103" s="48"/>
      <c r="I103" s="48"/>
      <c r="J103" s="48"/>
      <c r="K103" s="48"/>
      <c r="L103" s="48"/>
    </row>
    <row r="104" ht="12.75" customHeight="1">
      <c r="E104" s="48"/>
      <c r="F104" s="48"/>
      <c r="G104" s="48"/>
      <c r="H104" s="48"/>
      <c r="I104" s="48"/>
      <c r="J104" s="48"/>
      <c r="K104" s="48"/>
      <c r="L104" s="48"/>
    </row>
    <row r="105" ht="12.75" customHeight="1">
      <c r="E105" s="48"/>
      <c r="F105" s="48"/>
      <c r="G105" s="48"/>
      <c r="H105" s="48"/>
      <c r="I105" s="48"/>
      <c r="J105" s="48"/>
      <c r="K105" s="48"/>
      <c r="L105" s="48"/>
    </row>
    <row r="106" ht="12.75" customHeight="1">
      <c r="E106" s="48"/>
      <c r="F106" s="48"/>
      <c r="G106" s="48"/>
      <c r="H106" s="48"/>
      <c r="I106" s="48"/>
      <c r="J106" s="48"/>
      <c r="K106" s="48"/>
      <c r="L106" s="48"/>
    </row>
    <row r="107" ht="12.75" customHeight="1">
      <c r="E107" s="48"/>
      <c r="F107" s="48"/>
      <c r="G107" s="48"/>
      <c r="H107" s="48"/>
      <c r="I107" s="48"/>
      <c r="J107" s="48"/>
      <c r="K107" s="48"/>
      <c r="L107" s="48"/>
    </row>
    <row r="108" ht="12.75" customHeight="1">
      <c r="E108" s="48"/>
      <c r="F108" s="48"/>
      <c r="G108" s="48"/>
      <c r="H108" s="48"/>
      <c r="I108" s="48"/>
      <c r="J108" s="48"/>
      <c r="K108" s="48"/>
      <c r="L108" s="48"/>
    </row>
    <row r="109" ht="12.75" customHeight="1">
      <c r="E109" s="48"/>
      <c r="F109" s="48"/>
      <c r="G109" s="48"/>
      <c r="H109" s="48"/>
      <c r="I109" s="48"/>
      <c r="J109" s="48"/>
      <c r="K109" s="48"/>
      <c r="L109" s="48"/>
    </row>
    <row r="110" ht="12.75" customHeight="1">
      <c r="E110" s="48"/>
      <c r="F110" s="48"/>
      <c r="G110" s="48"/>
      <c r="H110" s="48"/>
      <c r="I110" s="48"/>
      <c r="J110" s="48"/>
      <c r="K110" s="48"/>
      <c r="L110" s="48"/>
    </row>
    <row r="111" ht="12.75" customHeight="1">
      <c r="E111" s="48"/>
      <c r="F111" s="48"/>
      <c r="G111" s="48"/>
      <c r="H111" s="48"/>
      <c r="I111" s="48"/>
      <c r="J111" s="48"/>
      <c r="K111" s="48"/>
      <c r="L111" s="48"/>
    </row>
    <row r="112" ht="12.75" customHeight="1">
      <c r="E112" s="48"/>
      <c r="F112" s="48"/>
      <c r="G112" s="48"/>
      <c r="H112" s="48"/>
      <c r="I112" s="48"/>
      <c r="J112" s="48"/>
      <c r="K112" s="48"/>
      <c r="L112" s="48"/>
    </row>
    <row r="113" ht="12.75" customHeight="1">
      <c r="E113" s="48"/>
      <c r="F113" s="48"/>
      <c r="G113" s="48"/>
      <c r="H113" s="48"/>
      <c r="I113" s="48"/>
      <c r="J113" s="48"/>
      <c r="K113" s="48"/>
      <c r="L113" s="48"/>
    </row>
    <row r="114" ht="12.75" customHeight="1">
      <c r="E114" s="48"/>
      <c r="F114" s="48"/>
      <c r="G114" s="48"/>
      <c r="H114" s="48"/>
      <c r="I114" s="48"/>
      <c r="J114" s="48"/>
      <c r="K114" s="48"/>
      <c r="L114" s="48"/>
    </row>
    <row r="115" ht="12.75" customHeight="1">
      <c r="E115" s="48"/>
      <c r="F115" s="48"/>
      <c r="G115" s="48"/>
      <c r="H115" s="48"/>
      <c r="I115" s="48"/>
      <c r="J115" s="48"/>
      <c r="K115" s="48"/>
      <c r="L115" s="48"/>
    </row>
    <row r="116" ht="12.75" customHeight="1">
      <c r="E116" s="48"/>
      <c r="F116" s="48"/>
      <c r="G116" s="48"/>
      <c r="H116" s="48"/>
      <c r="I116" s="48"/>
      <c r="J116" s="48"/>
      <c r="K116" s="48"/>
      <c r="L116" s="48"/>
    </row>
    <row r="117" ht="12.75" customHeight="1">
      <c r="E117" s="48"/>
      <c r="F117" s="48"/>
      <c r="G117" s="48"/>
      <c r="H117" s="48"/>
      <c r="I117" s="48"/>
      <c r="J117" s="48"/>
      <c r="K117" s="48"/>
      <c r="L117" s="48"/>
    </row>
    <row r="118" ht="12.75" customHeight="1">
      <c r="E118" s="48"/>
      <c r="F118" s="48"/>
      <c r="G118" s="48"/>
      <c r="H118" s="48"/>
      <c r="I118" s="48"/>
      <c r="J118" s="48"/>
      <c r="K118" s="48"/>
      <c r="L118" s="48"/>
    </row>
    <row r="119" ht="12.75" customHeight="1">
      <c r="E119" s="48"/>
      <c r="F119" s="48"/>
      <c r="G119" s="48"/>
      <c r="H119" s="48"/>
      <c r="I119" s="48"/>
      <c r="J119" s="48"/>
      <c r="K119" s="48"/>
      <c r="L119" s="48"/>
    </row>
    <row r="120" ht="12.75" customHeight="1">
      <c r="E120" s="48"/>
      <c r="F120" s="48"/>
      <c r="G120" s="48"/>
      <c r="H120" s="48"/>
      <c r="I120" s="48"/>
      <c r="J120" s="48"/>
      <c r="K120" s="48"/>
      <c r="L120" s="48"/>
    </row>
    <row r="121" ht="12.75" customHeight="1">
      <c r="E121" s="48"/>
      <c r="F121" s="48"/>
      <c r="G121" s="48"/>
      <c r="H121" s="48"/>
      <c r="I121" s="48"/>
      <c r="J121" s="48"/>
      <c r="K121" s="48"/>
      <c r="L121" s="48"/>
    </row>
    <row r="122" ht="12.75" customHeight="1">
      <c r="E122" s="48"/>
      <c r="F122" s="48"/>
      <c r="G122" s="48"/>
      <c r="H122" s="48"/>
      <c r="I122" s="48"/>
      <c r="J122" s="48"/>
      <c r="K122" s="48"/>
      <c r="L122" s="48"/>
    </row>
    <row r="123" ht="12.75" customHeight="1">
      <c r="E123" s="48"/>
      <c r="F123" s="48"/>
      <c r="G123" s="48"/>
      <c r="H123" s="48"/>
      <c r="I123" s="48"/>
      <c r="J123" s="48"/>
      <c r="K123" s="48"/>
      <c r="L123" s="48"/>
    </row>
    <row r="124" ht="12.75" customHeight="1">
      <c r="E124" s="48"/>
      <c r="F124" s="48"/>
      <c r="G124" s="48"/>
      <c r="H124" s="48"/>
      <c r="I124" s="48"/>
      <c r="J124" s="48"/>
      <c r="K124" s="48"/>
      <c r="L124" s="48"/>
    </row>
    <row r="125" ht="12.75" customHeight="1">
      <c r="E125" s="48"/>
      <c r="F125" s="48"/>
      <c r="G125" s="48"/>
      <c r="H125" s="48"/>
      <c r="I125" s="48"/>
      <c r="J125" s="48"/>
      <c r="K125" s="48"/>
      <c r="L125" s="48"/>
    </row>
    <row r="126" ht="12.75" customHeight="1">
      <c r="E126" s="48"/>
      <c r="F126" s="48"/>
      <c r="G126" s="48"/>
      <c r="H126" s="48"/>
      <c r="I126" s="48"/>
      <c r="J126" s="48"/>
      <c r="K126" s="48"/>
      <c r="L126" s="48"/>
    </row>
    <row r="127" ht="12.75" customHeight="1">
      <c r="E127" s="48"/>
      <c r="F127" s="48"/>
      <c r="G127" s="48"/>
      <c r="H127" s="48"/>
      <c r="I127" s="48"/>
      <c r="J127" s="48"/>
      <c r="K127" s="48"/>
      <c r="L127" s="48"/>
    </row>
    <row r="128" ht="12.75" customHeight="1">
      <c r="E128" s="48"/>
      <c r="F128" s="48"/>
      <c r="G128" s="48"/>
      <c r="H128" s="48"/>
      <c r="I128" s="48"/>
      <c r="J128" s="48"/>
      <c r="K128" s="48"/>
      <c r="L128" s="48"/>
    </row>
    <row r="129" ht="12.75" customHeight="1">
      <c r="E129" s="48"/>
      <c r="F129" s="48"/>
      <c r="G129" s="48"/>
      <c r="H129" s="48"/>
      <c r="I129" s="48"/>
      <c r="J129" s="48"/>
      <c r="K129" s="48"/>
      <c r="L129" s="48"/>
    </row>
    <row r="130" ht="12.75" customHeight="1">
      <c r="E130" s="48"/>
      <c r="F130" s="48"/>
      <c r="G130" s="48"/>
      <c r="H130" s="48"/>
      <c r="I130" s="48"/>
      <c r="J130" s="48"/>
      <c r="K130" s="48"/>
      <c r="L130" s="48"/>
    </row>
    <row r="131" ht="12.75" customHeight="1">
      <c r="E131" s="48"/>
      <c r="F131" s="48"/>
      <c r="G131" s="48"/>
      <c r="H131" s="48"/>
      <c r="I131" s="48"/>
      <c r="J131" s="48"/>
      <c r="K131" s="48"/>
      <c r="L131" s="48"/>
    </row>
    <row r="132" ht="12.75" customHeight="1">
      <c r="E132" s="48"/>
      <c r="F132" s="48"/>
      <c r="G132" s="48"/>
      <c r="H132" s="48"/>
      <c r="I132" s="48"/>
      <c r="J132" s="48"/>
      <c r="K132" s="48"/>
      <c r="L132" s="48"/>
    </row>
    <row r="133" ht="12.75" customHeight="1">
      <c r="E133" s="48"/>
      <c r="F133" s="48"/>
      <c r="G133" s="48"/>
      <c r="H133" s="48"/>
      <c r="I133" s="48"/>
      <c r="J133" s="48"/>
      <c r="K133" s="48"/>
      <c r="L133" s="48"/>
    </row>
    <row r="134" ht="12.75" customHeight="1">
      <c r="E134" s="48"/>
      <c r="F134" s="48"/>
      <c r="G134" s="48"/>
      <c r="H134" s="48"/>
      <c r="I134" s="48"/>
      <c r="J134" s="48"/>
      <c r="K134" s="48"/>
      <c r="L134" s="48"/>
    </row>
    <row r="135" ht="12.75" customHeight="1">
      <c r="E135" s="48"/>
      <c r="F135" s="48"/>
      <c r="G135" s="48"/>
      <c r="H135" s="48"/>
      <c r="I135" s="48"/>
      <c r="J135" s="48"/>
      <c r="K135" s="48"/>
      <c r="L135" s="48"/>
    </row>
    <row r="136" ht="12.75" customHeight="1">
      <c r="E136" s="48"/>
      <c r="F136" s="48"/>
      <c r="G136" s="48"/>
      <c r="H136" s="48"/>
      <c r="I136" s="48"/>
      <c r="J136" s="48"/>
      <c r="K136" s="48"/>
      <c r="L136" s="48"/>
    </row>
    <row r="137" ht="12.75" customHeight="1">
      <c r="E137" s="48"/>
      <c r="F137" s="48"/>
      <c r="G137" s="48"/>
      <c r="H137" s="48"/>
      <c r="I137" s="48"/>
      <c r="J137" s="48"/>
      <c r="K137" s="48"/>
      <c r="L137" s="48"/>
    </row>
    <row r="138" ht="12.75" customHeight="1">
      <c r="E138" s="48"/>
      <c r="F138" s="48"/>
      <c r="G138" s="48"/>
      <c r="H138" s="48"/>
      <c r="I138" s="48"/>
      <c r="J138" s="48"/>
      <c r="K138" s="48"/>
      <c r="L138" s="48"/>
    </row>
    <row r="139" ht="12.75" customHeight="1">
      <c r="E139" s="48"/>
      <c r="F139" s="48"/>
      <c r="G139" s="48"/>
      <c r="H139" s="48"/>
      <c r="I139" s="48"/>
      <c r="J139" s="48"/>
      <c r="K139" s="48"/>
      <c r="L139" s="48"/>
    </row>
    <row r="140" ht="12.75" customHeight="1">
      <c r="E140" s="48"/>
      <c r="F140" s="48"/>
      <c r="G140" s="48"/>
      <c r="H140" s="48"/>
      <c r="I140" s="48"/>
      <c r="J140" s="48"/>
      <c r="K140" s="48"/>
      <c r="L140" s="48"/>
    </row>
    <row r="141" ht="12.75" customHeight="1">
      <c r="E141" s="48"/>
      <c r="F141" s="48"/>
      <c r="G141" s="48"/>
      <c r="H141" s="48"/>
      <c r="I141" s="48"/>
      <c r="J141" s="48"/>
      <c r="K141" s="48"/>
      <c r="L141" s="48"/>
    </row>
    <row r="142" ht="12.75" customHeight="1">
      <c r="E142" s="48"/>
      <c r="F142" s="48"/>
      <c r="G142" s="48"/>
      <c r="H142" s="48"/>
      <c r="I142" s="48"/>
      <c r="J142" s="48"/>
      <c r="K142" s="48"/>
      <c r="L142" s="48"/>
    </row>
    <row r="143" ht="12.75" customHeight="1">
      <c r="E143" s="48"/>
      <c r="F143" s="48"/>
      <c r="G143" s="48"/>
      <c r="H143" s="48"/>
      <c r="I143" s="48"/>
      <c r="J143" s="48"/>
      <c r="K143" s="48"/>
      <c r="L143" s="48"/>
    </row>
    <row r="144" ht="12.75" customHeight="1">
      <c r="E144" s="48"/>
      <c r="F144" s="48"/>
      <c r="G144" s="48"/>
      <c r="H144" s="48"/>
      <c r="I144" s="48"/>
      <c r="J144" s="48"/>
      <c r="K144" s="48"/>
      <c r="L144" s="48"/>
    </row>
    <row r="145" ht="12.75" customHeight="1">
      <c r="E145" s="48"/>
      <c r="F145" s="48"/>
      <c r="G145" s="48"/>
      <c r="H145" s="48"/>
      <c r="I145" s="48"/>
      <c r="J145" s="48"/>
      <c r="K145" s="48"/>
      <c r="L145" s="48"/>
    </row>
    <row r="146" ht="12.75" customHeight="1">
      <c r="E146" s="48"/>
      <c r="F146" s="48"/>
      <c r="G146" s="48"/>
      <c r="H146" s="48"/>
      <c r="I146" s="48"/>
      <c r="J146" s="48"/>
      <c r="K146" s="48"/>
      <c r="L146" s="48"/>
    </row>
    <row r="147" ht="12.75" customHeight="1">
      <c r="E147" s="48"/>
      <c r="F147" s="48"/>
      <c r="G147" s="48"/>
      <c r="H147" s="48"/>
      <c r="I147" s="48"/>
      <c r="J147" s="48"/>
      <c r="K147" s="48"/>
      <c r="L147" s="48"/>
    </row>
    <row r="148" ht="12.75" customHeight="1">
      <c r="E148" s="48"/>
      <c r="F148" s="48"/>
      <c r="G148" s="48"/>
      <c r="H148" s="48"/>
      <c r="I148" s="48"/>
      <c r="J148" s="48"/>
      <c r="K148" s="48"/>
      <c r="L148" s="48"/>
    </row>
    <row r="149" ht="12.75" customHeight="1">
      <c r="E149" s="48"/>
      <c r="F149" s="48"/>
      <c r="G149" s="48"/>
      <c r="H149" s="48"/>
      <c r="I149" s="48"/>
      <c r="J149" s="48"/>
      <c r="K149" s="48"/>
      <c r="L149" s="48"/>
    </row>
    <row r="150" ht="12.75" customHeight="1">
      <c r="E150" s="48"/>
      <c r="F150" s="48"/>
      <c r="G150" s="48"/>
      <c r="H150" s="48"/>
      <c r="I150" s="48"/>
      <c r="J150" s="48"/>
      <c r="K150" s="48"/>
      <c r="L150" s="48"/>
    </row>
    <row r="151" ht="12.75" customHeight="1">
      <c r="E151" s="48"/>
      <c r="F151" s="48"/>
      <c r="G151" s="48"/>
      <c r="H151" s="48"/>
      <c r="I151" s="48"/>
      <c r="J151" s="48"/>
      <c r="K151" s="48"/>
      <c r="L151" s="48"/>
    </row>
    <row r="152" ht="12.75" customHeight="1">
      <c r="E152" s="48"/>
      <c r="F152" s="48"/>
      <c r="G152" s="48"/>
      <c r="H152" s="48"/>
      <c r="I152" s="48"/>
      <c r="J152" s="48"/>
      <c r="K152" s="48"/>
      <c r="L152" s="48"/>
    </row>
    <row r="153" ht="12.75" customHeight="1">
      <c r="E153" s="48"/>
      <c r="F153" s="48"/>
      <c r="G153" s="48"/>
      <c r="H153" s="48"/>
      <c r="I153" s="48"/>
      <c r="J153" s="48"/>
      <c r="K153" s="48"/>
      <c r="L153" s="48"/>
    </row>
    <row r="154" ht="12.75" customHeight="1">
      <c r="E154" s="48"/>
      <c r="F154" s="48"/>
      <c r="G154" s="48"/>
      <c r="H154" s="48"/>
      <c r="I154" s="48"/>
      <c r="J154" s="48"/>
      <c r="K154" s="48"/>
      <c r="L154" s="48"/>
    </row>
    <row r="155" ht="12.75" customHeight="1">
      <c r="E155" s="48"/>
      <c r="F155" s="48"/>
      <c r="G155" s="48"/>
      <c r="H155" s="48"/>
      <c r="I155" s="48"/>
      <c r="J155" s="48"/>
      <c r="K155" s="48"/>
      <c r="L155" s="48"/>
    </row>
    <row r="156" ht="12.75" customHeight="1">
      <c r="E156" s="48"/>
      <c r="F156" s="48"/>
      <c r="G156" s="48"/>
      <c r="H156" s="48"/>
      <c r="I156" s="48"/>
      <c r="J156" s="48"/>
      <c r="K156" s="48"/>
      <c r="L156" s="48"/>
    </row>
    <row r="157" ht="12.75" customHeight="1">
      <c r="E157" s="48"/>
      <c r="F157" s="48"/>
      <c r="G157" s="48"/>
      <c r="H157" s="48"/>
      <c r="I157" s="48"/>
      <c r="J157" s="48"/>
      <c r="K157" s="48"/>
      <c r="L157" s="48"/>
    </row>
    <row r="158" ht="12.75" customHeight="1">
      <c r="E158" s="48"/>
      <c r="F158" s="48"/>
      <c r="G158" s="48"/>
      <c r="H158" s="48"/>
      <c r="I158" s="48"/>
      <c r="J158" s="48"/>
      <c r="K158" s="48"/>
      <c r="L158" s="48"/>
    </row>
    <row r="159" ht="12.75" customHeight="1">
      <c r="E159" s="48"/>
      <c r="F159" s="48"/>
      <c r="G159" s="48"/>
      <c r="H159" s="48"/>
      <c r="I159" s="48"/>
      <c r="J159" s="48"/>
      <c r="K159" s="48"/>
      <c r="L159" s="48"/>
    </row>
    <row r="160" ht="12.75" customHeight="1">
      <c r="E160" s="48"/>
      <c r="F160" s="48"/>
      <c r="G160" s="48"/>
      <c r="H160" s="48"/>
      <c r="I160" s="48"/>
      <c r="J160" s="48"/>
      <c r="K160" s="48"/>
      <c r="L160" s="48"/>
    </row>
    <row r="161" ht="12.75" customHeight="1">
      <c r="E161" s="48"/>
      <c r="F161" s="48"/>
      <c r="G161" s="48"/>
      <c r="H161" s="48"/>
      <c r="I161" s="48"/>
      <c r="J161" s="48"/>
      <c r="K161" s="48"/>
      <c r="L161" s="48"/>
    </row>
    <row r="162" ht="12.75" customHeight="1">
      <c r="E162" s="48"/>
      <c r="F162" s="48"/>
      <c r="G162" s="48"/>
      <c r="H162" s="48"/>
      <c r="I162" s="48"/>
      <c r="J162" s="48"/>
      <c r="K162" s="48"/>
      <c r="L162" s="48"/>
    </row>
    <row r="163" ht="12.75" customHeight="1">
      <c r="E163" s="48"/>
      <c r="F163" s="48"/>
      <c r="G163" s="48"/>
      <c r="H163" s="48"/>
      <c r="I163" s="48"/>
      <c r="J163" s="48"/>
      <c r="K163" s="48"/>
      <c r="L163" s="48"/>
    </row>
    <row r="164" ht="12.75" customHeight="1">
      <c r="E164" s="48"/>
      <c r="F164" s="48"/>
      <c r="G164" s="48"/>
      <c r="H164" s="48"/>
      <c r="I164" s="48"/>
      <c r="J164" s="48"/>
      <c r="K164" s="48"/>
      <c r="L164" s="48"/>
    </row>
    <row r="165" ht="12.75" customHeight="1">
      <c r="E165" s="48"/>
      <c r="F165" s="48"/>
      <c r="G165" s="48"/>
      <c r="H165" s="48"/>
      <c r="I165" s="48"/>
      <c r="J165" s="48"/>
      <c r="K165" s="48"/>
      <c r="L165" s="48"/>
    </row>
    <row r="166" ht="12.75" customHeight="1">
      <c r="E166" s="48"/>
      <c r="F166" s="48"/>
      <c r="G166" s="48"/>
      <c r="H166" s="48"/>
      <c r="I166" s="48"/>
      <c r="J166" s="48"/>
      <c r="K166" s="48"/>
      <c r="L166" s="48"/>
    </row>
    <row r="167" ht="12.75" customHeight="1">
      <c r="E167" s="48"/>
      <c r="F167" s="48"/>
      <c r="G167" s="48"/>
      <c r="H167" s="48"/>
      <c r="I167" s="48"/>
      <c r="J167" s="48"/>
      <c r="K167" s="48"/>
      <c r="L167" s="48"/>
    </row>
    <row r="168" ht="12.75" customHeight="1">
      <c r="E168" s="48"/>
      <c r="F168" s="48"/>
      <c r="G168" s="48"/>
      <c r="H168" s="48"/>
      <c r="I168" s="48"/>
      <c r="J168" s="48"/>
      <c r="K168" s="48"/>
      <c r="L168" s="48"/>
    </row>
    <row r="169" ht="12.75" customHeight="1">
      <c r="E169" s="48"/>
      <c r="F169" s="48"/>
      <c r="G169" s="48"/>
      <c r="H169" s="48"/>
      <c r="I169" s="48"/>
      <c r="J169" s="48"/>
      <c r="K169" s="48"/>
      <c r="L169" s="48"/>
    </row>
    <row r="170" ht="12.75" customHeight="1">
      <c r="E170" s="48"/>
      <c r="F170" s="48"/>
      <c r="G170" s="48"/>
      <c r="H170" s="48"/>
      <c r="I170" s="48"/>
      <c r="J170" s="48"/>
      <c r="K170" s="48"/>
      <c r="L170" s="48"/>
    </row>
    <row r="171" ht="12.75" customHeight="1">
      <c r="E171" s="48"/>
      <c r="F171" s="48"/>
      <c r="G171" s="48"/>
      <c r="H171" s="48"/>
      <c r="I171" s="48"/>
      <c r="J171" s="48"/>
      <c r="K171" s="48"/>
      <c r="L171" s="48"/>
    </row>
    <row r="172" ht="12.75" customHeight="1">
      <c r="E172" s="48"/>
      <c r="F172" s="48"/>
      <c r="G172" s="48"/>
      <c r="H172" s="48"/>
      <c r="I172" s="48"/>
      <c r="J172" s="48"/>
      <c r="K172" s="48"/>
      <c r="L172" s="48"/>
    </row>
    <row r="173" ht="12.75" customHeight="1">
      <c r="E173" s="48"/>
      <c r="F173" s="48"/>
      <c r="G173" s="48"/>
      <c r="H173" s="48"/>
      <c r="I173" s="48"/>
      <c r="J173" s="48"/>
      <c r="K173" s="48"/>
      <c r="L173" s="48"/>
    </row>
    <row r="174" ht="12.75" customHeight="1">
      <c r="E174" s="48"/>
      <c r="F174" s="48"/>
      <c r="G174" s="48"/>
      <c r="H174" s="48"/>
      <c r="I174" s="48"/>
      <c r="J174" s="48"/>
      <c r="K174" s="48"/>
      <c r="L174" s="48"/>
    </row>
    <row r="175" ht="12.75" customHeight="1">
      <c r="E175" s="48"/>
      <c r="F175" s="48"/>
      <c r="G175" s="48"/>
      <c r="H175" s="48"/>
      <c r="I175" s="48"/>
      <c r="J175" s="48"/>
      <c r="K175" s="48"/>
      <c r="L175" s="48"/>
    </row>
    <row r="176" ht="12.75" customHeight="1">
      <c r="E176" s="48"/>
      <c r="F176" s="48"/>
      <c r="G176" s="48"/>
      <c r="H176" s="48"/>
      <c r="I176" s="48"/>
      <c r="J176" s="48"/>
      <c r="K176" s="48"/>
      <c r="L176" s="48"/>
    </row>
    <row r="177" ht="12.75" customHeight="1">
      <c r="E177" s="48"/>
      <c r="F177" s="48"/>
      <c r="G177" s="48"/>
      <c r="H177" s="48"/>
      <c r="I177" s="48"/>
      <c r="J177" s="48"/>
      <c r="K177" s="48"/>
      <c r="L177" s="48"/>
    </row>
    <row r="178" ht="12.75" customHeight="1">
      <c r="E178" s="48"/>
      <c r="F178" s="48"/>
      <c r="G178" s="48"/>
      <c r="H178" s="48"/>
      <c r="I178" s="48"/>
      <c r="J178" s="48"/>
      <c r="K178" s="48"/>
      <c r="L178" s="48"/>
    </row>
    <row r="179" ht="12.75" customHeight="1">
      <c r="E179" s="48"/>
      <c r="F179" s="48"/>
      <c r="G179" s="48"/>
      <c r="H179" s="48"/>
      <c r="I179" s="48"/>
      <c r="J179" s="48"/>
      <c r="K179" s="48"/>
      <c r="L179" s="48"/>
    </row>
    <row r="180" ht="12.75" customHeight="1">
      <c r="E180" s="48"/>
      <c r="F180" s="48"/>
      <c r="G180" s="48"/>
      <c r="H180" s="48"/>
      <c r="I180" s="48"/>
      <c r="J180" s="48"/>
      <c r="K180" s="48"/>
      <c r="L180" s="48"/>
    </row>
    <row r="181" ht="12.75" customHeight="1">
      <c r="E181" s="48"/>
      <c r="F181" s="48"/>
      <c r="G181" s="48"/>
      <c r="H181" s="48"/>
      <c r="I181" s="48"/>
      <c r="J181" s="48"/>
      <c r="K181" s="48"/>
      <c r="L181" s="48"/>
    </row>
    <row r="182" ht="12.75" customHeight="1">
      <c r="E182" s="48"/>
      <c r="F182" s="48"/>
      <c r="G182" s="48"/>
      <c r="H182" s="48"/>
      <c r="I182" s="48"/>
      <c r="J182" s="48"/>
      <c r="K182" s="48"/>
      <c r="L182" s="48"/>
    </row>
    <row r="183" ht="12.75" customHeight="1">
      <c r="E183" s="48"/>
      <c r="F183" s="48"/>
      <c r="G183" s="48"/>
      <c r="H183" s="48"/>
      <c r="I183" s="48"/>
      <c r="J183" s="48"/>
      <c r="K183" s="48"/>
      <c r="L183" s="48"/>
    </row>
    <row r="184" ht="12.75" customHeight="1">
      <c r="E184" s="48"/>
      <c r="F184" s="48"/>
      <c r="G184" s="48"/>
      <c r="H184" s="48"/>
      <c r="I184" s="48"/>
      <c r="J184" s="48"/>
      <c r="K184" s="48"/>
      <c r="L184" s="48"/>
    </row>
    <row r="185" ht="12.75" customHeight="1">
      <c r="E185" s="48"/>
      <c r="F185" s="48"/>
      <c r="G185" s="48"/>
      <c r="H185" s="48"/>
      <c r="I185" s="48"/>
      <c r="J185" s="48"/>
      <c r="K185" s="48"/>
      <c r="L185" s="48"/>
    </row>
    <row r="186" ht="12.75" customHeight="1">
      <c r="E186" s="48"/>
      <c r="F186" s="48"/>
      <c r="G186" s="48"/>
      <c r="H186" s="48"/>
      <c r="I186" s="48"/>
      <c r="J186" s="48"/>
      <c r="K186" s="48"/>
      <c r="L186" s="48"/>
    </row>
    <row r="187" ht="12.75" customHeight="1">
      <c r="E187" s="48"/>
      <c r="F187" s="48"/>
      <c r="G187" s="48"/>
      <c r="H187" s="48"/>
      <c r="I187" s="48"/>
      <c r="J187" s="48"/>
      <c r="K187" s="48"/>
      <c r="L187" s="48"/>
    </row>
    <row r="188" ht="12.75" customHeight="1">
      <c r="E188" s="48"/>
      <c r="F188" s="48"/>
      <c r="G188" s="48"/>
      <c r="H188" s="48"/>
      <c r="I188" s="48"/>
      <c r="J188" s="48"/>
      <c r="K188" s="48"/>
      <c r="L188" s="48"/>
    </row>
    <row r="189" ht="12.75" customHeight="1">
      <c r="E189" s="48"/>
      <c r="F189" s="48"/>
      <c r="G189" s="48"/>
      <c r="H189" s="48"/>
      <c r="I189" s="48"/>
      <c r="J189" s="48"/>
      <c r="K189" s="48"/>
      <c r="L189" s="48"/>
    </row>
    <row r="190" ht="12.75" customHeight="1">
      <c r="E190" s="48"/>
      <c r="F190" s="48"/>
      <c r="G190" s="48"/>
      <c r="H190" s="48"/>
      <c r="I190" s="48"/>
      <c r="J190" s="48"/>
      <c r="K190" s="48"/>
      <c r="L190" s="48"/>
    </row>
    <row r="191" ht="12.75" customHeight="1">
      <c r="E191" s="48"/>
      <c r="F191" s="48"/>
      <c r="G191" s="48"/>
      <c r="H191" s="48"/>
      <c r="I191" s="48"/>
      <c r="J191" s="48"/>
      <c r="K191" s="48"/>
      <c r="L191" s="48"/>
    </row>
    <row r="192" ht="12.75" customHeight="1">
      <c r="E192" s="48"/>
      <c r="F192" s="48"/>
      <c r="G192" s="48"/>
      <c r="H192" s="48"/>
      <c r="I192" s="48"/>
      <c r="J192" s="48"/>
      <c r="K192" s="48"/>
      <c r="L192" s="48"/>
    </row>
    <row r="193" ht="12.75" customHeight="1">
      <c r="E193" s="48"/>
      <c r="F193" s="48"/>
      <c r="G193" s="48"/>
      <c r="H193" s="48"/>
      <c r="I193" s="48"/>
      <c r="J193" s="48"/>
      <c r="K193" s="48"/>
      <c r="L193" s="48"/>
    </row>
    <row r="194" ht="12.75" customHeight="1">
      <c r="E194" s="48"/>
      <c r="F194" s="48"/>
      <c r="G194" s="48"/>
      <c r="H194" s="48"/>
      <c r="I194" s="48"/>
      <c r="J194" s="48"/>
      <c r="K194" s="48"/>
      <c r="L194" s="48"/>
    </row>
    <row r="195" ht="12.75" customHeight="1">
      <c r="E195" s="48"/>
      <c r="F195" s="48"/>
      <c r="G195" s="48"/>
      <c r="H195" s="48"/>
      <c r="I195" s="48"/>
      <c r="J195" s="48"/>
      <c r="K195" s="48"/>
      <c r="L195" s="48"/>
    </row>
    <row r="196" ht="12.75" customHeight="1">
      <c r="E196" s="48"/>
      <c r="F196" s="48"/>
      <c r="G196" s="48"/>
      <c r="H196" s="48"/>
      <c r="I196" s="48"/>
      <c r="J196" s="48"/>
      <c r="K196" s="48"/>
      <c r="L196" s="48"/>
    </row>
    <row r="197" ht="12.75" customHeight="1">
      <c r="E197" s="48"/>
      <c r="F197" s="48"/>
      <c r="G197" s="48"/>
      <c r="H197" s="48"/>
      <c r="I197" s="48"/>
      <c r="J197" s="48"/>
      <c r="K197" s="48"/>
      <c r="L197" s="48"/>
    </row>
    <row r="198" ht="12.75" customHeight="1">
      <c r="E198" s="48"/>
      <c r="F198" s="48"/>
      <c r="G198" s="48"/>
      <c r="H198" s="48"/>
      <c r="I198" s="48"/>
      <c r="J198" s="48"/>
      <c r="K198" s="48"/>
      <c r="L198" s="48"/>
    </row>
    <row r="199" ht="12.75" customHeight="1">
      <c r="E199" s="48"/>
      <c r="F199" s="48"/>
      <c r="G199" s="48"/>
      <c r="H199" s="48"/>
      <c r="I199" s="48"/>
      <c r="J199" s="48"/>
      <c r="K199" s="48"/>
      <c r="L199" s="48"/>
    </row>
    <row r="200" ht="12.75" customHeight="1">
      <c r="E200" s="48"/>
      <c r="F200" s="48"/>
      <c r="G200" s="48"/>
      <c r="H200" s="48"/>
      <c r="I200" s="48"/>
      <c r="J200" s="48"/>
      <c r="K200" s="48"/>
      <c r="L200" s="48"/>
    </row>
    <row r="201" ht="12.75" customHeight="1">
      <c r="E201" s="48"/>
      <c r="F201" s="48"/>
      <c r="G201" s="48"/>
      <c r="H201" s="48"/>
      <c r="I201" s="48"/>
      <c r="J201" s="48"/>
      <c r="K201" s="48"/>
      <c r="L201" s="48"/>
    </row>
    <row r="202" ht="12.75" customHeight="1">
      <c r="E202" s="48"/>
      <c r="F202" s="48"/>
      <c r="G202" s="48"/>
      <c r="H202" s="48"/>
      <c r="I202" s="48"/>
      <c r="J202" s="48"/>
      <c r="K202" s="48"/>
      <c r="L202" s="48"/>
    </row>
    <row r="203" ht="12.75" customHeight="1">
      <c r="E203" s="48"/>
      <c r="F203" s="48"/>
      <c r="G203" s="48"/>
      <c r="H203" s="48"/>
      <c r="I203" s="48"/>
      <c r="J203" s="48"/>
      <c r="K203" s="48"/>
      <c r="L203" s="48"/>
    </row>
    <row r="204" ht="12.75" customHeight="1">
      <c r="E204" s="48"/>
      <c r="F204" s="48"/>
      <c r="G204" s="48"/>
      <c r="H204" s="48"/>
      <c r="I204" s="48"/>
      <c r="J204" s="48"/>
      <c r="K204" s="48"/>
      <c r="L204" s="48"/>
    </row>
    <row r="205" ht="12.75" customHeight="1">
      <c r="E205" s="48"/>
      <c r="F205" s="48"/>
      <c r="G205" s="48"/>
      <c r="H205" s="48"/>
      <c r="I205" s="48"/>
      <c r="J205" s="48"/>
      <c r="K205" s="48"/>
      <c r="L205" s="48"/>
    </row>
    <row r="206" ht="12.75" customHeight="1">
      <c r="E206" s="48"/>
      <c r="F206" s="48"/>
      <c r="G206" s="48"/>
      <c r="H206" s="48"/>
      <c r="I206" s="48"/>
      <c r="J206" s="48"/>
      <c r="K206" s="48"/>
      <c r="L206" s="48"/>
    </row>
    <row r="207" ht="12.75" customHeight="1">
      <c r="E207" s="48"/>
      <c r="F207" s="48"/>
      <c r="G207" s="48"/>
      <c r="H207" s="48"/>
      <c r="I207" s="48"/>
      <c r="J207" s="48"/>
      <c r="K207" s="48"/>
      <c r="L207" s="48"/>
    </row>
    <row r="208" ht="12.75" customHeight="1">
      <c r="E208" s="48"/>
      <c r="F208" s="48"/>
      <c r="G208" s="48"/>
      <c r="H208" s="48"/>
      <c r="I208" s="48"/>
      <c r="J208" s="48"/>
      <c r="K208" s="48"/>
      <c r="L208" s="48"/>
    </row>
    <row r="209" ht="12.75" customHeight="1">
      <c r="E209" s="48"/>
      <c r="F209" s="48"/>
      <c r="G209" s="48"/>
      <c r="H209" s="48"/>
      <c r="I209" s="48"/>
      <c r="J209" s="48"/>
      <c r="K209" s="48"/>
      <c r="L209" s="48"/>
    </row>
    <row r="210" ht="12.75" customHeight="1">
      <c r="E210" s="48"/>
      <c r="F210" s="48"/>
      <c r="G210" s="48"/>
      <c r="H210" s="48"/>
      <c r="I210" s="48"/>
      <c r="J210" s="48"/>
      <c r="K210" s="48"/>
      <c r="L210" s="48"/>
    </row>
    <row r="211" ht="12.75" customHeight="1">
      <c r="E211" s="48"/>
      <c r="F211" s="48"/>
      <c r="G211" s="48"/>
      <c r="H211" s="48"/>
      <c r="I211" s="48"/>
      <c r="J211" s="48"/>
      <c r="K211" s="48"/>
      <c r="L211" s="48"/>
    </row>
    <row r="212" ht="12.75" customHeight="1">
      <c r="E212" s="48"/>
      <c r="F212" s="48"/>
      <c r="G212" s="48"/>
      <c r="H212" s="48"/>
      <c r="I212" s="48"/>
      <c r="J212" s="48"/>
      <c r="K212" s="48"/>
      <c r="L212" s="48"/>
    </row>
    <row r="213" ht="12.75" customHeight="1">
      <c r="E213" s="48"/>
      <c r="F213" s="48"/>
      <c r="G213" s="48"/>
      <c r="H213" s="48"/>
      <c r="I213" s="48"/>
      <c r="J213" s="48"/>
      <c r="K213" s="48"/>
      <c r="L213" s="48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6">
    <mergeCell ref="A1:N1"/>
    <mergeCell ref="A2:A3"/>
    <mergeCell ref="B2:B4"/>
    <mergeCell ref="C2:L3"/>
    <mergeCell ref="M2:M4"/>
    <mergeCell ref="N2:N4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38"/>
    <col customWidth="1" min="2" max="2" width="12.25"/>
    <col customWidth="1" min="3" max="3" width="25.13"/>
    <col customWidth="1" min="4" max="4" width="44.5"/>
    <col customWidth="1" min="5" max="5" width="7.25"/>
    <col customWidth="1" min="6" max="6" width="6.88"/>
    <col customWidth="1" min="7" max="7" width="5.5"/>
    <col customWidth="1" min="8" max="8" width="6.75"/>
    <col customWidth="1" min="9" max="9" width="5.5"/>
    <col customWidth="1" min="10" max="10" width="8.75"/>
    <col customWidth="1" min="11" max="11" width="11.63"/>
    <col customWidth="1" min="12" max="12" width="8.75"/>
    <col customWidth="1" min="13" max="13" width="11.63"/>
    <col customWidth="1" min="14" max="14" width="10.13"/>
    <col customWidth="1" min="15" max="15" width="12.5"/>
    <col customWidth="1" min="16" max="16" width="44.38"/>
    <col customWidth="1" min="17" max="26" width="8.75"/>
  </cols>
  <sheetData>
    <row r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62" t="s">
        <v>31</v>
      </c>
      <c r="B2" s="62" t="s">
        <v>32</v>
      </c>
      <c r="C2" s="6"/>
      <c r="D2" s="63" t="s">
        <v>33</v>
      </c>
      <c r="E2" s="64" t="s">
        <v>34</v>
      </c>
      <c r="F2" s="60"/>
      <c r="G2" s="60"/>
      <c r="H2" s="60"/>
      <c r="I2" s="61"/>
      <c r="J2" s="64" t="s">
        <v>35</v>
      </c>
      <c r="K2" s="60"/>
      <c r="L2" s="60"/>
      <c r="M2" s="60"/>
      <c r="N2" s="61"/>
      <c r="O2" s="63" t="s">
        <v>4</v>
      </c>
      <c r="P2" s="65" t="s">
        <v>5</v>
      </c>
      <c r="Q2" s="66"/>
      <c r="R2" s="66"/>
      <c r="S2" s="66"/>
      <c r="T2" s="66"/>
      <c r="U2" s="67"/>
      <c r="V2" s="66"/>
      <c r="W2" s="68"/>
      <c r="X2" s="68"/>
      <c r="Y2" s="68"/>
      <c r="Z2" s="68"/>
    </row>
    <row r="3" ht="28.5" customHeight="1">
      <c r="A3" s="13"/>
      <c r="B3" s="13"/>
      <c r="C3" s="15"/>
      <c r="D3" s="11"/>
      <c r="E3" s="69" t="s">
        <v>7</v>
      </c>
      <c r="F3" s="69" t="s">
        <v>8</v>
      </c>
      <c r="G3" s="69" t="s">
        <v>9</v>
      </c>
      <c r="H3" s="69" t="s">
        <v>10</v>
      </c>
      <c r="I3" s="69" t="s">
        <v>11</v>
      </c>
      <c r="J3" s="69" t="s">
        <v>12</v>
      </c>
      <c r="K3" s="69" t="s">
        <v>13</v>
      </c>
      <c r="L3" s="69" t="s">
        <v>14</v>
      </c>
      <c r="M3" s="69" t="s">
        <v>15</v>
      </c>
      <c r="N3" s="69" t="s">
        <v>16</v>
      </c>
      <c r="O3" s="11"/>
      <c r="P3" s="11"/>
      <c r="Q3" s="66"/>
      <c r="R3" s="66"/>
      <c r="S3" s="66"/>
      <c r="T3" s="66"/>
      <c r="U3" s="67"/>
      <c r="V3" s="66"/>
      <c r="W3" s="68"/>
      <c r="X3" s="68"/>
      <c r="Y3" s="68"/>
      <c r="Z3" s="68"/>
    </row>
    <row r="4" ht="12.75" customHeight="1">
      <c r="A4" s="70"/>
      <c r="B4" s="71" t="s">
        <v>36</v>
      </c>
      <c r="C4" s="72"/>
      <c r="D4" s="73" t="s">
        <v>37</v>
      </c>
      <c r="E4" s="74"/>
      <c r="F4" s="74"/>
      <c r="G4" s="75">
        <f t="shared" ref="G4:N4" si="1">7*5</f>
        <v>35</v>
      </c>
      <c r="H4" s="75">
        <f t="shared" si="1"/>
        <v>35</v>
      </c>
      <c r="I4" s="75">
        <f t="shared" si="1"/>
        <v>35</v>
      </c>
      <c r="J4" s="75">
        <f t="shared" si="1"/>
        <v>35</v>
      </c>
      <c r="K4" s="75">
        <f t="shared" si="1"/>
        <v>35</v>
      </c>
      <c r="L4" s="75">
        <f t="shared" si="1"/>
        <v>35</v>
      </c>
      <c r="M4" s="75">
        <f t="shared" si="1"/>
        <v>35</v>
      </c>
      <c r="N4" s="75">
        <f t="shared" si="1"/>
        <v>35</v>
      </c>
      <c r="O4" s="74">
        <f t="shared" ref="O4:O20" si="3">SUM(E4:N4)</f>
        <v>280</v>
      </c>
      <c r="P4" s="76" t="s">
        <v>38</v>
      </c>
      <c r="Q4" s="77"/>
      <c r="R4" s="77"/>
      <c r="S4" s="77"/>
      <c r="T4" s="77"/>
      <c r="U4" s="77"/>
      <c r="V4" s="77"/>
      <c r="W4" s="77"/>
      <c r="X4" s="77"/>
      <c r="Y4" s="77"/>
      <c r="Z4" s="77"/>
    </row>
    <row r="5" ht="12.75" customHeight="1">
      <c r="A5" s="12"/>
      <c r="B5" s="12"/>
      <c r="C5" s="12"/>
      <c r="D5" s="78" t="s">
        <v>39</v>
      </c>
      <c r="E5" s="74"/>
      <c r="F5" s="74"/>
      <c r="G5" s="75">
        <f t="shared" ref="G5:N5" si="2">7*5</f>
        <v>35</v>
      </c>
      <c r="H5" s="75">
        <f t="shared" si="2"/>
        <v>35</v>
      </c>
      <c r="I5" s="75">
        <f t="shared" si="2"/>
        <v>35</v>
      </c>
      <c r="J5" s="75">
        <f t="shared" si="2"/>
        <v>35</v>
      </c>
      <c r="K5" s="75">
        <f t="shared" si="2"/>
        <v>35</v>
      </c>
      <c r="L5" s="75">
        <f t="shared" si="2"/>
        <v>35</v>
      </c>
      <c r="M5" s="75">
        <f t="shared" si="2"/>
        <v>35</v>
      </c>
      <c r="N5" s="75">
        <f t="shared" si="2"/>
        <v>35</v>
      </c>
      <c r="O5" s="74">
        <f t="shared" si="3"/>
        <v>280</v>
      </c>
      <c r="P5" s="79" t="s">
        <v>38</v>
      </c>
      <c r="Q5" s="77"/>
      <c r="R5" s="77"/>
      <c r="S5" s="77"/>
      <c r="T5" s="77"/>
      <c r="U5" s="77"/>
      <c r="V5" s="77"/>
      <c r="W5" s="77"/>
      <c r="X5" s="77"/>
      <c r="Y5" s="77"/>
      <c r="Z5" s="77"/>
    </row>
    <row r="6" ht="12.75" customHeight="1">
      <c r="A6" s="12"/>
      <c r="B6" s="12"/>
      <c r="C6" s="12"/>
      <c r="D6" s="80" t="s">
        <v>40</v>
      </c>
      <c r="E6" s="75">
        <f>600*5</f>
        <v>3000</v>
      </c>
      <c r="F6" s="74"/>
      <c r="G6" s="75"/>
      <c r="H6" s="74"/>
      <c r="I6" s="74"/>
      <c r="J6" s="74"/>
      <c r="K6" s="74"/>
      <c r="L6" s="74"/>
      <c r="M6" s="74"/>
      <c r="N6" s="74"/>
      <c r="O6" s="74">
        <f t="shared" si="3"/>
        <v>3000</v>
      </c>
      <c r="P6" s="76" t="s">
        <v>41</v>
      </c>
      <c r="Q6" s="77"/>
      <c r="R6" s="77"/>
      <c r="S6" s="77"/>
      <c r="T6" s="77"/>
      <c r="U6" s="77"/>
      <c r="V6" s="77"/>
      <c r="W6" s="77"/>
      <c r="X6" s="77"/>
      <c r="Y6" s="77"/>
      <c r="Z6" s="77"/>
    </row>
    <row r="7" ht="12.75" customHeight="1">
      <c r="A7" s="12"/>
      <c r="B7" s="12"/>
      <c r="C7" s="12"/>
      <c r="D7" s="73" t="s">
        <v>42</v>
      </c>
      <c r="E7" s="74"/>
      <c r="F7" s="75"/>
      <c r="G7" s="75">
        <f t="shared" ref="G7:N7" si="4">20*5</f>
        <v>100</v>
      </c>
      <c r="H7" s="75">
        <f t="shared" si="4"/>
        <v>100</v>
      </c>
      <c r="I7" s="75">
        <f t="shared" si="4"/>
        <v>100</v>
      </c>
      <c r="J7" s="75">
        <f t="shared" si="4"/>
        <v>100</v>
      </c>
      <c r="K7" s="75">
        <f t="shared" si="4"/>
        <v>100</v>
      </c>
      <c r="L7" s="75">
        <f t="shared" si="4"/>
        <v>100</v>
      </c>
      <c r="M7" s="75">
        <f t="shared" si="4"/>
        <v>100</v>
      </c>
      <c r="N7" s="75">
        <f t="shared" si="4"/>
        <v>100</v>
      </c>
      <c r="O7" s="74">
        <f t="shared" si="3"/>
        <v>800</v>
      </c>
      <c r="P7" s="76" t="s">
        <v>43</v>
      </c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12.75" customHeight="1">
      <c r="A8" s="12"/>
      <c r="B8" s="12"/>
      <c r="C8" s="12"/>
      <c r="D8" s="73" t="s">
        <v>44</v>
      </c>
      <c r="E8" s="75"/>
      <c r="F8" s="75"/>
      <c r="G8" s="75">
        <f t="shared" ref="G8:N8" si="5">12.5*5</f>
        <v>62.5</v>
      </c>
      <c r="H8" s="75">
        <f t="shared" si="5"/>
        <v>62.5</v>
      </c>
      <c r="I8" s="75">
        <f t="shared" si="5"/>
        <v>62.5</v>
      </c>
      <c r="J8" s="75">
        <f t="shared" si="5"/>
        <v>62.5</v>
      </c>
      <c r="K8" s="75">
        <f t="shared" si="5"/>
        <v>62.5</v>
      </c>
      <c r="L8" s="75">
        <f t="shared" si="5"/>
        <v>62.5</v>
      </c>
      <c r="M8" s="75">
        <f t="shared" si="5"/>
        <v>62.5</v>
      </c>
      <c r="N8" s="75">
        <f t="shared" si="5"/>
        <v>62.5</v>
      </c>
      <c r="O8" s="74">
        <f t="shared" si="3"/>
        <v>500</v>
      </c>
      <c r="P8" s="76" t="s">
        <v>45</v>
      </c>
      <c r="Q8" s="77"/>
      <c r="R8" s="77"/>
      <c r="S8" s="77"/>
      <c r="T8" s="77"/>
      <c r="U8" s="77"/>
      <c r="V8" s="77"/>
      <c r="W8" s="77"/>
      <c r="X8" s="77"/>
      <c r="Y8" s="77"/>
      <c r="Z8" s="77"/>
    </row>
    <row r="9" ht="12.75" customHeight="1">
      <c r="A9" s="11"/>
      <c r="B9" s="11"/>
      <c r="C9" s="11"/>
      <c r="D9" s="73" t="s">
        <v>46</v>
      </c>
      <c r="E9" s="75">
        <f>140*5</f>
        <v>700</v>
      </c>
      <c r="F9" s="75"/>
      <c r="G9" s="75"/>
      <c r="H9" s="75"/>
      <c r="I9" s="75"/>
      <c r="J9" s="75"/>
      <c r="K9" s="75"/>
      <c r="L9" s="75"/>
      <c r="M9" s="75"/>
      <c r="N9" s="75"/>
      <c r="O9" s="74">
        <f t="shared" si="3"/>
        <v>700</v>
      </c>
      <c r="P9" s="76" t="s">
        <v>47</v>
      </c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12.75" customHeight="1">
      <c r="A10" s="81"/>
      <c r="B10" s="82" t="s">
        <v>48</v>
      </c>
      <c r="C10" s="83" t="s">
        <v>49</v>
      </c>
      <c r="D10" s="84" t="s">
        <v>50</v>
      </c>
      <c r="E10" s="85"/>
      <c r="F10" s="85"/>
      <c r="G10" s="85"/>
      <c r="H10" s="85"/>
      <c r="I10" s="85"/>
      <c r="J10" s="85"/>
      <c r="K10" s="85"/>
      <c r="L10" s="85"/>
      <c r="M10" s="85"/>
      <c r="N10" s="86">
        <v>25.0</v>
      </c>
      <c r="O10" s="85">
        <f t="shared" si="3"/>
        <v>25</v>
      </c>
      <c r="P10" s="87" t="s">
        <v>51</v>
      </c>
      <c r="Q10" s="88"/>
      <c r="R10" s="88"/>
      <c r="S10" s="88"/>
      <c r="T10" s="88"/>
      <c r="U10" s="88"/>
      <c r="V10" s="88"/>
      <c r="W10" s="89"/>
      <c r="X10" s="88"/>
      <c r="Y10" s="88"/>
      <c r="Z10" s="88"/>
    </row>
    <row r="11" ht="12.75" customHeight="1">
      <c r="A11" s="90"/>
      <c r="B11" s="91" t="s">
        <v>52</v>
      </c>
      <c r="C11" s="92" t="s">
        <v>53</v>
      </c>
      <c r="D11" s="93" t="s">
        <v>54</v>
      </c>
      <c r="E11" s="94">
        <v>12.0</v>
      </c>
      <c r="F11" s="95"/>
      <c r="G11" s="95"/>
      <c r="H11" s="95"/>
      <c r="I11" s="95"/>
      <c r="J11" s="95"/>
      <c r="K11" s="95"/>
      <c r="L11" s="95"/>
      <c r="M11" s="95"/>
      <c r="N11" s="95"/>
      <c r="O11" s="95">
        <f t="shared" si="3"/>
        <v>12</v>
      </c>
      <c r="P11" s="96"/>
      <c r="Q11" s="97"/>
      <c r="R11" s="97"/>
      <c r="S11" s="97"/>
      <c r="T11" s="97"/>
      <c r="U11" s="97"/>
      <c r="V11" s="97"/>
      <c r="W11" s="98"/>
      <c r="X11" s="98"/>
      <c r="Y11" s="98"/>
      <c r="Z11" s="98"/>
    </row>
    <row r="12" ht="12.75" customHeight="1">
      <c r="A12" s="99"/>
      <c r="B12" s="100" t="s">
        <v>55</v>
      </c>
      <c r="C12" s="101" t="s">
        <v>56</v>
      </c>
      <c r="D12" s="102" t="s">
        <v>57</v>
      </c>
      <c r="E12" s="103"/>
      <c r="F12" s="103"/>
      <c r="G12" s="103">
        <f>'Estimación de Costos Básica HR '!E5</f>
        <v>4800</v>
      </c>
      <c r="H12" s="103">
        <f>'Estimación de Costos Básica HR '!F5</f>
        <v>4800</v>
      </c>
      <c r="I12" s="103">
        <f>'Estimación de Costos Básica HR '!G5</f>
        <v>4800</v>
      </c>
      <c r="J12" s="103">
        <f>'Estimación de Costos Básica HR '!H5</f>
        <v>4800</v>
      </c>
      <c r="K12" s="103">
        <f>'Estimación de Costos Básica HR '!I5</f>
        <v>4800</v>
      </c>
      <c r="L12" s="103">
        <f>'Estimación de Costos Básica HR '!J5</f>
        <v>4800</v>
      </c>
      <c r="M12" s="103">
        <f>'Estimación de Costos Básica HR '!K5</f>
        <v>4800</v>
      </c>
      <c r="N12" s="104">
        <f>30*20</f>
        <v>600</v>
      </c>
      <c r="O12" s="103">
        <f t="shared" si="3"/>
        <v>34200</v>
      </c>
      <c r="P12" s="105" t="s">
        <v>58</v>
      </c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ht="12.75" customHeight="1">
      <c r="A13" s="12"/>
      <c r="B13" s="12"/>
      <c r="C13" s="107" t="s">
        <v>59</v>
      </c>
      <c r="D13" s="102" t="s">
        <v>60</v>
      </c>
      <c r="E13" s="103"/>
      <c r="F13" s="103"/>
      <c r="G13" s="103">
        <f>'Estimación de Costos Básica HR '!E6</f>
        <v>3200</v>
      </c>
      <c r="H13" s="103">
        <f>'Estimación de Costos Básica HR '!F6</f>
        <v>3200</v>
      </c>
      <c r="I13" s="103">
        <f>'Estimación de Costos Básica HR '!G6</f>
        <v>3200</v>
      </c>
      <c r="J13" s="103">
        <f>'Estimación de Costos Básica HR '!H6</f>
        <v>3200</v>
      </c>
      <c r="K13" s="103">
        <f>'Estimación de Costos Básica HR '!I6</f>
        <v>3200</v>
      </c>
      <c r="L13" s="103">
        <f>'Estimación de Costos Básica HR '!J6</f>
        <v>3200</v>
      </c>
      <c r="M13" s="103">
        <f>'Estimación de Costos Básica HR '!K6</f>
        <v>3200</v>
      </c>
      <c r="N13" s="103" t="str">
        <f>'Estimación de Costos Básica HR '!L6</f>
        <v/>
      </c>
      <c r="O13" s="103">
        <f t="shared" si="3"/>
        <v>22400</v>
      </c>
      <c r="P13" s="108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ht="12.75" customHeight="1">
      <c r="A14" s="12"/>
      <c r="B14" s="12"/>
      <c r="C14" s="107" t="s">
        <v>59</v>
      </c>
      <c r="D14" s="102" t="s">
        <v>61</v>
      </c>
      <c r="E14" s="103"/>
      <c r="F14" s="103"/>
      <c r="G14" s="104">
        <v>4000.0</v>
      </c>
      <c r="H14" s="104">
        <v>4000.0</v>
      </c>
      <c r="I14" s="104">
        <v>4000.0</v>
      </c>
      <c r="J14" s="104">
        <v>4000.0</v>
      </c>
      <c r="K14" s="104">
        <v>4000.0</v>
      </c>
      <c r="L14" s="104">
        <v>4000.0</v>
      </c>
      <c r="M14" s="104">
        <v>4000.0</v>
      </c>
      <c r="N14" s="104"/>
      <c r="O14" s="103">
        <f t="shared" si="3"/>
        <v>28000</v>
      </c>
      <c r="P14" s="108"/>
      <c r="Q14" s="106"/>
      <c r="R14" s="106"/>
      <c r="S14" s="106"/>
      <c r="T14" s="106"/>
      <c r="U14" s="106"/>
      <c r="V14" s="106"/>
      <c r="W14" s="106"/>
      <c r="X14" s="106"/>
      <c r="Y14" s="106"/>
      <c r="Z14" s="106"/>
    </row>
    <row r="15" ht="12.75" customHeight="1">
      <c r="A15" s="12"/>
      <c r="B15" s="12"/>
      <c r="C15" s="101" t="s">
        <v>59</v>
      </c>
      <c r="D15" s="102" t="s">
        <v>20</v>
      </c>
      <c r="E15" s="103"/>
      <c r="F15" s="103"/>
      <c r="G15" s="109">
        <v>1600.0</v>
      </c>
      <c r="H15" s="109">
        <v>1600.0</v>
      </c>
      <c r="I15" s="109">
        <v>1600.0</v>
      </c>
      <c r="J15" s="109">
        <v>1600.0</v>
      </c>
      <c r="K15" s="109">
        <v>1600.0</v>
      </c>
      <c r="L15" s="109">
        <v>1600.0</v>
      </c>
      <c r="M15" s="109">
        <v>1600.0</v>
      </c>
      <c r="N15" s="109">
        <v>800.0</v>
      </c>
      <c r="O15" s="103">
        <f t="shared" si="3"/>
        <v>12000</v>
      </c>
      <c r="P15" s="105" t="s">
        <v>62</v>
      </c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12.75" customHeight="1">
      <c r="A16" s="12"/>
      <c r="B16" s="12"/>
      <c r="C16" s="101" t="s">
        <v>59</v>
      </c>
      <c r="D16" s="102" t="s">
        <v>20</v>
      </c>
      <c r="E16" s="103"/>
      <c r="F16" s="103"/>
      <c r="G16" s="103">
        <f>'Estimación de Costos Básica HR '!E9</f>
        <v>1600</v>
      </c>
      <c r="H16" s="103">
        <f>'Estimación de Costos Básica HR '!F9</f>
        <v>1600</v>
      </c>
      <c r="I16" s="103">
        <f>'Estimación de Costos Básica HR '!G9</f>
        <v>1600</v>
      </c>
      <c r="J16" s="103">
        <f>'Estimación de Costos Básica HR '!H9</f>
        <v>1600</v>
      </c>
      <c r="K16" s="103">
        <f>'Estimación de Costos Básica HR '!I9</f>
        <v>1600</v>
      </c>
      <c r="L16" s="103">
        <f>'Estimación de Costos Básica HR '!J9</f>
        <v>1600</v>
      </c>
      <c r="M16" s="103">
        <f>'Estimación de Costos Básica HR '!K9</f>
        <v>1600</v>
      </c>
      <c r="N16" s="103" t="str">
        <f>'Estimación de Costos Básica HR '!L9</f>
        <v/>
      </c>
      <c r="O16" s="103">
        <f t="shared" si="3"/>
        <v>11200</v>
      </c>
      <c r="P16" s="108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ht="12.75" customHeight="1">
      <c r="A17" s="11"/>
      <c r="B17" s="11"/>
      <c r="C17" s="101" t="s">
        <v>63</v>
      </c>
      <c r="D17" s="110"/>
      <c r="E17" s="103"/>
      <c r="F17" s="103"/>
      <c r="G17" s="103"/>
      <c r="H17" s="103"/>
      <c r="I17" s="103"/>
      <c r="J17" s="103"/>
      <c r="K17" s="103"/>
      <c r="L17" s="103"/>
      <c r="M17" s="104">
        <v>2400.0</v>
      </c>
      <c r="N17" s="104">
        <v>2400.0</v>
      </c>
      <c r="O17" s="103">
        <f t="shared" si="3"/>
        <v>4800</v>
      </c>
      <c r="P17" s="105" t="s">
        <v>64</v>
      </c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ht="12.75" customHeight="1">
      <c r="A18" s="111"/>
      <c r="B18" s="111" t="s">
        <v>65</v>
      </c>
      <c r="C18" s="112" t="s">
        <v>66</v>
      </c>
      <c r="D18" s="113" t="s">
        <v>67</v>
      </c>
      <c r="E18" s="114">
        <v>55.0</v>
      </c>
      <c r="F18" s="30"/>
      <c r="G18" s="30"/>
      <c r="H18" s="30"/>
      <c r="I18" s="30"/>
      <c r="J18" s="30"/>
      <c r="K18" s="30"/>
      <c r="L18" s="30"/>
      <c r="M18" s="30"/>
      <c r="N18" s="30"/>
      <c r="O18" s="30">
        <f t="shared" si="3"/>
        <v>55</v>
      </c>
      <c r="P18" s="115" t="s">
        <v>68</v>
      </c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ht="12.75" customHeight="1">
      <c r="A19" s="12"/>
      <c r="B19" s="12"/>
      <c r="C19" s="112" t="s">
        <v>69</v>
      </c>
      <c r="D19" s="117" t="s">
        <v>70</v>
      </c>
      <c r="E19" s="30"/>
      <c r="F19" s="30"/>
      <c r="G19" s="30"/>
      <c r="H19" s="30"/>
      <c r="I19" s="30"/>
      <c r="J19" s="30"/>
      <c r="K19" s="30"/>
      <c r="L19" s="30"/>
      <c r="M19" s="30"/>
      <c r="N19" s="114">
        <f>500</f>
        <v>500</v>
      </c>
      <c r="O19" s="30">
        <f t="shared" si="3"/>
        <v>500</v>
      </c>
      <c r="P19" s="115" t="s">
        <v>71</v>
      </c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ht="12.75" customHeight="1">
      <c r="A20" s="11"/>
      <c r="B20" s="11"/>
      <c r="C20" s="112" t="s">
        <v>72</v>
      </c>
      <c r="D20" s="117" t="s">
        <v>73</v>
      </c>
      <c r="E20" s="30"/>
      <c r="F20" s="30"/>
      <c r="G20" s="30"/>
      <c r="H20" s="30"/>
      <c r="I20" s="30"/>
      <c r="J20" s="30"/>
      <c r="K20" s="30"/>
      <c r="L20" s="30"/>
      <c r="M20" s="30"/>
      <c r="N20" s="114">
        <f>250</f>
        <v>250</v>
      </c>
      <c r="O20" s="30">
        <f t="shared" si="3"/>
        <v>250</v>
      </c>
      <c r="P20" s="115" t="s">
        <v>71</v>
      </c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 ht="22.5" customHeight="1">
      <c r="A21" s="118" t="s">
        <v>74</v>
      </c>
      <c r="B21" s="60"/>
      <c r="C21" s="60"/>
      <c r="D21" s="61"/>
      <c r="E21" s="119">
        <f t="shared" ref="E21:O21" si="6">SUM(E4:E20)</f>
        <v>3767</v>
      </c>
      <c r="F21" s="119">
        <f t="shared" si="6"/>
        <v>0</v>
      </c>
      <c r="G21" s="119">
        <f t="shared" si="6"/>
        <v>15432.5</v>
      </c>
      <c r="H21" s="119">
        <f t="shared" si="6"/>
        <v>15432.5</v>
      </c>
      <c r="I21" s="119">
        <f t="shared" si="6"/>
        <v>15432.5</v>
      </c>
      <c r="J21" s="119">
        <f t="shared" si="6"/>
        <v>15432.5</v>
      </c>
      <c r="K21" s="119">
        <f t="shared" si="6"/>
        <v>15432.5</v>
      </c>
      <c r="L21" s="119">
        <f t="shared" si="6"/>
        <v>15432.5</v>
      </c>
      <c r="M21" s="119">
        <f t="shared" si="6"/>
        <v>17832.5</v>
      </c>
      <c r="N21" s="119">
        <f t="shared" si="6"/>
        <v>4807.5</v>
      </c>
      <c r="O21" s="120">
        <f t="shared" si="6"/>
        <v>119002</v>
      </c>
      <c r="P21" s="121"/>
      <c r="Q21" s="122"/>
      <c r="R21" s="122"/>
      <c r="S21" s="122"/>
      <c r="T21" s="122"/>
      <c r="U21" s="122"/>
      <c r="V21" s="122"/>
      <c r="W21" s="122"/>
      <c r="X21" s="122"/>
      <c r="Y21" s="122"/>
      <c r="Z21" s="122"/>
    </row>
    <row r="22" ht="12.75" customHeight="1">
      <c r="B22" s="123"/>
      <c r="C22" s="123"/>
      <c r="D22" s="123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5"/>
      <c r="P22" s="123"/>
    </row>
    <row r="23" ht="12.75" customHeight="1">
      <c r="A23" s="123"/>
      <c r="B23" s="123"/>
      <c r="C23" s="123"/>
      <c r="D23" s="126" t="s">
        <v>75</v>
      </c>
      <c r="E23" s="127">
        <f t="shared" ref="E23:N23" si="7">E21*E24</f>
        <v>1582140</v>
      </c>
      <c r="F23" s="127">
        <f t="shared" si="7"/>
        <v>0</v>
      </c>
      <c r="G23" s="127">
        <f t="shared" si="7"/>
        <v>7146019.125</v>
      </c>
      <c r="H23" s="127">
        <f t="shared" si="7"/>
        <v>7503320.081</v>
      </c>
      <c r="I23" s="127">
        <f t="shared" si="7"/>
        <v>7878486.085</v>
      </c>
      <c r="J23" s="127">
        <f t="shared" si="7"/>
        <v>8272410.39</v>
      </c>
      <c r="K23" s="127">
        <f t="shared" si="7"/>
        <v>8686030.909</v>
      </c>
      <c r="L23" s="127">
        <f t="shared" si="7"/>
        <v>9120332.455</v>
      </c>
      <c r="M23" s="127">
        <f t="shared" si="7"/>
        <v>11065624.16</v>
      </c>
      <c r="N23" s="127">
        <f t="shared" si="7"/>
        <v>3132364.367</v>
      </c>
      <c r="O23" s="128">
        <f>SUM(E23:N23)</f>
        <v>64386727.58</v>
      </c>
      <c r="P23" s="123"/>
    </row>
    <row r="24" ht="12.75" customHeight="1">
      <c r="A24" s="123"/>
      <c r="B24" s="123"/>
      <c r="C24" s="123"/>
      <c r="D24" s="129" t="s">
        <v>76</v>
      </c>
      <c r="E24" s="130">
        <v>420.0</v>
      </c>
      <c r="F24" s="131">
        <f t="shared" ref="F24:N24" si="8">E24*1.05</f>
        <v>441</v>
      </c>
      <c r="G24" s="131">
        <f t="shared" si="8"/>
        <v>463.05</v>
      </c>
      <c r="H24" s="131">
        <f t="shared" si="8"/>
        <v>486.2025</v>
      </c>
      <c r="I24" s="131">
        <f t="shared" si="8"/>
        <v>510.512625</v>
      </c>
      <c r="J24" s="131">
        <f t="shared" si="8"/>
        <v>536.0382563</v>
      </c>
      <c r="K24" s="131">
        <f t="shared" si="8"/>
        <v>562.8401691</v>
      </c>
      <c r="L24" s="131">
        <f t="shared" si="8"/>
        <v>590.9821775</v>
      </c>
      <c r="M24" s="131">
        <f t="shared" si="8"/>
        <v>620.5312864</v>
      </c>
      <c r="N24" s="131">
        <f t="shared" si="8"/>
        <v>651.5578507</v>
      </c>
      <c r="O24" s="125"/>
      <c r="P24" s="123"/>
    </row>
    <row r="25" ht="12.75" customHeight="1">
      <c r="E25" s="48"/>
      <c r="F25" s="48"/>
      <c r="G25" s="48"/>
      <c r="H25" s="48"/>
      <c r="I25" s="48"/>
      <c r="J25" s="48"/>
      <c r="K25" s="48"/>
      <c r="L25" s="48"/>
      <c r="M25" s="48"/>
      <c r="N25" s="48"/>
    </row>
    <row r="26" ht="12.75" customHeight="1">
      <c r="E26" s="48"/>
      <c r="F26" s="48"/>
      <c r="G26" s="48"/>
      <c r="H26" s="48"/>
      <c r="I26" s="48"/>
      <c r="J26" s="48"/>
      <c r="K26" s="48"/>
      <c r="L26" s="48"/>
      <c r="M26" s="48"/>
      <c r="N26" s="48"/>
    </row>
    <row r="27" ht="12.75" customHeight="1">
      <c r="E27" s="48"/>
      <c r="F27" s="48"/>
      <c r="G27" s="48"/>
      <c r="H27" s="48"/>
      <c r="I27" s="48"/>
      <c r="J27" s="48"/>
      <c r="K27" s="48"/>
      <c r="L27" s="48"/>
      <c r="M27" s="48"/>
      <c r="N27" s="48"/>
    </row>
    <row r="28" ht="12.75" customHeight="1"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ht="12.75" customHeight="1">
      <c r="E29" s="48"/>
      <c r="F29" s="48"/>
      <c r="G29" s="48"/>
      <c r="H29" s="48"/>
      <c r="I29" s="48"/>
      <c r="J29" s="48"/>
      <c r="K29" s="48"/>
      <c r="L29" s="48"/>
      <c r="M29" s="56"/>
      <c r="N29" s="48"/>
    </row>
    <row r="30" ht="12.75" customHeight="1">
      <c r="E30" s="48"/>
      <c r="F30" s="48"/>
      <c r="G30" s="48"/>
      <c r="H30" s="48"/>
      <c r="I30" s="48"/>
      <c r="J30" s="48"/>
      <c r="K30" s="48"/>
      <c r="L30" s="48"/>
      <c r="M30" s="48"/>
      <c r="N30" s="48"/>
    </row>
    <row r="31" ht="12.75" customHeight="1">
      <c r="E31" s="48"/>
      <c r="F31" s="48"/>
      <c r="G31" s="48"/>
      <c r="H31" s="48"/>
      <c r="I31" s="48"/>
      <c r="J31" s="48"/>
      <c r="K31" s="48"/>
      <c r="L31" s="48"/>
      <c r="M31" s="48"/>
      <c r="N31" s="48"/>
    </row>
    <row r="32" ht="12.75" customHeight="1">
      <c r="E32" s="48"/>
      <c r="F32" s="48"/>
      <c r="G32" s="48"/>
      <c r="H32" s="48"/>
      <c r="I32" s="48"/>
      <c r="J32" s="48"/>
      <c r="K32" s="48"/>
      <c r="L32" s="48"/>
      <c r="M32" s="48"/>
      <c r="N32" s="48"/>
    </row>
    <row r="33" ht="12.75" customHeight="1">
      <c r="E33" s="48"/>
      <c r="F33" s="48"/>
      <c r="G33" s="48"/>
      <c r="H33" s="48"/>
      <c r="I33" s="48"/>
      <c r="J33" s="48"/>
      <c r="K33" s="48"/>
      <c r="L33" s="48"/>
      <c r="M33" s="48"/>
      <c r="N33" s="48"/>
    </row>
    <row r="34" ht="12.75" customHeight="1">
      <c r="E34" s="48"/>
      <c r="F34" s="48"/>
      <c r="G34" s="48"/>
      <c r="H34" s="48"/>
      <c r="I34" s="48"/>
      <c r="J34" s="48"/>
      <c r="K34" s="48"/>
      <c r="L34" s="48"/>
      <c r="M34" s="48"/>
      <c r="N34" s="48"/>
    </row>
    <row r="35" ht="12.75" customHeight="1">
      <c r="E35" s="48"/>
      <c r="F35" s="48"/>
      <c r="G35" s="48"/>
      <c r="H35" s="48"/>
      <c r="I35" s="48"/>
      <c r="J35" s="48"/>
      <c r="K35" s="48"/>
      <c r="L35" s="48"/>
      <c r="M35" s="48"/>
      <c r="N35" s="48"/>
    </row>
    <row r="36" ht="12.75" customHeight="1">
      <c r="E36" s="48"/>
      <c r="F36" s="48"/>
      <c r="G36" s="48"/>
      <c r="H36" s="48"/>
      <c r="I36" s="48"/>
      <c r="J36" s="48"/>
      <c r="K36" s="48"/>
      <c r="L36" s="48"/>
      <c r="M36" s="48"/>
      <c r="N36" s="48"/>
    </row>
    <row r="37" ht="12.75" customHeight="1">
      <c r="E37" s="48"/>
      <c r="F37" s="48"/>
      <c r="G37" s="48"/>
      <c r="H37" s="48"/>
      <c r="I37" s="48"/>
      <c r="J37" s="48"/>
      <c r="K37" s="48"/>
      <c r="L37" s="48"/>
      <c r="M37" s="48"/>
      <c r="N37" s="48"/>
    </row>
    <row r="38" ht="12.75" customHeight="1">
      <c r="E38" s="48"/>
      <c r="F38" s="48"/>
      <c r="G38" s="48"/>
      <c r="H38" s="48"/>
      <c r="I38" s="48"/>
      <c r="J38" s="48"/>
      <c r="K38" s="48"/>
      <c r="L38" s="48"/>
      <c r="M38" s="48"/>
      <c r="N38" s="48"/>
    </row>
    <row r="39" ht="12.75" customHeight="1">
      <c r="E39" s="48"/>
      <c r="F39" s="48"/>
      <c r="G39" s="48"/>
      <c r="H39" s="48"/>
      <c r="I39" s="48"/>
      <c r="J39" s="48"/>
      <c r="K39" s="48"/>
      <c r="L39" s="48"/>
      <c r="M39" s="48"/>
      <c r="N39" s="48"/>
    </row>
    <row r="40" ht="12.75" customHeight="1">
      <c r="E40" s="48"/>
      <c r="F40" s="48"/>
      <c r="G40" s="48"/>
      <c r="H40" s="48"/>
      <c r="I40" s="48"/>
      <c r="J40" s="48"/>
      <c r="K40" s="48"/>
      <c r="L40" s="48"/>
      <c r="M40" s="48"/>
      <c r="N40" s="48"/>
    </row>
    <row r="41" ht="12.75" customHeight="1">
      <c r="E41" s="48"/>
      <c r="F41" s="48"/>
      <c r="G41" s="48"/>
      <c r="H41" s="48"/>
      <c r="I41" s="48"/>
      <c r="J41" s="48"/>
      <c r="K41" s="48"/>
      <c r="L41" s="48"/>
      <c r="M41" s="48"/>
      <c r="N41" s="48"/>
    </row>
    <row r="42" ht="12.75" customHeight="1">
      <c r="E42" s="48"/>
      <c r="F42" s="48"/>
      <c r="G42" s="48"/>
      <c r="H42" s="48"/>
      <c r="I42" s="48"/>
      <c r="J42" s="48"/>
      <c r="K42" s="48"/>
      <c r="L42" s="48"/>
      <c r="M42" s="48"/>
      <c r="N42" s="48"/>
    </row>
    <row r="43" ht="12.75" customHeight="1">
      <c r="E43" s="48"/>
      <c r="F43" s="48"/>
      <c r="G43" s="48"/>
      <c r="H43" s="48"/>
      <c r="I43" s="48"/>
      <c r="J43" s="48"/>
      <c r="K43" s="48"/>
      <c r="L43" s="48"/>
      <c r="M43" s="48"/>
      <c r="N43" s="48"/>
    </row>
    <row r="44" ht="12.75" customHeight="1">
      <c r="E44" s="48"/>
      <c r="F44" s="48"/>
      <c r="G44" s="48"/>
      <c r="H44" s="48"/>
      <c r="I44" s="48"/>
      <c r="J44" s="48"/>
      <c r="K44" s="48"/>
      <c r="L44" s="48"/>
      <c r="M44" s="48"/>
      <c r="N44" s="48"/>
    </row>
    <row r="45" ht="12.75" customHeight="1">
      <c r="E45" s="48"/>
      <c r="F45" s="48"/>
      <c r="G45" s="48"/>
      <c r="H45" s="48"/>
      <c r="I45" s="48"/>
      <c r="J45" s="48"/>
      <c r="K45" s="48"/>
      <c r="L45" s="48"/>
      <c r="M45" s="48"/>
      <c r="N45" s="48"/>
    </row>
    <row r="46" ht="12.75" customHeight="1">
      <c r="E46" s="48"/>
      <c r="F46" s="48"/>
      <c r="G46" s="48"/>
      <c r="H46" s="48"/>
      <c r="I46" s="48"/>
      <c r="J46" s="48"/>
      <c r="K46" s="48"/>
      <c r="L46" s="48"/>
      <c r="M46" s="48"/>
      <c r="N46" s="48"/>
    </row>
    <row r="47" ht="12.75" customHeight="1">
      <c r="E47" s="48"/>
      <c r="F47" s="48"/>
      <c r="G47" s="48"/>
      <c r="H47" s="48"/>
      <c r="I47" s="48"/>
      <c r="J47" s="48"/>
      <c r="K47" s="48"/>
      <c r="L47" s="48"/>
      <c r="M47" s="48"/>
      <c r="N47" s="48"/>
    </row>
    <row r="48" ht="12.75" customHeight="1">
      <c r="E48" s="48"/>
      <c r="F48" s="48"/>
      <c r="G48" s="48"/>
      <c r="H48" s="48"/>
      <c r="I48" s="48"/>
      <c r="J48" s="48"/>
      <c r="K48" s="48"/>
      <c r="L48" s="48"/>
      <c r="M48" s="48"/>
      <c r="N48" s="48"/>
    </row>
    <row r="49" ht="12.75" customHeight="1">
      <c r="E49" s="48"/>
      <c r="F49" s="48"/>
      <c r="G49" s="48"/>
      <c r="H49" s="48"/>
      <c r="I49" s="48"/>
      <c r="J49" s="48"/>
      <c r="K49" s="48"/>
      <c r="L49" s="48"/>
      <c r="M49" s="48"/>
      <c r="N49" s="48"/>
    </row>
    <row r="50" ht="12.75" customHeight="1">
      <c r="E50" s="48"/>
      <c r="F50" s="48"/>
      <c r="G50" s="48"/>
      <c r="H50" s="48"/>
      <c r="I50" s="48"/>
      <c r="J50" s="48"/>
      <c r="K50" s="48"/>
      <c r="L50" s="48"/>
      <c r="M50" s="48"/>
      <c r="N50" s="48"/>
    </row>
    <row r="51" ht="12.75" customHeight="1">
      <c r="E51" s="48"/>
      <c r="F51" s="48"/>
      <c r="G51" s="48"/>
      <c r="H51" s="48"/>
      <c r="I51" s="48"/>
      <c r="J51" s="48"/>
      <c r="K51" s="48"/>
      <c r="L51" s="48"/>
      <c r="M51" s="48"/>
      <c r="N51" s="48"/>
    </row>
    <row r="52" ht="12.75" customHeight="1">
      <c r="E52" s="48"/>
      <c r="F52" s="48"/>
      <c r="G52" s="48"/>
      <c r="H52" s="48"/>
      <c r="I52" s="48"/>
      <c r="J52" s="48"/>
      <c r="K52" s="48"/>
      <c r="L52" s="48"/>
      <c r="M52" s="48"/>
      <c r="N52" s="48"/>
    </row>
    <row r="53" ht="12.75" customHeight="1">
      <c r="E53" s="48"/>
      <c r="F53" s="48"/>
      <c r="G53" s="48"/>
      <c r="H53" s="48"/>
      <c r="I53" s="48"/>
      <c r="J53" s="48"/>
      <c r="K53" s="48"/>
      <c r="L53" s="48"/>
      <c r="M53" s="48"/>
      <c r="N53" s="48"/>
    </row>
    <row r="54" ht="12.75" customHeight="1">
      <c r="E54" s="48"/>
      <c r="F54" s="48"/>
      <c r="G54" s="48"/>
      <c r="H54" s="48"/>
      <c r="I54" s="48"/>
      <c r="J54" s="48"/>
      <c r="K54" s="48"/>
      <c r="L54" s="48"/>
      <c r="M54" s="48"/>
      <c r="N54" s="48"/>
    </row>
    <row r="55" ht="12.75" customHeight="1">
      <c r="E55" s="48"/>
      <c r="F55" s="48"/>
      <c r="G55" s="48"/>
      <c r="H55" s="48"/>
      <c r="I55" s="48"/>
      <c r="J55" s="48"/>
      <c r="K55" s="48"/>
      <c r="L55" s="48"/>
      <c r="M55" s="48"/>
      <c r="N55" s="48"/>
    </row>
    <row r="56" ht="12.75" customHeight="1">
      <c r="E56" s="48"/>
      <c r="F56" s="48"/>
      <c r="G56" s="48"/>
      <c r="H56" s="48"/>
      <c r="I56" s="48"/>
      <c r="J56" s="48"/>
      <c r="K56" s="48"/>
      <c r="L56" s="48"/>
      <c r="M56" s="48"/>
      <c r="N56" s="48"/>
    </row>
    <row r="57" ht="12.75" customHeight="1">
      <c r="E57" s="48"/>
      <c r="F57" s="48"/>
      <c r="G57" s="48"/>
      <c r="H57" s="48"/>
      <c r="I57" s="48"/>
      <c r="J57" s="48"/>
      <c r="K57" s="48"/>
      <c r="L57" s="48"/>
      <c r="M57" s="48"/>
      <c r="N57" s="48"/>
    </row>
    <row r="58" ht="12.75" customHeight="1">
      <c r="E58" s="48"/>
      <c r="F58" s="48"/>
      <c r="G58" s="48"/>
      <c r="H58" s="48"/>
      <c r="I58" s="48"/>
      <c r="J58" s="48"/>
      <c r="K58" s="48"/>
      <c r="L58" s="48"/>
      <c r="M58" s="48"/>
      <c r="N58" s="48"/>
    </row>
    <row r="59" ht="12.75" customHeight="1">
      <c r="E59" s="48"/>
      <c r="F59" s="48"/>
      <c r="G59" s="48"/>
      <c r="H59" s="48"/>
      <c r="I59" s="48"/>
      <c r="J59" s="48"/>
      <c r="K59" s="48"/>
      <c r="L59" s="48"/>
      <c r="M59" s="48"/>
      <c r="N59" s="48"/>
    </row>
    <row r="60" ht="12.75" customHeight="1">
      <c r="E60" s="48"/>
      <c r="F60" s="48"/>
      <c r="G60" s="48"/>
      <c r="H60" s="48"/>
      <c r="I60" s="48"/>
      <c r="J60" s="48"/>
      <c r="K60" s="48"/>
      <c r="L60" s="48"/>
      <c r="M60" s="48"/>
      <c r="N60" s="48"/>
    </row>
    <row r="61" ht="12.75" customHeight="1">
      <c r="E61" s="48"/>
      <c r="F61" s="48"/>
      <c r="G61" s="48"/>
      <c r="H61" s="48"/>
      <c r="I61" s="48"/>
      <c r="J61" s="48"/>
      <c r="K61" s="48"/>
      <c r="L61" s="48"/>
      <c r="M61" s="48"/>
      <c r="N61" s="48"/>
    </row>
    <row r="62" ht="12.75" customHeight="1">
      <c r="E62" s="48"/>
      <c r="F62" s="48"/>
      <c r="G62" s="48"/>
      <c r="H62" s="48"/>
      <c r="I62" s="48"/>
      <c r="J62" s="48"/>
      <c r="K62" s="48"/>
      <c r="L62" s="48"/>
      <c r="M62" s="48"/>
      <c r="N62" s="48"/>
    </row>
    <row r="63" ht="12.75" customHeight="1">
      <c r="E63" s="48"/>
      <c r="F63" s="48"/>
      <c r="G63" s="48"/>
      <c r="H63" s="48"/>
      <c r="I63" s="48"/>
      <c r="J63" s="48"/>
      <c r="K63" s="48"/>
      <c r="L63" s="48"/>
      <c r="M63" s="48"/>
      <c r="N63" s="48"/>
    </row>
    <row r="64" ht="12.75" customHeight="1">
      <c r="E64" s="48"/>
      <c r="F64" s="48"/>
      <c r="G64" s="48"/>
      <c r="H64" s="48"/>
      <c r="I64" s="48"/>
      <c r="J64" s="48"/>
      <c r="K64" s="48"/>
      <c r="L64" s="48"/>
      <c r="M64" s="48"/>
      <c r="N64" s="48"/>
    </row>
    <row r="65" ht="12.75" customHeight="1">
      <c r="E65" s="48"/>
      <c r="F65" s="48"/>
      <c r="G65" s="48"/>
      <c r="H65" s="48"/>
      <c r="I65" s="48"/>
      <c r="J65" s="48"/>
      <c r="K65" s="48"/>
      <c r="L65" s="48"/>
      <c r="M65" s="48"/>
      <c r="N65" s="48"/>
    </row>
    <row r="66" ht="12.75" customHeight="1">
      <c r="E66" s="48"/>
      <c r="F66" s="48"/>
      <c r="G66" s="48"/>
      <c r="H66" s="48"/>
      <c r="I66" s="48"/>
      <c r="J66" s="48"/>
      <c r="K66" s="48"/>
      <c r="L66" s="48"/>
      <c r="M66" s="48"/>
      <c r="N66" s="48"/>
    </row>
    <row r="67" ht="12.75" customHeight="1">
      <c r="E67" s="48"/>
      <c r="F67" s="48"/>
      <c r="G67" s="48"/>
      <c r="H67" s="48"/>
      <c r="I67" s="48"/>
      <c r="J67" s="48"/>
      <c r="K67" s="48"/>
      <c r="L67" s="48"/>
      <c r="M67" s="48"/>
      <c r="N67" s="48"/>
    </row>
    <row r="68" ht="12.75" customHeight="1">
      <c r="E68" s="48"/>
      <c r="F68" s="48"/>
      <c r="G68" s="48"/>
      <c r="H68" s="48"/>
      <c r="I68" s="48"/>
      <c r="J68" s="48"/>
      <c r="K68" s="48"/>
      <c r="L68" s="48"/>
      <c r="M68" s="48"/>
      <c r="N68" s="48"/>
    </row>
    <row r="69" ht="12.75" customHeight="1">
      <c r="E69" s="48"/>
      <c r="F69" s="48"/>
      <c r="G69" s="48"/>
      <c r="H69" s="48"/>
      <c r="I69" s="48"/>
      <c r="J69" s="48"/>
      <c r="K69" s="48"/>
      <c r="L69" s="48"/>
      <c r="M69" s="48"/>
      <c r="N69" s="48"/>
    </row>
    <row r="70" ht="12.75" customHeight="1">
      <c r="E70" s="48"/>
      <c r="F70" s="48"/>
      <c r="G70" s="48"/>
      <c r="H70" s="48"/>
      <c r="I70" s="48"/>
      <c r="J70" s="48"/>
      <c r="K70" s="48"/>
      <c r="L70" s="48"/>
      <c r="M70" s="48"/>
      <c r="N70" s="48"/>
    </row>
    <row r="71" ht="12.75" customHeight="1">
      <c r="E71" s="48"/>
      <c r="F71" s="48"/>
      <c r="G71" s="48"/>
      <c r="H71" s="48"/>
      <c r="I71" s="48"/>
      <c r="J71" s="48"/>
      <c r="K71" s="48"/>
      <c r="L71" s="48"/>
      <c r="M71" s="48"/>
      <c r="N71" s="48"/>
    </row>
    <row r="72" ht="12.75" customHeight="1">
      <c r="E72" s="48"/>
      <c r="F72" s="48"/>
      <c r="G72" s="48"/>
      <c r="H72" s="48"/>
      <c r="I72" s="48"/>
      <c r="J72" s="48"/>
      <c r="K72" s="48"/>
      <c r="L72" s="48"/>
      <c r="M72" s="48"/>
      <c r="N72" s="48"/>
    </row>
    <row r="73" ht="12.75" customHeight="1">
      <c r="E73" s="48"/>
      <c r="F73" s="48"/>
      <c r="G73" s="48"/>
      <c r="H73" s="48"/>
      <c r="I73" s="48"/>
      <c r="J73" s="48"/>
      <c r="K73" s="48"/>
      <c r="L73" s="48"/>
      <c r="M73" s="48"/>
      <c r="N73" s="48"/>
    </row>
    <row r="74" ht="12.75" customHeight="1">
      <c r="E74" s="48"/>
      <c r="F74" s="48"/>
      <c r="G74" s="48"/>
      <c r="H74" s="48"/>
      <c r="I74" s="48"/>
      <c r="J74" s="48"/>
      <c r="K74" s="48"/>
      <c r="L74" s="48"/>
      <c r="M74" s="48"/>
      <c r="N74" s="48"/>
    </row>
    <row r="75" ht="12.75" customHeight="1">
      <c r="E75" s="48"/>
      <c r="F75" s="48"/>
      <c r="G75" s="48"/>
      <c r="H75" s="48"/>
      <c r="I75" s="48"/>
      <c r="J75" s="48"/>
      <c r="K75" s="48"/>
      <c r="L75" s="48"/>
      <c r="M75" s="48"/>
      <c r="N75" s="48"/>
    </row>
    <row r="76" ht="12.75" customHeight="1">
      <c r="E76" s="48"/>
      <c r="F76" s="48"/>
      <c r="G76" s="48"/>
      <c r="H76" s="48"/>
      <c r="I76" s="48"/>
      <c r="J76" s="48"/>
      <c r="K76" s="48"/>
      <c r="L76" s="48"/>
      <c r="M76" s="48"/>
      <c r="N76" s="48"/>
    </row>
    <row r="77" ht="12.75" customHeight="1">
      <c r="E77" s="48"/>
      <c r="F77" s="48"/>
      <c r="G77" s="48"/>
      <c r="H77" s="48"/>
      <c r="I77" s="48"/>
      <c r="J77" s="48"/>
      <c r="K77" s="48"/>
      <c r="L77" s="48"/>
      <c r="M77" s="48"/>
      <c r="N77" s="48"/>
    </row>
    <row r="78" ht="12.75" customHeight="1">
      <c r="E78" s="48"/>
      <c r="F78" s="48"/>
      <c r="G78" s="48"/>
      <c r="H78" s="48"/>
      <c r="I78" s="48"/>
      <c r="J78" s="48"/>
      <c r="K78" s="48"/>
      <c r="L78" s="48"/>
      <c r="M78" s="48"/>
      <c r="N78" s="48"/>
    </row>
    <row r="79" ht="12.75" customHeight="1">
      <c r="E79" s="48"/>
      <c r="F79" s="48"/>
      <c r="G79" s="48"/>
      <c r="H79" s="48"/>
      <c r="I79" s="48"/>
      <c r="J79" s="48"/>
      <c r="K79" s="48"/>
      <c r="L79" s="48"/>
      <c r="M79" s="48"/>
      <c r="N79" s="48"/>
    </row>
    <row r="80" ht="12.75" customHeight="1">
      <c r="E80" s="48"/>
      <c r="F80" s="48"/>
      <c r="G80" s="48"/>
      <c r="H80" s="48"/>
      <c r="I80" s="48"/>
      <c r="J80" s="48"/>
      <c r="K80" s="48"/>
      <c r="L80" s="48"/>
      <c r="M80" s="48"/>
      <c r="N80" s="48"/>
    </row>
    <row r="81" ht="12.75" customHeight="1">
      <c r="E81" s="48"/>
      <c r="F81" s="48"/>
      <c r="G81" s="48"/>
      <c r="H81" s="48"/>
      <c r="I81" s="48"/>
      <c r="J81" s="48"/>
      <c r="K81" s="48"/>
      <c r="L81" s="48"/>
      <c r="M81" s="48"/>
      <c r="N81" s="48"/>
    </row>
    <row r="82" ht="12.75" customHeight="1">
      <c r="E82" s="48"/>
      <c r="F82" s="48"/>
      <c r="G82" s="48"/>
      <c r="H82" s="48"/>
      <c r="I82" s="48"/>
      <c r="J82" s="48"/>
      <c r="K82" s="48"/>
      <c r="L82" s="48"/>
      <c r="M82" s="48"/>
      <c r="N82" s="48"/>
    </row>
    <row r="83" ht="12.75" customHeight="1">
      <c r="E83" s="48"/>
      <c r="F83" s="48"/>
      <c r="G83" s="48"/>
      <c r="H83" s="48"/>
      <c r="I83" s="48"/>
      <c r="J83" s="48"/>
      <c r="K83" s="48"/>
      <c r="L83" s="48"/>
      <c r="M83" s="48"/>
      <c r="N83" s="48"/>
    </row>
    <row r="84" ht="12.75" customHeight="1">
      <c r="E84" s="48"/>
      <c r="F84" s="48"/>
      <c r="G84" s="48"/>
      <c r="H84" s="48"/>
      <c r="I84" s="48"/>
      <c r="J84" s="48"/>
      <c r="K84" s="48"/>
      <c r="L84" s="48"/>
      <c r="M84" s="48"/>
      <c r="N84" s="48"/>
    </row>
    <row r="85" ht="12.75" customHeight="1">
      <c r="E85" s="48"/>
      <c r="F85" s="48"/>
      <c r="G85" s="48"/>
      <c r="H85" s="48"/>
      <c r="I85" s="48"/>
      <c r="J85" s="48"/>
      <c r="K85" s="48"/>
      <c r="L85" s="48"/>
      <c r="M85" s="48"/>
      <c r="N85" s="48"/>
    </row>
    <row r="86" ht="12.75" customHeight="1">
      <c r="E86" s="48"/>
      <c r="F86" s="48"/>
      <c r="G86" s="48"/>
      <c r="H86" s="48"/>
      <c r="I86" s="48"/>
      <c r="J86" s="48"/>
      <c r="K86" s="48"/>
      <c r="L86" s="48"/>
      <c r="M86" s="48"/>
      <c r="N86" s="48"/>
    </row>
    <row r="87" ht="12.75" customHeight="1">
      <c r="E87" s="48"/>
      <c r="F87" s="48"/>
      <c r="G87" s="48"/>
      <c r="H87" s="48"/>
      <c r="I87" s="48"/>
      <c r="J87" s="48"/>
      <c r="K87" s="48"/>
      <c r="L87" s="48"/>
      <c r="M87" s="48"/>
      <c r="N87" s="48"/>
    </row>
    <row r="88" ht="12.75" customHeight="1">
      <c r="E88" s="48"/>
      <c r="F88" s="48"/>
      <c r="G88" s="48"/>
      <c r="H88" s="48"/>
      <c r="I88" s="48"/>
      <c r="J88" s="48"/>
      <c r="K88" s="48"/>
      <c r="L88" s="48"/>
      <c r="M88" s="48"/>
      <c r="N88" s="48"/>
    </row>
    <row r="89" ht="12.75" customHeight="1">
      <c r="E89" s="48"/>
      <c r="F89" s="48"/>
      <c r="G89" s="48"/>
      <c r="H89" s="48"/>
      <c r="I89" s="48"/>
      <c r="J89" s="48"/>
      <c r="K89" s="48"/>
      <c r="L89" s="48"/>
      <c r="M89" s="48"/>
      <c r="N89" s="48"/>
    </row>
    <row r="90" ht="12.75" customHeight="1">
      <c r="E90" s="48"/>
      <c r="F90" s="48"/>
      <c r="G90" s="48"/>
      <c r="H90" s="48"/>
      <c r="I90" s="48"/>
      <c r="J90" s="48"/>
      <c r="K90" s="48"/>
      <c r="L90" s="48"/>
      <c r="M90" s="48"/>
      <c r="N90" s="48"/>
    </row>
    <row r="91" ht="12.75" customHeight="1">
      <c r="E91" s="48"/>
      <c r="F91" s="48"/>
      <c r="G91" s="48"/>
      <c r="H91" s="48"/>
      <c r="I91" s="48"/>
      <c r="J91" s="48"/>
      <c r="K91" s="48"/>
      <c r="L91" s="48"/>
      <c r="M91" s="48"/>
      <c r="N91" s="48"/>
    </row>
    <row r="92" ht="12.75" customHeight="1">
      <c r="E92" s="48"/>
      <c r="F92" s="48"/>
      <c r="G92" s="48"/>
      <c r="H92" s="48"/>
      <c r="I92" s="48"/>
      <c r="J92" s="48"/>
      <c r="K92" s="48"/>
      <c r="L92" s="48"/>
      <c r="M92" s="48"/>
      <c r="N92" s="48"/>
    </row>
    <row r="93" ht="12.75" customHeight="1">
      <c r="E93" s="48"/>
      <c r="F93" s="48"/>
      <c r="G93" s="48"/>
      <c r="H93" s="48"/>
      <c r="I93" s="48"/>
      <c r="J93" s="48"/>
      <c r="K93" s="48"/>
      <c r="L93" s="48"/>
      <c r="M93" s="48"/>
      <c r="N93" s="48"/>
    </row>
    <row r="94" ht="12.75" customHeight="1">
      <c r="E94" s="48"/>
      <c r="F94" s="48"/>
      <c r="G94" s="48"/>
      <c r="H94" s="48"/>
      <c r="I94" s="48"/>
      <c r="J94" s="48"/>
      <c r="K94" s="48"/>
      <c r="L94" s="48"/>
      <c r="M94" s="48"/>
      <c r="N94" s="48"/>
    </row>
    <row r="95" ht="12.75" customHeight="1">
      <c r="E95" s="48"/>
      <c r="F95" s="48"/>
      <c r="G95" s="48"/>
      <c r="H95" s="48"/>
      <c r="I95" s="48"/>
      <c r="J95" s="48"/>
      <c r="K95" s="48"/>
      <c r="L95" s="48"/>
      <c r="M95" s="48"/>
      <c r="N95" s="48"/>
    </row>
    <row r="96" ht="12.75" customHeight="1">
      <c r="E96" s="48"/>
      <c r="F96" s="48"/>
      <c r="G96" s="48"/>
      <c r="H96" s="48"/>
      <c r="I96" s="48"/>
      <c r="J96" s="48"/>
      <c r="K96" s="48"/>
      <c r="L96" s="48"/>
      <c r="M96" s="48"/>
      <c r="N96" s="48"/>
    </row>
    <row r="97" ht="12.75" customHeight="1">
      <c r="E97" s="48"/>
      <c r="F97" s="48"/>
      <c r="G97" s="48"/>
      <c r="H97" s="48"/>
      <c r="I97" s="48"/>
      <c r="J97" s="48"/>
      <c r="K97" s="48"/>
      <c r="L97" s="48"/>
      <c r="M97" s="48"/>
      <c r="N97" s="48"/>
    </row>
    <row r="98" ht="12.75" customHeight="1">
      <c r="E98" s="48"/>
      <c r="F98" s="48"/>
      <c r="G98" s="48"/>
      <c r="H98" s="48"/>
      <c r="I98" s="48"/>
      <c r="J98" s="48"/>
      <c r="K98" s="48"/>
      <c r="L98" s="48"/>
      <c r="M98" s="48"/>
      <c r="N98" s="48"/>
    </row>
    <row r="99" ht="12.75" customHeight="1">
      <c r="E99" s="48"/>
      <c r="F99" s="48"/>
      <c r="G99" s="48"/>
      <c r="H99" s="48"/>
      <c r="I99" s="48"/>
      <c r="J99" s="48"/>
      <c r="K99" s="48"/>
      <c r="L99" s="48"/>
      <c r="M99" s="48"/>
      <c r="N99" s="48"/>
    </row>
    <row r="100" ht="12.75" customHeight="1">
      <c r="E100" s="48"/>
      <c r="F100" s="48"/>
      <c r="G100" s="48"/>
      <c r="H100" s="48"/>
      <c r="I100" s="48"/>
      <c r="J100" s="48"/>
      <c r="K100" s="48"/>
      <c r="L100" s="48"/>
      <c r="M100" s="48"/>
      <c r="N100" s="48"/>
    </row>
    <row r="101" ht="12.75" customHeight="1">
      <c r="E101" s="48"/>
      <c r="F101" s="48"/>
      <c r="G101" s="48"/>
      <c r="H101" s="48"/>
      <c r="I101" s="48"/>
      <c r="J101" s="48"/>
      <c r="K101" s="48"/>
      <c r="L101" s="48"/>
      <c r="M101" s="48"/>
      <c r="N101" s="48"/>
    </row>
    <row r="102" ht="12.75" customHeight="1">
      <c r="E102" s="48"/>
      <c r="F102" s="48"/>
      <c r="G102" s="48"/>
      <c r="H102" s="48"/>
      <c r="I102" s="48"/>
      <c r="J102" s="48"/>
      <c r="K102" s="48"/>
      <c r="L102" s="48"/>
      <c r="M102" s="48"/>
      <c r="N102" s="48"/>
    </row>
    <row r="103" ht="12.75" customHeight="1">
      <c r="E103" s="48"/>
      <c r="F103" s="48"/>
      <c r="G103" s="48"/>
      <c r="H103" s="48"/>
      <c r="I103" s="48"/>
      <c r="J103" s="48"/>
      <c r="K103" s="48"/>
      <c r="L103" s="48"/>
      <c r="M103" s="48"/>
      <c r="N103" s="48"/>
    </row>
    <row r="104" ht="12.75" customHeight="1">
      <c r="E104" s="48"/>
      <c r="F104" s="48"/>
      <c r="G104" s="48"/>
      <c r="H104" s="48"/>
      <c r="I104" s="48"/>
      <c r="J104" s="48"/>
      <c r="K104" s="48"/>
      <c r="L104" s="48"/>
      <c r="M104" s="48"/>
      <c r="N104" s="48"/>
    </row>
    <row r="105" ht="12.75" customHeight="1">
      <c r="E105" s="48"/>
      <c r="F105" s="48"/>
      <c r="G105" s="48"/>
      <c r="H105" s="48"/>
      <c r="I105" s="48"/>
      <c r="J105" s="48"/>
      <c r="K105" s="48"/>
      <c r="L105" s="48"/>
      <c r="M105" s="48"/>
      <c r="N105" s="48"/>
    </row>
    <row r="106" ht="12.75" customHeight="1">
      <c r="E106" s="48"/>
      <c r="F106" s="48"/>
      <c r="G106" s="48"/>
      <c r="H106" s="48"/>
      <c r="I106" s="48"/>
      <c r="J106" s="48"/>
      <c r="K106" s="48"/>
      <c r="L106" s="48"/>
      <c r="M106" s="48"/>
      <c r="N106" s="48"/>
    </row>
    <row r="107" ht="12.75" customHeight="1">
      <c r="E107" s="48"/>
      <c r="F107" s="48"/>
      <c r="G107" s="48"/>
      <c r="H107" s="48"/>
      <c r="I107" s="48"/>
      <c r="J107" s="48"/>
      <c r="K107" s="48"/>
      <c r="L107" s="48"/>
      <c r="M107" s="48"/>
      <c r="N107" s="48"/>
    </row>
    <row r="108" ht="12.75" customHeight="1">
      <c r="E108" s="48"/>
      <c r="F108" s="48"/>
      <c r="G108" s="48"/>
      <c r="H108" s="48"/>
      <c r="I108" s="48"/>
      <c r="J108" s="48"/>
      <c r="K108" s="48"/>
      <c r="L108" s="48"/>
      <c r="M108" s="48"/>
      <c r="N108" s="48"/>
    </row>
    <row r="109" ht="12.75" customHeight="1">
      <c r="E109" s="48"/>
      <c r="F109" s="48"/>
      <c r="G109" s="48"/>
      <c r="H109" s="48"/>
      <c r="I109" s="48"/>
      <c r="J109" s="48"/>
      <c r="K109" s="48"/>
      <c r="L109" s="48"/>
      <c r="M109" s="48"/>
      <c r="N109" s="48"/>
    </row>
    <row r="110" ht="12.75" customHeight="1">
      <c r="E110" s="48"/>
      <c r="F110" s="48"/>
      <c r="G110" s="48"/>
      <c r="H110" s="48"/>
      <c r="I110" s="48"/>
      <c r="J110" s="48"/>
      <c r="K110" s="48"/>
      <c r="L110" s="48"/>
      <c r="M110" s="48"/>
      <c r="N110" s="48"/>
    </row>
    <row r="111" ht="12.75" customHeight="1">
      <c r="E111" s="48"/>
      <c r="F111" s="48"/>
      <c r="G111" s="48"/>
      <c r="H111" s="48"/>
      <c r="I111" s="48"/>
      <c r="J111" s="48"/>
      <c r="K111" s="48"/>
      <c r="L111" s="48"/>
      <c r="M111" s="48"/>
      <c r="N111" s="48"/>
    </row>
    <row r="112" ht="12.75" customHeight="1">
      <c r="E112" s="48"/>
      <c r="F112" s="48"/>
      <c r="G112" s="48"/>
      <c r="H112" s="48"/>
      <c r="I112" s="48"/>
      <c r="J112" s="48"/>
      <c r="K112" s="48"/>
      <c r="L112" s="48"/>
      <c r="M112" s="48"/>
      <c r="N112" s="48"/>
    </row>
    <row r="113" ht="12.75" customHeight="1">
      <c r="E113" s="48"/>
      <c r="F113" s="48"/>
      <c r="G113" s="48"/>
      <c r="H113" s="48"/>
      <c r="I113" s="48"/>
      <c r="J113" s="48"/>
      <c r="K113" s="48"/>
      <c r="L113" s="48"/>
      <c r="M113" s="48"/>
      <c r="N113" s="48"/>
    </row>
    <row r="114" ht="12.75" customHeight="1">
      <c r="E114" s="48"/>
      <c r="F114" s="48"/>
      <c r="G114" s="48"/>
      <c r="H114" s="48"/>
      <c r="I114" s="48"/>
      <c r="J114" s="48"/>
      <c r="K114" s="48"/>
      <c r="L114" s="48"/>
      <c r="M114" s="48"/>
      <c r="N114" s="48"/>
    </row>
    <row r="115" ht="12.75" customHeight="1">
      <c r="E115" s="48"/>
      <c r="F115" s="48"/>
      <c r="G115" s="48"/>
      <c r="H115" s="48"/>
      <c r="I115" s="48"/>
      <c r="J115" s="48"/>
      <c r="K115" s="48"/>
      <c r="L115" s="48"/>
      <c r="M115" s="48"/>
      <c r="N115" s="48"/>
    </row>
    <row r="116" ht="12.75" customHeight="1">
      <c r="E116" s="48"/>
      <c r="F116" s="48"/>
      <c r="G116" s="48"/>
      <c r="H116" s="48"/>
      <c r="I116" s="48"/>
      <c r="J116" s="48"/>
      <c r="K116" s="48"/>
      <c r="L116" s="48"/>
      <c r="M116" s="48"/>
      <c r="N116" s="48"/>
    </row>
    <row r="117" ht="12.75" customHeight="1">
      <c r="E117" s="48"/>
      <c r="F117" s="48"/>
      <c r="G117" s="48"/>
      <c r="H117" s="48"/>
      <c r="I117" s="48"/>
      <c r="J117" s="48"/>
      <c r="K117" s="48"/>
      <c r="L117" s="48"/>
      <c r="M117" s="48"/>
      <c r="N117" s="48"/>
    </row>
    <row r="118" ht="12.75" customHeight="1">
      <c r="E118" s="48"/>
      <c r="F118" s="48"/>
      <c r="G118" s="48"/>
      <c r="H118" s="48"/>
      <c r="I118" s="48"/>
      <c r="J118" s="48"/>
      <c r="K118" s="48"/>
      <c r="L118" s="48"/>
      <c r="M118" s="48"/>
      <c r="N118" s="48"/>
    </row>
    <row r="119" ht="12.75" customHeight="1">
      <c r="E119" s="48"/>
      <c r="F119" s="48"/>
      <c r="G119" s="48"/>
      <c r="H119" s="48"/>
      <c r="I119" s="48"/>
      <c r="J119" s="48"/>
      <c r="K119" s="48"/>
      <c r="L119" s="48"/>
      <c r="M119" s="48"/>
      <c r="N119" s="48"/>
    </row>
    <row r="120" ht="12.75" customHeight="1">
      <c r="E120" s="48"/>
      <c r="F120" s="48"/>
      <c r="G120" s="48"/>
      <c r="H120" s="48"/>
      <c r="I120" s="48"/>
      <c r="J120" s="48"/>
      <c r="K120" s="48"/>
      <c r="L120" s="48"/>
      <c r="M120" s="48"/>
      <c r="N120" s="48"/>
    </row>
    <row r="121" ht="12.75" customHeight="1">
      <c r="E121" s="48"/>
      <c r="F121" s="48"/>
      <c r="G121" s="48"/>
      <c r="H121" s="48"/>
      <c r="I121" s="48"/>
      <c r="J121" s="48"/>
      <c r="K121" s="48"/>
      <c r="L121" s="48"/>
      <c r="M121" s="48"/>
      <c r="N121" s="48"/>
    </row>
    <row r="122" ht="12.75" customHeight="1">
      <c r="E122" s="48"/>
      <c r="F122" s="48"/>
      <c r="G122" s="48"/>
      <c r="H122" s="48"/>
      <c r="I122" s="48"/>
      <c r="J122" s="48"/>
      <c r="K122" s="48"/>
      <c r="L122" s="48"/>
      <c r="M122" s="48"/>
      <c r="N122" s="48"/>
    </row>
    <row r="123" ht="12.75" customHeight="1">
      <c r="E123" s="48"/>
      <c r="F123" s="48"/>
      <c r="G123" s="48"/>
      <c r="H123" s="48"/>
      <c r="I123" s="48"/>
      <c r="J123" s="48"/>
      <c r="K123" s="48"/>
      <c r="L123" s="48"/>
      <c r="M123" s="48"/>
      <c r="N123" s="48"/>
    </row>
    <row r="124" ht="12.75" customHeight="1">
      <c r="E124" s="48"/>
      <c r="F124" s="48"/>
      <c r="G124" s="48"/>
      <c r="H124" s="48"/>
      <c r="I124" s="48"/>
      <c r="J124" s="48"/>
      <c r="K124" s="48"/>
      <c r="L124" s="48"/>
      <c r="M124" s="48"/>
      <c r="N124" s="48"/>
    </row>
    <row r="125" ht="12.75" customHeight="1">
      <c r="E125" s="48"/>
      <c r="F125" s="48"/>
      <c r="G125" s="48"/>
      <c r="H125" s="48"/>
      <c r="I125" s="48"/>
      <c r="J125" s="48"/>
      <c r="K125" s="48"/>
      <c r="L125" s="48"/>
      <c r="M125" s="48"/>
      <c r="N125" s="48"/>
    </row>
    <row r="126" ht="12.75" customHeight="1">
      <c r="E126" s="48"/>
      <c r="F126" s="48"/>
      <c r="G126" s="48"/>
      <c r="H126" s="48"/>
      <c r="I126" s="48"/>
      <c r="J126" s="48"/>
      <c r="K126" s="48"/>
      <c r="L126" s="48"/>
      <c r="M126" s="48"/>
      <c r="N126" s="48"/>
    </row>
    <row r="127" ht="12.75" customHeight="1">
      <c r="E127" s="48"/>
      <c r="F127" s="48"/>
      <c r="G127" s="48"/>
      <c r="H127" s="48"/>
      <c r="I127" s="48"/>
      <c r="J127" s="48"/>
      <c r="K127" s="48"/>
      <c r="L127" s="48"/>
      <c r="M127" s="48"/>
      <c r="N127" s="48"/>
    </row>
    <row r="128" ht="12.75" customHeight="1">
      <c r="E128" s="48"/>
      <c r="F128" s="48"/>
      <c r="G128" s="48"/>
      <c r="H128" s="48"/>
      <c r="I128" s="48"/>
      <c r="J128" s="48"/>
      <c r="K128" s="48"/>
      <c r="L128" s="48"/>
      <c r="M128" s="48"/>
      <c r="N128" s="48"/>
    </row>
    <row r="129" ht="12.75" customHeight="1">
      <c r="E129" s="48"/>
      <c r="F129" s="48"/>
      <c r="G129" s="48"/>
      <c r="H129" s="48"/>
      <c r="I129" s="48"/>
      <c r="J129" s="48"/>
      <c r="K129" s="48"/>
      <c r="L129" s="48"/>
      <c r="M129" s="48"/>
      <c r="N129" s="48"/>
    </row>
    <row r="130" ht="12.75" customHeight="1">
      <c r="E130" s="48"/>
      <c r="F130" s="48"/>
      <c r="G130" s="48"/>
      <c r="H130" s="48"/>
      <c r="I130" s="48"/>
      <c r="J130" s="48"/>
      <c r="K130" s="48"/>
      <c r="L130" s="48"/>
      <c r="M130" s="48"/>
      <c r="N130" s="48"/>
    </row>
    <row r="131" ht="12.75" customHeight="1">
      <c r="E131" s="48"/>
      <c r="F131" s="48"/>
      <c r="G131" s="48"/>
      <c r="H131" s="48"/>
      <c r="I131" s="48"/>
      <c r="J131" s="48"/>
      <c r="K131" s="48"/>
      <c r="L131" s="48"/>
      <c r="M131" s="48"/>
      <c r="N131" s="48"/>
    </row>
    <row r="132" ht="12.75" customHeight="1">
      <c r="E132" s="48"/>
      <c r="F132" s="48"/>
      <c r="G132" s="48"/>
      <c r="H132" s="48"/>
      <c r="I132" s="48"/>
      <c r="J132" s="48"/>
      <c r="K132" s="48"/>
      <c r="L132" s="48"/>
      <c r="M132" s="48"/>
      <c r="N132" s="48"/>
    </row>
    <row r="133" ht="12.75" customHeight="1">
      <c r="E133" s="48"/>
      <c r="F133" s="48"/>
      <c r="G133" s="48"/>
      <c r="H133" s="48"/>
      <c r="I133" s="48"/>
      <c r="J133" s="48"/>
      <c r="K133" s="48"/>
      <c r="L133" s="48"/>
      <c r="M133" s="48"/>
      <c r="N133" s="48"/>
    </row>
    <row r="134" ht="12.75" customHeight="1">
      <c r="E134" s="48"/>
      <c r="F134" s="48"/>
      <c r="G134" s="48"/>
      <c r="H134" s="48"/>
      <c r="I134" s="48"/>
      <c r="J134" s="48"/>
      <c r="K134" s="48"/>
      <c r="L134" s="48"/>
      <c r="M134" s="48"/>
      <c r="N134" s="48"/>
    </row>
    <row r="135" ht="12.75" customHeight="1">
      <c r="E135" s="48"/>
      <c r="F135" s="48"/>
      <c r="G135" s="48"/>
      <c r="H135" s="48"/>
      <c r="I135" s="48"/>
      <c r="J135" s="48"/>
      <c r="K135" s="48"/>
      <c r="L135" s="48"/>
      <c r="M135" s="48"/>
      <c r="N135" s="48"/>
    </row>
    <row r="136" ht="12.75" customHeight="1">
      <c r="E136" s="48"/>
      <c r="F136" s="48"/>
      <c r="G136" s="48"/>
      <c r="H136" s="48"/>
      <c r="I136" s="48"/>
      <c r="J136" s="48"/>
      <c r="K136" s="48"/>
      <c r="L136" s="48"/>
      <c r="M136" s="48"/>
      <c r="N136" s="48"/>
    </row>
    <row r="137" ht="12.75" customHeight="1">
      <c r="E137" s="48"/>
      <c r="F137" s="48"/>
      <c r="G137" s="48"/>
      <c r="H137" s="48"/>
      <c r="I137" s="48"/>
      <c r="J137" s="48"/>
      <c r="K137" s="48"/>
      <c r="L137" s="48"/>
      <c r="M137" s="48"/>
      <c r="N137" s="48"/>
    </row>
    <row r="138" ht="12.75" customHeight="1">
      <c r="E138" s="48"/>
      <c r="F138" s="48"/>
      <c r="G138" s="48"/>
      <c r="H138" s="48"/>
      <c r="I138" s="48"/>
      <c r="J138" s="48"/>
      <c r="K138" s="48"/>
      <c r="L138" s="48"/>
      <c r="M138" s="48"/>
      <c r="N138" s="48"/>
    </row>
    <row r="139" ht="12.75" customHeight="1">
      <c r="E139" s="48"/>
      <c r="F139" s="48"/>
      <c r="G139" s="48"/>
      <c r="H139" s="48"/>
      <c r="I139" s="48"/>
      <c r="J139" s="48"/>
      <c r="K139" s="48"/>
      <c r="L139" s="48"/>
      <c r="M139" s="48"/>
      <c r="N139" s="48"/>
    </row>
    <row r="140" ht="12.75" customHeight="1">
      <c r="E140" s="48"/>
      <c r="F140" s="48"/>
      <c r="G140" s="48"/>
      <c r="H140" s="48"/>
      <c r="I140" s="48"/>
      <c r="J140" s="48"/>
      <c r="K140" s="48"/>
      <c r="L140" s="48"/>
      <c r="M140" s="48"/>
      <c r="N140" s="48"/>
    </row>
    <row r="141" ht="12.75" customHeight="1">
      <c r="E141" s="48"/>
      <c r="F141" s="48"/>
      <c r="G141" s="48"/>
      <c r="H141" s="48"/>
      <c r="I141" s="48"/>
      <c r="J141" s="48"/>
      <c r="K141" s="48"/>
      <c r="L141" s="48"/>
      <c r="M141" s="48"/>
      <c r="N141" s="48"/>
    </row>
    <row r="142" ht="12.75" customHeight="1">
      <c r="E142" s="48"/>
      <c r="F142" s="48"/>
      <c r="G142" s="48"/>
      <c r="H142" s="48"/>
      <c r="I142" s="48"/>
      <c r="J142" s="48"/>
      <c r="K142" s="48"/>
      <c r="L142" s="48"/>
      <c r="M142" s="48"/>
      <c r="N142" s="48"/>
    </row>
    <row r="143" ht="12.75" customHeight="1">
      <c r="E143" s="48"/>
      <c r="F143" s="48"/>
      <c r="G143" s="48"/>
      <c r="H143" s="48"/>
      <c r="I143" s="48"/>
      <c r="J143" s="48"/>
      <c r="K143" s="48"/>
      <c r="L143" s="48"/>
      <c r="M143" s="48"/>
      <c r="N143" s="48"/>
    </row>
    <row r="144" ht="12.75" customHeight="1">
      <c r="E144" s="48"/>
      <c r="F144" s="48"/>
      <c r="G144" s="48"/>
      <c r="H144" s="48"/>
      <c r="I144" s="48"/>
      <c r="J144" s="48"/>
      <c r="K144" s="48"/>
      <c r="L144" s="48"/>
      <c r="M144" s="48"/>
      <c r="N144" s="48"/>
    </row>
    <row r="145" ht="12.75" customHeight="1">
      <c r="E145" s="48"/>
      <c r="F145" s="48"/>
      <c r="G145" s="48"/>
      <c r="H145" s="48"/>
      <c r="I145" s="48"/>
      <c r="J145" s="48"/>
      <c r="K145" s="48"/>
      <c r="L145" s="48"/>
      <c r="M145" s="48"/>
      <c r="N145" s="48"/>
    </row>
    <row r="146" ht="12.75" customHeight="1">
      <c r="E146" s="48"/>
      <c r="F146" s="48"/>
      <c r="G146" s="48"/>
      <c r="H146" s="48"/>
      <c r="I146" s="48"/>
      <c r="J146" s="48"/>
      <c r="K146" s="48"/>
      <c r="L146" s="48"/>
      <c r="M146" s="48"/>
      <c r="N146" s="48"/>
    </row>
    <row r="147" ht="12.75" customHeight="1">
      <c r="E147" s="48"/>
      <c r="F147" s="48"/>
      <c r="G147" s="48"/>
      <c r="H147" s="48"/>
      <c r="I147" s="48"/>
      <c r="J147" s="48"/>
      <c r="K147" s="48"/>
      <c r="L147" s="48"/>
      <c r="M147" s="48"/>
      <c r="N147" s="48"/>
    </row>
    <row r="148" ht="12.75" customHeight="1">
      <c r="E148" s="48"/>
      <c r="F148" s="48"/>
      <c r="G148" s="48"/>
      <c r="H148" s="48"/>
      <c r="I148" s="48"/>
      <c r="J148" s="48"/>
      <c r="K148" s="48"/>
      <c r="L148" s="48"/>
      <c r="M148" s="48"/>
      <c r="N148" s="48"/>
    </row>
    <row r="149" ht="12.75" customHeight="1">
      <c r="E149" s="48"/>
      <c r="F149" s="48"/>
      <c r="G149" s="48"/>
      <c r="H149" s="48"/>
      <c r="I149" s="48"/>
      <c r="J149" s="48"/>
      <c r="K149" s="48"/>
      <c r="L149" s="48"/>
      <c r="M149" s="48"/>
      <c r="N149" s="48"/>
    </row>
    <row r="150" ht="12.75" customHeight="1">
      <c r="E150" s="48"/>
      <c r="F150" s="48"/>
      <c r="G150" s="48"/>
      <c r="H150" s="48"/>
      <c r="I150" s="48"/>
      <c r="J150" s="48"/>
      <c r="K150" s="48"/>
      <c r="L150" s="48"/>
      <c r="M150" s="48"/>
      <c r="N150" s="48"/>
    </row>
    <row r="151" ht="12.75" customHeight="1">
      <c r="E151" s="48"/>
      <c r="F151" s="48"/>
      <c r="G151" s="48"/>
      <c r="H151" s="48"/>
      <c r="I151" s="48"/>
      <c r="J151" s="48"/>
      <c r="K151" s="48"/>
      <c r="L151" s="48"/>
      <c r="M151" s="48"/>
      <c r="N151" s="48"/>
    </row>
    <row r="152" ht="12.75" customHeight="1">
      <c r="E152" s="48"/>
      <c r="F152" s="48"/>
      <c r="G152" s="48"/>
      <c r="H152" s="48"/>
      <c r="I152" s="48"/>
      <c r="J152" s="48"/>
      <c r="K152" s="48"/>
      <c r="L152" s="48"/>
      <c r="M152" s="48"/>
      <c r="N152" s="48"/>
    </row>
    <row r="153" ht="12.75" customHeight="1">
      <c r="E153" s="48"/>
      <c r="F153" s="48"/>
      <c r="G153" s="48"/>
      <c r="H153" s="48"/>
      <c r="I153" s="48"/>
      <c r="J153" s="48"/>
      <c r="K153" s="48"/>
      <c r="L153" s="48"/>
      <c r="M153" s="48"/>
      <c r="N153" s="48"/>
    </row>
    <row r="154" ht="12.75" customHeight="1">
      <c r="E154" s="48"/>
      <c r="F154" s="48"/>
      <c r="G154" s="48"/>
      <c r="H154" s="48"/>
      <c r="I154" s="48"/>
      <c r="J154" s="48"/>
      <c r="K154" s="48"/>
      <c r="L154" s="48"/>
      <c r="M154" s="48"/>
      <c r="N154" s="48"/>
    </row>
    <row r="155" ht="12.75" customHeight="1">
      <c r="E155" s="48"/>
      <c r="F155" s="48"/>
      <c r="G155" s="48"/>
      <c r="H155" s="48"/>
      <c r="I155" s="48"/>
      <c r="J155" s="48"/>
      <c r="K155" s="48"/>
      <c r="L155" s="48"/>
      <c r="M155" s="48"/>
      <c r="N155" s="48"/>
    </row>
    <row r="156" ht="12.75" customHeight="1">
      <c r="E156" s="48"/>
      <c r="F156" s="48"/>
      <c r="G156" s="48"/>
      <c r="H156" s="48"/>
      <c r="I156" s="48"/>
      <c r="J156" s="48"/>
      <c r="K156" s="48"/>
      <c r="L156" s="48"/>
      <c r="M156" s="48"/>
      <c r="N156" s="48"/>
    </row>
    <row r="157" ht="12.75" customHeight="1">
      <c r="E157" s="48"/>
      <c r="F157" s="48"/>
      <c r="G157" s="48"/>
      <c r="H157" s="48"/>
      <c r="I157" s="48"/>
      <c r="J157" s="48"/>
      <c r="K157" s="48"/>
      <c r="L157" s="48"/>
      <c r="M157" s="48"/>
      <c r="N157" s="48"/>
    </row>
    <row r="158" ht="12.75" customHeight="1">
      <c r="E158" s="48"/>
      <c r="F158" s="48"/>
      <c r="G158" s="48"/>
      <c r="H158" s="48"/>
      <c r="I158" s="48"/>
      <c r="J158" s="48"/>
      <c r="K158" s="48"/>
      <c r="L158" s="48"/>
      <c r="M158" s="48"/>
      <c r="N158" s="48"/>
    </row>
    <row r="159" ht="12.75" customHeight="1">
      <c r="E159" s="48"/>
      <c r="F159" s="48"/>
      <c r="G159" s="48"/>
      <c r="H159" s="48"/>
      <c r="I159" s="48"/>
      <c r="J159" s="48"/>
      <c r="K159" s="48"/>
      <c r="L159" s="48"/>
      <c r="M159" s="48"/>
      <c r="N159" s="48"/>
    </row>
    <row r="160" ht="12.75" customHeight="1">
      <c r="E160" s="48"/>
      <c r="F160" s="48"/>
      <c r="G160" s="48"/>
      <c r="H160" s="48"/>
      <c r="I160" s="48"/>
      <c r="J160" s="48"/>
      <c r="K160" s="48"/>
      <c r="L160" s="48"/>
      <c r="M160" s="48"/>
      <c r="N160" s="48"/>
    </row>
    <row r="161" ht="12.75" customHeight="1">
      <c r="E161" s="48"/>
      <c r="F161" s="48"/>
      <c r="G161" s="48"/>
      <c r="H161" s="48"/>
      <c r="I161" s="48"/>
      <c r="J161" s="48"/>
      <c r="K161" s="48"/>
      <c r="L161" s="48"/>
      <c r="M161" s="48"/>
      <c r="N161" s="48"/>
    </row>
    <row r="162" ht="12.75" customHeight="1">
      <c r="E162" s="48"/>
      <c r="F162" s="48"/>
      <c r="G162" s="48"/>
      <c r="H162" s="48"/>
      <c r="I162" s="48"/>
      <c r="J162" s="48"/>
      <c r="K162" s="48"/>
      <c r="L162" s="48"/>
      <c r="M162" s="48"/>
      <c r="N162" s="48"/>
    </row>
    <row r="163" ht="12.75" customHeight="1">
      <c r="E163" s="48"/>
      <c r="F163" s="48"/>
      <c r="G163" s="48"/>
      <c r="H163" s="48"/>
      <c r="I163" s="48"/>
      <c r="J163" s="48"/>
      <c r="K163" s="48"/>
      <c r="L163" s="48"/>
      <c r="M163" s="48"/>
      <c r="N163" s="48"/>
    </row>
    <row r="164" ht="12.75" customHeight="1">
      <c r="E164" s="48"/>
      <c r="F164" s="48"/>
      <c r="G164" s="48"/>
      <c r="H164" s="48"/>
      <c r="I164" s="48"/>
      <c r="J164" s="48"/>
      <c r="K164" s="48"/>
      <c r="L164" s="48"/>
      <c r="M164" s="48"/>
      <c r="N164" s="48"/>
    </row>
    <row r="165" ht="12.75" customHeight="1">
      <c r="E165" s="48"/>
      <c r="F165" s="48"/>
      <c r="G165" s="48"/>
      <c r="H165" s="48"/>
      <c r="I165" s="48"/>
      <c r="J165" s="48"/>
      <c r="K165" s="48"/>
      <c r="L165" s="48"/>
      <c r="M165" s="48"/>
      <c r="N165" s="48"/>
    </row>
    <row r="166" ht="12.75" customHeight="1">
      <c r="E166" s="48"/>
      <c r="F166" s="48"/>
      <c r="G166" s="48"/>
      <c r="H166" s="48"/>
      <c r="I166" s="48"/>
      <c r="J166" s="48"/>
      <c r="K166" s="48"/>
      <c r="L166" s="48"/>
      <c r="M166" s="48"/>
      <c r="N166" s="48"/>
    </row>
    <row r="167" ht="12.75" customHeight="1">
      <c r="E167" s="48"/>
      <c r="F167" s="48"/>
      <c r="G167" s="48"/>
      <c r="H167" s="48"/>
      <c r="I167" s="48"/>
      <c r="J167" s="48"/>
      <c r="K167" s="48"/>
      <c r="L167" s="48"/>
      <c r="M167" s="48"/>
      <c r="N167" s="48"/>
    </row>
    <row r="168" ht="12.75" customHeight="1">
      <c r="E168" s="48"/>
      <c r="F168" s="48"/>
      <c r="G168" s="48"/>
      <c r="H168" s="48"/>
      <c r="I168" s="48"/>
      <c r="J168" s="48"/>
      <c r="K168" s="48"/>
      <c r="L168" s="48"/>
      <c r="M168" s="48"/>
      <c r="N168" s="48"/>
    </row>
    <row r="169" ht="12.75" customHeight="1">
      <c r="E169" s="48"/>
      <c r="F169" s="48"/>
      <c r="G169" s="48"/>
      <c r="H169" s="48"/>
      <c r="I169" s="48"/>
      <c r="J169" s="48"/>
      <c r="K169" s="48"/>
      <c r="L169" s="48"/>
      <c r="M169" s="48"/>
      <c r="N169" s="48"/>
    </row>
    <row r="170" ht="12.75" customHeight="1">
      <c r="E170" s="48"/>
      <c r="F170" s="48"/>
      <c r="G170" s="48"/>
      <c r="H170" s="48"/>
      <c r="I170" s="48"/>
      <c r="J170" s="48"/>
      <c r="K170" s="48"/>
      <c r="L170" s="48"/>
      <c r="M170" s="48"/>
      <c r="N170" s="48"/>
    </row>
    <row r="171" ht="12.75" customHeight="1">
      <c r="E171" s="48"/>
      <c r="F171" s="48"/>
      <c r="G171" s="48"/>
      <c r="H171" s="48"/>
      <c r="I171" s="48"/>
      <c r="J171" s="48"/>
      <c r="K171" s="48"/>
      <c r="L171" s="48"/>
      <c r="M171" s="48"/>
      <c r="N171" s="48"/>
    </row>
    <row r="172" ht="12.75" customHeight="1">
      <c r="E172" s="48"/>
      <c r="F172" s="48"/>
      <c r="G172" s="48"/>
      <c r="H172" s="48"/>
      <c r="I172" s="48"/>
      <c r="J172" s="48"/>
      <c r="K172" s="48"/>
      <c r="L172" s="48"/>
      <c r="M172" s="48"/>
      <c r="N172" s="48"/>
    </row>
    <row r="173" ht="12.75" customHeight="1">
      <c r="E173" s="48"/>
      <c r="F173" s="48"/>
      <c r="G173" s="48"/>
      <c r="H173" s="48"/>
      <c r="I173" s="48"/>
      <c r="J173" s="48"/>
      <c r="K173" s="48"/>
      <c r="L173" s="48"/>
      <c r="M173" s="48"/>
      <c r="N173" s="48"/>
    </row>
    <row r="174" ht="12.75" customHeight="1">
      <c r="E174" s="48"/>
      <c r="F174" s="48"/>
      <c r="G174" s="48"/>
      <c r="H174" s="48"/>
      <c r="I174" s="48"/>
      <c r="J174" s="48"/>
      <c r="K174" s="48"/>
      <c r="L174" s="48"/>
      <c r="M174" s="48"/>
      <c r="N174" s="48"/>
    </row>
    <row r="175" ht="12.75" customHeight="1">
      <c r="E175" s="48"/>
      <c r="F175" s="48"/>
      <c r="G175" s="48"/>
      <c r="H175" s="48"/>
      <c r="I175" s="48"/>
      <c r="J175" s="48"/>
      <c r="K175" s="48"/>
      <c r="L175" s="48"/>
      <c r="M175" s="48"/>
      <c r="N175" s="48"/>
    </row>
    <row r="176" ht="12.75" customHeight="1">
      <c r="E176" s="48"/>
      <c r="F176" s="48"/>
      <c r="G176" s="48"/>
      <c r="H176" s="48"/>
      <c r="I176" s="48"/>
      <c r="J176" s="48"/>
      <c r="K176" s="48"/>
      <c r="L176" s="48"/>
      <c r="M176" s="48"/>
      <c r="N176" s="48"/>
    </row>
    <row r="177" ht="12.75" customHeight="1">
      <c r="E177" s="48"/>
      <c r="F177" s="48"/>
      <c r="G177" s="48"/>
      <c r="H177" s="48"/>
      <c r="I177" s="48"/>
      <c r="J177" s="48"/>
      <c r="K177" s="48"/>
      <c r="L177" s="48"/>
      <c r="M177" s="48"/>
      <c r="N177" s="48"/>
    </row>
    <row r="178" ht="12.75" customHeight="1">
      <c r="E178" s="48"/>
      <c r="F178" s="48"/>
      <c r="G178" s="48"/>
      <c r="H178" s="48"/>
      <c r="I178" s="48"/>
      <c r="J178" s="48"/>
      <c r="K178" s="48"/>
      <c r="L178" s="48"/>
      <c r="M178" s="48"/>
      <c r="N178" s="48"/>
    </row>
    <row r="179" ht="12.75" customHeight="1">
      <c r="E179" s="48"/>
      <c r="F179" s="48"/>
      <c r="G179" s="48"/>
      <c r="H179" s="48"/>
      <c r="I179" s="48"/>
      <c r="J179" s="48"/>
      <c r="K179" s="48"/>
      <c r="L179" s="48"/>
      <c r="M179" s="48"/>
      <c r="N179" s="48"/>
    </row>
    <row r="180" ht="12.75" customHeight="1">
      <c r="E180" s="48"/>
      <c r="F180" s="48"/>
      <c r="G180" s="48"/>
      <c r="H180" s="48"/>
      <c r="I180" s="48"/>
      <c r="J180" s="48"/>
      <c r="K180" s="48"/>
      <c r="L180" s="48"/>
      <c r="M180" s="48"/>
      <c r="N180" s="48"/>
    </row>
    <row r="181" ht="12.75" customHeight="1">
      <c r="E181" s="48"/>
      <c r="F181" s="48"/>
      <c r="G181" s="48"/>
      <c r="H181" s="48"/>
      <c r="I181" s="48"/>
      <c r="J181" s="48"/>
      <c r="K181" s="48"/>
      <c r="L181" s="48"/>
      <c r="M181" s="48"/>
      <c r="N181" s="48"/>
    </row>
    <row r="182" ht="12.75" customHeight="1">
      <c r="E182" s="48"/>
      <c r="F182" s="48"/>
      <c r="G182" s="48"/>
      <c r="H182" s="48"/>
      <c r="I182" s="48"/>
      <c r="J182" s="48"/>
      <c r="K182" s="48"/>
      <c r="L182" s="48"/>
      <c r="M182" s="48"/>
      <c r="N182" s="48"/>
    </row>
    <row r="183" ht="12.75" customHeight="1">
      <c r="E183" s="48"/>
      <c r="F183" s="48"/>
      <c r="G183" s="48"/>
      <c r="H183" s="48"/>
      <c r="I183" s="48"/>
      <c r="J183" s="48"/>
      <c r="K183" s="48"/>
      <c r="L183" s="48"/>
      <c r="M183" s="48"/>
      <c r="N183" s="48"/>
    </row>
    <row r="184" ht="12.75" customHeight="1">
      <c r="E184" s="48"/>
      <c r="F184" s="48"/>
      <c r="G184" s="48"/>
      <c r="H184" s="48"/>
      <c r="I184" s="48"/>
      <c r="J184" s="48"/>
      <c r="K184" s="48"/>
      <c r="L184" s="48"/>
      <c r="M184" s="48"/>
      <c r="N184" s="48"/>
    </row>
    <row r="185" ht="12.75" customHeight="1">
      <c r="E185" s="48"/>
      <c r="F185" s="48"/>
      <c r="G185" s="48"/>
      <c r="H185" s="48"/>
      <c r="I185" s="48"/>
      <c r="J185" s="48"/>
      <c r="K185" s="48"/>
      <c r="L185" s="48"/>
      <c r="M185" s="48"/>
      <c r="N185" s="48"/>
    </row>
    <row r="186" ht="12.75" customHeight="1">
      <c r="E186" s="48"/>
      <c r="F186" s="48"/>
      <c r="G186" s="48"/>
      <c r="H186" s="48"/>
      <c r="I186" s="48"/>
      <c r="J186" s="48"/>
      <c r="K186" s="48"/>
      <c r="L186" s="48"/>
      <c r="M186" s="48"/>
      <c r="N186" s="48"/>
    </row>
    <row r="187" ht="12.75" customHeight="1">
      <c r="E187" s="48"/>
      <c r="F187" s="48"/>
      <c r="G187" s="48"/>
      <c r="H187" s="48"/>
      <c r="I187" s="48"/>
      <c r="J187" s="48"/>
      <c r="K187" s="48"/>
      <c r="L187" s="48"/>
      <c r="M187" s="48"/>
      <c r="N187" s="48"/>
    </row>
    <row r="188" ht="12.75" customHeight="1">
      <c r="E188" s="48"/>
      <c r="F188" s="48"/>
      <c r="G188" s="48"/>
      <c r="H188" s="48"/>
      <c r="I188" s="48"/>
      <c r="J188" s="48"/>
      <c r="K188" s="48"/>
      <c r="L188" s="48"/>
      <c r="M188" s="48"/>
      <c r="N188" s="48"/>
    </row>
    <row r="189" ht="12.75" customHeight="1">
      <c r="E189" s="48"/>
      <c r="F189" s="48"/>
      <c r="G189" s="48"/>
      <c r="H189" s="48"/>
      <c r="I189" s="48"/>
      <c r="J189" s="48"/>
      <c r="K189" s="48"/>
      <c r="L189" s="48"/>
      <c r="M189" s="48"/>
      <c r="N189" s="48"/>
    </row>
    <row r="190" ht="12.75" customHeight="1">
      <c r="E190" s="48"/>
      <c r="F190" s="48"/>
      <c r="G190" s="48"/>
      <c r="H190" s="48"/>
      <c r="I190" s="48"/>
      <c r="J190" s="48"/>
      <c r="K190" s="48"/>
      <c r="L190" s="48"/>
      <c r="M190" s="48"/>
      <c r="N190" s="48"/>
    </row>
    <row r="191" ht="12.75" customHeight="1">
      <c r="E191" s="48"/>
      <c r="F191" s="48"/>
      <c r="G191" s="48"/>
      <c r="H191" s="48"/>
      <c r="I191" s="48"/>
      <c r="J191" s="48"/>
      <c r="K191" s="48"/>
      <c r="L191" s="48"/>
      <c r="M191" s="48"/>
      <c r="N191" s="48"/>
    </row>
    <row r="192" ht="12.75" customHeight="1">
      <c r="E192" s="48"/>
      <c r="F192" s="48"/>
      <c r="G192" s="48"/>
      <c r="H192" s="48"/>
      <c r="I192" s="48"/>
      <c r="J192" s="48"/>
      <c r="K192" s="48"/>
      <c r="L192" s="48"/>
      <c r="M192" s="48"/>
      <c r="N192" s="48"/>
    </row>
    <row r="193" ht="12.75" customHeight="1">
      <c r="E193" s="48"/>
      <c r="F193" s="48"/>
      <c r="G193" s="48"/>
      <c r="H193" s="48"/>
      <c r="I193" s="48"/>
      <c r="J193" s="48"/>
      <c r="K193" s="48"/>
      <c r="L193" s="48"/>
      <c r="M193" s="48"/>
      <c r="N193" s="48"/>
    </row>
    <row r="194" ht="12.75" customHeight="1">
      <c r="E194" s="48"/>
      <c r="F194" s="48"/>
      <c r="G194" s="48"/>
      <c r="H194" s="48"/>
      <c r="I194" s="48"/>
      <c r="J194" s="48"/>
      <c r="K194" s="48"/>
      <c r="L194" s="48"/>
      <c r="M194" s="48"/>
      <c r="N194" s="48"/>
    </row>
    <row r="195" ht="12.75" customHeight="1">
      <c r="E195" s="48"/>
      <c r="F195" s="48"/>
      <c r="G195" s="48"/>
      <c r="H195" s="48"/>
      <c r="I195" s="48"/>
      <c r="J195" s="48"/>
      <c r="K195" s="48"/>
      <c r="L195" s="48"/>
      <c r="M195" s="48"/>
      <c r="N195" s="48"/>
    </row>
    <row r="196" ht="12.75" customHeight="1">
      <c r="E196" s="48"/>
      <c r="F196" s="48"/>
      <c r="G196" s="48"/>
      <c r="H196" s="48"/>
      <c r="I196" s="48"/>
      <c r="J196" s="48"/>
      <c r="K196" s="48"/>
      <c r="L196" s="48"/>
      <c r="M196" s="48"/>
      <c r="N196" s="48"/>
    </row>
    <row r="197" ht="12.75" customHeight="1">
      <c r="E197" s="48"/>
      <c r="F197" s="48"/>
      <c r="G197" s="48"/>
      <c r="H197" s="48"/>
      <c r="I197" s="48"/>
      <c r="J197" s="48"/>
      <c r="K197" s="48"/>
      <c r="L197" s="48"/>
      <c r="M197" s="48"/>
      <c r="N197" s="48"/>
    </row>
    <row r="198" ht="12.75" customHeight="1">
      <c r="E198" s="48"/>
      <c r="F198" s="48"/>
      <c r="G198" s="48"/>
      <c r="H198" s="48"/>
      <c r="I198" s="48"/>
      <c r="J198" s="48"/>
      <c r="K198" s="48"/>
      <c r="L198" s="48"/>
      <c r="M198" s="48"/>
      <c r="N198" s="48"/>
    </row>
    <row r="199" ht="12.75" customHeight="1">
      <c r="E199" s="48"/>
      <c r="F199" s="48"/>
      <c r="G199" s="48"/>
      <c r="H199" s="48"/>
      <c r="I199" s="48"/>
      <c r="J199" s="48"/>
      <c r="K199" s="48"/>
      <c r="L199" s="48"/>
      <c r="M199" s="48"/>
      <c r="N199" s="48"/>
    </row>
    <row r="200" ht="12.75" customHeight="1">
      <c r="E200" s="48"/>
      <c r="F200" s="48"/>
      <c r="G200" s="48"/>
      <c r="H200" s="48"/>
      <c r="I200" s="48"/>
      <c r="J200" s="48"/>
      <c r="K200" s="48"/>
      <c r="L200" s="48"/>
      <c r="M200" s="48"/>
      <c r="N200" s="48"/>
    </row>
    <row r="201" ht="12.75" customHeight="1">
      <c r="E201" s="48"/>
      <c r="F201" s="48"/>
      <c r="G201" s="48"/>
      <c r="H201" s="48"/>
      <c r="I201" s="48"/>
      <c r="J201" s="48"/>
      <c r="K201" s="48"/>
      <c r="L201" s="48"/>
      <c r="M201" s="48"/>
      <c r="N201" s="48"/>
    </row>
    <row r="202" ht="12.75" customHeight="1">
      <c r="E202" s="48"/>
      <c r="F202" s="48"/>
      <c r="G202" s="48"/>
      <c r="H202" s="48"/>
      <c r="I202" s="48"/>
      <c r="J202" s="48"/>
      <c r="K202" s="48"/>
      <c r="L202" s="48"/>
      <c r="M202" s="48"/>
      <c r="N202" s="48"/>
    </row>
    <row r="203" ht="12.75" customHeight="1">
      <c r="E203" s="48"/>
      <c r="F203" s="48"/>
      <c r="G203" s="48"/>
      <c r="H203" s="48"/>
      <c r="I203" s="48"/>
      <c r="J203" s="48"/>
      <c r="K203" s="48"/>
      <c r="L203" s="48"/>
      <c r="M203" s="48"/>
      <c r="N203" s="48"/>
    </row>
    <row r="204" ht="12.75" customHeight="1">
      <c r="E204" s="48"/>
      <c r="F204" s="48"/>
      <c r="G204" s="48"/>
      <c r="H204" s="48"/>
      <c r="I204" s="48"/>
      <c r="J204" s="48"/>
      <c r="K204" s="48"/>
      <c r="L204" s="48"/>
      <c r="M204" s="48"/>
      <c r="N204" s="48"/>
    </row>
    <row r="205" ht="12.75" customHeight="1">
      <c r="E205" s="48"/>
      <c r="F205" s="48"/>
      <c r="G205" s="48"/>
      <c r="H205" s="48"/>
      <c r="I205" s="48"/>
      <c r="J205" s="48"/>
      <c r="K205" s="48"/>
      <c r="L205" s="48"/>
      <c r="M205" s="48"/>
      <c r="N205" s="48"/>
    </row>
    <row r="206" ht="12.75" customHeight="1">
      <c r="E206" s="48"/>
      <c r="F206" s="48"/>
      <c r="G206" s="48"/>
      <c r="H206" s="48"/>
      <c r="I206" s="48"/>
      <c r="J206" s="48"/>
      <c r="K206" s="48"/>
      <c r="L206" s="48"/>
      <c r="M206" s="48"/>
      <c r="N206" s="48"/>
    </row>
    <row r="207" ht="12.75" customHeight="1">
      <c r="E207" s="48"/>
      <c r="F207" s="48"/>
      <c r="G207" s="48"/>
      <c r="H207" s="48"/>
      <c r="I207" s="48"/>
      <c r="J207" s="48"/>
      <c r="K207" s="48"/>
      <c r="L207" s="48"/>
      <c r="M207" s="48"/>
      <c r="N207" s="48"/>
    </row>
    <row r="208" ht="12.75" customHeight="1">
      <c r="E208" s="48"/>
      <c r="F208" s="48"/>
      <c r="G208" s="48"/>
      <c r="H208" s="48"/>
      <c r="I208" s="48"/>
      <c r="J208" s="48"/>
      <c r="K208" s="48"/>
      <c r="L208" s="48"/>
      <c r="M208" s="48"/>
      <c r="N208" s="48"/>
    </row>
    <row r="209" ht="12.75" customHeight="1">
      <c r="E209" s="48"/>
      <c r="F209" s="48"/>
      <c r="G209" s="48"/>
      <c r="H209" s="48"/>
      <c r="I209" s="48"/>
      <c r="J209" s="48"/>
      <c r="K209" s="48"/>
      <c r="L209" s="48"/>
      <c r="M209" s="48"/>
      <c r="N209" s="48"/>
    </row>
    <row r="210" ht="12.75" customHeight="1">
      <c r="E210" s="48"/>
      <c r="F210" s="48"/>
      <c r="G210" s="48"/>
      <c r="H210" s="48"/>
      <c r="I210" s="48"/>
      <c r="J210" s="48"/>
      <c r="K210" s="48"/>
      <c r="L210" s="48"/>
      <c r="M210" s="48"/>
      <c r="N210" s="48"/>
    </row>
    <row r="211" ht="12.75" customHeight="1">
      <c r="E211" s="48"/>
      <c r="F211" s="48"/>
      <c r="G211" s="48"/>
      <c r="H211" s="48"/>
      <c r="I211" s="48"/>
      <c r="J211" s="48"/>
      <c r="K211" s="48"/>
      <c r="L211" s="48"/>
      <c r="M211" s="48"/>
      <c r="N211" s="48"/>
    </row>
    <row r="212" ht="12.75" customHeight="1">
      <c r="E212" s="48"/>
      <c r="F212" s="48"/>
      <c r="G212" s="48"/>
      <c r="H212" s="48"/>
      <c r="I212" s="48"/>
      <c r="J212" s="48"/>
      <c r="K212" s="48"/>
      <c r="L212" s="48"/>
      <c r="M212" s="48"/>
      <c r="N212" s="48"/>
    </row>
    <row r="213" ht="12.75" customHeight="1">
      <c r="E213" s="48"/>
      <c r="F213" s="48"/>
      <c r="G213" s="48"/>
      <c r="H213" s="48"/>
      <c r="I213" s="48"/>
      <c r="J213" s="48"/>
      <c r="K213" s="48"/>
      <c r="L213" s="48"/>
      <c r="M213" s="48"/>
      <c r="N213" s="48"/>
    </row>
    <row r="214" ht="12.75" customHeight="1">
      <c r="E214" s="48"/>
      <c r="F214" s="48"/>
      <c r="G214" s="48"/>
      <c r="H214" s="48"/>
      <c r="I214" s="48"/>
      <c r="J214" s="48"/>
      <c r="K214" s="48"/>
      <c r="L214" s="48"/>
      <c r="M214" s="48"/>
      <c r="N214" s="48"/>
    </row>
    <row r="215" ht="12.75" customHeight="1">
      <c r="E215" s="48"/>
      <c r="F215" s="48"/>
      <c r="G215" s="48"/>
      <c r="H215" s="48"/>
      <c r="I215" s="48"/>
      <c r="J215" s="48"/>
      <c r="K215" s="48"/>
      <c r="L215" s="48"/>
      <c r="M215" s="48"/>
      <c r="N215" s="48"/>
    </row>
    <row r="216" ht="12.75" customHeight="1">
      <c r="E216" s="48"/>
      <c r="F216" s="48"/>
      <c r="G216" s="48"/>
      <c r="H216" s="48"/>
      <c r="I216" s="48"/>
      <c r="J216" s="48"/>
      <c r="K216" s="48"/>
      <c r="L216" s="48"/>
      <c r="M216" s="48"/>
      <c r="N216" s="48"/>
    </row>
    <row r="217" ht="12.75" customHeight="1">
      <c r="E217" s="48"/>
      <c r="F217" s="48"/>
      <c r="G217" s="48"/>
      <c r="H217" s="48"/>
      <c r="I217" s="48"/>
      <c r="J217" s="48"/>
      <c r="K217" s="48"/>
      <c r="L217" s="48"/>
      <c r="M217" s="48"/>
      <c r="N217" s="48"/>
    </row>
    <row r="218" ht="12.75" customHeight="1">
      <c r="E218" s="48"/>
      <c r="F218" s="48"/>
      <c r="G218" s="48"/>
      <c r="H218" s="48"/>
      <c r="I218" s="48"/>
      <c r="J218" s="48"/>
      <c r="K218" s="48"/>
      <c r="L218" s="48"/>
      <c r="M218" s="48"/>
      <c r="N218" s="48"/>
    </row>
    <row r="219" ht="12.75" customHeight="1">
      <c r="E219" s="48"/>
      <c r="F219" s="48"/>
      <c r="G219" s="48"/>
      <c r="H219" s="48"/>
      <c r="I219" s="48"/>
      <c r="J219" s="48"/>
      <c r="K219" s="48"/>
      <c r="L219" s="48"/>
      <c r="M219" s="48"/>
      <c r="N219" s="48"/>
    </row>
    <row r="220" ht="12.75" customHeight="1">
      <c r="E220" s="48"/>
      <c r="F220" s="48"/>
      <c r="G220" s="48"/>
      <c r="H220" s="48"/>
      <c r="I220" s="48"/>
      <c r="J220" s="48"/>
      <c r="K220" s="48"/>
      <c r="L220" s="48"/>
      <c r="M220" s="48"/>
      <c r="N220" s="48"/>
    </row>
    <row r="221" ht="12.75" customHeight="1">
      <c r="E221" s="48"/>
      <c r="F221" s="48"/>
      <c r="G221" s="48"/>
      <c r="H221" s="48"/>
      <c r="I221" s="48"/>
      <c r="J221" s="48"/>
      <c r="K221" s="48"/>
      <c r="L221" s="48"/>
      <c r="M221" s="48"/>
      <c r="N221" s="48"/>
    </row>
    <row r="222" ht="12.75" customHeight="1">
      <c r="E222" s="48"/>
      <c r="F222" s="48"/>
      <c r="G222" s="48"/>
      <c r="H222" s="48"/>
      <c r="I222" s="48"/>
      <c r="J222" s="48"/>
      <c r="K222" s="48"/>
      <c r="L222" s="48"/>
      <c r="M222" s="48"/>
      <c r="N222" s="48"/>
    </row>
    <row r="223" ht="12.75" customHeight="1">
      <c r="E223" s="48"/>
      <c r="F223" s="48"/>
      <c r="G223" s="48"/>
      <c r="H223" s="48"/>
      <c r="I223" s="48"/>
      <c r="J223" s="48"/>
      <c r="K223" s="48"/>
      <c r="L223" s="48"/>
      <c r="M223" s="48"/>
      <c r="N223" s="48"/>
    </row>
    <row r="224" ht="12.75" customHeight="1">
      <c r="E224" s="48"/>
      <c r="F224" s="48"/>
      <c r="G224" s="48"/>
      <c r="H224" s="48"/>
      <c r="I224" s="48"/>
      <c r="J224" s="48"/>
      <c r="K224" s="48"/>
      <c r="L224" s="48"/>
      <c r="M224" s="48"/>
      <c r="N224" s="48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mergeCells count="16">
    <mergeCell ref="A1:P1"/>
    <mergeCell ref="B2:C3"/>
    <mergeCell ref="D2:D3"/>
    <mergeCell ref="E2:I2"/>
    <mergeCell ref="J2:N2"/>
    <mergeCell ref="O2:O3"/>
    <mergeCell ref="P2:P3"/>
    <mergeCell ref="B18:B20"/>
    <mergeCell ref="A21:D21"/>
    <mergeCell ref="A2:A3"/>
    <mergeCell ref="A4:A9"/>
    <mergeCell ref="B4:B9"/>
    <mergeCell ref="C4:C9"/>
    <mergeCell ref="A12:A17"/>
    <mergeCell ref="B12:B17"/>
    <mergeCell ref="A18:A20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5.25"/>
    <col customWidth="1" min="2" max="2" width="16.88"/>
    <col customWidth="1" min="3" max="3" width="11.75"/>
  </cols>
  <sheetData>
    <row r="2">
      <c r="A2" s="132" t="s">
        <v>77</v>
      </c>
      <c r="B2" s="132" t="s">
        <v>78</v>
      </c>
      <c r="C2" s="132" t="s">
        <v>79</v>
      </c>
    </row>
    <row r="3">
      <c r="A3" s="133" t="s">
        <v>80</v>
      </c>
      <c r="B3" s="134" t="s">
        <v>81</v>
      </c>
      <c r="C3" s="134" t="s">
        <v>82</v>
      </c>
    </row>
    <row r="4">
      <c r="A4" s="133" t="s">
        <v>83</v>
      </c>
      <c r="B4" s="134" t="s">
        <v>84</v>
      </c>
      <c r="C4" s="134" t="s">
        <v>85</v>
      </c>
    </row>
    <row r="5">
      <c r="A5" s="133" t="s">
        <v>86</v>
      </c>
      <c r="B5" s="134" t="s">
        <v>87</v>
      </c>
      <c r="C5" s="134" t="s">
        <v>88</v>
      </c>
    </row>
    <row r="6">
      <c r="A6" s="133" t="s">
        <v>89</v>
      </c>
      <c r="B6" s="134" t="s">
        <v>87</v>
      </c>
      <c r="C6" s="134" t="s">
        <v>88</v>
      </c>
    </row>
    <row r="7">
      <c r="A7" s="133" t="s">
        <v>90</v>
      </c>
      <c r="B7" s="134" t="s">
        <v>91</v>
      </c>
      <c r="C7" s="134" t="s">
        <v>92</v>
      </c>
    </row>
    <row r="8">
      <c r="A8" s="133" t="s">
        <v>93</v>
      </c>
      <c r="B8" s="134" t="s">
        <v>87</v>
      </c>
      <c r="C8" s="134" t="s">
        <v>88</v>
      </c>
    </row>
    <row r="9">
      <c r="A9" s="133" t="s">
        <v>94</v>
      </c>
      <c r="B9" s="134" t="s">
        <v>91</v>
      </c>
      <c r="C9" s="134" t="s">
        <v>92</v>
      </c>
    </row>
    <row r="10">
      <c r="A10" s="133" t="s">
        <v>95</v>
      </c>
      <c r="B10" s="134" t="s">
        <v>87</v>
      </c>
      <c r="C10" s="134" t="s">
        <v>88</v>
      </c>
    </row>
    <row r="11">
      <c r="A11" s="133" t="s">
        <v>96</v>
      </c>
      <c r="B11" s="134" t="s">
        <v>91</v>
      </c>
      <c r="C11" s="134" t="s">
        <v>92</v>
      </c>
    </row>
    <row r="12">
      <c r="A12" s="133" t="s">
        <v>20</v>
      </c>
      <c r="B12" s="134" t="s">
        <v>97</v>
      </c>
      <c r="C12" s="134" t="s">
        <v>98</v>
      </c>
    </row>
    <row r="13">
      <c r="A13" s="133" t="s">
        <v>99</v>
      </c>
      <c r="B13" s="134" t="s">
        <v>91</v>
      </c>
      <c r="C13" s="134" t="s">
        <v>92</v>
      </c>
    </row>
    <row r="14">
      <c r="A14" s="133" t="s">
        <v>100</v>
      </c>
      <c r="B14" s="134" t="s">
        <v>84</v>
      </c>
      <c r="C14" s="134" t="s">
        <v>85</v>
      </c>
    </row>
    <row r="15">
      <c r="A15" s="133" t="s">
        <v>101</v>
      </c>
      <c r="B15" s="134" t="s">
        <v>87</v>
      </c>
      <c r="C15" s="134" t="s">
        <v>88</v>
      </c>
    </row>
    <row r="16">
      <c r="A16" s="133" t="s">
        <v>102</v>
      </c>
      <c r="B16" s="134" t="s">
        <v>91</v>
      </c>
      <c r="C16" s="134" t="s">
        <v>92</v>
      </c>
    </row>
    <row r="17">
      <c r="A17" s="133" t="s">
        <v>103</v>
      </c>
      <c r="B17" s="134" t="s">
        <v>97</v>
      </c>
      <c r="C17" s="134" t="s">
        <v>98</v>
      </c>
    </row>
    <row r="18">
      <c r="A18" s="133" t="s">
        <v>104</v>
      </c>
      <c r="B18" s="134" t="s">
        <v>97</v>
      </c>
      <c r="C18" s="134" t="s">
        <v>98</v>
      </c>
    </row>
    <row r="19">
      <c r="A19" s="133" t="s">
        <v>105</v>
      </c>
      <c r="B19" s="134" t="s">
        <v>91</v>
      </c>
      <c r="C19" s="134" t="s">
        <v>92</v>
      </c>
    </row>
    <row r="20">
      <c r="A20" s="133" t="s">
        <v>106</v>
      </c>
      <c r="B20" s="134" t="s">
        <v>87</v>
      </c>
      <c r="C20" s="134" t="s">
        <v>88</v>
      </c>
    </row>
    <row r="21" ht="15.75" customHeight="1">
      <c r="A21" s="133" t="s">
        <v>107</v>
      </c>
      <c r="B21" s="134" t="s">
        <v>97</v>
      </c>
      <c r="C21" s="134" t="s">
        <v>98</v>
      </c>
    </row>
    <row r="22" ht="15.75" customHeight="1">
      <c r="A22" s="133" t="s">
        <v>108</v>
      </c>
      <c r="B22" s="134" t="s">
        <v>109</v>
      </c>
      <c r="C22" s="134" t="s">
        <v>110</v>
      </c>
    </row>
    <row r="23" ht="15.75" customHeight="1">
      <c r="A23" s="135" t="s">
        <v>111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3:C23"/>
  </mergeCells>
  <drawing r:id="rId1"/>
</worksheet>
</file>