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393f1478b87bd/Documents/Réalisations et Programmation/Asservissement_Position_Panneau_Solaire/"/>
    </mc:Choice>
  </mc:AlternateContent>
  <xr:revisionPtr revIDLastSave="174" documentId="13_ncr:1_{223ABF0F-9C12-4B54-AB85-37691D3E1C7C}" xr6:coauthVersionLast="47" xr6:coauthVersionMax="47" xr10:uidLastSave="{755543D6-EBFA-4B07-BC8E-82A7DB57DF7B}"/>
  <bookViews>
    <workbookView xWindow="2670" yWindow="1440" windowWidth="27810" windowHeight="13785" xr2:uid="{612BB994-586D-49EC-B05D-7C09178B4511}"/>
  </bookViews>
  <sheets>
    <sheet name="Base" sheetId="1" r:id="rId1"/>
    <sheet name="Parametres" sheetId="2" r:id="rId2"/>
    <sheet name="Result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7" i="1" l="1"/>
  <c r="X7" i="1" s="1"/>
  <c r="Y7" i="1" s="1"/>
  <c r="W8" i="1"/>
  <c r="V4" i="3" s="1"/>
  <c r="X9" i="1"/>
  <c r="Y9" i="1" s="1"/>
  <c r="Y10" i="1"/>
  <c r="X6" i="3" s="1"/>
  <c r="Y11" i="1"/>
  <c r="X7" i="3" s="1"/>
  <c r="Y12" i="1"/>
  <c r="X8" i="3" s="1"/>
  <c r="X13" i="1"/>
  <c r="W9" i="3" s="1"/>
  <c r="W14" i="1"/>
  <c r="X14" i="1" s="1"/>
  <c r="Y14" i="1" s="1"/>
  <c r="V15" i="1"/>
  <c r="W15" i="1" s="1"/>
  <c r="X15" i="1" s="1"/>
  <c r="Y15" i="1" s="1"/>
  <c r="U16" i="1"/>
  <c r="T12" i="3" s="1"/>
  <c r="U17" i="1"/>
  <c r="V17" i="1" s="1"/>
  <c r="W17" i="1" s="1"/>
  <c r="X17" i="1" s="1"/>
  <c r="Y17" i="1" s="1"/>
  <c r="V6" i="1"/>
  <c r="W6" i="1" s="1"/>
  <c r="X6" i="1" s="1"/>
  <c r="Y6" i="1" s="1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I17" i="3"/>
  <c r="I3" i="3"/>
  <c r="J3" i="3"/>
  <c r="K3" i="3"/>
  <c r="L3" i="3"/>
  <c r="M3" i="3"/>
  <c r="N3" i="3"/>
  <c r="O3" i="3"/>
  <c r="P3" i="3"/>
  <c r="Q3" i="3"/>
  <c r="R3" i="3"/>
  <c r="S3" i="3"/>
  <c r="T3" i="3"/>
  <c r="U3" i="3"/>
  <c r="I4" i="3"/>
  <c r="J4" i="3"/>
  <c r="K4" i="3"/>
  <c r="L4" i="3"/>
  <c r="M4" i="3"/>
  <c r="N4" i="3"/>
  <c r="O4" i="3"/>
  <c r="P4" i="3"/>
  <c r="Q4" i="3"/>
  <c r="R4" i="3"/>
  <c r="S4" i="3"/>
  <c r="T4" i="3"/>
  <c r="U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I11" i="3"/>
  <c r="J11" i="3"/>
  <c r="K11" i="3"/>
  <c r="L11" i="3"/>
  <c r="M11" i="3"/>
  <c r="N11" i="3"/>
  <c r="O11" i="3"/>
  <c r="P11" i="3"/>
  <c r="Q11" i="3"/>
  <c r="R11" i="3"/>
  <c r="S11" i="3"/>
  <c r="T11" i="3"/>
  <c r="I12" i="3"/>
  <c r="J12" i="3"/>
  <c r="K12" i="3"/>
  <c r="L12" i="3"/>
  <c r="M12" i="3"/>
  <c r="N12" i="3"/>
  <c r="O12" i="3"/>
  <c r="P12" i="3"/>
  <c r="Q12" i="3"/>
  <c r="R12" i="3"/>
  <c r="S12" i="3"/>
  <c r="I13" i="3"/>
  <c r="J13" i="3"/>
  <c r="K13" i="3"/>
  <c r="L13" i="3"/>
  <c r="M13" i="3"/>
  <c r="N13" i="3"/>
  <c r="O13" i="3"/>
  <c r="P13" i="3"/>
  <c r="Q13" i="3"/>
  <c r="R13" i="3"/>
  <c r="S13" i="3"/>
  <c r="J2" i="3"/>
  <c r="K2" i="3"/>
  <c r="L2" i="3"/>
  <c r="M2" i="3"/>
  <c r="N2" i="3"/>
  <c r="O2" i="3"/>
  <c r="P2" i="3"/>
  <c r="Q2" i="3"/>
  <c r="R2" i="3"/>
  <c r="S2" i="3"/>
  <c r="T2" i="3"/>
  <c r="I2" i="3"/>
  <c r="Y16" i="3"/>
  <c r="A28" i="3"/>
  <c r="A27" i="3"/>
  <c r="A26" i="3"/>
  <c r="A25" i="3"/>
  <c r="A24" i="3"/>
  <c r="A23" i="3"/>
  <c r="A22" i="3"/>
  <c r="A21" i="3"/>
  <c r="A20" i="3"/>
  <c r="A19" i="3"/>
  <c r="A18" i="3"/>
  <c r="A17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W1" i="3"/>
  <c r="X1" i="3"/>
  <c r="Y1" i="3"/>
  <c r="O1" i="3"/>
  <c r="P1" i="3"/>
  <c r="Q1" i="3"/>
  <c r="R1" i="3"/>
  <c r="S1" i="3"/>
  <c r="T1" i="3"/>
  <c r="U1" i="3"/>
  <c r="V1" i="3"/>
  <c r="B1" i="3"/>
  <c r="C1" i="3"/>
  <c r="D1" i="3"/>
  <c r="E1" i="3"/>
  <c r="F1" i="3"/>
  <c r="G1" i="3"/>
  <c r="H1" i="3"/>
  <c r="I1" i="3"/>
  <c r="J1" i="3"/>
  <c r="K1" i="3"/>
  <c r="L1" i="3"/>
  <c r="M1" i="3"/>
  <c r="N1" i="3"/>
  <c r="A2" i="3"/>
  <c r="A3" i="3"/>
  <c r="A4" i="3"/>
  <c r="A5" i="3"/>
  <c r="A6" i="3"/>
  <c r="A7" i="3"/>
  <c r="A8" i="3"/>
  <c r="A9" i="3"/>
  <c r="A10" i="3"/>
  <c r="A11" i="3"/>
  <c r="A12" i="3"/>
  <c r="A13" i="3"/>
  <c r="A1" i="3"/>
  <c r="V10" i="3" l="1"/>
  <c r="X8" i="1"/>
  <c r="Y8" i="1" s="1"/>
  <c r="Y13" i="1"/>
  <c r="V16" i="1"/>
  <c r="W16" i="1" s="1"/>
  <c r="X16" i="1" s="1"/>
  <c r="Y16" i="1" s="1"/>
  <c r="W10" i="3"/>
  <c r="X5" i="3"/>
  <c r="U2" i="3"/>
  <c r="W5" i="3"/>
  <c r="V3" i="3"/>
  <c r="T13" i="3"/>
  <c r="X3" i="3"/>
  <c r="W3" i="3"/>
  <c r="W2" i="3"/>
  <c r="V2" i="3"/>
  <c r="V13" i="3"/>
  <c r="U13" i="3"/>
  <c r="V12" i="3"/>
  <c r="U12" i="3"/>
  <c r="V11" i="3"/>
  <c r="U11" i="3"/>
  <c r="X10" i="3"/>
  <c r="X9" i="3"/>
  <c r="W4" i="3" l="1"/>
  <c r="X4" i="3"/>
  <c r="X2" i="3"/>
  <c r="W13" i="3"/>
  <c r="X13" i="3"/>
  <c r="W12" i="3"/>
  <c r="X12" i="3"/>
  <c r="X11" i="3"/>
  <c r="W11" i="3"/>
</calcChain>
</file>

<file path=xl/sharedStrings.xml><?xml version="1.0" encoding="utf-8"?>
<sst xmlns="http://schemas.openxmlformats.org/spreadsheetml/2006/main" count="18" uniqueCount="16">
  <si>
    <t>AZIMUT</t>
  </si>
  <si>
    <t>ELEVATION</t>
  </si>
  <si>
    <t>Azimut mini</t>
  </si>
  <si>
    <t>Azimut maxi</t>
  </si>
  <si>
    <t>Elevation mini</t>
  </si>
  <si>
    <t>Elevation maxi</t>
  </si>
  <si>
    <t>Pas</t>
  </si>
  <si>
    <t>HEURE</t>
  </si>
  <si>
    <t>DATE</t>
  </si>
  <si>
    <t>https://www.sunearthtools.com/dp/tools/pos_sun.php?lang=fr</t>
  </si>
  <si>
    <t>Renseigner la position du soleil selon la date et l'heure (ATTENTION, PAS DE CHANGEMENT HEURE HIVER/HEURE ÉTÉ)</t>
  </si>
  <si>
    <t>Azimut minimum du panneau solaire (limite par fin de course physique)</t>
  </si>
  <si>
    <t>Azimut maximum du panneau solaire (limite par fin de course physique)</t>
  </si>
  <si>
    <t>Elevation minimum du panneau solaire (limite par fin de course physique)</t>
  </si>
  <si>
    <t>Elevation maximum du panneau solaire (limite par fin de course physique)</t>
  </si>
  <si>
    <t>Angle (en °) parcouru par le panneau pour un pas d'encodeur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</si>
</sst>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;@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165" fontId="0" fillId="0" borderId="0" xfId="0" applyNumberFormat="1"/>
    <xf numFmtId="4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7B3C-E991-44B1-82E6-371817F7AAB6}">
  <dimension ref="A1:Z32"/>
  <sheetViews>
    <sheetView tabSelected="1" workbookViewId="0">
      <selection sqref="A1:Z1"/>
    </sheetView>
  </sheetViews>
  <sheetFormatPr baseColWidth="10" defaultRowHeight="15" x14ac:dyDescent="0.25"/>
  <cols>
    <col min="2" max="2" width="10.85546875" style="10" bestFit="1" customWidth="1"/>
    <col min="3" max="26" width="7.28515625" style="1" customWidth="1"/>
  </cols>
  <sheetData>
    <row r="1" spans="1:26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4" spans="1:26" x14ac:dyDescent="0.25">
      <c r="C4" s="15" t="s">
        <v>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spans="1:26" x14ac:dyDescent="0.25">
      <c r="B5" s="8" t="s">
        <v>0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</row>
    <row r="6" spans="1:26" x14ac:dyDescent="0.25">
      <c r="A6" s="18" t="s">
        <v>8</v>
      </c>
      <c r="B6" s="9">
        <v>44217</v>
      </c>
      <c r="C6" s="5"/>
      <c r="D6" s="5"/>
      <c r="E6" s="5"/>
      <c r="F6" s="5"/>
      <c r="G6" s="5"/>
      <c r="H6" s="5"/>
      <c r="I6" s="5"/>
      <c r="J6" s="5"/>
      <c r="K6" s="5"/>
      <c r="L6" s="5"/>
      <c r="M6" s="5">
        <v>129.1</v>
      </c>
      <c r="N6" s="5">
        <v>141.51</v>
      </c>
      <c r="O6" s="5">
        <v>155.11000000000001</v>
      </c>
      <c r="P6" s="5">
        <v>169.76</v>
      </c>
      <c r="Q6" s="5">
        <v>184.92</v>
      </c>
      <c r="R6" s="5">
        <v>199.84</v>
      </c>
      <c r="S6" s="5">
        <v>213.86</v>
      </c>
      <c r="T6" s="5">
        <v>226.7</v>
      </c>
      <c r="U6" s="5">
        <v>238.43</v>
      </c>
      <c r="V6" s="14">
        <f>U6+(U6-T6)</f>
        <v>250.16000000000003</v>
      </c>
      <c r="W6" s="14">
        <f t="shared" ref="W6:Y6" si="0">V6+(V6-U6)</f>
        <v>261.89000000000004</v>
      </c>
      <c r="X6" s="14">
        <f t="shared" si="0"/>
        <v>273.62000000000006</v>
      </c>
      <c r="Y6" s="14">
        <f t="shared" si="0"/>
        <v>285.35000000000008</v>
      </c>
      <c r="Z6" s="14"/>
    </row>
    <row r="7" spans="1:26" x14ac:dyDescent="0.25">
      <c r="A7" s="19"/>
      <c r="B7" s="9">
        <v>44248</v>
      </c>
      <c r="C7" s="5"/>
      <c r="D7" s="5"/>
      <c r="E7" s="5"/>
      <c r="F7" s="5"/>
      <c r="G7" s="5"/>
      <c r="H7" s="5"/>
      <c r="I7" s="5"/>
      <c r="J7" s="5"/>
      <c r="K7" s="5"/>
      <c r="L7" s="5">
        <v>111.38</v>
      </c>
      <c r="M7" s="5">
        <v>123.34</v>
      </c>
      <c r="N7" s="5">
        <v>136.56</v>
      </c>
      <c r="O7" s="5">
        <v>151.4</v>
      </c>
      <c r="P7" s="5">
        <v>167.77</v>
      </c>
      <c r="Q7" s="5">
        <v>184.96</v>
      </c>
      <c r="R7" s="5">
        <v>201.81</v>
      </c>
      <c r="S7" s="5">
        <v>217.37</v>
      </c>
      <c r="T7" s="5">
        <v>231.27</v>
      </c>
      <c r="U7" s="5">
        <v>243.74</v>
      </c>
      <c r="V7" s="5">
        <v>255.22</v>
      </c>
      <c r="W7" s="14">
        <f>V7+(V7-U7)</f>
        <v>266.7</v>
      </c>
      <c r="X7" s="14">
        <f t="shared" ref="X7:Y7" si="1">W7+(W7-V7)</f>
        <v>278.17999999999995</v>
      </c>
      <c r="Y7" s="14">
        <f t="shared" si="1"/>
        <v>289.65999999999991</v>
      </c>
      <c r="Z7" s="14"/>
    </row>
    <row r="8" spans="1:26" x14ac:dyDescent="0.25">
      <c r="A8" s="19"/>
      <c r="B8" s="9">
        <v>44276</v>
      </c>
      <c r="C8" s="5"/>
      <c r="D8" s="5"/>
      <c r="E8" s="5"/>
      <c r="F8" s="5"/>
      <c r="G8" s="5"/>
      <c r="H8" s="5"/>
      <c r="I8" s="5"/>
      <c r="J8" s="5"/>
      <c r="K8" s="5">
        <v>94.19</v>
      </c>
      <c r="L8" s="5">
        <v>105.69</v>
      </c>
      <c r="M8" s="5">
        <v>118.17</v>
      </c>
      <c r="N8" s="5">
        <v>132.38</v>
      </c>
      <c r="O8" s="5">
        <v>148.93</v>
      </c>
      <c r="P8" s="5">
        <v>167.85</v>
      </c>
      <c r="Q8" s="5">
        <v>187.96</v>
      </c>
      <c r="R8" s="5">
        <v>207.29</v>
      </c>
      <c r="S8" s="5">
        <v>224.4</v>
      </c>
      <c r="T8" s="5">
        <v>239.08</v>
      </c>
      <c r="U8" s="5">
        <v>251.89</v>
      </c>
      <c r="V8" s="5">
        <v>263.55</v>
      </c>
      <c r="W8" s="14">
        <f>V8+(V8-U8)</f>
        <v>275.21000000000004</v>
      </c>
      <c r="X8" s="14">
        <f t="shared" ref="X8:Y8" si="2">W8+(W8-V8)</f>
        <v>286.87000000000006</v>
      </c>
      <c r="Y8" s="14">
        <f t="shared" si="2"/>
        <v>298.53000000000009</v>
      </c>
      <c r="Z8" s="14"/>
    </row>
    <row r="9" spans="1:26" x14ac:dyDescent="0.25">
      <c r="A9" s="19"/>
      <c r="B9" s="9">
        <v>44307</v>
      </c>
      <c r="C9" s="5"/>
      <c r="D9" s="5"/>
      <c r="E9" s="5"/>
      <c r="F9" s="5"/>
      <c r="G9" s="5"/>
      <c r="H9" s="5"/>
      <c r="I9" s="5"/>
      <c r="J9" s="5">
        <v>76.88</v>
      </c>
      <c r="K9" s="5">
        <v>87.89</v>
      </c>
      <c r="L9" s="5">
        <v>99.33</v>
      </c>
      <c r="M9" s="5">
        <v>112.05</v>
      </c>
      <c r="N9" s="5">
        <v>127.13</v>
      </c>
      <c r="O9" s="5">
        <v>145.83000000000001</v>
      </c>
      <c r="P9" s="5">
        <v>168.56</v>
      </c>
      <c r="Q9" s="5">
        <v>193.16</v>
      </c>
      <c r="R9" s="5">
        <v>215.66</v>
      </c>
      <c r="S9" s="5">
        <v>234.1</v>
      </c>
      <c r="T9" s="5">
        <v>249</v>
      </c>
      <c r="U9" s="5">
        <v>261.61</v>
      </c>
      <c r="V9" s="5">
        <v>273.01</v>
      </c>
      <c r="W9" s="5">
        <v>284.02</v>
      </c>
      <c r="X9" s="14">
        <f>W9+(W9-V9)</f>
        <v>295.02999999999997</v>
      </c>
      <c r="Y9" s="14">
        <f>X9+(X9-W9)</f>
        <v>306.03999999999996</v>
      </c>
      <c r="Z9" s="5"/>
    </row>
    <row r="10" spans="1:26" x14ac:dyDescent="0.25">
      <c r="A10" s="19"/>
      <c r="B10" s="9">
        <v>44337</v>
      </c>
      <c r="C10" s="5"/>
      <c r="D10" s="5"/>
      <c r="E10" s="5"/>
      <c r="F10" s="5"/>
      <c r="G10" s="5"/>
      <c r="H10" s="5"/>
      <c r="I10" s="5">
        <v>60.9</v>
      </c>
      <c r="J10" s="5">
        <v>71.680000000000007</v>
      </c>
      <c r="K10" s="5">
        <v>82.27</v>
      </c>
      <c r="L10" s="5">
        <v>93.31</v>
      </c>
      <c r="M10" s="5">
        <v>105.71</v>
      </c>
      <c r="N10" s="5">
        <v>120.87</v>
      </c>
      <c r="O10" s="5">
        <v>140.86000000000001</v>
      </c>
      <c r="P10" s="5">
        <v>167.24</v>
      </c>
      <c r="Q10" s="5">
        <v>196.78</v>
      </c>
      <c r="R10" s="5">
        <v>222.32</v>
      </c>
      <c r="S10" s="5">
        <v>241.52</v>
      </c>
      <c r="T10" s="5">
        <v>256.19</v>
      </c>
      <c r="U10" s="5">
        <v>268.33999999999997</v>
      </c>
      <c r="V10" s="5">
        <v>279.27999999999997</v>
      </c>
      <c r="W10" s="5">
        <v>289.87</v>
      </c>
      <c r="X10" s="5">
        <v>300.72000000000003</v>
      </c>
      <c r="Y10" s="14">
        <f>X10+(X10-W10)</f>
        <v>311.57000000000005</v>
      </c>
      <c r="Z10" s="5"/>
    </row>
    <row r="11" spans="1:26" x14ac:dyDescent="0.25">
      <c r="A11" s="19"/>
      <c r="B11" s="9">
        <v>44368</v>
      </c>
      <c r="C11" s="5"/>
      <c r="D11" s="5"/>
      <c r="E11" s="5"/>
      <c r="F11" s="5"/>
      <c r="G11" s="5"/>
      <c r="H11" s="5"/>
      <c r="I11" s="5">
        <v>57.96</v>
      </c>
      <c r="J11" s="5">
        <v>68.569999999999993</v>
      </c>
      <c r="K11" s="5">
        <v>78.930000000000007</v>
      </c>
      <c r="L11" s="5">
        <v>89.66</v>
      </c>
      <c r="M11" s="5">
        <v>101.62</v>
      </c>
      <c r="N11" s="5">
        <v>116.26</v>
      </c>
      <c r="O11" s="5">
        <v>135.97999999999999</v>
      </c>
      <c r="P11" s="5">
        <v>163.35</v>
      </c>
      <c r="Q11" s="5">
        <v>195.55</v>
      </c>
      <c r="R11" s="5">
        <v>223.19</v>
      </c>
      <c r="S11" s="5">
        <v>243.14</v>
      </c>
      <c r="T11" s="5">
        <v>257.92</v>
      </c>
      <c r="U11" s="5">
        <v>269.95</v>
      </c>
      <c r="V11" s="5">
        <v>280.7</v>
      </c>
      <c r="W11" s="5">
        <v>291.07</v>
      </c>
      <c r="X11" s="5">
        <v>301.64999999999998</v>
      </c>
      <c r="Y11" s="14">
        <f>X11+(X11-W11)</f>
        <v>312.22999999999996</v>
      </c>
      <c r="Z11" s="5"/>
    </row>
    <row r="12" spans="1:26" x14ac:dyDescent="0.25">
      <c r="A12" s="19"/>
      <c r="B12" s="9">
        <v>44398</v>
      </c>
      <c r="C12" s="5"/>
      <c r="D12" s="5"/>
      <c r="E12" s="5"/>
      <c r="F12" s="5"/>
      <c r="G12" s="5"/>
      <c r="H12" s="5"/>
      <c r="I12" s="5">
        <v>58.95</v>
      </c>
      <c r="J12" s="5">
        <v>69.81</v>
      </c>
      <c r="K12" s="5">
        <v>80.39</v>
      </c>
      <c r="L12" s="5">
        <v>91.31</v>
      </c>
      <c r="M12" s="5">
        <v>103.41</v>
      </c>
      <c r="N12" s="5">
        <v>118</v>
      </c>
      <c r="O12" s="5">
        <v>137.06</v>
      </c>
      <c r="P12" s="5">
        <v>162.47999999999999</v>
      </c>
      <c r="Q12" s="5">
        <v>192.07</v>
      </c>
      <c r="R12" s="5">
        <v>218.63</v>
      </c>
      <c r="S12" s="5">
        <v>238.78</v>
      </c>
      <c r="T12" s="5">
        <v>254.03</v>
      </c>
      <c r="U12" s="5">
        <v>266.47000000000003</v>
      </c>
      <c r="V12" s="5">
        <v>277.52999999999997</v>
      </c>
      <c r="W12" s="5">
        <v>288.12</v>
      </c>
      <c r="X12" s="5">
        <v>298.88</v>
      </c>
      <c r="Y12" s="14">
        <f>X12+(X12-W12)</f>
        <v>309.64</v>
      </c>
      <c r="Z12" s="5"/>
    </row>
    <row r="13" spans="1:26" x14ac:dyDescent="0.25">
      <c r="A13" s="19"/>
      <c r="B13" s="9">
        <v>44429</v>
      </c>
      <c r="C13" s="5"/>
      <c r="D13" s="5"/>
      <c r="E13" s="5"/>
      <c r="F13" s="5"/>
      <c r="G13" s="5"/>
      <c r="H13" s="5"/>
      <c r="I13" s="5"/>
      <c r="J13" s="5">
        <v>76</v>
      </c>
      <c r="K13" s="5">
        <v>84.02</v>
      </c>
      <c r="L13" s="5">
        <v>98.42</v>
      </c>
      <c r="M13" s="5">
        <v>111.03</v>
      </c>
      <c r="N13" s="5">
        <v>125.92</v>
      </c>
      <c r="O13" s="5">
        <v>144.33000000000001</v>
      </c>
      <c r="P13" s="5">
        <v>166.79</v>
      </c>
      <c r="Q13" s="5">
        <v>191.35</v>
      </c>
      <c r="R13" s="5">
        <v>214.06</v>
      </c>
      <c r="S13" s="5">
        <v>232.76</v>
      </c>
      <c r="T13" s="5">
        <v>247.86</v>
      </c>
      <c r="U13" s="5">
        <v>260.58</v>
      </c>
      <c r="V13" s="5">
        <v>272.02999999999997</v>
      </c>
      <c r="W13" s="5">
        <v>283.04000000000002</v>
      </c>
      <c r="X13" s="14">
        <f>W13+(W13-V13)</f>
        <v>294.05000000000007</v>
      </c>
      <c r="Y13" s="14">
        <f>X13+(X13-W13)</f>
        <v>305.06000000000012</v>
      </c>
      <c r="Z13" s="5"/>
    </row>
    <row r="14" spans="1:26" x14ac:dyDescent="0.25">
      <c r="A14" s="19"/>
      <c r="B14" s="9">
        <v>44460</v>
      </c>
      <c r="C14" s="5"/>
      <c r="D14" s="5"/>
      <c r="E14" s="5"/>
      <c r="F14" s="5"/>
      <c r="G14" s="5"/>
      <c r="H14" s="5"/>
      <c r="I14" s="5"/>
      <c r="J14" s="5"/>
      <c r="K14" s="5">
        <v>96.67</v>
      </c>
      <c r="L14" s="5">
        <v>108.36</v>
      </c>
      <c r="M14" s="5">
        <v>121.21</v>
      </c>
      <c r="N14" s="5">
        <v>135.94999999999999</v>
      </c>
      <c r="O14" s="5">
        <v>153.13</v>
      </c>
      <c r="P14" s="5">
        <v>172.53</v>
      </c>
      <c r="Q14" s="5">
        <v>192.67</v>
      </c>
      <c r="R14" s="5">
        <v>211.55</v>
      </c>
      <c r="S14" s="5">
        <v>228.05</v>
      </c>
      <c r="T14" s="5">
        <v>242.21</v>
      </c>
      <c r="U14" s="5">
        <v>254.66</v>
      </c>
      <c r="V14" s="5">
        <v>266.14999999999998</v>
      </c>
      <c r="W14" s="14">
        <f>V14+(V14-U14)</f>
        <v>277.64</v>
      </c>
      <c r="X14" s="14">
        <f t="shared" ref="X14:Y14" si="3">W14+(W14-V14)</f>
        <v>289.13</v>
      </c>
      <c r="Y14" s="14">
        <f t="shared" si="3"/>
        <v>300.62</v>
      </c>
      <c r="Z14" s="5"/>
    </row>
    <row r="15" spans="1:26" x14ac:dyDescent="0.25">
      <c r="A15" s="19"/>
      <c r="B15" s="9">
        <v>44490</v>
      </c>
      <c r="C15" s="5"/>
      <c r="D15" s="5"/>
      <c r="E15" s="5"/>
      <c r="F15" s="5"/>
      <c r="G15" s="5"/>
      <c r="H15" s="5"/>
      <c r="I15" s="5"/>
      <c r="J15" s="5"/>
      <c r="K15" s="5">
        <v>105.74</v>
      </c>
      <c r="L15" s="5">
        <v>117.24</v>
      </c>
      <c r="M15" s="5">
        <v>129.75</v>
      </c>
      <c r="N15" s="5">
        <v>143.69999999999999</v>
      </c>
      <c r="O15" s="5">
        <v>159.26</v>
      </c>
      <c r="P15" s="6">
        <v>176.06</v>
      </c>
      <c r="Q15" s="6">
        <v>193.12</v>
      </c>
      <c r="R15" s="6">
        <v>209.32</v>
      </c>
      <c r="S15" s="6">
        <v>224</v>
      </c>
      <c r="T15" s="6">
        <v>237.1</v>
      </c>
      <c r="U15" s="6">
        <v>248.97</v>
      </c>
      <c r="V15" s="14">
        <f>U15+(U15-T15)</f>
        <v>260.84000000000003</v>
      </c>
      <c r="W15" s="14">
        <f t="shared" ref="W15:Y15" si="4">V15+(V15-U15)</f>
        <v>272.71000000000004</v>
      </c>
      <c r="X15" s="14">
        <f t="shared" si="4"/>
        <v>284.58000000000004</v>
      </c>
      <c r="Y15" s="14">
        <f t="shared" si="4"/>
        <v>296.45000000000005</v>
      </c>
      <c r="Z15" s="5"/>
    </row>
    <row r="16" spans="1:26" x14ac:dyDescent="0.25">
      <c r="A16" s="19"/>
      <c r="B16" s="9">
        <v>44521</v>
      </c>
      <c r="C16" s="5"/>
      <c r="D16" s="5"/>
      <c r="E16" s="5"/>
      <c r="F16" s="5"/>
      <c r="G16" s="5"/>
      <c r="H16" s="5"/>
      <c r="I16" s="5"/>
      <c r="J16" s="5"/>
      <c r="K16" s="5"/>
      <c r="L16" s="5">
        <v>122.52</v>
      </c>
      <c r="M16" s="5">
        <v>134.31</v>
      </c>
      <c r="N16" s="5">
        <v>147.21</v>
      </c>
      <c r="O16" s="5">
        <v>161.27000000000001</v>
      </c>
      <c r="P16" s="5">
        <v>176.18</v>
      </c>
      <c r="Q16" s="6">
        <v>191.29</v>
      </c>
      <c r="R16" s="6">
        <v>205.83</v>
      </c>
      <c r="S16" s="6">
        <v>219.32</v>
      </c>
      <c r="T16" s="6">
        <v>231.63</v>
      </c>
      <c r="U16" s="14">
        <f>T16+(T16-S16)</f>
        <v>243.94</v>
      </c>
      <c r="V16" s="14">
        <f t="shared" ref="V16:Y16" si="5">U16+(U16-T16)</f>
        <v>256.25</v>
      </c>
      <c r="W16" s="14">
        <f t="shared" si="5"/>
        <v>268.56</v>
      </c>
      <c r="X16" s="14">
        <f t="shared" si="5"/>
        <v>280.87</v>
      </c>
      <c r="Y16" s="14">
        <f t="shared" si="5"/>
        <v>293.18</v>
      </c>
      <c r="Z16" s="5"/>
    </row>
    <row r="17" spans="1:26" x14ac:dyDescent="0.25">
      <c r="A17" s="20"/>
      <c r="B17" s="9">
        <v>44551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>
        <v>133.65</v>
      </c>
      <c r="N17" s="5">
        <v>145.91999999999999</v>
      </c>
      <c r="O17" s="5">
        <v>159.25</v>
      </c>
      <c r="P17" s="5">
        <v>173.4</v>
      </c>
      <c r="Q17" s="6">
        <v>187.86</v>
      </c>
      <c r="R17" s="6">
        <v>201.96</v>
      </c>
      <c r="S17" s="6">
        <v>215.2</v>
      </c>
      <c r="T17" s="6">
        <v>227.38</v>
      </c>
      <c r="U17" s="14">
        <f>T17+(T17-S17)</f>
        <v>239.56</v>
      </c>
      <c r="V17" s="14">
        <f t="shared" ref="V17:Y17" si="6">U17+(U17-T17)</f>
        <v>251.74</v>
      </c>
      <c r="W17" s="14">
        <f t="shared" si="6"/>
        <v>263.92</v>
      </c>
      <c r="X17" s="14">
        <f t="shared" si="6"/>
        <v>276.10000000000002</v>
      </c>
      <c r="Y17" s="14">
        <f t="shared" si="6"/>
        <v>288.28000000000003</v>
      </c>
      <c r="Z17" s="5"/>
    </row>
    <row r="19" spans="1:26" x14ac:dyDescent="0.25">
      <c r="C19" s="15" t="s">
        <v>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</row>
    <row r="20" spans="1:26" x14ac:dyDescent="0.25">
      <c r="B20" s="8" t="s">
        <v>1</v>
      </c>
      <c r="C20" s="4">
        <v>0</v>
      </c>
      <c r="D20" s="4">
        <v>1</v>
      </c>
      <c r="E20" s="4">
        <v>2</v>
      </c>
      <c r="F20" s="4">
        <v>3</v>
      </c>
      <c r="G20" s="4">
        <v>4</v>
      </c>
      <c r="H20" s="4">
        <v>5</v>
      </c>
      <c r="I20" s="4">
        <v>6</v>
      </c>
      <c r="J20" s="4">
        <v>7</v>
      </c>
      <c r="K20" s="4">
        <v>8</v>
      </c>
      <c r="L20" s="4">
        <v>9</v>
      </c>
      <c r="M20" s="4">
        <v>10</v>
      </c>
      <c r="N20" s="4">
        <v>11</v>
      </c>
      <c r="O20" s="4">
        <v>12</v>
      </c>
      <c r="P20" s="4">
        <v>13</v>
      </c>
      <c r="Q20" s="4">
        <v>14</v>
      </c>
      <c r="R20" s="4">
        <v>15</v>
      </c>
      <c r="S20" s="4">
        <v>16</v>
      </c>
      <c r="T20" s="4">
        <v>17</v>
      </c>
      <c r="U20" s="4">
        <v>18</v>
      </c>
      <c r="V20" s="4">
        <v>19</v>
      </c>
      <c r="W20" s="4">
        <v>20</v>
      </c>
      <c r="X20" s="4">
        <v>21</v>
      </c>
      <c r="Y20" s="4">
        <v>22</v>
      </c>
      <c r="Z20" s="4">
        <v>23</v>
      </c>
    </row>
    <row r="21" spans="1:26" x14ac:dyDescent="0.25">
      <c r="A21" s="18" t="s">
        <v>8</v>
      </c>
      <c r="B21" s="9">
        <v>44217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>
        <v>5.99</v>
      </c>
      <c r="N21" s="7">
        <v>13.01</v>
      </c>
      <c r="O21" s="7">
        <v>18.260000000000002</v>
      </c>
      <c r="P21" s="7">
        <v>21.29</v>
      </c>
      <c r="Q21" s="7">
        <v>21.76</v>
      </c>
      <c r="R21" s="7">
        <v>19.63</v>
      </c>
      <c r="S21" s="7">
        <v>15.13</v>
      </c>
      <c r="T21" s="7">
        <v>8.69</v>
      </c>
      <c r="U21" s="7">
        <v>0.78</v>
      </c>
      <c r="V21" s="7"/>
      <c r="W21" s="7"/>
      <c r="X21" s="7"/>
      <c r="Y21" s="7"/>
      <c r="Z21" s="7"/>
    </row>
    <row r="22" spans="1:26" x14ac:dyDescent="0.25">
      <c r="A22" s="19"/>
      <c r="B22" s="9">
        <v>44248</v>
      </c>
      <c r="C22" s="7"/>
      <c r="D22" s="7"/>
      <c r="E22" s="7"/>
      <c r="F22" s="7"/>
      <c r="G22" s="7"/>
      <c r="H22" s="7"/>
      <c r="I22" s="7"/>
      <c r="J22" s="7"/>
      <c r="K22" s="7"/>
      <c r="L22" s="7">
        <v>4.63</v>
      </c>
      <c r="M22" s="7">
        <v>13.49</v>
      </c>
      <c r="N22" s="7">
        <v>21.15</v>
      </c>
      <c r="O22" s="7">
        <v>27.04</v>
      </c>
      <c r="P22" s="7">
        <v>30.54</v>
      </c>
      <c r="Q22" s="7">
        <v>31.19</v>
      </c>
      <c r="R22" s="7">
        <v>28.89</v>
      </c>
      <c r="S22" s="7">
        <v>23.97</v>
      </c>
      <c r="T22" s="7">
        <v>17.010000000000002</v>
      </c>
      <c r="U22" s="7">
        <v>8.6199999999999992</v>
      </c>
      <c r="V22" s="7">
        <v>0</v>
      </c>
      <c r="W22" s="7"/>
      <c r="X22" s="7"/>
      <c r="Y22" s="7"/>
      <c r="Z22" s="7"/>
    </row>
    <row r="23" spans="1:26" x14ac:dyDescent="0.25">
      <c r="A23" s="19"/>
      <c r="B23" s="9">
        <v>44276</v>
      </c>
      <c r="C23" s="7"/>
      <c r="D23" s="7"/>
      <c r="E23" s="7"/>
      <c r="F23" s="7"/>
      <c r="G23" s="7"/>
      <c r="H23" s="7"/>
      <c r="I23" s="7"/>
      <c r="J23" s="7"/>
      <c r="K23" s="7">
        <v>4.18</v>
      </c>
      <c r="L23" s="7">
        <v>14</v>
      </c>
      <c r="M23" s="7">
        <v>23.26</v>
      </c>
      <c r="N23" s="7">
        <v>31.41</v>
      </c>
      <c r="O23" s="7">
        <v>37.76</v>
      </c>
      <c r="P23" s="7">
        <v>41.46</v>
      </c>
      <c r="Q23" s="7">
        <v>41.85</v>
      </c>
      <c r="R23" s="7">
        <v>38.83</v>
      </c>
      <c r="S23" s="7">
        <v>33</v>
      </c>
      <c r="T23" s="7">
        <v>25.18</v>
      </c>
      <c r="U23" s="7">
        <v>16.12</v>
      </c>
      <c r="V23" s="7">
        <v>6.4</v>
      </c>
      <c r="W23" s="7"/>
      <c r="X23" s="7"/>
      <c r="Y23" s="7"/>
      <c r="Z23" s="7"/>
    </row>
    <row r="24" spans="1:26" x14ac:dyDescent="0.25">
      <c r="A24" s="19"/>
      <c r="B24" s="9">
        <v>44307</v>
      </c>
      <c r="C24" s="7"/>
      <c r="D24" s="7"/>
      <c r="E24" s="7"/>
      <c r="F24" s="7"/>
      <c r="G24" s="7"/>
      <c r="H24" s="7"/>
      <c r="I24" s="7"/>
      <c r="J24" s="7">
        <v>4.32</v>
      </c>
      <c r="K24" s="7">
        <v>14.21</v>
      </c>
      <c r="L24" s="7">
        <v>24.16</v>
      </c>
      <c r="M24" s="7">
        <v>33.76</v>
      </c>
      <c r="N24" s="7">
        <v>42.44</v>
      </c>
      <c r="O24" s="7">
        <v>49.34</v>
      </c>
      <c r="P24" s="7">
        <v>53.24</v>
      </c>
      <c r="Q24" s="7">
        <v>53.1</v>
      </c>
      <c r="R24" s="7">
        <v>48.97</v>
      </c>
      <c r="S24" s="7">
        <v>41.93</v>
      </c>
      <c r="T24" s="7">
        <v>33.18</v>
      </c>
      <c r="U24" s="7">
        <v>23.55</v>
      </c>
      <c r="V24" s="7">
        <v>13.61</v>
      </c>
      <c r="W24" s="7">
        <v>3.77</v>
      </c>
      <c r="X24" s="7"/>
      <c r="Y24" s="7"/>
      <c r="Z24" s="7"/>
    </row>
    <row r="25" spans="1:26" x14ac:dyDescent="0.25">
      <c r="A25" s="19"/>
      <c r="B25" s="9">
        <v>44337</v>
      </c>
      <c r="C25" s="7"/>
      <c r="D25" s="7"/>
      <c r="E25" s="7"/>
      <c r="F25" s="7"/>
      <c r="G25" s="7"/>
      <c r="H25" s="7"/>
      <c r="I25" s="7">
        <v>1.72</v>
      </c>
      <c r="J25" s="7">
        <v>10.84</v>
      </c>
      <c r="K25" s="7">
        <v>20.55</v>
      </c>
      <c r="L25" s="7">
        <v>30.51</v>
      </c>
      <c r="M25" s="7">
        <v>40.340000000000003</v>
      </c>
      <c r="N25" s="7">
        <v>49.5</v>
      </c>
      <c r="O25" s="7">
        <v>57.07</v>
      </c>
      <c r="P25" s="7">
        <v>61.48</v>
      </c>
      <c r="Q25" s="7">
        <v>61.14</v>
      </c>
      <c r="R25" s="7">
        <v>56.19</v>
      </c>
      <c r="S25" s="7">
        <v>48.33</v>
      </c>
      <c r="T25" s="7">
        <v>39.04</v>
      </c>
      <c r="U25" s="7">
        <v>29.18</v>
      </c>
      <c r="V25" s="7">
        <v>19.25</v>
      </c>
      <c r="W25" s="7">
        <v>9.61</v>
      </c>
      <c r="X25" s="7">
        <v>0.61</v>
      </c>
      <c r="Y25" s="7"/>
      <c r="Z25" s="7"/>
    </row>
    <row r="26" spans="1:26" x14ac:dyDescent="0.25">
      <c r="A26" s="19"/>
      <c r="B26" s="9">
        <v>44368</v>
      </c>
      <c r="C26" s="7"/>
      <c r="D26" s="7"/>
      <c r="E26" s="7"/>
      <c r="F26" s="7"/>
      <c r="G26" s="7"/>
      <c r="H26" s="7"/>
      <c r="I26" s="7">
        <v>3.5</v>
      </c>
      <c r="J26" s="7">
        <v>12.4</v>
      </c>
      <c r="K26" s="7">
        <v>21.96</v>
      </c>
      <c r="L26" s="7">
        <v>31.87</v>
      </c>
      <c r="M26" s="7">
        <v>41.78</v>
      </c>
      <c r="N26" s="7">
        <v>51.21</v>
      </c>
      <c r="O26" s="7">
        <v>59.28</v>
      </c>
      <c r="P26" s="7">
        <v>64.37</v>
      </c>
      <c r="Q26" s="7">
        <v>64.47</v>
      </c>
      <c r="R26" s="7">
        <v>59.52</v>
      </c>
      <c r="S26" s="7">
        <v>51.52</v>
      </c>
      <c r="T26" s="7">
        <v>42.13</v>
      </c>
      <c r="U26" s="7">
        <v>32.22</v>
      </c>
      <c r="V26" s="7">
        <v>22.31</v>
      </c>
      <c r="W26" s="7">
        <v>12.73</v>
      </c>
      <c r="X26" s="7">
        <v>3.8</v>
      </c>
      <c r="Y26" s="7"/>
      <c r="Z26" s="7"/>
    </row>
    <row r="27" spans="1:26" x14ac:dyDescent="0.25">
      <c r="A27" s="19"/>
      <c r="B27" s="9">
        <v>44398</v>
      </c>
      <c r="C27" s="7"/>
      <c r="D27" s="7"/>
      <c r="E27" s="7"/>
      <c r="F27" s="7"/>
      <c r="G27" s="7"/>
      <c r="H27" s="7"/>
      <c r="I27" s="7">
        <v>0.47</v>
      </c>
      <c r="J27" s="7">
        <v>9.44</v>
      </c>
      <c r="K27" s="7">
        <v>19.059999999999999</v>
      </c>
      <c r="L27" s="7">
        <v>28.99</v>
      </c>
      <c r="M27" s="7">
        <v>38.86</v>
      </c>
      <c r="N27" s="7">
        <v>48.18</v>
      </c>
      <c r="O27" s="7">
        <v>56.09</v>
      </c>
      <c r="P27" s="7">
        <v>61.15</v>
      </c>
      <c r="Q27" s="7">
        <v>61.62</v>
      </c>
      <c r="R27" s="7">
        <v>57.3</v>
      </c>
      <c r="S27" s="7">
        <v>49.78</v>
      </c>
      <c r="T27" s="7">
        <v>40.64</v>
      </c>
      <c r="U27" s="7">
        <v>30.82</v>
      </c>
      <c r="V27" s="7">
        <v>20.86</v>
      </c>
      <c r="W27" s="7">
        <v>11.14</v>
      </c>
      <c r="X27" s="7">
        <v>2</v>
      </c>
      <c r="Y27" s="7"/>
      <c r="Z27" s="7"/>
    </row>
    <row r="28" spans="1:26" x14ac:dyDescent="0.25">
      <c r="A28" s="19"/>
      <c r="B28" s="9">
        <v>44429</v>
      </c>
      <c r="C28" s="7"/>
      <c r="D28" s="7"/>
      <c r="E28" s="7"/>
      <c r="F28" s="7"/>
      <c r="G28" s="7"/>
      <c r="H28" s="7"/>
      <c r="I28" s="7"/>
      <c r="J28" s="7">
        <v>3.68</v>
      </c>
      <c r="K28" s="7">
        <v>13.52</v>
      </c>
      <c r="L28" s="7">
        <v>23.46</v>
      </c>
      <c r="M28" s="7">
        <v>33.090000000000003</v>
      </c>
      <c r="N28" s="7">
        <v>41.84</v>
      </c>
      <c r="O28" s="7">
        <v>48.88</v>
      </c>
      <c r="P28" s="7">
        <v>53.01</v>
      </c>
      <c r="Q28" s="7">
        <v>53.16</v>
      </c>
      <c r="R28" s="7">
        <v>49.28</v>
      </c>
      <c r="S28" s="7">
        <v>42.4</v>
      </c>
      <c r="T28" s="7">
        <v>33.72</v>
      </c>
      <c r="U28" s="7">
        <v>24.12</v>
      </c>
      <c r="V28" s="7">
        <v>14.17</v>
      </c>
      <c r="W28" s="7">
        <v>4.29</v>
      </c>
      <c r="X28" s="7"/>
      <c r="Y28" s="7"/>
      <c r="Z28" s="7"/>
    </row>
    <row r="29" spans="1:26" x14ac:dyDescent="0.25">
      <c r="A29" s="19"/>
      <c r="B29" s="9">
        <v>44460</v>
      </c>
      <c r="C29" s="7"/>
      <c r="D29" s="7"/>
      <c r="E29" s="7"/>
      <c r="F29" s="7"/>
      <c r="G29" s="7"/>
      <c r="H29" s="7"/>
      <c r="I29" s="7"/>
      <c r="J29" s="7"/>
      <c r="K29" s="7">
        <v>6.71</v>
      </c>
      <c r="L29" s="7">
        <v>16.420000000000002</v>
      </c>
      <c r="M29" s="7">
        <v>25.46</v>
      </c>
      <c r="N29" s="7">
        <v>33.24</v>
      </c>
      <c r="O29" s="7">
        <v>39.020000000000003</v>
      </c>
      <c r="P29" s="7">
        <v>41.96</v>
      </c>
      <c r="Q29" s="7">
        <v>41.49</v>
      </c>
      <c r="R29" s="7">
        <v>37.71</v>
      </c>
      <c r="S29" s="7">
        <v>31.3</v>
      </c>
      <c r="T29" s="7">
        <v>23.1</v>
      </c>
      <c r="U29" s="7">
        <v>13.82</v>
      </c>
      <c r="V29" s="7">
        <v>3.99</v>
      </c>
      <c r="W29" s="7"/>
      <c r="X29" s="7"/>
      <c r="Y29" s="7"/>
      <c r="Z29" s="7"/>
    </row>
    <row r="30" spans="1:26" x14ac:dyDescent="0.25">
      <c r="A30" s="19"/>
      <c r="B30" s="9">
        <v>44490</v>
      </c>
      <c r="C30" s="7"/>
      <c r="D30" s="7"/>
      <c r="E30" s="7"/>
      <c r="F30" s="7"/>
      <c r="G30" s="7"/>
      <c r="H30" s="7"/>
      <c r="I30" s="7"/>
      <c r="J30" s="7"/>
      <c r="K30" s="7"/>
      <c r="L30" s="7">
        <v>8.74</v>
      </c>
      <c r="M30" s="7">
        <v>17.04</v>
      </c>
      <c r="N30" s="7">
        <v>23.87</v>
      </c>
      <c r="O30" s="7">
        <v>28.62</v>
      </c>
      <c r="P30" s="7">
        <v>30.74</v>
      </c>
      <c r="Q30" s="7">
        <v>29.93</v>
      </c>
      <c r="R30" s="7">
        <v>26.3</v>
      </c>
      <c r="S30" s="7">
        <v>20.32</v>
      </c>
      <c r="T30" s="7">
        <v>12.61</v>
      </c>
      <c r="U30" s="7">
        <v>3.72</v>
      </c>
      <c r="V30" s="7"/>
      <c r="W30" s="7"/>
      <c r="X30" s="7"/>
      <c r="Y30" s="7"/>
      <c r="Z30" s="7"/>
    </row>
    <row r="31" spans="1:26" x14ac:dyDescent="0.25">
      <c r="A31" s="19"/>
      <c r="B31" s="9">
        <v>44521</v>
      </c>
      <c r="C31" s="7"/>
      <c r="D31" s="7"/>
      <c r="E31" s="7"/>
      <c r="F31" s="7"/>
      <c r="G31" s="7"/>
      <c r="H31" s="7"/>
      <c r="I31" s="7"/>
      <c r="J31" s="7"/>
      <c r="K31" s="7"/>
      <c r="L31" s="7">
        <v>1.21</v>
      </c>
      <c r="M31" s="7">
        <v>9.01</v>
      </c>
      <c r="N31" s="7">
        <v>15.31</v>
      </c>
      <c r="O31" s="7">
        <v>19.64</v>
      </c>
      <c r="P31" s="7">
        <v>21.59</v>
      </c>
      <c r="Q31" s="7">
        <v>20.93</v>
      </c>
      <c r="R31" s="7">
        <v>17.739999999999998</v>
      </c>
      <c r="S31" s="7">
        <v>12.36</v>
      </c>
      <c r="T31" s="7">
        <v>5.24</v>
      </c>
      <c r="U31" s="7"/>
      <c r="V31" s="7"/>
      <c r="W31" s="7"/>
      <c r="X31" s="7"/>
      <c r="Y31" s="7"/>
      <c r="Z31" s="7"/>
    </row>
    <row r="32" spans="1:26" x14ac:dyDescent="0.25">
      <c r="A32" s="20"/>
      <c r="B32" s="9">
        <v>44551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>
        <v>4.59</v>
      </c>
      <c r="N32" s="7">
        <v>11.03</v>
      </c>
      <c r="O32" s="7">
        <v>15.62</v>
      </c>
      <c r="P32" s="7">
        <v>17.98</v>
      </c>
      <c r="Q32" s="7">
        <v>17.87</v>
      </c>
      <c r="R32" s="7">
        <v>15.3</v>
      </c>
      <c r="S32" s="7">
        <v>10.53</v>
      </c>
      <c r="T32" s="7">
        <v>3.95</v>
      </c>
      <c r="U32" s="7"/>
      <c r="V32" s="7"/>
      <c r="W32" s="7"/>
      <c r="X32" s="7"/>
      <c r="Y32" s="7"/>
      <c r="Z32" s="7"/>
    </row>
  </sheetData>
  <mergeCells count="6">
    <mergeCell ref="C4:Z4"/>
    <mergeCell ref="A6:A17"/>
    <mergeCell ref="A21:A32"/>
    <mergeCell ref="C19:Z19"/>
    <mergeCell ref="A1:Z1"/>
    <mergeCell ref="A2:Z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1365-84BF-4150-AC25-9F58BB006D02}">
  <dimension ref="A2:C6"/>
  <sheetViews>
    <sheetView workbookViewId="0">
      <selection activeCell="B6" sqref="B6"/>
    </sheetView>
  </sheetViews>
  <sheetFormatPr baseColWidth="10" defaultRowHeight="15" x14ac:dyDescent="0.25"/>
  <cols>
    <col min="1" max="1" width="14" bestFit="1" customWidth="1"/>
  </cols>
  <sheetData>
    <row r="2" spans="1:3" x14ac:dyDescent="0.25">
      <c r="A2" s="21" t="s">
        <v>2</v>
      </c>
      <c r="B2" s="21">
        <v>80</v>
      </c>
      <c r="C2" s="23" t="s">
        <v>11</v>
      </c>
    </row>
    <row r="3" spans="1:3" x14ac:dyDescent="0.25">
      <c r="A3" s="21" t="s">
        <v>3</v>
      </c>
      <c r="B3" s="21">
        <v>274.39999999999998</v>
      </c>
      <c r="C3" s="23" t="s">
        <v>12</v>
      </c>
    </row>
    <row r="4" spans="1:3" x14ac:dyDescent="0.25">
      <c r="A4" s="21" t="s">
        <v>4</v>
      </c>
      <c r="B4" s="21">
        <v>20</v>
      </c>
      <c r="C4" s="23" t="s">
        <v>13</v>
      </c>
    </row>
    <row r="5" spans="1:3" x14ac:dyDescent="0.25">
      <c r="A5" s="21" t="s">
        <v>5</v>
      </c>
      <c r="B5" s="21">
        <v>56</v>
      </c>
      <c r="C5" s="23" t="s">
        <v>14</v>
      </c>
    </row>
    <row r="6" spans="1:3" x14ac:dyDescent="0.25">
      <c r="A6" s="21" t="s">
        <v>6</v>
      </c>
      <c r="B6" s="21">
        <v>3.6</v>
      </c>
      <c r="C6" s="2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46FE-B4D6-4B50-8A47-F4B322F3A673}">
  <dimension ref="A1:Y28"/>
  <sheetViews>
    <sheetView workbookViewId="0">
      <selection activeCell="C32" sqref="C32"/>
    </sheetView>
  </sheetViews>
  <sheetFormatPr baseColWidth="10" defaultRowHeight="15" x14ac:dyDescent="0.25"/>
  <cols>
    <col min="1" max="1" width="11.42578125" style="3"/>
    <col min="2" max="25" width="8.28515625" customWidth="1"/>
  </cols>
  <sheetData>
    <row r="1" spans="1:25" s="11" customFormat="1" x14ac:dyDescent="0.25">
      <c r="A1" s="11" t="str">
        <f>Base!B5</f>
        <v>AZIMUT</v>
      </c>
      <c r="B1" s="11">
        <f>Base!C5</f>
        <v>0</v>
      </c>
      <c r="C1" s="11">
        <f>Base!D5</f>
        <v>1</v>
      </c>
      <c r="D1" s="11">
        <f>Base!E5</f>
        <v>2</v>
      </c>
      <c r="E1" s="11">
        <f>Base!F5</f>
        <v>3</v>
      </c>
      <c r="F1" s="11">
        <f>Base!G5</f>
        <v>4</v>
      </c>
      <c r="G1" s="11">
        <f>Base!H5</f>
        <v>5</v>
      </c>
      <c r="H1" s="11">
        <f>Base!I5</f>
        <v>6</v>
      </c>
      <c r="I1" s="11">
        <f>Base!J5</f>
        <v>7</v>
      </c>
      <c r="J1" s="11">
        <f>Base!K5</f>
        <v>8</v>
      </c>
      <c r="K1" s="11">
        <f>Base!L5</f>
        <v>9</v>
      </c>
      <c r="L1" s="11">
        <f>Base!M5</f>
        <v>10</v>
      </c>
      <c r="M1" s="11">
        <f>Base!N5</f>
        <v>11</v>
      </c>
      <c r="N1" s="11">
        <f>Base!O5</f>
        <v>12</v>
      </c>
      <c r="O1" s="11">
        <f>Base!P5</f>
        <v>13</v>
      </c>
      <c r="P1" s="11">
        <f>Base!Q5</f>
        <v>14</v>
      </c>
      <c r="Q1" s="11">
        <f>Base!R5</f>
        <v>15</v>
      </c>
      <c r="R1" s="11">
        <f>Base!S5</f>
        <v>16</v>
      </c>
      <c r="S1" s="11">
        <f>Base!T5</f>
        <v>17</v>
      </c>
      <c r="T1" s="11">
        <f>Base!U5</f>
        <v>18</v>
      </c>
      <c r="U1" s="11">
        <f>Base!V5</f>
        <v>19</v>
      </c>
      <c r="V1" s="11">
        <f>Base!W5</f>
        <v>20</v>
      </c>
      <c r="W1" s="11">
        <f>Base!X5</f>
        <v>21</v>
      </c>
      <c r="X1" s="11">
        <f>Base!Y5</f>
        <v>22</v>
      </c>
      <c r="Y1" s="11">
        <f>Base!Z5</f>
        <v>23</v>
      </c>
    </row>
    <row r="2" spans="1:25" x14ac:dyDescent="0.25">
      <c r="A2" s="3">
        <f>Base!B6</f>
        <v>44217</v>
      </c>
      <c r="B2" s="13"/>
      <c r="C2" s="13"/>
      <c r="D2" s="13"/>
      <c r="E2" s="13"/>
      <c r="F2" s="13"/>
      <c r="G2" s="13"/>
      <c r="H2" s="13"/>
      <c r="I2" s="12">
        <f>IF(Base!J6&lt;Parametres!$B$2,Parametres!$B$2,IF(Base!J6&gt;Parametres!$B$3,Parametres!$B$3,ROUND((Base!J6-Parametres!$B$2)/Parametres!$B$6,0)*Parametres!$B$6+Parametres!$B$2))*10</f>
        <v>800</v>
      </c>
      <c r="J2" s="12">
        <f>IF(Base!K6&lt;Parametres!$B$2,Parametres!$B$2,IF(Base!K6&gt;Parametres!$B$3,Parametres!$B$3,ROUND((Base!K6-Parametres!$B$2)/Parametres!$B$6,0)*Parametres!$B$6+Parametres!$B$2))*10</f>
        <v>800</v>
      </c>
      <c r="K2" s="12">
        <f>IF(Base!L6&lt;Parametres!$B$2,Parametres!$B$2,IF(Base!L6&gt;Parametres!$B$3,Parametres!$B$3,ROUND((Base!L6-Parametres!$B$2)/Parametres!$B$6,0)*Parametres!$B$6+Parametres!$B$2))*10</f>
        <v>800</v>
      </c>
      <c r="L2" s="12">
        <f>IF(Base!M6&lt;Parametres!$B$2,Parametres!$B$2,IF(Base!M6&gt;Parametres!$B$3,Parametres!$B$3,ROUND((Base!M6-Parametres!$B$2)/Parametres!$B$6,0)*Parametres!$B$6+Parametres!$B$2))*10</f>
        <v>1304</v>
      </c>
      <c r="M2" s="12">
        <f>IF(Base!N6&lt;Parametres!$B$2,Parametres!$B$2,IF(Base!N6&gt;Parametres!$B$3,Parametres!$B$3,ROUND((Base!N6-Parametres!$B$2)/Parametres!$B$6,0)*Parametres!$B$6+Parametres!$B$2))*10</f>
        <v>1412</v>
      </c>
      <c r="N2" s="12">
        <f>IF(Base!O6&lt;Parametres!$B$2,Parametres!$B$2,IF(Base!O6&gt;Parametres!$B$3,Parametres!$B$3,ROUND((Base!O6-Parametres!$B$2)/Parametres!$B$6,0)*Parametres!$B$6+Parametres!$B$2))*10</f>
        <v>1556.0000000000002</v>
      </c>
      <c r="O2" s="12">
        <f>IF(Base!P6&lt;Parametres!$B$2,Parametres!$B$2,IF(Base!P6&gt;Parametres!$B$3,Parametres!$B$3,ROUND((Base!P6-Parametres!$B$2)/Parametres!$B$6,0)*Parametres!$B$6+Parametres!$B$2))*10</f>
        <v>1700</v>
      </c>
      <c r="P2" s="12">
        <f>IF(Base!Q6&lt;Parametres!$B$2,Parametres!$B$2,IF(Base!Q6&gt;Parametres!$B$3,Parametres!$B$3,ROUND((Base!Q6-Parametres!$B$2)/Parametres!$B$6,0)*Parametres!$B$6+Parametres!$B$2))*10</f>
        <v>1844</v>
      </c>
      <c r="Q2" s="12">
        <f>IF(Base!R6&lt;Parametres!$B$2,Parametres!$B$2,IF(Base!R6&gt;Parametres!$B$3,Parametres!$B$3,ROUND((Base!R6-Parametres!$B$2)/Parametres!$B$6,0)*Parametres!$B$6+Parametres!$B$2))*10</f>
        <v>1988</v>
      </c>
      <c r="R2" s="12">
        <f>IF(Base!S6&lt;Parametres!$B$2,Parametres!$B$2,IF(Base!S6&gt;Parametres!$B$3,Parametres!$B$3,ROUND((Base!S6-Parametres!$B$2)/Parametres!$B$6,0)*Parametres!$B$6+Parametres!$B$2))*10</f>
        <v>2132</v>
      </c>
      <c r="S2" s="12">
        <f>IF(Base!T6&lt;Parametres!$B$2,Parametres!$B$2,IF(Base!T6&gt;Parametres!$B$3,Parametres!$B$3,ROUND((Base!T6-Parametres!$B$2)/Parametres!$B$6,0)*Parametres!$B$6+Parametres!$B$2))*10</f>
        <v>2276</v>
      </c>
      <c r="T2" s="12">
        <f>IF(Base!U6&lt;Parametres!$B$2,Parametres!$B$2,IF(Base!U6&gt;Parametres!$B$3,Parametres!$B$3,ROUND((Base!U6-Parametres!$B$2)/Parametres!$B$6,0)*Parametres!$B$6+Parametres!$B$2))*10</f>
        <v>2384</v>
      </c>
      <c r="U2" s="12">
        <f>IF(Base!V6&lt;Parametres!$B$2,Parametres!$B$2,IF(Base!V6&gt;Parametres!$B$3,Parametres!$B$3,ROUND((Base!V6-Parametres!$B$2)/Parametres!$B$6,0)*Parametres!$B$6+Parametres!$B$2))*10</f>
        <v>2492</v>
      </c>
      <c r="V2" s="12">
        <f>IF(Base!W6&lt;Parametres!$B$2,Parametres!$B$2,IF(Base!W6&gt;Parametres!$B$3,Parametres!$B$3,ROUND((Base!W6-Parametres!$B$2)/Parametres!$B$6,0)*Parametres!$B$6+Parametres!$B$2))*10</f>
        <v>2636</v>
      </c>
      <c r="W2" s="12">
        <f>IF(Base!X6&lt;Parametres!$B$2,Parametres!$B$2,IF(Base!X6&gt;Parametres!$B$3,Parametres!$B$3,ROUND((Base!X6-Parametres!$B$2)/Parametres!$B$6,0)*Parametres!$B$6+Parametres!$B$2))*10</f>
        <v>2744</v>
      </c>
      <c r="X2" s="12">
        <f>IF(Base!Y6&lt;Parametres!$B$2,Parametres!$B$2,IF(Base!Y6&gt;Parametres!$B$3,Parametres!$B$3,ROUND((Base!Y6-Parametres!$B$2)/Parametres!$B$6,0)*Parametres!$B$6+Parametres!$B$2))*10</f>
        <v>2744</v>
      </c>
      <c r="Y2" s="12"/>
    </row>
    <row r="3" spans="1:25" x14ac:dyDescent="0.25">
      <c r="A3" s="3">
        <f>Base!B7</f>
        <v>44248</v>
      </c>
      <c r="B3" s="13"/>
      <c r="C3" s="13"/>
      <c r="D3" s="13"/>
      <c r="E3" s="13"/>
      <c r="F3" s="13"/>
      <c r="G3" s="13"/>
      <c r="H3" s="13"/>
      <c r="I3" s="12">
        <f>IF(Base!J7&lt;Parametres!$B$2,Parametres!$B$2,IF(Base!J7&gt;Parametres!$B$3,Parametres!$B$3,ROUND((Base!J7-Parametres!$B$2)/Parametres!$B$6,0)*Parametres!$B$6+Parametres!$B$2))*10</f>
        <v>800</v>
      </c>
      <c r="J3" s="12">
        <f>IF(Base!K7&lt;Parametres!$B$2,Parametres!$B$2,IF(Base!K7&gt;Parametres!$B$3,Parametres!$B$3,ROUND((Base!K7-Parametres!$B$2)/Parametres!$B$6,0)*Parametres!$B$6+Parametres!$B$2))*10</f>
        <v>800</v>
      </c>
      <c r="K3" s="12">
        <f>IF(Base!L7&lt;Parametres!$B$2,Parametres!$B$2,IF(Base!L7&gt;Parametres!$B$3,Parametres!$B$3,ROUND((Base!L7-Parametres!$B$2)/Parametres!$B$6,0)*Parametres!$B$6+Parametres!$B$2))*10</f>
        <v>1124</v>
      </c>
      <c r="L3" s="12">
        <f>IF(Base!M7&lt;Parametres!$B$2,Parametres!$B$2,IF(Base!M7&gt;Parametres!$B$3,Parametres!$B$3,ROUND((Base!M7-Parametres!$B$2)/Parametres!$B$6,0)*Parametres!$B$6+Parametres!$B$2))*10</f>
        <v>1232</v>
      </c>
      <c r="M3" s="12">
        <f>IF(Base!N7&lt;Parametres!$B$2,Parametres!$B$2,IF(Base!N7&gt;Parametres!$B$3,Parametres!$B$3,ROUND((Base!N7-Parametres!$B$2)/Parametres!$B$6,0)*Parametres!$B$6+Parametres!$B$2))*10</f>
        <v>1376</v>
      </c>
      <c r="N3" s="12">
        <f>IF(Base!O7&lt;Parametres!$B$2,Parametres!$B$2,IF(Base!O7&gt;Parametres!$B$3,Parametres!$B$3,ROUND((Base!O7-Parametres!$B$2)/Parametres!$B$6,0)*Parametres!$B$6+Parametres!$B$2))*10</f>
        <v>1520</v>
      </c>
      <c r="O3" s="12">
        <f>IF(Base!P7&lt;Parametres!$B$2,Parametres!$B$2,IF(Base!P7&gt;Parametres!$B$3,Parametres!$B$3,ROUND((Base!P7-Parametres!$B$2)/Parametres!$B$6,0)*Parametres!$B$6+Parametres!$B$2))*10</f>
        <v>1664</v>
      </c>
      <c r="P3" s="12">
        <f>IF(Base!Q7&lt;Parametres!$B$2,Parametres!$B$2,IF(Base!Q7&gt;Parametres!$B$3,Parametres!$B$3,ROUND((Base!Q7-Parametres!$B$2)/Parametres!$B$6,0)*Parametres!$B$6+Parametres!$B$2))*10</f>
        <v>1844</v>
      </c>
      <c r="Q3" s="12">
        <f>IF(Base!R7&lt;Parametres!$B$2,Parametres!$B$2,IF(Base!R7&gt;Parametres!$B$3,Parametres!$B$3,ROUND((Base!R7-Parametres!$B$2)/Parametres!$B$6,0)*Parametres!$B$6+Parametres!$B$2))*10</f>
        <v>2024</v>
      </c>
      <c r="R3" s="12">
        <f>IF(Base!S7&lt;Parametres!$B$2,Parametres!$B$2,IF(Base!S7&gt;Parametres!$B$3,Parametres!$B$3,ROUND((Base!S7-Parametres!$B$2)/Parametres!$B$6,0)*Parametres!$B$6+Parametres!$B$2))*10</f>
        <v>2168</v>
      </c>
      <c r="S3" s="12">
        <f>IF(Base!T7&lt;Parametres!$B$2,Parametres!$B$2,IF(Base!T7&gt;Parametres!$B$3,Parametres!$B$3,ROUND((Base!T7-Parametres!$B$2)/Parametres!$B$6,0)*Parametres!$B$6+Parametres!$B$2))*10</f>
        <v>2312</v>
      </c>
      <c r="T3" s="12">
        <f>IF(Base!U7&lt;Parametres!$B$2,Parametres!$B$2,IF(Base!U7&gt;Parametres!$B$3,Parametres!$B$3,ROUND((Base!U7-Parametres!$B$2)/Parametres!$B$6,0)*Parametres!$B$6+Parametres!$B$2))*10</f>
        <v>2420</v>
      </c>
      <c r="U3" s="12">
        <f>IF(Base!V7&lt;Parametres!$B$2,Parametres!$B$2,IF(Base!V7&gt;Parametres!$B$3,Parametres!$B$3,ROUND((Base!V7-Parametres!$B$2)/Parametres!$B$6,0)*Parametres!$B$6+Parametres!$B$2))*10</f>
        <v>2564</v>
      </c>
      <c r="V3" s="12">
        <f>IF(Base!W7&lt;Parametres!$B$2,Parametres!$B$2,IF(Base!W7&gt;Parametres!$B$3,Parametres!$B$3,ROUND((Base!W7-Parametres!$B$2)/Parametres!$B$6,0)*Parametres!$B$6+Parametres!$B$2))*10</f>
        <v>2672.0000000000005</v>
      </c>
      <c r="W3" s="12">
        <f>IF(Base!X7&lt;Parametres!$B$2,Parametres!$B$2,IF(Base!X7&gt;Parametres!$B$3,Parametres!$B$3,ROUND((Base!X7-Parametres!$B$2)/Parametres!$B$6,0)*Parametres!$B$6+Parametres!$B$2))*10</f>
        <v>2744</v>
      </c>
      <c r="X3" s="12">
        <f>IF(Base!Y7&lt;Parametres!$B$2,Parametres!$B$2,IF(Base!Y7&gt;Parametres!$B$3,Parametres!$B$3,ROUND((Base!Y7-Parametres!$B$2)/Parametres!$B$6,0)*Parametres!$B$6+Parametres!$B$2))*10</f>
        <v>2744</v>
      </c>
      <c r="Y3" s="12"/>
    </row>
    <row r="4" spans="1:25" x14ac:dyDescent="0.25">
      <c r="A4" s="3">
        <f>Base!B8</f>
        <v>44276</v>
      </c>
      <c r="B4" s="13"/>
      <c r="C4" s="13"/>
      <c r="D4" s="13"/>
      <c r="E4" s="13"/>
      <c r="F4" s="13"/>
      <c r="G4" s="13"/>
      <c r="H4" s="13"/>
      <c r="I4" s="12">
        <f>IF(Base!J8&lt;Parametres!$B$2,Parametres!$B$2,IF(Base!J8&gt;Parametres!$B$3,Parametres!$B$3,ROUND((Base!J8-Parametres!$B$2)/Parametres!$B$6,0)*Parametres!$B$6+Parametres!$B$2))*10</f>
        <v>800</v>
      </c>
      <c r="J4" s="12">
        <f>IF(Base!K8&lt;Parametres!$B$2,Parametres!$B$2,IF(Base!K8&gt;Parametres!$B$3,Parametres!$B$3,ROUND((Base!K8-Parametres!$B$2)/Parametres!$B$6,0)*Parametres!$B$6+Parametres!$B$2))*10</f>
        <v>944</v>
      </c>
      <c r="K4" s="12">
        <f>IF(Base!L8&lt;Parametres!$B$2,Parametres!$B$2,IF(Base!L8&gt;Parametres!$B$3,Parametres!$B$3,ROUND((Base!L8-Parametres!$B$2)/Parametres!$B$6,0)*Parametres!$B$6+Parametres!$B$2))*10</f>
        <v>1052</v>
      </c>
      <c r="L4" s="12">
        <f>IF(Base!M8&lt;Parametres!$B$2,Parametres!$B$2,IF(Base!M8&gt;Parametres!$B$3,Parametres!$B$3,ROUND((Base!M8-Parametres!$B$2)/Parametres!$B$6,0)*Parametres!$B$6+Parametres!$B$2))*10</f>
        <v>1196</v>
      </c>
      <c r="M4" s="12">
        <f>IF(Base!N8&lt;Parametres!$B$2,Parametres!$B$2,IF(Base!N8&gt;Parametres!$B$3,Parametres!$B$3,ROUND((Base!N8-Parametres!$B$2)/Parametres!$B$6,0)*Parametres!$B$6+Parametres!$B$2))*10</f>
        <v>1340</v>
      </c>
      <c r="N4" s="12">
        <f>IF(Base!O8&lt;Parametres!$B$2,Parametres!$B$2,IF(Base!O8&gt;Parametres!$B$3,Parametres!$B$3,ROUND((Base!O8-Parametres!$B$2)/Parametres!$B$6,0)*Parametres!$B$6+Parametres!$B$2))*10</f>
        <v>1484</v>
      </c>
      <c r="O4" s="12">
        <f>IF(Base!P8&lt;Parametres!$B$2,Parametres!$B$2,IF(Base!P8&gt;Parametres!$B$3,Parametres!$B$3,ROUND((Base!P8-Parametres!$B$2)/Parametres!$B$6,0)*Parametres!$B$6+Parametres!$B$2))*10</f>
        <v>1664</v>
      </c>
      <c r="P4" s="12">
        <f>IF(Base!Q8&lt;Parametres!$B$2,Parametres!$B$2,IF(Base!Q8&gt;Parametres!$B$3,Parametres!$B$3,ROUND((Base!Q8-Parametres!$B$2)/Parametres!$B$6,0)*Parametres!$B$6+Parametres!$B$2))*10</f>
        <v>1880</v>
      </c>
      <c r="Q4" s="12">
        <f>IF(Base!R8&lt;Parametres!$B$2,Parametres!$B$2,IF(Base!R8&gt;Parametres!$B$3,Parametres!$B$3,ROUND((Base!R8-Parametres!$B$2)/Parametres!$B$6,0)*Parametres!$B$6+Parametres!$B$2))*10</f>
        <v>2060</v>
      </c>
      <c r="R4" s="12">
        <f>IF(Base!S8&lt;Parametres!$B$2,Parametres!$B$2,IF(Base!S8&gt;Parametres!$B$3,Parametres!$B$3,ROUND((Base!S8-Parametres!$B$2)/Parametres!$B$6,0)*Parametres!$B$6+Parametres!$B$2))*10</f>
        <v>2240</v>
      </c>
      <c r="S4" s="12">
        <f>IF(Base!T8&lt;Parametres!$B$2,Parametres!$B$2,IF(Base!T8&gt;Parametres!$B$3,Parametres!$B$3,ROUND((Base!T8-Parametres!$B$2)/Parametres!$B$6,0)*Parametres!$B$6+Parametres!$B$2))*10</f>
        <v>2384</v>
      </c>
      <c r="T4" s="12">
        <f>IF(Base!U8&lt;Parametres!$B$2,Parametres!$B$2,IF(Base!U8&gt;Parametres!$B$3,Parametres!$B$3,ROUND((Base!U8-Parametres!$B$2)/Parametres!$B$6,0)*Parametres!$B$6+Parametres!$B$2))*10</f>
        <v>2528</v>
      </c>
      <c r="U4" s="12">
        <f>IF(Base!V8&lt;Parametres!$B$2,Parametres!$B$2,IF(Base!V8&gt;Parametres!$B$3,Parametres!$B$3,ROUND((Base!V8-Parametres!$B$2)/Parametres!$B$6,0)*Parametres!$B$6+Parametres!$B$2))*10</f>
        <v>2636</v>
      </c>
      <c r="V4" s="12">
        <f>IF(Base!W8&lt;Parametres!$B$2,Parametres!$B$2,IF(Base!W8&gt;Parametres!$B$3,Parametres!$B$3,ROUND((Base!W8-Parametres!$B$2)/Parametres!$B$6,0)*Parametres!$B$6+Parametres!$B$2))*10</f>
        <v>2744</v>
      </c>
      <c r="W4" s="12">
        <f>IF(Base!X8&lt;Parametres!$B$2,Parametres!$B$2,IF(Base!X8&gt;Parametres!$B$3,Parametres!$B$3,ROUND((Base!X8-Parametres!$B$2)/Parametres!$B$6,0)*Parametres!$B$6+Parametres!$B$2))*10</f>
        <v>2744</v>
      </c>
      <c r="X4" s="12">
        <f>IF(Base!Y8&lt;Parametres!$B$2,Parametres!$B$2,IF(Base!Y8&gt;Parametres!$B$3,Parametres!$B$3,ROUND((Base!Y8-Parametres!$B$2)/Parametres!$B$6,0)*Parametres!$B$6+Parametres!$B$2))*10</f>
        <v>2744</v>
      </c>
      <c r="Y4" s="12"/>
    </row>
    <row r="5" spans="1:25" x14ac:dyDescent="0.25">
      <c r="A5" s="3">
        <f>Base!B9</f>
        <v>44307</v>
      </c>
      <c r="B5" s="13"/>
      <c r="C5" s="13"/>
      <c r="D5" s="13"/>
      <c r="E5" s="13"/>
      <c r="F5" s="13"/>
      <c r="G5" s="13"/>
      <c r="H5" s="13"/>
      <c r="I5" s="12">
        <f>IF(Base!J9&lt;Parametres!$B$2,Parametres!$B$2,IF(Base!J9&gt;Parametres!$B$3,Parametres!$B$3,ROUND((Base!J9-Parametres!$B$2)/Parametres!$B$6,0)*Parametres!$B$6+Parametres!$B$2))*10</f>
        <v>800</v>
      </c>
      <c r="J5" s="12">
        <f>IF(Base!K9&lt;Parametres!$B$2,Parametres!$B$2,IF(Base!K9&gt;Parametres!$B$3,Parametres!$B$3,ROUND((Base!K9-Parametres!$B$2)/Parametres!$B$6,0)*Parametres!$B$6+Parametres!$B$2))*10</f>
        <v>872</v>
      </c>
      <c r="K5" s="12">
        <f>IF(Base!L9&lt;Parametres!$B$2,Parametres!$B$2,IF(Base!L9&gt;Parametres!$B$3,Parametres!$B$3,ROUND((Base!L9-Parametres!$B$2)/Parametres!$B$6,0)*Parametres!$B$6+Parametres!$B$2))*10</f>
        <v>980</v>
      </c>
      <c r="L5" s="12">
        <f>IF(Base!M9&lt;Parametres!$B$2,Parametres!$B$2,IF(Base!M9&gt;Parametres!$B$3,Parametres!$B$3,ROUND((Base!M9-Parametres!$B$2)/Parametres!$B$6,0)*Parametres!$B$6+Parametres!$B$2))*10</f>
        <v>1124</v>
      </c>
      <c r="M5" s="12">
        <f>IF(Base!N9&lt;Parametres!$B$2,Parametres!$B$2,IF(Base!N9&gt;Parametres!$B$3,Parametres!$B$3,ROUND((Base!N9-Parametres!$B$2)/Parametres!$B$6,0)*Parametres!$B$6+Parametres!$B$2))*10</f>
        <v>1268</v>
      </c>
      <c r="N5" s="12">
        <f>IF(Base!O9&lt;Parametres!$B$2,Parametres!$B$2,IF(Base!O9&gt;Parametres!$B$3,Parametres!$B$3,ROUND((Base!O9-Parametres!$B$2)/Parametres!$B$6,0)*Parametres!$B$6+Parametres!$B$2))*10</f>
        <v>1448</v>
      </c>
      <c r="O5" s="12">
        <f>IF(Base!P9&lt;Parametres!$B$2,Parametres!$B$2,IF(Base!P9&gt;Parametres!$B$3,Parametres!$B$3,ROUND((Base!P9-Parametres!$B$2)/Parametres!$B$6,0)*Parametres!$B$6+Parametres!$B$2))*10</f>
        <v>1700</v>
      </c>
      <c r="P5" s="12">
        <f>IF(Base!Q9&lt;Parametres!$B$2,Parametres!$B$2,IF(Base!Q9&gt;Parametres!$B$3,Parametres!$B$3,ROUND((Base!Q9-Parametres!$B$2)/Parametres!$B$6,0)*Parametres!$B$6+Parametres!$B$2))*10</f>
        <v>1916.0000000000002</v>
      </c>
      <c r="Q5" s="12">
        <f>IF(Base!R9&lt;Parametres!$B$2,Parametres!$B$2,IF(Base!R9&gt;Parametres!$B$3,Parametres!$B$3,ROUND((Base!R9-Parametres!$B$2)/Parametres!$B$6,0)*Parametres!$B$6+Parametres!$B$2))*10</f>
        <v>2168</v>
      </c>
      <c r="R5" s="12">
        <f>IF(Base!S9&lt;Parametres!$B$2,Parametres!$B$2,IF(Base!S9&gt;Parametres!$B$3,Parametres!$B$3,ROUND((Base!S9-Parametres!$B$2)/Parametres!$B$6,0)*Parametres!$B$6+Parametres!$B$2))*10</f>
        <v>2348</v>
      </c>
      <c r="S5" s="12">
        <f>IF(Base!T9&lt;Parametres!$B$2,Parametres!$B$2,IF(Base!T9&gt;Parametres!$B$3,Parametres!$B$3,ROUND((Base!T9-Parametres!$B$2)/Parametres!$B$6,0)*Parametres!$B$6+Parametres!$B$2))*10</f>
        <v>2492</v>
      </c>
      <c r="T5" s="12">
        <f>IF(Base!U9&lt;Parametres!$B$2,Parametres!$B$2,IF(Base!U9&gt;Parametres!$B$3,Parametres!$B$3,ROUND((Base!U9-Parametres!$B$2)/Parametres!$B$6,0)*Parametres!$B$6+Parametres!$B$2))*10</f>
        <v>2600</v>
      </c>
      <c r="U5" s="12">
        <f>IF(Base!V9&lt;Parametres!$B$2,Parametres!$B$2,IF(Base!V9&gt;Parametres!$B$3,Parametres!$B$3,ROUND((Base!V9-Parametres!$B$2)/Parametres!$B$6,0)*Parametres!$B$6+Parametres!$B$2))*10</f>
        <v>2744</v>
      </c>
      <c r="V5" s="12">
        <f>IF(Base!W9&lt;Parametres!$B$2,Parametres!$B$2,IF(Base!W9&gt;Parametres!$B$3,Parametres!$B$3,ROUND((Base!W9-Parametres!$B$2)/Parametres!$B$6,0)*Parametres!$B$6+Parametres!$B$2))*10</f>
        <v>2744</v>
      </c>
      <c r="W5" s="12">
        <f>IF(Base!X9&lt;Parametres!$B$2,Parametres!$B$2,IF(Base!X9&gt;Parametres!$B$3,Parametres!$B$3,ROUND((Base!X9-Parametres!$B$2)/Parametres!$B$6,0)*Parametres!$B$6+Parametres!$B$2))*10</f>
        <v>2744</v>
      </c>
      <c r="X5" s="12">
        <f>IF(Base!Y9&lt;Parametres!$B$2,Parametres!$B$2,IF(Base!Y9&gt;Parametres!$B$3,Parametres!$B$3,ROUND((Base!Y9-Parametres!$B$2)/Parametres!$B$6,0)*Parametres!$B$6+Parametres!$B$2))*10</f>
        <v>2744</v>
      </c>
      <c r="Y5" s="12"/>
    </row>
    <row r="6" spans="1:25" x14ac:dyDescent="0.25">
      <c r="A6" s="3">
        <f>Base!B10</f>
        <v>44337</v>
      </c>
      <c r="B6" s="13"/>
      <c r="C6" s="13"/>
      <c r="D6" s="13"/>
      <c r="E6" s="13"/>
      <c r="F6" s="13"/>
      <c r="G6" s="13"/>
      <c r="H6" s="13"/>
      <c r="I6" s="12">
        <f>IF(Base!J10&lt;Parametres!$B$2,Parametres!$B$2,IF(Base!J10&gt;Parametres!$B$3,Parametres!$B$3,ROUND((Base!J10-Parametres!$B$2)/Parametres!$B$6,0)*Parametres!$B$6+Parametres!$B$2))*10</f>
        <v>800</v>
      </c>
      <c r="J6" s="12">
        <f>IF(Base!K10&lt;Parametres!$B$2,Parametres!$B$2,IF(Base!K10&gt;Parametres!$B$3,Parametres!$B$3,ROUND((Base!K10-Parametres!$B$2)/Parametres!$B$6,0)*Parametres!$B$6+Parametres!$B$2))*10</f>
        <v>836</v>
      </c>
      <c r="K6" s="12">
        <f>IF(Base!L10&lt;Parametres!$B$2,Parametres!$B$2,IF(Base!L10&gt;Parametres!$B$3,Parametres!$B$3,ROUND((Base!L10-Parametres!$B$2)/Parametres!$B$6,0)*Parametres!$B$6+Parametres!$B$2))*10</f>
        <v>944</v>
      </c>
      <c r="L6" s="12">
        <f>IF(Base!M10&lt;Parametres!$B$2,Parametres!$B$2,IF(Base!M10&gt;Parametres!$B$3,Parametres!$B$3,ROUND((Base!M10-Parametres!$B$2)/Parametres!$B$6,0)*Parametres!$B$6+Parametres!$B$2))*10</f>
        <v>1052</v>
      </c>
      <c r="M6" s="12">
        <f>IF(Base!N10&lt;Parametres!$B$2,Parametres!$B$2,IF(Base!N10&gt;Parametres!$B$3,Parametres!$B$3,ROUND((Base!N10-Parametres!$B$2)/Parametres!$B$6,0)*Parametres!$B$6+Parametres!$B$2))*10</f>
        <v>1196</v>
      </c>
      <c r="N6" s="12">
        <f>IF(Base!O10&lt;Parametres!$B$2,Parametres!$B$2,IF(Base!O10&gt;Parametres!$B$3,Parametres!$B$3,ROUND((Base!O10-Parametres!$B$2)/Parametres!$B$6,0)*Parametres!$B$6+Parametres!$B$2))*10</f>
        <v>1412</v>
      </c>
      <c r="O6" s="12">
        <f>IF(Base!P10&lt;Parametres!$B$2,Parametres!$B$2,IF(Base!P10&gt;Parametres!$B$3,Parametres!$B$3,ROUND((Base!P10-Parametres!$B$2)/Parametres!$B$6,0)*Parametres!$B$6+Parametres!$B$2))*10</f>
        <v>1664</v>
      </c>
      <c r="P6" s="12">
        <f>IF(Base!Q10&lt;Parametres!$B$2,Parametres!$B$2,IF(Base!Q10&gt;Parametres!$B$3,Parametres!$B$3,ROUND((Base!Q10-Parametres!$B$2)/Parametres!$B$6,0)*Parametres!$B$6+Parametres!$B$2))*10</f>
        <v>1952</v>
      </c>
      <c r="Q6" s="12">
        <f>IF(Base!R10&lt;Parametres!$B$2,Parametres!$B$2,IF(Base!R10&gt;Parametres!$B$3,Parametres!$B$3,ROUND((Base!R10-Parametres!$B$2)/Parametres!$B$6,0)*Parametres!$B$6+Parametres!$B$2))*10</f>
        <v>2240</v>
      </c>
      <c r="R6" s="12">
        <f>IF(Base!S10&lt;Parametres!$B$2,Parametres!$B$2,IF(Base!S10&gt;Parametres!$B$3,Parametres!$B$3,ROUND((Base!S10-Parametres!$B$2)/Parametres!$B$6,0)*Parametres!$B$6+Parametres!$B$2))*10</f>
        <v>2420</v>
      </c>
      <c r="S6" s="12">
        <f>IF(Base!T10&lt;Parametres!$B$2,Parametres!$B$2,IF(Base!T10&gt;Parametres!$B$3,Parametres!$B$3,ROUND((Base!T10-Parametres!$B$2)/Parametres!$B$6,0)*Parametres!$B$6+Parametres!$B$2))*10</f>
        <v>2564</v>
      </c>
      <c r="T6" s="12">
        <f>IF(Base!U10&lt;Parametres!$B$2,Parametres!$B$2,IF(Base!U10&gt;Parametres!$B$3,Parametres!$B$3,ROUND((Base!U10-Parametres!$B$2)/Parametres!$B$6,0)*Parametres!$B$6+Parametres!$B$2))*10</f>
        <v>2672.0000000000005</v>
      </c>
      <c r="U6" s="12">
        <f>IF(Base!V10&lt;Parametres!$B$2,Parametres!$B$2,IF(Base!V10&gt;Parametres!$B$3,Parametres!$B$3,ROUND((Base!V10-Parametres!$B$2)/Parametres!$B$6,0)*Parametres!$B$6+Parametres!$B$2))*10</f>
        <v>2744</v>
      </c>
      <c r="V6" s="12">
        <f>IF(Base!W10&lt;Parametres!$B$2,Parametres!$B$2,IF(Base!W10&gt;Parametres!$B$3,Parametres!$B$3,ROUND((Base!W10-Parametres!$B$2)/Parametres!$B$6,0)*Parametres!$B$6+Parametres!$B$2))*10</f>
        <v>2744</v>
      </c>
      <c r="W6" s="12">
        <f>IF(Base!X10&lt;Parametres!$B$2,Parametres!$B$2,IF(Base!X10&gt;Parametres!$B$3,Parametres!$B$3,ROUND((Base!X10-Parametres!$B$2)/Parametres!$B$6,0)*Parametres!$B$6+Parametres!$B$2))*10</f>
        <v>2744</v>
      </c>
      <c r="X6" s="12">
        <f>IF(Base!Y10&lt;Parametres!$B$2,Parametres!$B$2,IF(Base!Y10&gt;Parametres!$B$3,Parametres!$B$3,ROUND((Base!Y10-Parametres!$B$2)/Parametres!$B$6,0)*Parametres!$B$6+Parametres!$B$2))*10</f>
        <v>2744</v>
      </c>
      <c r="Y6" s="12"/>
    </row>
    <row r="7" spans="1:25" x14ac:dyDescent="0.25">
      <c r="A7" s="3">
        <f>Base!B11</f>
        <v>44368</v>
      </c>
      <c r="B7" s="13"/>
      <c r="C7" s="13"/>
      <c r="D7" s="13"/>
      <c r="E7" s="13"/>
      <c r="F7" s="13"/>
      <c r="G7" s="13"/>
      <c r="H7" s="13"/>
      <c r="I7" s="12">
        <f>IF(Base!J11&lt;Parametres!$B$2,Parametres!$B$2,IF(Base!J11&gt;Parametres!$B$3,Parametres!$B$3,ROUND((Base!J11-Parametres!$B$2)/Parametres!$B$6,0)*Parametres!$B$6+Parametres!$B$2))*10</f>
        <v>800</v>
      </c>
      <c r="J7" s="12">
        <f>IF(Base!K11&lt;Parametres!$B$2,Parametres!$B$2,IF(Base!K11&gt;Parametres!$B$3,Parametres!$B$3,ROUND((Base!K11-Parametres!$B$2)/Parametres!$B$6,0)*Parametres!$B$6+Parametres!$B$2))*10</f>
        <v>800</v>
      </c>
      <c r="K7" s="12">
        <f>IF(Base!L11&lt;Parametres!$B$2,Parametres!$B$2,IF(Base!L11&gt;Parametres!$B$3,Parametres!$B$3,ROUND((Base!L11-Parametres!$B$2)/Parametres!$B$6,0)*Parametres!$B$6+Parametres!$B$2))*10</f>
        <v>908</v>
      </c>
      <c r="L7" s="12">
        <f>IF(Base!M11&lt;Parametres!$B$2,Parametres!$B$2,IF(Base!M11&gt;Parametres!$B$3,Parametres!$B$3,ROUND((Base!M11-Parametres!$B$2)/Parametres!$B$6,0)*Parametres!$B$6+Parametres!$B$2))*10</f>
        <v>1016</v>
      </c>
      <c r="M7" s="12">
        <f>IF(Base!N11&lt;Parametres!$B$2,Parametres!$B$2,IF(Base!N11&gt;Parametres!$B$3,Parametres!$B$3,ROUND((Base!N11-Parametres!$B$2)/Parametres!$B$6,0)*Parametres!$B$6+Parametres!$B$2))*10</f>
        <v>1160</v>
      </c>
      <c r="N7" s="12">
        <f>IF(Base!O11&lt;Parametres!$B$2,Parametres!$B$2,IF(Base!O11&gt;Parametres!$B$3,Parametres!$B$3,ROUND((Base!O11-Parametres!$B$2)/Parametres!$B$6,0)*Parametres!$B$6+Parametres!$B$2))*10</f>
        <v>1376</v>
      </c>
      <c r="O7" s="12">
        <f>IF(Base!P11&lt;Parametres!$B$2,Parametres!$B$2,IF(Base!P11&gt;Parametres!$B$3,Parametres!$B$3,ROUND((Base!P11-Parametres!$B$2)/Parametres!$B$6,0)*Parametres!$B$6+Parametres!$B$2))*10</f>
        <v>1628</v>
      </c>
      <c r="P7" s="12">
        <f>IF(Base!Q11&lt;Parametres!$B$2,Parametres!$B$2,IF(Base!Q11&gt;Parametres!$B$3,Parametres!$B$3,ROUND((Base!Q11-Parametres!$B$2)/Parametres!$B$6,0)*Parametres!$B$6+Parametres!$B$2))*10</f>
        <v>1952</v>
      </c>
      <c r="Q7" s="12">
        <f>IF(Base!R11&lt;Parametres!$B$2,Parametres!$B$2,IF(Base!R11&gt;Parametres!$B$3,Parametres!$B$3,ROUND((Base!R11-Parametres!$B$2)/Parametres!$B$6,0)*Parametres!$B$6+Parametres!$B$2))*10</f>
        <v>2240</v>
      </c>
      <c r="R7" s="12">
        <f>IF(Base!S11&lt;Parametres!$B$2,Parametres!$B$2,IF(Base!S11&gt;Parametres!$B$3,Parametres!$B$3,ROUND((Base!S11-Parametres!$B$2)/Parametres!$B$6,0)*Parametres!$B$6+Parametres!$B$2))*10</f>
        <v>2420</v>
      </c>
      <c r="S7" s="12">
        <f>IF(Base!T11&lt;Parametres!$B$2,Parametres!$B$2,IF(Base!T11&gt;Parametres!$B$3,Parametres!$B$3,ROUND((Base!T11-Parametres!$B$2)/Parametres!$B$6,0)*Parametres!$B$6+Parametres!$B$2))*10</f>
        <v>2564</v>
      </c>
      <c r="T7" s="12">
        <f>IF(Base!U11&lt;Parametres!$B$2,Parametres!$B$2,IF(Base!U11&gt;Parametres!$B$3,Parametres!$B$3,ROUND((Base!U11-Parametres!$B$2)/Parametres!$B$6,0)*Parametres!$B$6+Parametres!$B$2))*10</f>
        <v>2708</v>
      </c>
      <c r="U7" s="12">
        <f>IF(Base!V11&lt;Parametres!$B$2,Parametres!$B$2,IF(Base!V11&gt;Parametres!$B$3,Parametres!$B$3,ROUND((Base!V11-Parametres!$B$2)/Parametres!$B$6,0)*Parametres!$B$6+Parametres!$B$2))*10</f>
        <v>2744</v>
      </c>
      <c r="V7" s="12">
        <f>IF(Base!W11&lt;Parametres!$B$2,Parametres!$B$2,IF(Base!W11&gt;Parametres!$B$3,Parametres!$B$3,ROUND((Base!W11-Parametres!$B$2)/Parametres!$B$6,0)*Parametres!$B$6+Parametres!$B$2))*10</f>
        <v>2744</v>
      </c>
      <c r="W7" s="12">
        <f>IF(Base!X11&lt;Parametres!$B$2,Parametres!$B$2,IF(Base!X11&gt;Parametres!$B$3,Parametres!$B$3,ROUND((Base!X11-Parametres!$B$2)/Parametres!$B$6,0)*Parametres!$B$6+Parametres!$B$2))*10</f>
        <v>2744</v>
      </c>
      <c r="X7" s="12">
        <f>IF(Base!Y11&lt;Parametres!$B$2,Parametres!$B$2,IF(Base!Y11&gt;Parametres!$B$3,Parametres!$B$3,ROUND((Base!Y11-Parametres!$B$2)/Parametres!$B$6,0)*Parametres!$B$6+Parametres!$B$2))*10</f>
        <v>2744</v>
      </c>
      <c r="Y7" s="12"/>
    </row>
    <row r="8" spans="1:25" x14ac:dyDescent="0.25">
      <c r="A8" s="3">
        <f>Base!B12</f>
        <v>44398</v>
      </c>
      <c r="B8" s="13"/>
      <c r="C8" s="13"/>
      <c r="D8" s="13"/>
      <c r="E8" s="13"/>
      <c r="F8" s="13"/>
      <c r="G8" s="13"/>
      <c r="H8" s="13"/>
      <c r="I8" s="12">
        <f>IF(Base!J12&lt;Parametres!$B$2,Parametres!$B$2,IF(Base!J12&gt;Parametres!$B$3,Parametres!$B$3,ROUND((Base!J12-Parametres!$B$2)/Parametres!$B$6,0)*Parametres!$B$6+Parametres!$B$2))*10</f>
        <v>800</v>
      </c>
      <c r="J8" s="12">
        <f>IF(Base!K12&lt;Parametres!$B$2,Parametres!$B$2,IF(Base!K12&gt;Parametres!$B$3,Parametres!$B$3,ROUND((Base!K12-Parametres!$B$2)/Parametres!$B$6,0)*Parametres!$B$6+Parametres!$B$2))*10</f>
        <v>800</v>
      </c>
      <c r="K8" s="12">
        <f>IF(Base!L12&lt;Parametres!$B$2,Parametres!$B$2,IF(Base!L12&gt;Parametres!$B$3,Parametres!$B$3,ROUND((Base!L12-Parametres!$B$2)/Parametres!$B$6,0)*Parametres!$B$6+Parametres!$B$2))*10</f>
        <v>908</v>
      </c>
      <c r="L8" s="12">
        <f>IF(Base!M12&lt;Parametres!$B$2,Parametres!$B$2,IF(Base!M12&gt;Parametres!$B$3,Parametres!$B$3,ROUND((Base!M12-Parametres!$B$2)/Parametres!$B$6,0)*Parametres!$B$6+Parametres!$B$2))*10</f>
        <v>1052</v>
      </c>
      <c r="M8" s="12">
        <f>IF(Base!N12&lt;Parametres!$B$2,Parametres!$B$2,IF(Base!N12&gt;Parametres!$B$3,Parametres!$B$3,ROUND((Base!N12-Parametres!$B$2)/Parametres!$B$6,0)*Parametres!$B$6+Parametres!$B$2))*10</f>
        <v>1196</v>
      </c>
      <c r="N8" s="12">
        <f>IF(Base!O12&lt;Parametres!$B$2,Parametres!$B$2,IF(Base!O12&gt;Parametres!$B$3,Parametres!$B$3,ROUND((Base!O12-Parametres!$B$2)/Parametres!$B$6,0)*Parametres!$B$6+Parametres!$B$2))*10</f>
        <v>1376</v>
      </c>
      <c r="O8" s="12">
        <f>IF(Base!P12&lt;Parametres!$B$2,Parametres!$B$2,IF(Base!P12&gt;Parametres!$B$3,Parametres!$B$3,ROUND((Base!P12-Parametres!$B$2)/Parametres!$B$6,0)*Parametres!$B$6+Parametres!$B$2))*10</f>
        <v>1628</v>
      </c>
      <c r="P8" s="12">
        <f>IF(Base!Q12&lt;Parametres!$B$2,Parametres!$B$2,IF(Base!Q12&gt;Parametres!$B$3,Parametres!$B$3,ROUND((Base!Q12-Parametres!$B$2)/Parametres!$B$6,0)*Parametres!$B$6+Parametres!$B$2))*10</f>
        <v>1916.0000000000002</v>
      </c>
      <c r="Q8" s="12">
        <f>IF(Base!R12&lt;Parametres!$B$2,Parametres!$B$2,IF(Base!R12&gt;Parametres!$B$3,Parametres!$B$3,ROUND((Base!R12-Parametres!$B$2)/Parametres!$B$6,0)*Parametres!$B$6+Parametres!$B$2))*10</f>
        <v>2204</v>
      </c>
      <c r="R8" s="12">
        <f>IF(Base!S12&lt;Parametres!$B$2,Parametres!$B$2,IF(Base!S12&gt;Parametres!$B$3,Parametres!$B$3,ROUND((Base!S12-Parametres!$B$2)/Parametres!$B$6,0)*Parametres!$B$6+Parametres!$B$2))*10</f>
        <v>2384</v>
      </c>
      <c r="S8" s="12">
        <f>IF(Base!T12&lt;Parametres!$B$2,Parametres!$B$2,IF(Base!T12&gt;Parametres!$B$3,Parametres!$B$3,ROUND((Base!T12-Parametres!$B$2)/Parametres!$B$6,0)*Parametres!$B$6+Parametres!$B$2))*10</f>
        <v>2528</v>
      </c>
      <c r="T8" s="12">
        <f>IF(Base!U12&lt;Parametres!$B$2,Parametres!$B$2,IF(Base!U12&gt;Parametres!$B$3,Parametres!$B$3,ROUND((Base!U12-Parametres!$B$2)/Parametres!$B$6,0)*Parametres!$B$6+Parametres!$B$2))*10</f>
        <v>2672.0000000000005</v>
      </c>
      <c r="U8" s="12">
        <f>IF(Base!V12&lt;Parametres!$B$2,Parametres!$B$2,IF(Base!V12&gt;Parametres!$B$3,Parametres!$B$3,ROUND((Base!V12-Parametres!$B$2)/Parametres!$B$6,0)*Parametres!$B$6+Parametres!$B$2))*10</f>
        <v>2744</v>
      </c>
      <c r="V8" s="12">
        <f>IF(Base!W12&lt;Parametres!$B$2,Parametres!$B$2,IF(Base!W12&gt;Parametres!$B$3,Parametres!$B$3,ROUND((Base!W12-Parametres!$B$2)/Parametres!$B$6,0)*Parametres!$B$6+Parametres!$B$2))*10</f>
        <v>2744</v>
      </c>
      <c r="W8" s="12">
        <f>IF(Base!X12&lt;Parametres!$B$2,Parametres!$B$2,IF(Base!X12&gt;Parametres!$B$3,Parametres!$B$3,ROUND((Base!X12-Parametres!$B$2)/Parametres!$B$6,0)*Parametres!$B$6+Parametres!$B$2))*10</f>
        <v>2744</v>
      </c>
      <c r="X8" s="12">
        <f>IF(Base!Y12&lt;Parametres!$B$2,Parametres!$B$2,IF(Base!Y12&gt;Parametres!$B$3,Parametres!$B$3,ROUND((Base!Y12-Parametres!$B$2)/Parametres!$B$6,0)*Parametres!$B$6+Parametres!$B$2))*10</f>
        <v>2744</v>
      </c>
      <c r="Y8" s="12"/>
    </row>
    <row r="9" spans="1:25" x14ac:dyDescent="0.25">
      <c r="A9" s="3">
        <f>Base!B13</f>
        <v>44429</v>
      </c>
      <c r="B9" s="13"/>
      <c r="C9" s="13"/>
      <c r="D9" s="13"/>
      <c r="E9" s="13"/>
      <c r="F9" s="13"/>
      <c r="G9" s="13"/>
      <c r="H9" s="13"/>
      <c r="I9" s="12">
        <f>IF(Base!J13&lt;Parametres!$B$2,Parametres!$B$2,IF(Base!J13&gt;Parametres!$B$3,Parametres!$B$3,ROUND((Base!J13-Parametres!$B$2)/Parametres!$B$6,0)*Parametres!$B$6+Parametres!$B$2))*10</f>
        <v>800</v>
      </c>
      <c r="J9" s="12">
        <f>IF(Base!K13&lt;Parametres!$B$2,Parametres!$B$2,IF(Base!K13&gt;Parametres!$B$3,Parametres!$B$3,ROUND((Base!K13-Parametres!$B$2)/Parametres!$B$6,0)*Parametres!$B$6+Parametres!$B$2))*10</f>
        <v>836</v>
      </c>
      <c r="K9" s="12">
        <f>IF(Base!L13&lt;Parametres!$B$2,Parametres!$B$2,IF(Base!L13&gt;Parametres!$B$3,Parametres!$B$3,ROUND((Base!L13-Parametres!$B$2)/Parametres!$B$6,0)*Parametres!$B$6+Parametres!$B$2))*10</f>
        <v>980</v>
      </c>
      <c r="L9" s="12">
        <f>IF(Base!M13&lt;Parametres!$B$2,Parametres!$B$2,IF(Base!M13&gt;Parametres!$B$3,Parametres!$B$3,ROUND((Base!M13-Parametres!$B$2)/Parametres!$B$6,0)*Parametres!$B$6+Parametres!$B$2))*10</f>
        <v>1124</v>
      </c>
      <c r="M9" s="12">
        <f>IF(Base!N13&lt;Parametres!$B$2,Parametres!$B$2,IF(Base!N13&gt;Parametres!$B$3,Parametres!$B$3,ROUND((Base!N13-Parametres!$B$2)/Parametres!$B$6,0)*Parametres!$B$6+Parametres!$B$2))*10</f>
        <v>1268</v>
      </c>
      <c r="N9" s="12">
        <f>IF(Base!O13&lt;Parametres!$B$2,Parametres!$B$2,IF(Base!O13&gt;Parametres!$B$3,Parametres!$B$3,ROUND((Base!O13-Parametres!$B$2)/Parametres!$B$6,0)*Parametres!$B$6+Parametres!$B$2))*10</f>
        <v>1448</v>
      </c>
      <c r="O9" s="12">
        <f>IF(Base!P13&lt;Parametres!$B$2,Parametres!$B$2,IF(Base!P13&gt;Parametres!$B$3,Parametres!$B$3,ROUND((Base!P13-Parametres!$B$2)/Parametres!$B$6,0)*Parametres!$B$6+Parametres!$B$2))*10</f>
        <v>1664</v>
      </c>
      <c r="P9" s="12">
        <f>IF(Base!Q13&lt;Parametres!$B$2,Parametres!$B$2,IF(Base!Q13&gt;Parametres!$B$3,Parametres!$B$3,ROUND((Base!Q13-Parametres!$B$2)/Parametres!$B$6,0)*Parametres!$B$6+Parametres!$B$2))*10</f>
        <v>1916.0000000000002</v>
      </c>
      <c r="Q9" s="12">
        <f>IF(Base!R13&lt;Parametres!$B$2,Parametres!$B$2,IF(Base!R13&gt;Parametres!$B$3,Parametres!$B$3,ROUND((Base!R13-Parametres!$B$2)/Parametres!$B$6,0)*Parametres!$B$6+Parametres!$B$2))*10</f>
        <v>2132</v>
      </c>
      <c r="R9" s="12">
        <f>IF(Base!S13&lt;Parametres!$B$2,Parametres!$B$2,IF(Base!S13&gt;Parametres!$B$3,Parametres!$B$3,ROUND((Base!S13-Parametres!$B$2)/Parametres!$B$6,0)*Parametres!$B$6+Parametres!$B$2))*10</f>
        <v>2312</v>
      </c>
      <c r="S9" s="12">
        <f>IF(Base!T13&lt;Parametres!$B$2,Parametres!$B$2,IF(Base!T13&gt;Parametres!$B$3,Parametres!$B$3,ROUND((Base!T13-Parametres!$B$2)/Parametres!$B$6,0)*Parametres!$B$6+Parametres!$B$2))*10</f>
        <v>2492</v>
      </c>
      <c r="T9" s="12">
        <f>IF(Base!U13&lt;Parametres!$B$2,Parametres!$B$2,IF(Base!U13&gt;Parametres!$B$3,Parametres!$B$3,ROUND((Base!U13-Parametres!$B$2)/Parametres!$B$6,0)*Parametres!$B$6+Parametres!$B$2))*10</f>
        <v>2600</v>
      </c>
      <c r="U9" s="12">
        <f>IF(Base!V13&lt;Parametres!$B$2,Parametres!$B$2,IF(Base!V13&gt;Parametres!$B$3,Parametres!$B$3,ROUND((Base!V13-Parametres!$B$2)/Parametres!$B$6,0)*Parametres!$B$6+Parametres!$B$2))*10</f>
        <v>2708</v>
      </c>
      <c r="V9" s="12">
        <f>IF(Base!W13&lt;Parametres!$B$2,Parametres!$B$2,IF(Base!W13&gt;Parametres!$B$3,Parametres!$B$3,ROUND((Base!W13-Parametres!$B$2)/Parametres!$B$6,0)*Parametres!$B$6+Parametres!$B$2))*10</f>
        <v>2744</v>
      </c>
      <c r="W9" s="12">
        <f>IF(Base!X13&lt;Parametres!$B$2,Parametres!$B$2,IF(Base!X13&gt;Parametres!$B$3,Parametres!$B$3,ROUND((Base!X13-Parametres!$B$2)/Parametres!$B$6,0)*Parametres!$B$6+Parametres!$B$2))*10</f>
        <v>2744</v>
      </c>
      <c r="X9" s="12">
        <f>IF(Base!Y13&lt;Parametres!$B$2,Parametres!$B$2,IF(Base!Y13&gt;Parametres!$B$3,Parametres!$B$3,ROUND((Base!Y13-Parametres!$B$2)/Parametres!$B$6,0)*Parametres!$B$6+Parametres!$B$2))*10</f>
        <v>2744</v>
      </c>
      <c r="Y9" s="12"/>
    </row>
    <row r="10" spans="1:25" x14ac:dyDescent="0.25">
      <c r="A10" s="3">
        <f>Base!B14</f>
        <v>44460</v>
      </c>
      <c r="B10" s="13"/>
      <c r="C10" s="13"/>
      <c r="D10" s="13"/>
      <c r="E10" s="13"/>
      <c r="F10" s="13"/>
      <c r="G10" s="13"/>
      <c r="H10" s="13"/>
      <c r="I10" s="12">
        <f>IF(Base!J14&lt;Parametres!$B$2,Parametres!$B$2,IF(Base!J14&gt;Parametres!$B$3,Parametres!$B$3,ROUND((Base!J14-Parametres!$B$2)/Parametres!$B$6,0)*Parametres!$B$6+Parametres!$B$2))*10</f>
        <v>800</v>
      </c>
      <c r="J10" s="12">
        <f>IF(Base!K14&lt;Parametres!$B$2,Parametres!$B$2,IF(Base!K14&gt;Parametres!$B$3,Parametres!$B$3,ROUND((Base!K14-Parametres!$B$2)/Parametres!$B$6,0)*Parametres!$B$6+Parametres!$B$2))*10</f>
        <v>980</v>
      </c>
      <c r="K10" s="12">
        <f>IF(Base!L14&lt;Parametres!$B$2,Parametres!$B$2,IF(Base!L14&gt;Parametres!$B$3,Parametres!$B$3,ROUND((Base!L14-Parametres!$B$2)/Parametres!$B$6,0)*Parametres!$B$6+Parametres!$B$2))*10</f>
        <v>1088</v>
      </c>
      <c r="L10" s="12">
        <f>IF(Base!M14&lt;Parametres!$B$2,Parametres!$B$2,IF(Base!M14&gt;Parametres!$B$3,Parametres!$B$3,ROUND((Base!M14-Parametres!$B$2)/Parametres!$B$6,0)*Parametres!$B$6+Parametres!$B$2))*10</f>
        <v>1196</v>
      </c>
      <c r="M10" s="12">
        <f>IF(Base!N14&lt;Parametres!$B$2,Parametres!$B$2,IF(Base!N14&gt;Parametres!$B$3,Parametres!$B$3,ROUND((Base!N14-Parametres!$B$2)/Parametres!$B$6,0)*Parametres!$B$6+Parametres!$B$2))*10</f>
        <v>1376</v>
      </c>
      <c r="N10" s="12">
        <f>IF(Base!O14&lt;Parametres!$B$2,Parametres!$B$2,IF(Base!O14&gt;Parametres!$B$3,Parametres!$B$3,ROUND((Base!O14-Parametres!$B$2)/Parametres!$B$6,0)*Parametres!$B$6+Parametres!$B$2))*10</f>
        <v>1520</v>
      </c>
      <c r="O10" s="12">
        <f>IF(Base!P14&lt;Parametres!$B$2,Parametres!$B$2,IF(Base!P14&gt;Parametres!$B$3,Parametres!$B$3,ROUND((Base!P14-Parametres!$B$2)/Parametres!$B$6,0)*Parametres!$B$6+Parametres!$B$2))*10</f>
        <v>1736.0000000000002</v>
      </c>
      <c r="P10" s="12">
        <f>IF(Base!Q14&lt;Parametres!$B$2,Parametres!$B$2,IF(Base!Q14&gt;Parametres!$B$3,Parametres!$B$3,ROUND((Base!Q14-Parametres!$B$2)/Parametres!$B$6,0)*Parametres!$B$6+Parametres!$B$2))*10</f>
        <v>1916.0000000000002</v>
      </c>
      <c r="Q10" s="12">
        <f>IF(Base!R14&lt;Parametres!$B$2,Parametres!$B$2,IF(Base!R14&gt;Parametres!$B$3,Parametres!$B$3,ROUND((Base!R14-Parametres!$B$2)/Parametres!$B$6,0)*Parametres!$B$6+Parametres!$B$2))*10</f>
        <v>2132</v>
      </c>
      <c r="R10" s="12">
        <f>IF(Base!S14&lt;Parametres!$B$2,Parametres!$B$2,IF(Base!S14&gt;Parametres!$B$3,Parametres!$B$3,ROUND((Base!S14-Parametres!$B$2)/Parametres!$B$6,0)*Parametres!$B$6+Parametres!$B$2))*10</f>
        <v>2276</v>
      </c>
      <c r="S10" s="12">
        <f>IF(Base!T14&lt;Parametres!$B$2,Parametres!$B$2,IF(Base!T14&gt;Parametres!$B$3,Parametres!$B$3,ROUND((Base!T14-Parametres!$B$2)/Parametres!$B$6,0)*Parametres!$B$6+Parametres!$B$2))*10</f>
        <v>2420</v>
      </c>
      <c r="T10" s="12">
        <f>IF(Base!U14&lt;Parametres!$B$2,Parametres!$B$2,IF(Base!U14&gt;Parametres!$B$3,Parametres!$B$3,ROUND((Base!U14-Parametres!$B$2)/Parametres!$B$6,0)*Parametres!$B$6+Parametres!$B$2))*10</f>
        <v>2564</v>
      </c>
      <c r="U10" s="12">
        <f>IF(Base!V14&lt;Parametres!$B$2,Parametres!$B$2,IF(Base!V14&gt;Parametres!$B$3,Parametres!$B$3,ROUND((Base!V14-Parametres!$B$2)/Parametres!$B$6,0)*Parametres!$B$6+Parametres!$B$2))*10</f>
        <v>2672.0000000000005</v>
      </c>
      <c r="V10" s="12">
        <f>IF(Base!W14&lt;Parametres!$B$2,Parametres!$B$2,IF(Base!W14&gt;Parametres!$B$3,Parametres!$B$3,ROUND((Base!W14-Parametres!$B$2)/Parametres!$B$6,0)*Parametres!$B$6+Parametres!$B$2))*10</f>
        <v>2744</v>
      </c>
      <c r="W10" s="12">
        <f>IF(Base!X14&lt;Parametres!$B$2,Parametres!$B$2,IF(Base!X14&gt;Parametres!$B$3,Parametres!$B$3,ROUND((Base!X14-Parametres!$B$2)/Parametres!$B$6,0)*Parametres!$B$6+Parametres!$B$2))*10</f>
        <v>2744</v>
      </c>
      <c r="X10" s="12">
        <f>IF(Base!Y14&lt;Parametres!$B$2,Parametres!$B$2,IF(Base!Y14&gt;Parametres!$B$3,Parametres!$B$3,ROUND((Base!Y14-Parametres!$B$2)/Parametres!$B$6,0)*Parametres!$B$6+Parametres!$B$2))*10</f>
        <v>2744</v>
      </c>
      <c r="Y10" s="12"/>
    </row>
    <row r="11" spans="1:25" x14ac:dyDescent="0.25">
      <c r="A11" s="3">
        <f>Base!B15</f>
        <v>44490</v>
      </c>
      <c r="B11" s="13"/>
      <c r="C11" s="13"/>
      <c r="D11" s="13"/>
      <c r="E11" s="13"/>
      <c r="F11" s="13"/>
      <c r="G11" s="13"/>
      <c r="H11" s="13"/>
      <c r="I11" s="12">
        <f>IF(Base!J15&lt;Parametres!$B$2,Parametres!$B$2,IF(Base!J15&gt;Parametres!$B$3,Parametres!$B$3,ROUND((Base!J15-Parametres!$B$2)/Parametres!$B$6,0)*Parametres!$B$6+Parametres!$B$2))*10</f>
        <v>800</v>
      </c>
      <c r="J11" s="12">
        <f>IF(Base!K15&lt;Parametres!$B$2,Parametres!$B$2,IF(Base!K15&gt;Parametres!$B$3,Parametres!$B$3,ROUND((Base!K15-Parametres!$B$2)/Parametres!$B$6,0)*Parametres!$B$6+Parametres!$B$2))*10</f>
        <v>1052</v>
      </c>
      <c r="K11" s="12">
        <f>IF(Base!L15&lt;Parametres!$B$2,Parametres!$B$2,IF(Base!L15&gt;Parametres!$B$3,Parametres!$B$3,ROUND((Base!L15-Parametres!$B$2)/Parametres!$B$6,0)*Parametres!$B$6+Parametres!$B$2))*10</f>
        <v>1160</v>
      </c>
      <c r="L11" s="12">
        <f>IF(Base!M15&lt;Parametres!$B$2,Parametres!$B$2,IF(Base!M15&gt;Parametres!$B$3,Parametres!$B$3,ROUND((Base!M15-Parametres!$B$2)/Parametres!$B$6,0)*Parametres!$B$6+Parametres!$B$2))*10</f>
        <v>1304</v>
      </c>
      <c r="M11" s="12">
        <f>IF(Base!N15&lt;Parametres!$B$2,Parametres!$B$2,IF(Base!N15&gt;Parametres!$B$3,Parametres!$B$3,ROUND((Base!N15-Parametres!$B$2)/Parametres!$B$6,0)*Parametres!$B$6+Parametres!$B$2))*10</f>
        <v>1448</v>
      </c>
      <c r="N11" s="12">
        <f>IF(Base!O15&lt;Parametres!$B$2,Parametres!$B$2,IF(Base!O15&gt;Parametres!$B$3,Parametres!$B$3,ROUND((Base!O15-Parametres!$B$2)/Parametres!$B$6,0)*Parametres!$B$6+Parametres!$B$2))*10</f>
        <v>1592</v>
      </c>
      <c r="O11" s="12">
        <f>IF(Base!P15&lt;Parametres!$B$2,Parametres!$B$2,IF(Base!P15&gt;Parametres!$B$3,Parametres!$B$3,ROUND((Base!P15-Parametres!$B$2)/Parametres!$B$6,0)*Parametres!$B$6+Parametres!$B$2))*10</f>
        <v>1772</v>
      </c>
      <c r="P11" s="12">
        <f>IF(Base!Q15&lt;Parametres!$B$2,Parametres!$B$2,IF(Base!Q15&gt;Parametres!$B$3,Parametres!$B$3,ROUND((Base!Q15-Parametres!$B$2)/Parametres!$B$6,0)*Parametres!$B$6+Parametres!$B$2))*10</f>
        <v>1916.0000000000002</v>
      </c>
      <c r="Q11" s="12">
        <f>IF(Base!R15&lt;Parametres!$B$2,Parametres!$B$2,IF(Base!R15&gt;Parametres!$B$3,Parametres!$B$3,ROUND((Base!R15-Parametres!$B$2)/Parametres!$B$6,0)*Parametres!$B$6+Parametres!$B$2))*10</f>
        <v>2096</v>
      </c>
      <c r="R11" s="12">
        <f>IF(Base!S15&lt;Parametres!$B$2,Parametres!$B$2,IF(Base!S15&gt;Parametres!$B$3,Parametres!$B$3,ROUND((Base!S15-Parametres!$B$2)/Parametres!$B$6,0)*Parametres!$B$6+Parametres!$B$2))*10</f>
        <v>2240</v>
      </c>
      <c r="S11" s="12">
        <f>IF(Base!T15&lt;Parametres!$B$2,Parametres!$B$2,IF(Base!T15&gt;Parametres!$B$3,Parametres!$B$3,ROUND((Base!T15-Parametres!$B$2)/Parametres!$B$6,0)*Parametres!$B$6+Parametres!$B$2))*10</f>
        <v>2384</v>
      </c>
      <c r="T11" s="12">
        <f>IF(Base!U15&lt;Parametres!$B$2,Parametres!$B$2,IF(Base!U15&gt;Parametres!$B$3,Parametres!$B$3,ROUND((Base!U15-Parametres!$B$2)/Parametres!$B$6,0)*Parametres!$B$6+Parametres!$B$2))*10</f>
        <v>2492</v>
      </c>
      <c r="U11" s="12">
        <f>IF(Base!V15&lt;Parametres!$B$2,Parametres!$B$2,IF(Base!V15&gt;Parametres!$B$3,Parametres!$B$3,ROUND((Base!V15-Parametres!$B$2)/Parametres!$B$6,0)*Parametres!$B$6+Parametres!$B$2))*10</f>
        <v>2600</v>
      </c>
      <c r="V11" s="12">
        <f>IF(Base!W15&lt;Parametres!$B$2,Parametres!$B$2,IF(Base!W15&gt;Parametres!$B$3,Parametres!$B$3,ROUND((Base!W15-Parametres!$B$2)/Parametres!$B$6,0)*Parametres!$B$6+Parametres!$B$2))*10</f>
        <v>2744</v>
      </c>
      <c r="W11" s="12">
        <f>IF(Base!X15&lt;Parametres!$B$2,Parametres!$B$2,IF(Base!X15&gt;Parametres!$B$3,Parametres!$B$3,ROUND((Base!X15-Parametres!$B$2)/Parametres!$B$6,0)*Parametres!$B$6+Parametres!$B$2))*10</f>
        <v>2744</v>
      </c>
      <c r="X11" s="12">
        <f>IF(Base!Y15&lt;Parametres!$B$2,Parametres!$B$2,IF(Base!Y15&gt;Parametres!$B$3,Parametres!$B$3,ROUND((Base!Y15-Parametres!$B$2)/Parametres!$B$6,0)*Parametres!$B$6+Parametres!$B$2))*10</f>
        <v>2744</v>
      </c>
      <c r="Y11" s="12"/>
    </row>
    <row r="12" spans="1:25" x14ac:dyDescent="0.25">
      <c r="A12" s="3">
        <f>Base!B16</f>
        <v>44521</v>
      </c>
      <c r="B12" s="13"/>
      <c r="C12" s="13"/>
      <c r="D12" s="13"/>
      <c r="E12" s="13"/>
      <c r="F12" s="13"/>
      <c r="G12" s="13"/>
      <c r="H12" s="13"/>
      <c r="I12" s="12">
        <f>IF(Base!J16&lt;Parametres!$B$2,Parametres!$B$2,IF(Base!J16&gt;Parametres!$B$3,Parametres!$B$3,ROUND((Base!J16-Parametres!$B$2)/Parametres!$B$6,0)*Parametres!$B$6+Parametres!$B$2))*10</f>
        <v>800</v>
      </c>
      <c r="J12" s="12">
        <f>IF(Base!K16&lt;Parametres!$B$2,Parametres!$B$2,IF(Base!K16&gt;Parametres!$B$3,Parametres!$B$3,ROUND((Base!K16-Parametres!$B$2)/Parametres!$B$6,0)*Parametres!$B$6+Parametres!$B$2))*10</f>
        <v>800</v>
      </c>
      <c r="K12" s="12">
        <f>IF(Base!L16&lt;Parametres!$B$2,Parametres!$B$2,IF(Base!L16&gt;Parametres!$B$3,Parametres!$B$3,ROUND((Base!L16-Parametres!$B$2)/Parametres!$B$6,0)*Parametres!$B$6+Parametres!$B$2))*10</f>
        <v>1232</v>
      </c>
      <c r="L12" s="12">
        <f>IF(Base!M16&lt;Parametres!$B$2,Parametres!$B$2,IF(Base!M16&gt;Parametres!$B$3,Parametres!$B$3,ROUND((Base!M16-Parametres!$B$2)/Parametres!$B$6,0)*Parametres!$B$6+Parametres!$B$2))*10</f>
        <v>1340</v>
      </c>
      <c r="M12" s="12">
        <f>IF(Base!N16&lt;Parametres!$B$2,Parametres!$B$2,IF(Base!N16&gt;Parametres!$B$3,Parametres!$B$3,ROUND((Base!N16-Parametres!$B$2)/Parametres!$B$6,0)*Parametres!$B$6+Parametres!$B$2))*10</f>
        <v>1484</v>
      </c>
      <c r="N12" s="12">
        <f>IF(Base!O16&lt;Parametres!$B$2,Parametres!$B$2,IF(Base!O16&gt;Parametres!$B$3,Parametres!$B$3,ROUND((Base!O16-Parametres!$B$2)/Parametres!$B$6,0)*Parametres!$B$6+Parametres!$B$2))*10</f>
        <v>1628</v>
      </c>
      <c r="O12" s="12">
        <f>IF(Base!P16&lt;Parametres!$B$2,Parametres!$B$2,IF(Base!P16&gt;Parametres!$B$3,Parametres!$B$3,ROUND((Base!P16-Parametres!$B$2)/Parametres!$B$6,0)*Parametres!$B$6+Parametres!$B$2))*10</f>
        <v>1772</v>
      </c>
      <c r="P12" s="12">
        <f>IF(Base!Q16&lt;Parametres!$B$2,Parametres!$B$2,IF(Base!Q16&gt;Parametres!$B$3,Parametres!$B$3,ROUND((Base!Q16-Parametres!$B$2)/Parametres!$B$6,0)*Parametres!$B$6+Parametres!$B$2))*10</f>
        <v>1916.0000000000002</v>
      </c>
      <c r="Q12" s="12">
        <f>IF(Base!R16&lt;Parametres!$B$2,Parametres!$B$2,IF(Base!R16&gt;Parametres!$B$3,Parametres!$B$3,ROUND((Base!R16-Parametres!$B$2)/Parametres!$B$6,0)*Parametres!$B$6+Parametres!$B$2))*10</f>
        <v>2060</v>
      </c>
      <c r="R12" s="12">
        <f>IF(Base!S16&lt;Parametres!$B$2,Parametres!$B$2,IF(Base!S16&gt;Parametres!$B$3,Parametres!$B$3,ROUND((Base!S16-Parametres!$B$2)/Parametres!$B$6,0)*Parametres!$B$6+Parametres!$B$2))*10</f>
        <v>2204</v>
      </c>
      <c r="S12" s="12">
        <f>IF(Base!T16&lt;Parametres!$B$2,Parametres!$B$2,IF(Base!T16&gt;Parametres!$B$3,Parametres!$B$3,ROUND((Base!T16-Parametres!$B$2)/Parametres!$B$6,0)*Parametres!$B$6+Parametres!$B$2))*10</f>
        <v>2312</v>
      </c>
      <c r="T12" s="12">
        <f>IF(Base!U16&lt;Parametres!$B$2,Parametres!$B$2,IF(Base!U16&gt;Parametres!$B$3,Parametres!$B$3,ROUND((Base!U16-Parametres!$B$2)/Parametres!$B$6,0)*Parametres!$B$6+Parametres!$B$2))*10</f>
        <v>2456</v>
      </c>
      <c r="U12" s="12">
        <f>IF(Base!V16&lt;Parametres!$B$2,Parametres!$B$2,IF(Base!V16&gt;Parametres!$B$3,Parametres!$B$3,ROUND((Base!V16-Parametres!$B$2)/Parametres!$B$6,0)*Parametres!$B$6+Parametres!$B$2))*10</f>
        <v>2564</v>
      </c>
      <c r="V12" s="12">
        <f>IF(Base!W16&lt;Parametres!$B$2,Parametres!$B$2,IF(Base!W16&gt;Parametres!$B$3,Parametres!$B$3,ROUND((Base!W16-Parametres!$B$2)/Parametres!$B$6,0)*Parametres!$B$6+Parametres!$B$2))*10</f>
        <v>2672.0000000000005</v>
      </c>
      <c r="W12" s="12">
        <f>IF(Base!X16&lt;Parametres!$B$2,Parametres!$B$2,IF(Base!X16&gt;Parametres!$B$3,Parametres!$B$3,ROUND((Base!X16-Parametres!$B$2)/Parametres!$B$6,0)*Parametres!$B$6+Parametres!$B$2))*10</f>
        <v>2744</v>
      </c>
      <c r="X12" s="12">
        <f>IF(Base!Y16&lt;Parametres!$B$2,Parametres!$B$2,IF(Base!Y16&gt;Parametres!$B$3,Parametres!$B$3,ROUND((Base!Y16-Parametres!$B$2)/Parametres!$B$6,0)*Parametres!$B$6+Parametres!$B$2))*10</f>
        <v>2744</v>
      </c>
      <c r="Y12" s="12"/>
    </row>
    <row r="13" spans="1:25" x14ac:dyDescent="0.25">
      <c r="A13" s="3">
        <f>Base!B17</f>
        <v>44551</v>
      </c>
      <c r="B13" s="13"/>
      <c r="C13" s="13"/>
      <c r="D13" s="13"/>
      <c r="E13" s="13"/>
      <c r="F13" s="13"/>
      <c r="G13" s="13"/>
      <c r="H13" s="13"/>
      <c r="I13" s="12">
        <f>IF(Base!J17&lt;Parametres!$B$2,Parametres!$B$2,IF(Base!J17&gt;Parametres!$B$3,Parametres!$B$3,ROUND((Base!J17-Parametres!$B$2)/Parametres!$B$6,0)*Parametres!$B$6+Parametres!$B$2))*10</f>
        <v>800</v>
      </c>
      <c r="J13" s="12">
        <f>IF(Base!K17&lt;Parametres!$B$2,Parametres!$B$2,IF(Base!K17&gt;Parametres!$B$3,Parametres!$B$3,ROUND((Base!K17-Parametres!$B$2)/Parametres!$B$6,0)*Parametres!$B$6+Parametres!$B$2))*10</f>
        <v>800</v>
      </c>
      <c r="K13" s="12">
        <f>IF(Base!L17&lt;Parametres!$B$2,Parametres!$B$2,IF(Base!L17&gt;Parametres!$B$3,Parametres!$B$3,ROUND((Base!L17-Parametres!$B$2)/Parametres!$B$6,0)*Parametres!$B$6+Parametres!$B$2))*10</f>
        <v>800</v>
      </c>
      <c r="L13" s="12">
        <f>IF(Base!M17&lt;Parametres!$B$2,Parametres!$B$2,IF(Base!M17&gt;Parametres!$B$3,Parametres!$B$3,ROUND((Base!M17-Parametres!$B$2)/Parametres!$B$6,0)*Parametres!$B$6+Parametres!$B$2))*10</f>
        <v>1340</v>
      </c>
      <c r="M13" s="12">
        <f>IF(Base!N17&lt;Parametres!$B$2,Parametres!$B$2,IF(Base!N17&gt;Parametres!$B$3,Parametres!$B$3,ROUND((Base!N17-Parametres!$B$2)/Parametres!$B$6,0)*Parametres!$B$6+Parametres!$B$2))*10</f>
        <v>1448</v>
      </c>
      <c r="N13" s="12">
        <f>IF(Base!O17&lt;Parametres!$B$2,Parametres!$B$2,IF(Base!O17&gt;Parametres!$B$3,Parametres!$B$3,ROUND((Base!O17-Parametres!$B$2)/Parametres!$B$6,0)*Parametres!$B$6+Parametres!$B$2))*10</f>
        <v>1592</v>
      </c>
      <c r="O13" s="12">
        <f>IF(Base!P17&lt;Parametres!$B$2,Parametres!$B$2,IF(Base!P17&gt;Parametres!$B$3,Parametres!$B$3,ROUND((Base!P17-Parametres!$B$2)/Parametres!$B$6,0)*Parametres!$B$6+Parametres!$B$2))*10</f>
        <v>1736.0000000000002</v>
      </c>
      <c r="P13" s="12">
        <f>IF(Base!Q17&lt;Parametres!$B$2,Parametres!$B$2,IF(Base!Q17&gt;Parametres!$B$3,Parametres!$B$3,ROUND((Base!Q17-Parametres!$B$2)/Parametres!$B$6,0)*Parametres!$B$6+Parametres!$B$2))*10</f>
        <v>1880</v>
      </c>
      <c r="Q13" s="12">
        <f>IF(Base!R17&lt;Parametres!$B$2,Parametres!$B$2,IF(Base!R17&gt;Parametres!$B$3,Parametres!$B$3,ROUND((Base!R17-Parametres!$B$2)/Parametres!$B$6,0)*Parametres!$B$6+Parametres!$B$2))*10</f>
        <v>2024</v>
      </c>
      <c r="R13" s="12">
        <f>IF(Base!S17&lt;Parametres!$B$2,Parametres!$B$2,IF(Base!S17&gt;Parametres!$B$3,Parametres!$B$3,ROUND((Base!S17-Parametres!$B$2)/Parametres!$B$6,0)*Parametres!$B$6+Parametres!$B$2))*10</f>
        <v>2168</v>
      </c>
      <c r="S13" s="12">
        <f>IF(Base!T17&lt;Parametres!$B$2,Parametres!$B$2,IF(Base!T17&gt;Parametres!$B$3,Parametres!$B$3,ROUND((Base!T17-Parametres!$B$2)/Parametres!$B$6,0)*Parametres!$B$6+Parametres!$B$2))*10</f>
        <v>2276</v>
      </c>
      <c r="T13" s="12">
        <f>IF(Base!U17&lt;Parametres!$B$2,Parametres!$B$2,IF(Base!U17&gt;Parametres!$B$3,Parametres!$B$3,ROUND((Base!U17-Parametres!$B$2)/Parametres!$B$6,0)*Parametres!$B$6+Parametres!$B$2))*10</f>
        <v>2384</v>
      </c>
      <c r="U13" s="12">
        <f>IF(Base!V17&lt;Parametres!$B$2,Parametres!$B$2,IF(Base!V17&gt;Parametres!$B$3,Parametres!$B$3,ROUND((Base!V17-Parametres!$B$2)/Parametres!$B$6,0)*Parametres!$B$6+Parametres!$B$2))*10</f>
        <v>2528</v>
      </c>
      <c r="V13" s="12">
        <f>IF(Base!W17&lt;Parametres!$B$2,Parametres!$B$2,IF(Base!W17&gt;Parametres!$B$3,Parametres!$B$3,ROUND((Base!W17-Parametres!$B$2)/Parametres!$B$6,0)*Parametres!$B$6+Parametres!$B$2))*10</f>
        <v>2636</v>
      </c>
      <c r="W13" s="12">
        <f>IF(Base!X17&lt;Parametres!$B$2,Parametres!$B$2,IF(Base!X17&gt;Parametres!$B$3,Parametres!$B$3,ROUND((Base!X17-Parametres!$B$2)/Parametres!$B$6,0)*Parametres!$B$6+Parametres!$B$2))*10</f>
        <v>2744</v>
      </c>
      <c r="X13" s="12">
        <f>IF(Base!Y17&lt;Parametres!$B$2,Parametres!$B$2,IF(Base!Y17&gt;Parametres!$B$3,Parametres!$B$3,ROUND((Base!Y17-Parametres!$B$2)/Parametres!$B$6,0)*Parametres!$B$6+Parametres!$B$2))*10</f>
        <v>2744</v>
      </c>
      <c r="Y13" s="1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1" t="str">
        <f>Base!B20</f>
        <v>ELEVATION</v>
      </c>
      <c r="B16" s="11">
        <f>Base!C20</f>
        <v>0</v>
      </c>
      <c r="C16" s="11">
        <f>Base!D20</f>
        <v>1</v>
      </c>
      <c r="D16" s="11">
        <f>Base!E20</f>
        <v>2</v>
      </c>
      <c r="E16" s="11">
        <f>Base!F20</f>
        <v>3</v>
      </c>
      <c r="F16" s="11">
        <f>Base!G20</f>
        <v>4</v>
      </c>
      <c r="G16" s="11">
        <f>Base!H20</f>
        <v>5</v>
      </c>
      <c r="H16" s="11">
        <f>Base!I20</f>
        <v>6</v>
      </c>
      <c r="I16" s="11">
        <f>Base!J20</f>
        <v>7</v>
      </c>
      <c r="J16" s="11">
        <f>Base!K20</f>
        <v>8</v>
      </c>
      <c r="K16" s="11">
        <f>Base!L20</f>
        <v>9</v>
      </c>
      <c r="L16" s="11">
        <f>Base!M20</f>
        <v>10</v>
      </c>
      <c r="M16" s="11">
        <f>Base!N20</f>
        <v>11</v>
      </c>
      <c r="N16" s="11">
        <f>Base!O20</f>
        <v>12</v>
      </c>
      <c r="O16" s="11">
        <f>Base!P20</f>
        <v>13</v>
      </c>
      <c r="P16" s="11">
        <f>Base!Q20</f>
        <v>14</v>
      </c>
      <c r="Q16" s="11">
        <f>Base!R20</f>
        <v>15</v>
      </c>
      <c r="R16" s="11">
        <f>Base!S20</f>
        <v>16</v>
      </c>
      <c r="S16" s="11">
        <f>Base!T20</f>
        <v>17</v>
      </c>
      <c r="T16" s="11">
        <f>Base!U20</f>
        <v>18</v>
      </c>
      <c r="U16" s="11">
        <f>Base!V20</f>
        <v>19</v>
      </c>
      <c r="V16" s="11">
        <f>Base!W20</f>
        <v>20</v>
      </c>
      <c r="W16" s="11">
        <f>Base!X20</f>
        <v>21</v>
      </c>
      <c r="X16" s="11">
        <f>Base!Y20</f>
        <v>22</v>
      </c>
      <c r="Y16" s="11">
        <f>Base!Z20</f>
        <v>23</v>
      </c>
    </row>
    <row r="17" spans="1:25" x14ac:dyDescent="0.25">
      <c r="A17" s="3">
        <f>Base!B21</f>
        <v>44217</v>
      </c>
      <c r="B17" s="12"/>
      <c r="C17" s="12"/>
      <c r="D17" s="12"/>
      <c r="E17" s="12"/>
      <c r="F17" s="12"/>
      <c r="G17" s="12"/>
      <c r="H17" s="12"/>
      <c r="I17" s="12">
        <f>IF(Base!J21&lt;Parametres!$B$4,Parametres!$B$4,IF(Base!J21&gt;Parametres!$B$5,Parametres!$B$5,ROUND((Base!J21-Parametres!$B$4)/Parametres!$B$6,0)*Parametres!$B$6+Parametres!$B$4))*10</f>
        <v>200</v>
      </c>
      <c r="J17" s="12">
        <f>IF(Base!K21&lt;Parametres!$B$4,Parametres!$B$4,IF(Base!K21&gt;Parametres!$B$5,Parametres!$B$5,ROUND((Base!K21-Parametres!$B$4)/Parametres!$B$6,0)*Parametres!$B$6+Parametres!$B$4))*10</f>
        <v>200</v>
      </c>
      <c r="K17" s="12">
        <f>IF(Base!L21&lt;Parametres!$B$4,Parametres!$B$4,IF(Base!L21&gt;Parametres!$B$5,Parametres!$B$5,ROUND((Base!L21-Parametres!$B$4)/Parametres!$B$6,0)*Parametres!$B$6+Parametres!$B$4))*10</f>
        <v>200</v>
      </c>
      <c r="L17" s="12">
        <f>IF(Base!M21&lt;Parametres!$B$4,Parametres!$B$4,IF(Base!M21&gt;Parametres!$B$5,Parametres!$B$5,ROUND((Base!M21-Parametres!$B$4)/Parametres!$B$6,0)*Parametres!$B$6+Parametres!$B$4))*10</f>
        <v>200</v>
      </c>
      <c r="M17" s="12">
        <f>IF(Base!N21&lt;Parametres!$B$4,Parametres!$B$4,IF(Base!N21&gt;Parametres!$B$5,Parametres!$B$5,ROUND((Base!N21-Parametres!$B$4)/Parametres!$B$6,0)*Parametres!$B$6+Parametres!$B$4))*10</f>
        <v>200</v>
      </c>
      <c r="N17" s="12">
        <f>IF(Base!O21&lt;Parametres!$B$4,Parametres!$B$4,IF(Base!O21&gt;Parametres!$B$5,Parametres!$B$5,ROUND((Base!O21-Parametres!$B$4)/Parametres!$B$6,0)*Parametres!$B$6+Parametres!$B$4))*10</f>
        <v>200</v>
      </c>
      <c r="O17" s="12">
        <f>IF(Base!P21&lt;Parametres!$B$4,Parametres!$B$4,IF(Base!P21&gt;Parametres!$B$5,Parametres!$B$5,ROUND((Base!P21-Parametres!$B$4)/Parametres!$B$6,0)*Parametres!$B$6+Parametres!$B$4))*10</f>
        <v>200</v>
      </c>
      <c r="P17" s="12">
        <f>IF(Base!Q21&lt;Parametres!$B$4,Parametres!$B$4,IF(Base!Q21&gt;Parametres!$B$5,Parametres!$B$5,ROUND((Base!Q21-Parametres!$B$4)/Parametres!$B$6,0)*Parametres!$B$6+Parametres!$B$4))*10</f>
        <v>200</v>
      </c>
      <c r="Q17" s="12">
        <f>IF(Base!R21&lt;Parametres!$B$4,Parametres!$B$4,IF(Base!R21&gt;Parametres!$B$5,Parametres!$B$5,ROUND((Base!R21-Parametres!$B$4)/Parametres!$B$6,0)*Parametres!$B$6+Parametres!$B$4))*10</f>
        <v>200</v>
      </c>
      <c r="R17" s="12">
        <f>IF(Base!S21&lt;Parametres!$B$4,Parametres!$B$4,IF(Base!S21&gt;Parametres!$B$5,Parametres!$B$5,ROUND((Base!S21-Parametres!$B$4)/Parametres!$B$6,0)*Parametres!$B$6+Parametres!$B$4))*10</f>
        <v>200</v>
      </c>
      <c r="S17" s="12">
        <f>IF(Base!T21&lt;Parametres!$B$4,Parametres!$B$4,IF(Base!T21&gt;Parametres!$B$5,Parametres!$B$5,ROUND((Base!T21-Parametres!$B$4)/Parametres!$B$6,0)*Parametres!$B$6+Parametres!$B$4))*10</f>
        <v>200</v>
      </c>
      <c r="T17" s="12">
        <f>IF(Base!U21&lt;Parametres!$B$4,Parametres!$B$4,IF(Base!U21&gt;Parametres!$B$5,Parametres!$B$5,ROUND((Base!U21-Parametres!$B$4)/Parametres!$B$6,0)*Parametres!$B$6+Parametres!$B$4))*10</f>
        <v>200</v>
      </c>
      <c r="U17" s="12">
        <f>IF(Base!V21&lt;Parametres!$B$4,Parametres!$B$4,IF(Base!V21&gt;Parametres!$B$5,Parametres!$B$5,ROUND((Base!V21-Parametres!$B$4)/Parametres!$B$6,0)*Parametres!$B$6+Parametres!$B$4))*10</f>
        <v>200</v>
      </c>
      <c r="V17" s="12">
        <f>IF(Base!W21&lt;Parametres!$B$4,Parametres!$B$4,IF(Base!W21&gt;Parametres!$B$5,Parametres!$B$5,ROUND((Base!W21-Parametres!$B$4)/Parametres!$B$6,0)*Parametres!$B$6+Parametres!$B$4))*10</f>
        <v>200</v>
      </c>
      <c r="W17" s="12">
        <f>IF(Base!X21&lt;Parametres!$B$4,Parametres!$B$4,IF(Base!X21&gt;Parametres!$B$5,Parametres!$B$5,ROUND((Base!X21-Parametres!$B$4)/Parametres!$B$6,0)*Parametres!$B$6+Parametres!$B$4))*10</f>
        <v>200</v>
      </c>
      <c r="X17" s="12">
        <f>IF(Base!Y21&lt;Parametres!$B$4,Parametres!$B$4,IF(Base!Y21&gt;Parametres!$B$5,Parametres!$B$5,ROUND((Base!Y21-Parametres!$B$4)/Parametres!$B$6,0)*Parametres!$B$6+Parametres!$B$4))*10</f>
        <v>200</v>
      </c>
      <c r="Y17" s="12"/>
    </row>
    <row r="18" spans="1:25" x14ac:dyDescent="0.25">
      <c r="A18" s="3">
        <f>Base!B22</f>
        <v>44248</v>
      </c>
      <c r="B18" s="12"/>
      <c r="C18" s="12"/>
      <c r="D18" s="12"/>
      <c r="E18" s="12"/>
      <c r="F18" s="12"/>
      <c r="G18" s="12"/>
      <c r="H18" s="12"/>
      <c r="I18" s="12">
        <f>IF(Base!J22&lt;Parametres!$B$4,Parametres!$B$4,IF(Base!J22&gt;Parametres!$B$5,Parametres!$B$5,ROUND((Base!J22-Parametres!$B$4)/Parametres!$B$6,0)*Parametres!$B$6+Parametres!$B$4))*10</f>
        <v>200</v>
      </c>
      <c r="J18" s="12">
        <f>IF(Base!K22&lt;Parametres!$B$4,Parametres!$B$4,IF(Base!K22&gt;Parametres!$B$5,Parametres!$B$5,ROUND((Base!K22-Parametres!$B$4)/Parametres!$B$6,0)*Parametres!$B$6+Parametres!$B$4))*10</f>
        <v>200</v>
      </c>
      <c r="K18" s="12">
        <f>IF(Base!L22&lt;Parametres!$B$4,Parametres!$B$4,IF(Base!L22&gt;Parametres!$B$5,Parametres!$B$5,ROUND((Base!L22-Parametres!$B$4)/Parametres!$B$6,0)*Parametres!$B$6+Parametres!$B$4))*10</f>
        <v>200</v>
      </c>
      <c r="L18" s="12">
        <f>IF(Base!M22&lt;Parametres!$B$4,Parametres!$B$4,IF(Base!M22&gt;Parametres!$B$5,Parametres!$B$5,ROUND((Base!M22-Parametres!$B$4)/Parametres!$B$6,0)*Parametres!$B$6+Parametres!$B$4))*10</f>
        <v>200</v>
      </c>
      <c r="M18" s="12">
        <f>IF(Base!N22&lt;Parametres!$B$4,Parametres!$B$4,IF(Base!N22&gt;Parametres!$B$5,Parametres!$B$5,ROUND((Base!N22-Parametres!$B$4)/Parametres!$B$6,0)*Parametres!$B$6+Parametres!$B$4))*10</f>
        <v>200</v>
      </c>
      <c r="N18" s="12">
        <f>IF(Base!O22&lt;Parametres!$B$4,Parametres!$B$4,IF(Base!O22&gt;Parametres!$B$5,Parametres!$B$5,ROUND((Base!O22-Parametres!$B$4)/Parametres!$B$6,0)*Parametres!$B$6+Parametres!$B$4))*10</f>
        <v>272</v>
      </c>
      <c r="O18" s="12">
        <f>IF(Base!P22&lt;Parametres!$B$4,Parametres!$B$4,IF(Base!P22&gt;Parametres!$B$5,Parametres!$B$5,ROUND((Base!P22-Parametres!$B$4)/Parametres!$B$6,0)*Parametres!$B$6+Parametres!$B$4))*10</f>
        <v>308</v>
      </c>
      <c r="P18" s="12">
        <f>IF(Base!Q22&lt;Parametres!$B$4,Parametres!$B$4,IF(Base!Q22&gt;Parametres!$B$5,Parametres!$B$5,ROUND((Base!Q22-Parametres!$B$4)/Parametres!$B$6,0)*Parametres!$B$6+Parametres!$B$4))*10</f>
        <v>308</v>
      </c>
      <c r="Q18" s="12">
        <f>IF(Base!R22&lt;Parametres!$B$4,Parametres!$B$4,IF(Base!R22&gt;Parametres!$B$5,Parametres!$B$5,ROUND((Base!R22-Parametres!$B$4)/Parametres!$B$6,0)*Parametres!$B$6+Parametres!$B$4))*10</f>
        <v>272</v>
      </c>
      <c r="R18" s="12">
        <f>IF(Base!S22&lt;Parametres!$B$4,Parametres!$B$4,IF(Base!S22&gt;Parametres!$B$5,Parametres!$B$5,ROUND((Base!S22-Parametres!$B$4)/Parametres!$B$6,0)*Parametres!$B$6+Parametres!$B$4))*10</f>
        <v>236</v>
      </c>
      <c r="S18" s="12">
        <f>IF(Base!T22&lt;Parametres!$B$4,Parametres!$B$4,IF(Base!T22&gt;Parametres!$B$5,Parametres!$B$5,ROUND((Base!T22-Parametres!$B$4)/Parametres!$B$6,0)*Parametres!$B$6+Parametres!$B$4))*10</f>
        <v>200</v>
      </c>
      <c r="T18" s="12">
        <f>IF(Base!U22&lt;Parametres!$B$4,Parametres!$B$4,IF(Base!U22&gt;Parametres!$B$5,Parametres!$B$5,ROUND((Base!U22-Parametres!$B$4)/Parametres!$B$6,0)*Parametres!$B$6+Parametres!$B$4))*10</f>
        <v>200</v>
      </c>
      <c r="U18" s="12">
        <f>IF(Base!V22&lt;Parametres!$B$4,Parametres!$B$4,IF(Base!V22&gt;Parametres!$B$5,Parametres!$B$5,ROUND((Base!V22-Parametres!$B$4)/Parametres!$B$6,0)*Parametres!$B$6+Parametres!$B$4))*10</f>
        <v>200</v>
      </c>
      <c r="V18" s="12">
        <f>IF(Base!W22&lt;Parametres!$B$4,Parametres!$B$4,IF(Base!W22&gt;Parametres!$B$5,Parametres!$B$5,ROUND((Base!W22-Parametres!$B$4)/Parametres!$B$6,0)*Parametres!$B$6+Parametres!$B$4))*10</f>
        <v>200</v>
      </c>
      <c r="W18" s="12">
        <f>IF(Base!X22&lt;Parametres!$B$4,Parametres!$B$4,IF(Base!X22&gt;Parametres!$B$5,Parametres!$B$5,ROUND((Base!X22-Parametres!$B$4)/Parametres!$B$6,0)*Parametres!$B$6+Parametres!$B$4))*10</f>
        <v>200</v>
      </c>
      <c r="X18" s="12">
        <f>IF(Base!Y22&lt;Parametres!$B$4,Parametres!$B$4,IF(Base!Y22&gt;Parametres!$B$5,Parametres!$B$5,ROUND((Base!Y22-Parametres!$B$4)/Parametres!$B$6,0)*Parametres!$B$6+Parametres!$B$4))*10</f>
        <v>200</v>
      </c>
      <c r="Y18" s="12"/>
    </row>
    <row r="19" spans="1:25" x14ac:dyDescent="0.25">
      <c r="A19" s="3">
        <f>Base!B23</f>
        <v>44276</v>
      </c>
      <c r="B19" s="12"/>
      <c r="C19" s="12"/>
      <c r="D19" s="12"/>
      <c r="E19" s="12"/>
      <c r="F19" s="12"/>
      <c r="G19" s="12"/>
      <c r="H19" s="12"/>
      <c r="I19" s="12">
        <f>IF(Base!J23&lt;Parametres!$B$4,Parametres!$B$4,IF(Base!J23&gt;Parametres!$B$5,Parametres!$B$5,ROUND((Base!J23-Parametres!$B$4)/Parametres!$B$6,0)*Parametres!$B$6+Parametres!$B$4))*10</f>
        <v>200</v>
      </c>
      <c r="J19" s="12">
        <f>IF(Base!K23&lt;Parametres!$B$4,Parametres!$B$4,IF(Base!K23&gt;Parametres!$B$5,Parametres!$B$5,ROUND((Base!K23-Parametres!$B$4)/Parametres!$B$6,0)*Parametres!$B$6+Parametres!$B$4))*10</f>
        <v>200</v>
      </c>
      <c r="K19" s="12">
        <f>IF(Base!L23&lt;Parametres!$B$4,Parametres!$B$4,IF(Base!L23&gt;Parametres!$B$5,Parametres!$B$5,ROUND((Base!L23-Parametres!$B$4)/Parametres!$B$6,0)*Parametres!$B$6+Parametres!$B$4))*10</f>
        <v>200</v>
      </c>
      <c r="L19" s="12">
        <f>IF(Base!M23&lt;Parametres!$B$4,Parametres!$B$4,IF(Base!M23&gt;Parametres!$B$5,Parametres!$B$5,ROUND((Base!M23-Parametres!$B$4)/Parametres!$B$6,0)*Parametres!$B$6+Parametres!$B$4))*10</f>
        <v>236</v>
      </c>
      <c r="M19" s="12">
        <f>IF(Base!N23&lt;Parametres!$B$4,Parametres!$B$4,IF(Base!N23&gt;Parametres!$B$5,Parametres!$B$5,ROUND((Base!N23-Parametres!$B$4)/Parametres!$B$6,0)*Parametres!$B$6+Parametres!$B$4))*10</f>
        <v>308</v>
      </c>
      <c r="N19" s="12">
        <f>IF(Base!O23&lt;Parametres!$B$4,Parametres!$B$4,IF(Base!O23&gt;Parametres!$B$5,Parametres!$B$5,ROUND((Base!O23-Parametres!$B$4)/Parametres!$B$6,0)*Parametres!$B$6+Parametres!$B$4))*10</f>
        <v>380</v>
      </c>
      <c r="O19" s="12">
        <f>IF(Base!P23&lt;Parametres!$B$4,Parametres!$B$4,IF(Base!P23&gt;Parametres!$B$5,Parametres!$B$5,ROUND((Base!P23-Parametres!$B$4)/Parametres!$B$6,0)*Parametres!$B$6+Parametres!$B$4))*10</f>
        <v>416</v>
      </c>
      <c r="P19" s="12">
        <f>IF(Base!Q23&lt;Parametres!$B$4,Parametres!$B$4,IF(Base!Q23&gt;Parametres!$B$5,Parametres!$B$5,ROUND((Base!Q23-Parametres!$B$4)/Parametres!$B$6,0)*Parametres!$B$6+Parametres!$B$4))*10</f>
        <v>416</v>
      </c>
      <c r="Q19" s="12">
        <f>IF(Base!R23&lt;Parametres!$B$4,Parametres!$B$4,IF(Base!R23&gt;Parametres!$B$5,Parametres!$B$5,ROUND((Base!R23-Parametres!$B$4)/Parametres!$B$6,0)*Parametres!$B$6+Parametres!$B$4))*10</f>
        <v>380</v>
      </c>
      <c r="R19" s="12">
        <f>IF(Base!S23&lt;Parametres!$B$4,Parametres!$B$4,IF(Base!S23&gt;Parametres!$B$5,Parametres!$B$5,ROUND((Base!S23-Parametres!$B$4)/Parametres!$B$6,0)*Parametres!$B$6+Parametres!$B$4))*10</f>
        <v>344</v>
      </c>
      <c r="S19" s="12">
        <f>IF(Base!T23&lt;Parametres!$B$4,Parametres!$B$4,IF(Base!T23&gt;Parametres!$B$5,Parametres!$B$5,ROUND((Base!T23-Parametres!$B$4)/Parametres!$B$6,0)*Parametres!$B$6+Parametres!$B$4))*10</f>
        <v>236</v>
      </c>
      <c r="T19" s="12">
        <f>IF(Base!U23&lt;Parametres!$B$4,Parametres!$B$4,IF(Base!U23&gt;Parametres!$B$5,Parametres!$B$5,ROUND((Base!U23-Parametres!$B$4)/Parametres!$B$6,0)*Parametres!$B$6+Parametres!$B$4))*10</f>
        <v>200</v>
      </c>
      <c r="U19" s="12">
        <f>IF(Base!V23&lt;Parametres!$B$4,Parametres!$B$4,IF(Base!V23&gt;Parametres!$B$5,Parametres!$B$5,ROUND((Base!V23-Parametres!$B$4)/Parametres!$B$6,0)*Parametres!$B$6+Parametres!$B$4))*10</f>
        <v>200</v>
      </c>
      <c r="V19" s="12">
        <f>IF(Base!W23&lt;Parametres!$B$4,Parametres!$B$4,IF(Base!W23&gt;Parametres!$B$5,Parametres!$B$5,ROUND((Base!W23-Parametres!$B$4)/Parametres!$B$6,0)*Parametres!$B$6+Parametres!$B$4))*10</f>
        <v>200</v>
      </c>
      <c r="W19" s="12">
        <f>IF(Base!X23&lt;Parametres!$B$4,Parametres!$B$4,IF(Base!X23&gt;Parametres!$B$5,Parametres!$B$5,ROUND((Base!X23-Parametres!$B$4)/Parametres!$B$6,0)*Parametres!$B$6+Parametres!$B$4))*10</f>
        <v>200</v>
      </c>
      <c r="X19" s="12">
        <f>IF(Base!Y23&lt;Parametres!$B$4,Parametres!$B$4,IF(Base!Y23&gt;Parametres!$B$5,Parametres!$B$5,ROUND((Base!Y23-Parametres!$B$4)/Parametres!$B$6,0)*Parametres!$B$6+Parametres!$B$4))*10</f>
        <v>200</v>
      </c>
      <c r="Y19" s="12"/>
    </row>
    <row r="20" spans="1:25" x14ac:dyDescent="0.25">
      <c r="A20" s="3">
        <f>Base!B24</f>
        <v>44307</v>
      </c>
      <c r="B20" s="12"/>
      <c r="C20" s="12"/>
      <c r="D20" s="12"/>
      <c r="E20" s="12"/>
      <c r="F20" s="12"/>
      <c r="G20" s="12"/>
      <c r="H20" s="12"/>
      <c r="I20" s="12">
        <f>IF(Base!J24&lt;Parametres!$B$4,Parametres!$B$4,IF(Base!J24&gt;Parametres!$B$5,Parametres!$B$5,ROUND((Base!J24-Parametres!$B$4)/Parametres!$B$6,0)*Parametres!$B$6+Parametres!$B$4))*10</f>
        <v>200</v>
      </c>
      <c r="J20" s="12">
        <f>IF(Base!K24&lt;Parametres!$B$4,Parametres!$B$4,IF(Base!K24&gt;Parametres!$B$5,Parametres!$B$5,ROUND((Base!K24-Parametres!$B$4)/Parametres!$B$6,0)*Parametres!$B$6+Parametres!$B$4))*10</f>
        <v>200</v>
      </c>
      <c r="K20" s="12">
        <f>IF(Base!L24&lt;Parametres!$B$4,Parametres!$B$4,IF(Base!L24&gt;Parametres!$B$5,Parametres!$B$5,ROUND((Base!L24-Parametres!$B$4)/Parametres!$B$6,0)*Parametres!$B$6+Parametres!$B$4))*10</f>
        <v>236</v>
      </c>
      <c r="L20" s="12">
        <f>IF(Base!M24&lt;Parametres!$B$4,Parametres!$B$4,IF(Base!M24&gt;Parametres!$B$5,Parametres!$B$5,ROUND((Base!M24-Parametres!$B$4)/Parametres!$B$6,0)*Parametres!$B$6+Parametres!$B$4))*10</f>
        <v>344</v>
      </c>
      <c r="M20" s="12">
        <f>IF(Base!N24&lt;Parametres!$B$4,Parametres!$B$4,IF(Base!N24&gt;Parametres!$B$5,Parametres!$B$5,ROUND((Base!N24-Parametres!$B$4)/Parametres!$B$6,0)*Parametres!$B$6+Parametres!$B$4))*10</f>
        <v>416</v>
      </c>
      <c r="N20" s="12">
        <f>IF(Base!O24&lt;Parametres!$B$4,Parametres!$B$4,IF(Base!O24&gt;Parametres!$B$5,Parametres!$B$5,ROUND((Base!O24-Parametres!$B$4)/Parametres!$B$6,0)*Parametres!$B$6+Parametres!$B$4))*10</f>
        <v>488</v>
      </c>
      <c r="O20" s="12">
        <f>IF(Base!P24&lt;Parametres!$B$4,Parametres!$B$4,IF(Base!P24&gt;Parametres!$B$5,Parametres!$B$5,ROUND((Base!P24-Parametres!$B$4)/Parametres!$B$6,0)*Parametres!$B$6+Parametres!$B$4))*10</f>
        <v>524</v>
      </c>
      <c r="P20" s="12">
        <f>IF(Base!Q24&lt;Parametres!$B$4,Parametres!$B$4,IF(Base!Q24&gt;Parametres!$B$5,Parametres!$B$5,ROUND((Base!Q24-Parametres!$B$4)/Parametres!$B$6,0)*Parametres!$B$6+Parametres!$B$4))*10</f>
        <v>524</v>
      </c>
      <c r="Q20" s="12">
        <f>IF(Base!R24&lt;Parametres!$B$4,Parametres!$B$4,IF(Base!R24&gt;Parametres!$B$5,Parametres!$B$5,ROUND((Base!R24-Parametres!$B$4)/Parametres!$B$6,0)*Parametres!$B$6+Parametres!$B$4))*10</f>
        <v>488</v>
      </c>
      <c r="R20" s="12">
        <f>IF(Base!S24&lt;Parametres!$B$4,Parametres!$B$4,IF(Base!S24&gt;Parametres!$B$5,Parametres!$B$5,ROUND((Base!S24-Parametres!$B$4)/Parametres!$B$6,0)*Parametres!$B$6+Parametres!$B$4))*10</f>
        <v>416</v>
      </c>
      <c r="S20" s="12">
        <f>IF(Base!T24&lt;Parametres!$B$4,Parametres!$B$4,IF(Base!T24&gt;Parametres!$B$5,Parametres!$B$5,ROUND((Base!T24-Parametres!$B$4)/Parametres!$B$6,0)*Parametres!$B$6+Parametres!$B$4))*10</f>
        <v>344</v>
      </c>
      <c r="T20" s="12">
        <f>IF(Base!U24&lt;Parametres!$B$4,Parametres!$B$4,IF(Base!U24&gt;Parametres!$B$5,Parametres!$B$5,ROUND((Base!U24-Parametres!$B$4)/Parametres!$B$6,0)*Parametres!$B$6+Parametres!$B$4))*10</f>
        <v>236</v>
      </c>
      <c r="U20" s="12">
        <f>IF(Base!V24&lt;Parametres!$B$4,Parametres!$B$4,IF(Base!V24&gt;Parametres!$B$5,Parametres!$B$5,ROUND((Base!V24-Parametres!$B$4)/Parametres!$B$6,0)*Parametres!$B$6+Parametres!$B$4))*10</f>
        <v>200</v>
      </c>
      <c r="V20" s="12">
        <f>IF(Base!W24&lt;Parametres!$B$4,Parametres!$B$4,IF(Base!W24&gt;Parametres!$B$5,Parametres!$B$5,ROUND((Base!W24-Parametres!$B$4)/Parametres!$B$6,0)*Parametres!$B$6+Parametres!$B$4))*10</f>
        <v>200</v>
      </c>
      <c r="W20" s="12">
        <f>IF(Base!X24&lt;Parametres!$B$4,Parametres!$B$4,IF(Base!X24&gt;Parametres!$B$5,Parametres!$B$5,ROUND((Base!X24-Parametres!$B$4)/Parametres!$B$6,0)*Parametres!$B$6+Parametres!$B$4))*10</f>
        <v>200</v>
      </c>
      <c r="X20" s="12">
        <f>IF(Base!Y24&lt;Parametres!$B$4,Parametres!$B$4,IF(Base!Y24&gt;Parametres!$B$5,Parametres!$B$5,ROUND((Base!Y24-Parametres!$B$4)/Parametres!$B$6,0)*Parametres!$B$6+Parametres!$B$4))*10</f>
        <v>200</v>
      </c>
      <c r="Y20" s="12"/>
    </row>
    <row r="21" spans="1:25" x14ac:dyDescent="0.25">
      <c r="A21" s="3">
        <f>Base!B25</f>
        <v>44337</v>
      </c>
      <c r="B21" s="12"/>
      <c r="C21" s="12"/>
      <c r="D21" s="12"/>
      <c r="E21" s="12"/>
      <c r="F21" s="12"/>
      <c r="G21" s="12"/>
      <c r="H21" s="12"/>
      <c r="I21" s="12">
        <f>IF(Base!J25&lt;Parametres!$B$4,Parametres!$B$4,IF(Base!J25&gt;Parametres!$B$5,Parametres!$B$5,ROUND((Base!J25-Parametres!$B$4)/Parametres!$B$6,0)*Parametres!$B$6+Parametres!$B$4))*10</f>
        <v>200</v>
      </c>
      <c r="J21" s="12">
        <f>IF(Base!K25&lt;Parametres!$B$4,Parametres!$B$4,IF(Base!K25&gt;Parametres!$B$5,Parametres!$B$5,ROUND((Base!K25-Parametres!$B$4)/Parametres!$B$6,0)*Parametres!$B$6+Parametres!$B$4))*10</f>
        <v>200</v>
      </c>
      <c r="K21" s="12">
        <f>IF(Base!L25&lt;Parametres!$B$4,Parametres!$B$4,IF(Base!L25&gt;Parametres!$B$5,Parametres!$B$5,ROUND((Base!L25-Parametres!$B$4)/Parametres!$B$6,0)*Parametres!$B$6+Parametres!$B$4))*10</f>
        <v>308</v>
      </c>
      <c r="L21" s="12">
        <f>IF(Base!M25&lt;Parametres!$B$4,Parametres!$B$4,IF(Base!M25&gt;Parametres!$B$5,Parametres!$B$5,ROUND((Base!M25-Parametres!$B$4)/Parametres!$B$6,0)*Parametres!$B$6+Parametres!$B$4))*10</f>
        <v>416</v>
      </c>
      <c r="M21" s="12">
        <f>IF(Base!N25&lt;Parametres!$B$4,Parametres!$B$4,IF(Base!N25&gt;Parametres!$B$5,Parametres!$B$5,ROUND((Base!N25-Parametres!$B$4)/Parametres!$B$6,0)*Parametres!$B$6+Parametres!$B$4))*10</f>
        <v>488</v>
      </c>
      <c r="N21" s="12">
        <f>IF(Base!O25&lt;Parametres!$B$4,Parametres!$B$4,IF(Base!O25&gt;Parametres!$B$5,Parametres!$B$5,ROUND((Base!O25-Parametres!$B$4)/Parametres!$B$6,0)*Parametres!$B$6+Parametres!$B$4))*10</f>
        <v>560</v>
      </c>
      <c r="O21" s="12">
        <f>IF(Base!P25&lt;Parametres!$B$4,Parametres!$B$4,IF(Base!P25&gt;Parametres!$B$5,Parametres!$B$5,ROUND((Base!P25-Parametres!$B$4)/Parametres!$B$6,0)*Parametres!$B$6+Parametres!$B$4))*10</f>
        <v>560</v>
      </c>
      <c r="P21" s="12">
        <f>IF(Base!Q25&lt;Parametres!$B$4,Parametres!$B$4,IF(Base!Q25&gt;Parametres!$B$5,Parametres!$B$5,ROUND((Base!Q25-Parametres!$B$4)/Parametres!$B$6,0)*Parametres!$B$6+Parametres!$B$4))*10</f>
        <v>560</v>
      </c>
      <c r="Q21" s="12">
        <f>IF(Base!R25&lt;Parametres!$B$4,Parametres!$B$4,IF(Base!R25&gt;Parametres!$B$5,Parametres!$B$5,ROUND((Base!R25-Parametres!$B$4)/Parametres!$B$6,0)*Parametres!$B$6+Parametres!$B$4))*10</f>
        <v>560</v>
      </c>
      <c r="R21" s="12">
        <f>IF(Base!S25&lt;Parametres!$B$4,Parametres!$B$4,IF(Base!S25&gt;Parametres!$B$5,Parametres!$B$5,ROUND((Base!S25-Parametres!$B$4)/Parametres!$B$6,0)*Parametres!$B$6+Parametres!$B$4))*10</f>
        <v>488</v>
      </c>
      <c r="S21" s="12">
        <f>IF(Base!T25&lt;Parametres!$B$4,Parametres!$B$4,IF(Base!T25&gt;Parametres!$B$5,Parametres!$B$5,ROUND((Base!T25-Parametres!$B$4)/Parametres!$B$6,0)*Parametres!$B$6+Parametres!$B$4))*10</f>
        <v>380</v>
      </c>
      <c r="T21" s="12">
        <f>IF(Base!U25&lt;Parametres!$B$4,Parametres!$B$4,IF(Base!U25&gt;Parametres!$B$5,Parametres!$B$5,ROUND((Base!U25-Parametres!$B$4)/Parametres!$B$6,0)*Parametres!$B$6+Parametres!$B$4))*10</f>
        <v>308</v>
      </c>
      <c r="U21" s="12">
        <f>IF(Base!V25&lt;Parametres!$B$4,Parametres!$B$4,IF(Base!V25&gt;Parametres!$B$5,Parametres!$B$5,ROUND((Base!V25-Parametres!$B$4)/Parametres!$B$6,0)*Parametres!$B$6+Parametres!$B$4))*10</f>
        <v>200</v>
      </c>
      <c r="V21" s="12">
        <f>IF(Base!W25&lt;Parametres!$B$4,Parametres!$B$4,IF(Base!W25&gt;Parametres!$B$5,Parametres!$B$5,ROUND((Base!W25-Parametres!$B$4)/Parametres!$B$6,0)*Parametres!$B$6+Parametres!$B$4))*10</f>
        <v>200</v>
      </c>
      <c r="W21" s="12">
        <f>IF(Base!X25&lt;Parametres!$B$4,Parametres!$B$4,IF(Base!X25&gt;Parametres!$B$5,Parametres!$B$5,ROUND((Base!X25-Parametres!$B$4)/Parametres!$B$6,0)*Parametres!$B$6+Parametres!$B$4))*10</f>
        <v>200</v>
      </c>
      <c r="X21" s="12">
        <f>IF(Base!Y25&lt;Parametres!$B$4,Parametres!$B$4,IF(Base!Y25&gt;Parametres!$B$5,Parametres!$B$5,ROUND((Base!Y25-Parametres!$B$4)/Parametres!$B$6,0)*Parametres!$B$6+Parametres!$B$4))*10</f>
        <v>200</v>
      </c>
      <c r="Y21" s="12"/>
    </row>
    <row r="22" spans="1:25" x14ac:dyDescent="0.25">
      <c r="A22" s="3">
        <f>Base!B26</f>
        <v>44368</v>
      </c>
      <c r="B22" s="12"/>
      <c r="C22" s="12"/>
      <c r="D22" s="12"/>
      <c r="E22" s="12"/>
      <c r="F22" s="12"/>
      <c r="G22" s="12"/>
      <c r="H22" s="12"/>
      <c r="I22" s="12">
        <f>IF(Base!J26&lt;Parametres!$B$4,Parametres!$B$4,IF(Base!J26&gt;Parametres!$B$5,Parametres!$B$5,ROUND((Base!J26-Parametres!$B$4)/Parametres!$B$6,0)*Parametres!$B$6+Parametres!$B$4))*10</f>
        <v>200</v>
      </c>
      <c r="J22" s="12">
        <f>IF(Base!K26&lt;Parametres!$B$4,Parametres!$B$4,IF(Base!K26&gt;Parametres!$B$5,Parametres!$B$5,ROUND((Base!K26-Parametres!$B$4)/Parametres!$B$6,0)*Parametres!$B$6+Parametres!$B$4))*10</f>
        <v>236</v>
      </c>
      <c r="K22" s="12">
        <f>IF(Base!L26&lt;Parametres!$B$4,Parametres!$B$4,IF(Base!L26&gt;Parametres!$B$5,Parametres!$B$5,ROUND((Base!L26-Parametres!$B$4)/Parametres!$B$6,0)*Parametres!$B$6+Parametres!$B$4))*10</f>
        <v>308</v>
      </c>
      <c r="L22" s="12">
        <f>IF(Base!M26&lt;Parametres!$B$4,Parametres!$B$4,IF(Base!M26&gt;Parametres!$B$5,Parametres!$B$5,ROUND((Base!M26-Parametres!$B$4)/Parametres!$B$6,0)*Parametres!$B$6+Parametres!$B$4))*10</f>
        <v>416</v>
      </c>
      <c r="M22" s="12">
        <f>IF(Base!N26&lt;Parametres!$B$4,Parametres!$B$4,IF(Base!N26&gt;Parametres!$B$5,Parametres!$B$5,ROUND((Base!N26-Parametres!$B$4)/Parametres!$B$6,0)*Parametres!$B$6+Parametres!$B$4))*10</f>
        <v>524</v>
      </c>
      <c r="N22" s="12">
        <f>IF(Base!O26&lt;Parametres!$B$4,Parametres!$B$4,IF(Base!O26&gt;Parametres!$B$5,Parametres!$B$5,ROUND((Base!O26-Parametres!$B$4)/Parametres!$B$6,0)*Parametres!$B$6+Parametres!$B$4))*10</f>
        <v>560</v>
      </c>
      <c r="O22" s="12">
        <f>IF(Base!P26&lt;Parametres!$B$4,Parametres!$B$4,IF(Base!P26&gt;Parametres!$B$5,Parametres!$B$5,ROUND((Base!P26-Parametres!$B$4)/Parametres!$B$6,0)*Parametres!$B$6+Parametres!$B$4))*10</f>
        <v>560</v>
      </c>
      <c r="P22" s="12">
        <f>IF(Base!Q26&lt;Parametres!$B$4,Parametres!$B$4,IF(Base!Q26&gt;Parametres!$B$5,Parametres!$B$5,ROUND((Base!Q26-Parametres!$B$4)/Parametres!$B$6,0)*Parametres!$B$6+Parametres!$B$4))*10</f>
        <v>560</v>
      </c>
      <c r="Q22" s="12">
        <f>IF(Base!R26&lt;Parametres!$B$4,Parametres!$B$4,IF(Base!R26&gt;Parametres!$B$5,Parametres!$B$5,ROUND((Base!R26-Parametres!$B$4)/Parametres!$B$6,0)*Parametres!$B$6+Parametres!$B$4))*10</f>
        <v>560</v>
      </c>
      <c r="R22" s="12">
        <f>IF(Base!S26&lt;Parametres!$B$4,Parametres!$B$4,IF(Base!S26&gt;Parametres!$B$5,Parametres!$B$5,ROUND((Base!S26-Parametres!$B$4)/Parametres!$B$6,0)*Parametres!$B$6+Parametres!$B$4))*10</f>
        <v>524</v>
      </c>
      <c r="S22" s="12">
        <f>IF(Base!T26&lt;Parametres!$B$4,Parametres!$B$4,IF(Base!T26&gt;Parametres!$B$5,Parametres!$B$5,ROUND((Base!T26-Parametres!$B$4)/Parametres!$B$6,0)*Parametres!$B$6+Parametres!$B$4))*10</f>
        <v>416</v>
      </c>
      <c r="T22" s="12">
        <f>IF(Base!U26&lt;Parametres!$B$4,Parametres!$B$4,IF(Base!U26&gt;Parametres!$B$5,Parametres!$B$5,ROUND((Base!U26-Parametres!$B$4)/Parametres!$B$6,0)*Parametres!$B$6+Parametres!$B$4))*10</f>
        <v>308</v>
      </c>
      <c r="U22" s="12">
        <f>IF(Base!V26&lt;Parametres!$B$4,Parametres!$B$4,IF(Base!V26&gt;Parametres!$B$5,Parametres!$B$5,ROUND((Base!V26-Parametres!$B$4)/Parametres!$B$6,0)*Parametres!$B$6+Parametres!$B$4))*10</f>
        <v>236</v>
      </c>
      <c r="V22" s="12">
        <f>IF(Base!W26&lt;Parametres!$B$4,Parametres!$B$4,IF(Base!W26&gt;Parametres!$B$5,Parametres!$B$5,ROUND((Base!W26-Parametres!$B$4)/Parametres!$B$6,0)*Parametres!$B$6+Parametres!$B$4))*10</f>
        <v>200</v>
      </c>
      <c r="W22" s="12">
        <f>IF(Base!X26&lt;Parametres!$B$4,Parametres!$B$4,IF(Base!X26&gt;Parametres!$B$5,Parametres!$B$5,ROUND((Base!X26-Parametres!$B$4)/Parametres!$B$6,0)*Parametres!$B$6+Parametres!$B$4))*10</f>
        <v>200</v>
      </c>
      <c r="X22" s="12">
        <f>IF(Base!Y26&lt;Parametres!$B$4,Parametres!$B$4,IF(Base!Y26&gt;Parametres!$B$5,Parametres!$B$5,ROUND((Base!Y26-Parametres!$B$4)/Parametres!$B$6,0)*Parametres!$B$6+Parametres!$B$4))*10</f>
        <v>200</v>
      </c>
      <c r="Y22" s="12"/>
    </row>
    <row r="23" spans="1:25" x14ac:dyDescent="0.25">
      <c r="A23" s="3">
        <f>Base!B27</f>
        <v>44398</v>
      </c>
      <c r="B23" s="12"/>
      <c r="C23" s="12"/>
      <c r="D23" s="12"/>
      <c r="E23" s="12"/>
      <c r="F23" s="12"/>
      <c r="G23" s="12"/>
      <c r="H23" s="12"/>
      <c r="I23" s="12">
        <f>IF(Base!J27&lt;Parametres!$B$4,Parametres!$B$4,IF(Base!J27&gt;Parametres!$B$5,Parametres!$B$5,ROUND((Base!J27-Parametres!$B$4)/Parametres!$B$6,0)*Parametres!$B$6+Parametres!$B$4))*10</f>
        <v>200</v>
      </c>
      <c r="J23" s="12">
        <f>IF(Base!K27&lt;Parametres!$B$4,Parametres!$B$4,IF(Base!K27&gt;Parametres!$B$5,Parametres!$B$5,ROUND((Base!K27-Parametres!$B$4)/Parametres!$B$6,0)*Parametres!$B$6+Parametres!$B$4))*10</f>
        <v>200</v>
      </c>
      <c r="K23" s="12">
        <f>IF(Base!L27&lt;Parametres!$B$4,Parametres!$B$4,IF(Base!L27&gt;Parametres!$B$5,Parametres!$B$5,ROUND((Base!L27-Parametres!$B$4)/Parametres!$B$6,0)*Parametres!$B$6+Parametres!$B$4))*10</f>
        <v>272</v>
      </c>
      <c r="L23" s="12">
        <f>IF(Base!M27&lt;Parametres!$B$4,Parametres!$B$4,IF(Base!M27&gt;Parametres!$B$5,Parametres!$B$5,ROUND((Base!M27-Parametres!$B$4)/Parametres!$B$6,0)*Parametres!$B$6+Parametres!$B$4))*10</f>
        <v>380</v>
      </c>
      <c r="M23" s="12">
        <f>IF(Base!N27&lt;Parametres!$B$4,Parametres!$B$4,IF(Base!N27&gt;Parametres!$B$5,Parametres!$B$5,ROUND((Base!N27-Parametres!$B$4)/Parametres!$B$6,0)*Parametres!$B$6+Parametres!$B$4))*10</f>
        <v>488</v>
      </c>
      <c r="N23" s="12">
        <f>IF(Base!O27&lt;Parametres!$B$4,Parametres!$B$4,IF(Base!O27&gt;Parametres!$B$5,Parametres!$B$5,ROUND((Base!O27-Parametres!$B$4)/Parametres!$B$6,0)*Parametres!$B$6+Parametres!$B$4))*10</f>
        <v>560</v>
      </c>
      <c r="O23" s="12">
        <f>IF(Base!P27&lt;Parametres!$B$4,Parametres!$B$4,IF(Base!P27&gt;Parametres!$B$5,Parametres!$B$5,ROUND((Base!P27-Parametres!$B$4)/Parametres!$B$6,0)*Parametres!$B$6+Parametres!$B$4))*10</f>
        <v>560</v>
      </c>
      <c r="P23" s="12">
        <f>IF(Base!Q27&lt;Parametres!$B$4,Parametres!$B$4,IF(Base!Q27&gt;Parametres!$B$5,Parametres!$B$5,ROUND((Base!Q27-Parametres!$B$4)/Parametres!$B$6,0)*Parametres!$B$6+Parametres!$B$4))*10</f>
        <v>560</v>
      </c>
      <c r="Q23" s="12">
        <f>IF(Base!R27&lt;Parametres!$B$4,Parametres!$B$4,IF(Base!R27&gt;Parametres!$B$5,Parametres!$B$5,ROUND((Base!R27-Parametres!$B$4)/Parametres!$B$6,0)*Parametres!$B$6+Parametres!$B$4))*10</f>
        <v>560</v>
      </c>
      <c r="R23" s="12">
        <f>IF(Base!S27&lt;Parametres!$B$4,Parametres!$B$4,IF(Base!S27&gt;Parametres!$B$5,Parametres!$B$5,ROUND((Base!S27-Parametres!$B$4)/Parametres!$B$6,0)*Parametres!$B$6+Parametres!$B$4))*10</f>
        <v>488</v>
      </c>
      <c r="S23" s="12">
        <f>IF(Base!T27&lt;Parametres!$B$4,Parametres!$B$4,IF(Base!T27&gt;Parametres!$B$5,Parametres!$B$5,ROUND((Base!T27-Parametres!$B$4)/Parametres!$B$6,0)*Parametres!$B$6+Parametres!$B$4))*10</f>
        <v>416</v>
      </c>
      <c r="T23" s="12">
        <f>IF(Base!U27&lt;Parametres!$B$4,Parametres!$B$4,IF(Base!U27&gt;Parametres!$B$5,Parametres!$B$5,ROUND((Base!U27-Parametres!$B$4)/Parametres!$B$6,0)*Parametres!$B$6+Parametres!$B$4))*10</f>
        <v>308</v>
      </c>
      <c r="U23" s="12">
        <f>IF(Base!V27&lt;Parametres!$B$4,Parametres!$B$4,IF(Base!V27&gt;Parametres!$B$5,Parametres!$B$5,ROUND((Base!V27-Parametres!$B$4)/Parametres!$B$6,0)*Parametres!$B$6+Parametres!$B$4))*10</f>
        <v>200</v>
      </c>
      <c r="V23" s="12">
        <f>IF(Base!W27&lt;Parametres!$B$4,Parametres!$B$4,IF(Base!W27&gt;Parametres!$B$5,Parametres!$B$5,ROUND((Base!W27-Parametres!$B$4)/Parametres!$B$6,0)*Parametres!$B$6+Parametres!$B$4))*10</f>
        <v>200</v>
      </c>
      <c r="W23" s="12">
        <f>IF(Base!X27&lt;Parametres!$B$4,Parametres!$B$4,IF(Base!X27&gt;Parametres!$B$5,Parametres!$B$5,ROUND((Base!X27-Parametres!$B$4)/Parametres!$B$6,0)*Parametres!$B$6+Parametres!$B$4))*10</f>
        <v>200</v>
      </c>
      <c r="X23" s="12">
        <f>IF(Base!Y27&lt;Parametres!$B$4,Parametres!$B$4,IF(Base!Y27&gt;Parametres!$B$5,Parametres!$B$5,ROUND((Base!Y27-Parametres!$B$4)/Parametres!$B$6,0)*Parametres!$B$6+Parametres!$B$4))*10</f>
        <v>200</v>
      </c>
      <c r="Y23" s="12"/>
    </row>
    <row r="24" spans="1:25" x14ac:dyDescent="0.25">
      <c r="A24" s="3">
        <f>Base!B28</f>
        <v>44429</v>
      </c>
      <c r="B24" s="12"/>
      <c r="C24" s="12"/>
      <c r="D24" s="12"/>
      <c r="E24" s="12"/>
      <c r="F24" s="12"/>
      <c r="G24" s="12"/>
      <c r="H24" s="12"/>
      <c r="I24" s="12">
        <f>IF(Base!J28&lt;Parametres!$B$4,Parametres!$B$4,IF(Base!J28&gt;Parametres!$B$5,Parametres!$B$5,ROUND((Base!J28-Parametres!$B$4)/Parametres!$B$6,0)*Parametres!$B$6+Parametres!$B$4))*10</f>
        <v>200</v>
      </c>
      <c r="J24" s="12">
        <f>IF(Base!K28&lt;Parametres!$B$4,Parametres!$B$4,IF(Base!K28&gt;Parametres!$B$5,Parametres!$B$5,ROUND((Base!K28-Parametres!$B$4)/Parametres!$B$6,0)*Parametres!$B$6+Parametres!$B$4))*10</f>
        <v>200</v>
      </c>
      <c r="K24" s="12">
        <f>IF(Base!L28&lt;Parametres!$B$4,Parametres!$B$4,IF(Base!L28&gt;Parametres!$B$5,Parametres!$B$5,ROUND((Base!L28-Parametres!$B$4)/Parametres!$B$6,0)*Parametres!$B$6+Parametres!$B$4))*10</f>
        <v>236</v>
      </c>
      <c r="L24" s="12">
        <f>IF(Base!M28&lt;Parametres!$B$4,Parametres!$B$4,IF(Base!M28&gt;Parametres!$B$5,Parametres!$B$5,ROUND((Base!M28-Parametres!$B$4)/Parametres!$B$6,0)*Parametres!$B$6+Parametres!$B$4))*10</f>
        <v>344</v>
      </c>
      <c r="M24" s="12">
        <f>IF(Base!N28&lt;Parametres!$B$4,Parametres!$B$4,IF(Base!N28&gt;Parametres!$B$5,Parametres!$B$5,ROUND((Base!N28-Parametres!$B$4)/Parametres!$B$6,0)*Parametres!$B$6+Parametres!$B$4))*10</f>
        <v>416</v>
      </c>
      <c r="N24" s="12">
        <f>IF(Base!O28&lt;Parametres!$B$4,Parametres!$B$4,IF(Base!O28&gt;Parametres!$B$5,Parametres!$B$5,ROUND((Base!O28-Parametres!$B$4)/Parametres!$B$6,0)*Parametres!$B$6+Parametres!$B$4))*10</f>
        <v>488</v>
      </c>
      <c r="O24" s="12">
        <f>IF(Base!P28&lt;Parametres!$B$4,Parametres!$B$4,IF(Base!P28&gt;Parametres!$B$5,Parametres!$B$5,ROUND((Base!P28-Parametres!$B$4)/Parametres!$B$6,0)*Parametres!$B$6+Parametres!$B$4))*10</f>
        <v>524</v>
      </c>
      <c r="P24" s="12">
        <f>IF(Base!Q28&lt;Parametres!$B$4,Parametres!$B$4,IF(Base!Q28&gt;Parametres!$B$5,Parametres!$B$5,ROUND((Base!Q28-Parametres!$B$4)/Parametres!$B$6,0)*Parametres!$B$6+Parametres!$B$4))*10</f>
        <v>524</v>
      </c>
      <c r="Q24" s="12">
        <f>IF(Base!R28&lt;Parametres!$B$4,Parametres!$B$4,IF(Base!R28&gt;Parametres!$B$5,Parametres!$B$5,ROUND((Base!R28-Parametres!$B$4)/Parametres!$B$6,0)*Parametres!$B$6+Parametres!$B$4))*10</f>
        <v>488</v>
      </c>
      <c r="R24" s="12">
        <f>IF(Base!S28&lt;Parametres!$B$4,Parametres!$B$4,IF(Base!S28&gt;Parametres!$B$5,Parametres!$B$5,ROUND((Base!S28-Parametres!$B$4)/Parametres!$B$6,0)*Parametres!$B$6+Parametres!$B$4))*10</f>
        <v>416</v>
      </c>
      <c r="S24" s="12">
        <f>IF(Base!T28&lt;Parametres!$B$4,Parametres!$B$4,IF(Base!T28&gt;Parametres!$B$5,Parametres!$B$5,ROUND((Base!T28-Parametres!$B$4)/Parametres!$B$6,0)*Parametres!$B$6+Parametres!$B$4))*10</f>
        <v>344</v>
      </c>
      <c r="T24" s="12">
        <f>IF(Base!U28&lt;Parametres!$B$4,Parametres!$B$4,IF(Base!U28&gt;Parametres!$B$5,Parametres!$B$5,ROUND((Base!U28-Parametres!$B$4)/Parametres!$B$6,0)*Parametres!$B$6+Parametres!$B$4))*10</f>
        <v>236</v>
      </c>
      <c r="U24" s="12">
        <f>IF(Base!V28&lt;Parametres!$B$4,Parametres!$B$4,IF(Base!V28&gt;Parametres!$B$5,Parametres!$B$5,ROUND((Base!V28-Parametres!$B$4)/Parametres!$B$6,0)*Parametres!$B$6+Parametres!$B$4))*10</f>
        <v>200</v>
      </c>
      <c r="V24" s="12">
        <f>IF(Base!W28&lt;Parametres!$B$4,Parametres!$B$4,IF(Base!W28&gt;Parametres!$B$5,Parametres!$B$5,ROUND((Base!W28-Parametres!$B$4)/Parametres!$B$6,0)*Parametres!$B$6+Parametres!$B$4))*10</f>
        <v>200</v>
      </c>
      <c r="W24" s="12">
        <f>IF(Base!X28&lt;Parametres!$B$4,Parametres!$B$4,IF(Base!X28&gt;Parametres!$B$5,Parametres!$B$5,ROUND((Base!X28-Parametres!$B$4)/Parametres!$B$6,0)*Parametres!$B$6+Parametres!$B$4))*10</f>
        <v>200</v>
      </c>
      <c r="X24" s="12">
        <f>IF(Base!Y28&lt;Parametres!$B$4,Parametres!$B$4,IF(Base!Y28&gt;Parametres!$B$5,Parametres!$B$5,ROUND((Base!Y28-Parametres!$B$4)/Parametres!$B$6,0)*Parametres!$B$6+Parametres!$B$4))*10</f>
        <v>200</v>
      </c>
      <c r="Y24" s="12"/>
    </row>
    <row r="25" spans="1:25" x14ac:dyDescent="0.25">
      <c r="A25" s="3">
        <f>Base!B29</f>
        <v>44460</v>
      </c>
      <c r="B25" s="12"/>
      <c r="C25" s="12"/>
      <c r="D25" s="12"/>
      <c r="E25" s="12"/>
      <c r="F25" s="12"/>
      <c r="G25" s="12"/>
      <c r="H25" s="12"/>
      <c r="I25" s="12">
        <f>IF(Base!J29&lt;Parametres!$B$4,Parametres!$B$4,IF(Base!J29&gt;Parametres!$B$5,Parametres!$B$5,ROUND((Base!J29-Parametres!$B$4)/Parametres!$B$6,0)*Parametres!$B$6+Parametres!$B$4))*10</f>
        <v>200</v>
      </c>
      <c r="J25" s="12">
        <f>IF(Base!K29&lt;Parametres!$B$4,Parametres!$B$4,IF(Base!K29&gt;Parametres!$B$5,Parametres!$B$5,ROUND((Base!K29-Parametres!$B$4)/Parametres!$B$6,0)*Parametres!$B$6+Parametres!$B$4))*10</f>
        <v>200</v>
      </c>
      <c r="K25" s="12">
        <f>IF(Base!L29&lt;Parametres!$B$4,Parametres!$B$4,IF(Base!L29&gt;Parametres!$B$5,Parametres!$B$5,ROUND((Base!L29-Parametres!$B$4)/Parametres!$B$6,0)*Parametres!$B$6+Parametres!$B$4))*10</f>
        <v>200</v>
      </c>
      <c r="L25" s="12">
        <f>IF(Base!M29&lt;Parametres!$B$4,Parametres!$B$4,IF(Base!M29&gt;Parametres!$B$5,Parametres!$B$5,ROUND((Base!M29-Parametres!$B$4)/Parametres!$B$6,0)*Parametres!$B$6+Parametres!$B$4))*10</f>
        <v>272</v>
      </c>
      <c r="M25" s="12">
        <f>IF(Base!N29&lt;Parametres!$B$4,Parametres!$B$4,IF(Base!N29&gt;Parametres!$B$5,Parametres!$B$5,ROUND((Base!N29-Parametres!$B$4)/Parametres!$B$6,0)*Parametres!$B$6+Parametres!$B$4))*10</f>
        <v>344</v>
      </c>
      <c r="N25" s="12">
        <f>IF(Base!O29&lt;Parametres!$B$4,Parametres!$B$4,IF(Base!O29&gt;Parametres!$B$5,Parametres!$B$5,ROUND((Base!O29-Parametres!$B$4)/Parametres!$B$6,0)*Parametres!$B$6+Parametres!$B$4))*10</f>
        <v>380</v>
      </c>
      <c r="O25" s="12">
        <f>IF(Base!P29&lt;Parametres!$B$4,Parametres!$B$4,IF(Base!P29&gt;Parametres!$B$5,Parametres!$B$5,ROUND((Base!P29-Parametres!$B$4)/Parametres!$B$6,0)*Parametres!$B$6+Parametres!$B$4))*10</f>
        <v>416</v>
      </c>
      <c r="P25" s="12">
        <f>IF(Base!Q29&lt;Parametres!$B$4,Parametres!$B$4,IF(Base!Q29&gt;Parametres!$B$5,Parametres!$B$5,ROUND((Base!Q29-Parametres!$B$4)/Parametres!$B$6,0)*Parametres!$B$6+Parametres!$B$4))*10</f>
        <v>416</v>
      </c>
      <c r="Q25" s="12">
        <f>IF(Base!R29&lt;Parametres!$B$4,Parametres!$B$4,IF(Base!R29&gt;Parametres!$B$5,Parametres!$B$5,ROUND((Base!R29-Parametres!$B$4)/Parametres!$B$6,0)*Parametres!$B$6+Parametres!$B$4))*10</f>
        <v>380</v>
      </c>
      <c r="R25" s="12">
        <f>IF(Base!S29&lt;Parametres!$B$4,Parametres!$B$4,IF(Base!S29&gt;Parametres!$B$5,Parametres!$B$5,ROUND((Base!S29-Parametres!$B$4)/Parametres!$B$6,0)*Parametres!$B$6+Parametres!$B$4))*10</f>
        <v>308</v>
      </c>
      <c r="S25" s="12">
        <f>IF(Base!T29&lt;Parametres!$B$4,Parametres!$B$4,IF(Base!T29&gt;Parametres!$B$5,Parametres!$B$5,ROUND((Base!T29-Parametres!$B$4)/Parametres!$B$6,0)*Parametres!$B$6+Parametres!$B$4))*10</f>
        <v>236</v>
      </c>
      <c r="T25" s="12">
        <f>IF(Base!U29&lt;Parametres!$B$4,Parametres!$B$4,IF(Base!U29&gt;Parametres!$B$5,Parametres!$B$5,ROUND((Base!U29-Parametres!$B$4)/Parametres!$B$6,0)*Parametres!$B$6+Parametres!$B$4))*10</f>
        <v>200</v>
      </c>
      <c r="U25" s="12">
        <f>IF(Base!V29&lt;Parametres!$B$4,Parametres!$B$4,IF(Base!V29&gt;Parametres!$B$5,Parametres!$B$5,ROUND((Base!V29-Parametres!$B$4)/Parametres!$B$6,0)*Parametres!$B$6+Parametres!$B$4))*10</f>
        <v>200</v>
      </c>
      <c r="V25" s="12">
        <f>IF(Base!W29&lt;Parametres!$B$4,Parametres!$B$4,IF(Base!W29&gt;Parametres!$B$5,Parametres!$B$5,ROUND((Base!W29-Parametres!$B$4)/Parametres!$B$6,0)*Parametres!$B$6+Parametres!$B$4))*10</f>
        <v>200</v>
      </c>
      <c r="W25" s="12">
        <f>IF(Base!X29&lt;Parametres!$B$4,Parametres!$B$4,IF(Base!X29&gt;Parametres!$B$5,Parametres!$B$5,ROUND((Base!X29-Parametres!$B$4)/Parametres!$B$6,0)*Parametres!$B$6+Parametres!$B$4))*10</f>
        <v>200</v>
      </c>
      <c r="X25" s="12">
        <f>IF(Base!Y29&lt;Parametres!$B$4,Parametres!$B$4,IF(Base!Y29&gt;Parametres!$B$5,Parametres!$B$5,ROUND((Base!Y29-Parametres!$B$4)/Parametres!$B$6,0)*Parametres!$B$6+Parametres!$B$4))*10</f>
        <v>200</v>
      </c>
      <c r="Y25" s="12"/>
    </row>
    <row r="26" spans="1:25" x14ac:dyDescent="0.25">
      <c r="A26" s="3">
        <f>Base!B30</f>
        <v>44490</v>
      </c>
      <c r="B26" s="12"/>
      <c r="C26" s="12"/>
      <c r="D26" s="12"/>
      <c r="E26" s="12"/>
      <c r="F26" s="12"/>
      <c r="G26" s="12"/>
      <c r="H26" s="12"/>
      <c r="I26" s="12">
        <f>IF(Base!J30&lt;Parametres!$B$4,Parametres!$B$4,IF(Base!J30&gt;Parametres!$B$5,Parametres!$B$5,ROUND((Base!J30-Parametres!$B$4)/Parametres!$B$6,0)*Parametres!$B$6+Parametres!$B$4))*10</f>
        <v>200</v>
      </c>
      <c r="J26" s="12">
        <f>IF(Base!K30&lt;Parametres!$B$4,Parametres!$B$4,IF(Base!K30&gt;Parametres!$B$5,Parametres!$B$5,ROUND((Base!K30-Parametres!$B$4)/Parametres!$B$6,0)*Parametres!$B$6+Parametres!$B$4))*10</f>
        <v>200</v>
      </c>
      <c r="K26" s="12">
        <f>IF(Base!L30&lt;Parametres!$B$4,Parametres!$B$4,IF(Base!L30&gt;Parametres!$B$5,Parametres!$B$5,ROUND((Base!L30-Parametres!$B$4)/Parametres!$B$6,0)*Parametres!$B$6+Parametres!$B$4))*10</f>
        <v>200</v>
      </c>
      <c r="L26" s="12">
        <f>IF(Base!M30&lt;Parametres!$B$4,Parametres!$B$4,IF(Base!M30&gt;Parametres!$B$5,Parametres!$B$5,ROUND((Base!M30-Parametres!$B$4)/Parametres!$B$6,0)*Parametres!$B$6+Parametres!$B$4))*10</f>
        <v>200</v>
      </c>
      <c r="M26" s="12">
        <f>IF(Base!N30&lt;Parametres!$B$4,Parametres!$B$4,IF(Base!N30&gt;Parametres!$B$5,Parametres!$B$5,ROUND((Base!N30-Parametres!$B$4)/Parametres!$B$6,0)*Parametres!$B$6+Parametres!$B$4))*10</f>
        <v>236</v>
      </c>
      <c r="N26" s="12">
        <f>IF(Base!O30&lt;Parametres!$B$4,Parametres!$B$4,IF(Base!O30&gt;Parametres!$B$5,Parametres!$B$5,ROUND((Base!O30-Parametres!$B$4)/Parametres!$B$6,0)*Parametres!$B$6+Parametres!$B$4))*10</f>
        <v>272</v>
      </c>
      <c r="O26" s="12">
        <f>IF(Base!P30&lt;Parametres!$B$4,Parametres!$B$4,IF(Base!P30&gt;Parametres!$B$5,Parametres!$B$5,ROUND((Base!P30-Parametres!$B$4)/Parametres!$B$6,0)*Parametres!$B$6+Parametres!$B$4))*10</f>
        <v>308</v>
      </c>
      <c r="P26" s="12">
        <f>IF(Base!Q30&lt;Parametres!$B$4,Parametres!$B$4,IF(Base!Q30&gt;Parametres!$B$5,Parametres!$B$5,ROUND((Base!Q30-Parametres!$B$4)/Parametres!$B$6,0)*Parametres!$B$6+Parametres!$B$4))*10</f>
        <v>308</v>
      </c>
      <c r="Q26" s="12">
        <f>IF(Base!R30&lt;Parametres!$B$4,Parametres!$B$4,IF(Base!R30&gt;Parametres!$B$5,Parametres!$B$5,ROUND((Base!R30-Parametres!$B$4)/Parametres!$B$6,0)*Parametres!$B$6+Parametres!$B$4))*10</f>
        <v>272</v>
      </c>
      <c r="R26" s="12">
        <f>IF(Base!S30&lt;Parametres!$B$4,Parametres!$B$4,IF(Base!S30&gt;Parametres!$B$5,Parametres!$B$5,ROUND((Base!S30-Parametres!$B$4)/Parametres!$B$6,0)*Parametres!$B$6+Parametres!$B$4))*10</f>
        <v>200</v>
      </c>
      <c r="S26" s="12">
        <f>IF(Base!T30&lt;Parametres!$B$4,Parametres!$B$4,IF(Base!T30&gt;Parametres!$B$5,Parametres!$B$5,ROUND((Base!T30-Parametres!$B$4)/Parametres!$B$6,0)*Parametres!$B$6+Parametres!$B$4))*10</f>
        <v>200</v>
      </c>
      <c r="T26" s="12">
        <f>IF(Base!U30&lt;Parametres!$B$4,Parametres!$B$4,IF(Base!U30&gt;Parametres!$B$5,Parametres!$B$5,ROUND((Base!U30-Parametres!$B$4)/Parametres!$B$6,0)*Parametres!$B$6+Parametres!$B$4))*10</f>
        <v>200</v>
      </c>
      <c r="U26" s="12">
        <f>IF(Base!V30&lt;Parametres!$B$4,Parametres!$B$4,IF(Base!V30&gt;Parametres!$B$5,Parametres!$B$5,ROUND((Base!V30-Parametres!$B$4)/Parametres!$B$6,0)*Parametres!$B$6+Parametres!$B$4))*10</f>
        <v>200</v>
      </c>
      <c r="V26" s="12">
        <f>IF(Base!W30&lt;Parametres!$B$4,Parametres!$B$4,IF(Base!W30&gt;Parametres!$B$5,Parametres!$B$5,ROUND((Base!W30-Parametres!$B$4)/Parametres!$B$6,0)*Parametres!$B$6+Parametres!$B$4))*10</f>
        <v>200</v>
      </c>
      <c r="W26" s="12">
        <f>IF(Base!X30&lt;Parametres!$B$4,Parametres!$B$4,IF(Base!X30&gt;Parametres!$B$5,Parametres!$B$5,ROUND((Base!X30-Parametres!$B$4)/Parametres!$B$6,0)*Parametres!$B$6+Parametres!$B$4))*10</f>
        <v>200</v>
      </c>
      <c r="X26" s="12">
        <f>IF(Base!Y30&lt;Parametres!$B$4,Parametres!$B$4,IF(Base!Y30&gt;Parametres!$B$5,Parametres!$B$5,ROUND((Base!Y30-Parametres!$B$4)/Parametres!$B$6,0)*Parametres!$B$6+Parametres!$B$4))*10</f>
        <v>200</v>
      </c>
      <c r="Y26" s="12"/>
    </row>
    <row r="27" spans="1:25" x14ac:dyDescent="0.25">
      <c r="A27" s="3">
        <f>Base!B31</f>
        <v>44521</v>
      </c>
      <c r="B27" s="12"/>
      <c r="C27" s="12"/>
      <c r="D27" s="12"/>
      <c r="E27" s="12"/>
      <c r="F27" s="12"/>
      <c r="G27" s="12"/>
      <c r="H27" s="12"/>
      <c r="I27" s="12">
        <f>IF(Base!J31&lt;Parametres!$B$4,Parametres!$B$4,IF(Base!J31&gt;Parametres!$B$5,Parametres!$B$5,ROUND((Base!J31-Parametres!$B$4)/Parametres!$B$6,0)*Parametres!$B$6+Parametres!$B$4))*10</f>
        <v>200</v>
      </c>
      <c r="J27" s="12">
        <f>IF(Base!K31&lt;Parametres!$B$4,Parametres!$B$4,IF(Base!K31&gt;Parametres!$B$5,Parametres!$B$5,ROUND((Base!K31-Parametres!$B$4)/Parametres!$B$6,0)*Parametres!$B$6+Parametres!$B$4))*10</f>
        <v>200</v>
      </c>
      <c r="K27" s="12">
        <f>IF(Base!L31&lt;Parametres!$B$4,Parametres!$B$4,IF(Base!L31&gt;Parametres!$B$5,Parametres!$B$5,ROUND((Base!L31-Parametres!$B$4)/Parametres!$B$6,0)*Parametres!$B$6+Parametres!$B$4))*10</f>
        <v>200</v>
      </c>
      <c r="L27" s="12">
        <f>IF(Base!M31&lt;Parametres!$B$4,Parametres!$B$4,IF(Base!M31&gt;Parametres!$B$5,Parametres!$B$5,ROUND((Base!M31-Parametres!$B$4)/Parametres!$B$6,0)*Parametres!$B$6+Parametres!$B$4))*10</f>
        <v>200</v>
      </c>
      <c r="M27" s="12">
        <f>IF(Base!N31&lt;Parametres!$B$4,Parametres!$B$4,IF(Base!N31&gt;Parametres!$B$5,Parametres!$B$5,ROUND((Base!N31-Parametres!$B$4)/Parametres!$B$6,0)*Parametres!$B$6+Parametres!$B$4))*10</f>
        <v>200</v>
      </c>
      <c r="N27" s="12">
        <f>IF(Base!O31&lt;Parametres!$B$4,Parametres!$B$4,IF(Base!O31&gt;Parametres!$B$5,Parametres!$B$5,ROUND((Base!O31-Parametres!$B$4)/Parametres!$B$6,0)*Parametres!$B$6+Parametres!$B$4))*10</f>
        <v>200</v>
      </c>
      <c r="O27" s="12">
        <f>IF(Base!P31&lt;Parametres!$B$4,Parametres!$B$4,IF(Base!P31&gt;Parametres!$B$5,Parametres!$B$5,ROUND((Base!P31-Parametres!$B$4)/Parametres!$B$6,0)*Parametres!$B$6+Parametres!$B$4))*10</f>
        <v>200</v>
      </c>
      <c r="P27" s="12">
        <f>IF(Base!Q31&lt;Parametres!$B$4,Parametres!$B$4,IF(Base!Q31&gt;Parametres!$B$5,Parametres!$B$5,ROUND((Base!Q31-Parametres!$B$4)/Parametres!$B$6,0)*Parametres!$B$6+Parametres!$B$4))*10</f>
        <v>200</v>
      </c>
      <c r="Q27" s="12">
        <f>IF(Base!R31&lt;Parametres!$B$4,Parametres!$B$4,IF(Base!R31&gt;Parametres!$B$5,Parametres!$B$5,ROUND((Base!R31-Parametres!$B$4)/Parametres!$B$6,0)*Parametres!$B$6+Parametres!$B$4))*10</f>
        <v>200</v>
      </c>
      <c r="R27" s="12">
        <f>IF(Base!S31&lt;Parametres!$B$4,Parametres!$B$4,IF(Base!S31&gt;Parametres!$B$5,Parametres!$B$5,ROUND((Base!S31-Parametres!$B$4)/Parametres!$B$6,0)*Parametres!$B$6+Parametres!$B$4))*10</f>
        <v>200</v>
      </c>
      <c r="S27" s="12">
        <f>IF(Base!T31&lt;Parametres!$B$4,Parametres!$B$4,IF(Base!T31&gt;Parametres!$B$5,Parametres!$B$5,ROUND((Base!T31-Parametres!$B$4)/Parametres!$B$6,0)*Parametres!$B$6+Parametres!$B$4))*10</f>
        <v>200</v>
      </c>
      <c r="T27" s="12">
        <f>IF(Base!U31&lt;Parametres!$B$4,Parametres!$B$4,IF(Base!U31&gt;Parametres!$B$5,Parametres!$B$5,ROUND((Base!U31-Parametres!$B$4)/Parametres!$B$6,0)*Parametres!$B$6+Parametres!$B$4))*10</f>
        <v>200</v>
      </c>
      <c r="U27" s="12">
        <f>IF(Base!V31&lt;Parametres!$B$4,Parametres!$B$4,IF(Base!V31&gt;Parametres!$B$5,Parametres!$B$5,ROUND((Base!V31-Parametres!$B$4)/Parametres!$B$6,0)*Parametres!$B$6+Parametres!$B$4))*10</f>
        <v>200</v>
      </c>
      <c r="V27" s="12">
        <f>IF(Base!W31&lt;Parametres!$B$4,Parametres!$B$4,IF(Base!W31&gt;Parametres!$B$5,Parametres!$B$5,ROUND((Base!W31-Parametres!$B$4)/Parametres!$B$6,0)*Parametres!$B$6+Parametres!$B$4))*10</f>
        <v>200</v>
      </c>
      <c r="W27" s="12">
        <f>IF(Base!X31&lt;Parametres!$B$4,Parametres!$B$4,IF(Base!X31&gt;Parametres!$B$5,Parametres!$B$5,ROUND((Base!X31-Parametres!$B$4)/Parametres!$B$6,0)*Parametres!$B$6+Parametres!$B$4))*10</f>
        <v>200</v>
      </c>
      <c r="X27" s="12">
        <f>IF(Base!Y31&lt;Parametres!$B$4,Parametres!$B$4,IF(Base!Y31&gt;Parametres!$B$5,Parametres!$B$5,ROUND((Base!Y31-Parametres!$B$4)/Parametres!$B$6,0)*Parametres!$B$6+Parametres!$B$4))*10</f>
        <v>200</v>
      </c>
      <c r="Y27" s="12"/>
    </row>
    <row r="28" spans="1:25" x14ac:dyDescent="0.25">
      <c r="A28" s="3">
        <f>Base!B32</f>
        <v>44551</v>
      </c>
      <c r="B28" s="12"/>
      <c r="C28" s="12"/>
      <c r="D28" s="12"/>
      <c r="E28" s="12"/>
      <c r="F28" s="12"/>
      <c r="G28" s="12"/>
      <c r="H28" s="12"/>
      <c r="I28" s="12">
        <f>IF(Base!J32&lt;Parametres!$B$4,Parametres!$B$4,IF(Base!J32&gt;Parametres!$B$5,Parametres!$B$5,ROUND((Base!J32-Parametres!$B$4)/Parametres!$B$6,0)*Parametres!$B$6+Parametres!$B$4))*10</f>
        <v>200</v>
      </c>
      <c r="J28" s="12">
        <f>IF(Base!K32&lt;Parametres!$B$4,Parametres!$B$4,IF(Base!K32&gt;Parametres!$B$5,Parametres!$B$5,ROUND((Base!K32-Parametres!$B$4)/Parametres!$B$6,0)*Parametres!$B$6+Parametres!$B$4))*10</f>
        <v>200</v>
      </c>
      <c r="K28" s="12">
        <f>IF(Base!L32&lt;Parametres!$B$4,Parametres!$B$4,IF(Base!L32&gt;Parametres!$B$5,Parametres!$B$5,ROUND((Base!L32-Parametres!$B$4)/Parametres!$B$6,0)*Parametres!$B$6+Parametres!$B$4))*10</f>
        <v>200</v>
      </c>
      <c r="L28" s="12">
        <f>IF(Base!M32&lt;Parametres!$B$4,Parametres!$B$4,IF(Base!M32&gt;Parametres!$B$5,Parametres!$B$5,ROUND((Base!M32-Parametres!$B$4)/Parametres!$B$6,0)*Parametres!$B$6+Parametres!$B$4))*10</f>
        <v>200</v>
      </c>
      <c r="M28" s="12">
        <f>IF(Base!N32&lt;Parametres!$B$4,Parametres!$B$4,IF(Base!N32&gt;Parametres!$B$5,Parametres!$B$5,ROUND((Base!N32-Parametres!$B$4)/Parametres!$B$6,0)*Parametres!$B$6+Parametres!$B$4))*10</f>
        <v>200</v>
      </c>
      <c r="N28" s="12">
        <f>IF(Base!O32&lt;Parametres!$B$4,Parametres!$B$4,IF(Base!O32&gt;Parametres!$B$5,Parametres!$B$5,ROUND((Base!O32-Parametres!$B$4)/Parametres!$B$6,0)*Parametres!$B$6+Parametres!$B$4))*10</f>
        <v>200</v>
      </c>
      <c r="O28" s="12">
        <f>IF(Base!P32&lt;Parametres!$B$4,Parametres!$B$4,IF(Base!P32&gt;Parametres!$B$5,Parametres!$B$5,ROUND((Base!P32-Parametres!$B$4)/Parametres!$B$6,0)*Parametres!$B$6+Parametres!$B$4))*10</f>
        <v>200</v>
      </c>
      <c r="P28" s="12">
        <f>IF(Base!Q32&lt;Parametres!$B$4,Parametres!$B$4,IF(Base!Q32&gt;Parametres!$B$5,Parametres!$B$5,ROUND((Base!Q32-Parametres!$B$4)/Parametres!$B$6,0)*Parametres!$B$6+Parametres!$B$4))*10</f>
        <v>200</v>
      </c>
      <c r="Q28" s="12">
        <f>IF(Base!R32&lt;Parametres!$B$4,Parametres!$B$4,IF(Base!R32&gt;Parametres!$B$5,Parametres!$B$5,ROUND((Base!R32-Parametres!$B$4)/Parametres!$B$6,0)*Parametres!$B$6+Parametres!$B$4))*10</f>
        <v>200</v>
      </c>
      <c r="R28" s="12">
        <f>IF(Base!S32&lt;Parametres!$B$4,Parametres!$B$4,IF(Base!S32&gt;Parametres!$B$5,Parametres!$B$5,ROUND((Base!S32-Parametres!$B$4)/Parametres!$B$6,0)*Parametres!$B$6+Parametres!$B$4))*10</f>
        <v>200</v>
      </c>
      <c r="S28" s="12">
        <f>IF(Base!T32&lt;Parametres!$B$4,Parametres!$B$4,IF(Base!T32&gt;Parametres!$B$5,Parametres!$B$5,ROUND((Base!T32-Parametres!$B$4)/Parametres!$B$6,0)*Parametres!$B$6+Parametres!$B$4))*10</f>
        <v>200</v>
      </c>
      <c r="T28" s="12">
        <f>IF(Base!U32&lt;Parametres!$B$4,Parametres!$B$4,IF(Base!U32&gt;Parametres!$B$5,Parametres!$B$5,ROUND((Base!U32-Parametres!$B$4)/Parametres!$B$6,0)*Parametres!$B$6+Parametres!$B$4))*10</f>
        <v>200</v>
      </c>
      <c r="U28" s="12">
        <f>IF(Base!V32&lt;Parametres!$B$4,Parametres!$B$4,IF(Base!V32&gt;Parametres!$B$5,Parametres!$B$5,ROUND((Base!V32-Parametres!$B$4)/Parametres!$B$6,0)*Parametres!$B$6+Parametres!$B$4))*10</f>
        <v>200</v>
      </c>
      <c r="V28" s="12">
        <f>IF(Base!W32&lt;Parametres!$B$4,Parametres!$B$4,IF(Base!W32&gt;Parametres!$B$5,Parametres!$B$5,ROUND((Base!W32-Parametres!$B$4)/Parametres!$B$6,0)*Parametres!$B$6+Parametres!$B$4))*10</f>
        <v>200</v>
      </c>
      <c r="W28" s="12">
        <f>IF(Base!X32&lt;Parametres!$B$4,Parametres!$B$4,IF(Base!X32&gt;Parametres!$B$5,Parametres!$B$5,ROUND((Base!X32-Parametres!$B$4)/Parametres!$B$6,0)*Parametres!$B$6+Parametres!$B$4))*10</f>
        <v>200</v>
      </c>
      <c r="X28" s="12">
        <f>IF(Base!Y32&lt;Parametres!$B$4,Parametres!$B$4,IF(Base!Y32&gt;Parametres!$B$5,Parametres!$B$5,ROUND((Base!Y32-Parametres!$B$4)/Parametres!$B$6,0)*Parametres!$B$6+Parametres!$B$4))*10</f>
        <v>200</v>
      </c>
      <c r="Y2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</vt:lpstr>
      <vt:lpstr>Parametres</vt:lpstr>
      <vt:lpstr>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Utter</dc:creator>
  <cp:lastModifiedBy>Noel Utter</cp:lastModifiedBy>
  <dcterms:created xsi:type="dcterms:W3CDTF">2021-05-23T13:24:54Z</dcterms:created>
  <dcterms:modified xsi:type="dcterms:W3CDTF">2022-01-24T09:23:18Z</dcterms:modified>
</cp:coreProperties>
</file>