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ArtemisFowl/Desktop/"/>
    </mc:Choice>
  </mc:AlternateContent>
  <bookViews>
    <workbookView minimized="1" xWindow="0" yWindow="460" windowWidth="25600" windowHeight="14320" tabRatio="500"/>
  </bookViews>
  <sheets>
    <sheet name="bfs" sheetId="1" r:id="rId1"/>
    <sheet name="nw" sheetId="3" r:id="rId2"/>
    <sheet name="srad" sheetId="4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4" l="1"/>
  <c r="D11" i="4"/>
  <c r="D23" i="4"/>
  <c r="D21" i="4"/>
  <c r="D22" i="4"/>
  <c r="D20" i="4"/>
  <c r="D19" i="4"/>
  <c r="D17" i="4"/>
  <c r="D14" i="4"/>
  <c r="D15" i="4"/>
  <c r="D13" i="4"/>
  <c r="D10" i="4"/>
  <c r="D7" i="4"/>
  <c r="D4" i="4"/>
  <c r="D2" i="4"/>
  <c r="I11" i="4"/>
  <c r="D18" i="3"/>
  <c r="D19" i="3"/>
  <c r="D20" i="3"/>
  <c r="D21" i="3"/>
  <c r="D14" i="3"/>
  <c r="D15" i="3"/>
  <c r="I11" i="3"/>
  <c r="D3" i="3"/>
  <c r="D5" i="3"/>
  <c r="D6" i="3"/>
  <c r="D7" i="3"/>
  <c r="D8" i="3"/>
  <c r="D9" i="3"/>
  <c r="D10" i="3"/>
  <c r="D12" i="3"/>
  <c r="D13" i="3"/>
  <c r="D16" i="3"/>
  <c r="D17" i="3"/>
  <c r="D22" i="3"/>
  <c r="D23" i="3"/>
  <c r="D24" i="3"/>
  <c r="D25" i="3"/>
  <c r="D26" i="3"/>
  <c r="D27" i="3"/>
  <c r="D4" i="3"/>
  <c r="D11" i="3"/>
  <c r="D2" i="3"/>
  <c r="D20" i="1"/>
  <c r="D19" i="1"/>
  <c r="D18" i="1"/>
  <c r="H11" i="1"/>
  <c r="D2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1" i="1"/>
  <c r="D22" i="1"/>
  <c r="D23" i="1"/>
  <c r="D24" i="1"/>
  <c r="D25" i="1"/>
  <c r="D26" i="1"/>
  <c r="D4" i="1"/>
  <c r="D3" i="1"/>
</calcChain>
</file>

<file path=xl/sharedStrings.xml><?xml version="1.0" encoding="utf-8"?>
<sst xmlns="http://schemas.openxmlformats.org/spreadsheetml/2006/main" count="91" uniqueCount="12">
  <si>
    <t>Number of Threads</t>
  </si>
  <si>
    <t>Schedule</t>
  </si>
  <si>
    <t>Execution Time</t>
  </si>
  <si>
    <t>Average</t>
  </si>
  <si>
    <t>Dynamic</t>
  </si>
  <si>
    <t>Guided</t>
  </si>
  <si>
    <t>Static</t>
  </si>
  <si>
    <t>Serial Time:</t>
  </si>
  <si>
    <t>Average:</t>
  </si>
  <si>
    <t xml:space="preserve">Serial </t>
  </si>
  <si>
    <t>Speedup</t>
  </si>
  <si>
    <t xml:space="preserve">Speedup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</si>
</sst>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0432FF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FF40FF"/>
      <name val="Calibri"/>
      <family val="2"/>
      <scheme val="minor"/>
    </font>
    <font>
      <sz val="12"/>
      <color rgb="FFAB794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color rgb="FFED7D3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2" fontId="2" fillId="0" borderId="0" xfId="0" applyNumberFormat="1" applyFont="1" applyAlignment="1"/>
    <xf numFmtId="0" fontId="0" fillId="0" borderId="0" xfId="0" applyFill="1" applyAlignment="1">
      <alignment horizontal="center"/>
    </xf>
    <xf numFmtId="2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/>
    <xf numFmtId="0" fontId="8" fillId="0" borderId="0" xfId="0" applyFont="1" applyAlignment="1">
      <alignment horizontal="center"/>
    </xf>
    <xf numFmtId="0" fontId="8" fillId="0" borderId="0" xfId="0" applyFont="1" applyAlignment="1"/>
    <xf numFmtId="0" fontId="8" fillId="0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/>
    <xf numFmtId="0" fontId="9" fillId="0" borderId="0" xfId="0" applyFont="1" applyFill="1" applyAlignment="1">
      <alignment horizontal="center"/>
    </xf>
    <xf numFmtId="1" fontId="10" fillId="0" borderId="0" xfId="0" applyNumberFormat="1" applyFont="1" applyAlignment="1">
      <alignment horizontal="center"/>
    </xf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/>
    <xf numFmtId="0" fontId="11" fillId="0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Alignment="1"/>
    <xf numFmtId="0" fontId="12" fillId="0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/>
    <xf numFmtId="0" fontId="13" fillId="0" borderId="0" xfId="0" applyFont="1" applyFill="1" applyAlignment="1">
      <alignment horizontal="center"/>
    </xf>
    <xf numFmtId="2" fontId="10" fillId="0" borderId="0" xfId="0" applyNumberFormat="1" applyFont="1" applyFill="1" applyAlignment="1">
      <alignment horizontal="center"/>
    </xf>
    <xf numFmtId="0" fontId="14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12" fillId="0" borderId="0" xfId="0" applyFont="1"/>
    <xf numFmtId="2" fontId="3" fillId="0" borderId="0" xfId="0" applyNumberFormat="1" applyFont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 applyAlignment="1"/>
    <xf numFmtId="2" fontId="7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/>
    <xf numFmtId="0" fontId="9" fillId="2" borderId="0" xfId="0" applyFont="1" applyFill="1" applyAlignment="1">
      <alignment horizontal="center"/>
    </xf>
    <xf numFmtId="0" fontId="9" fillId="2" borderId="0" xfId="0" applyFont="1" applyFill="1" applyAlignment="1"/>
    <xf numFmtId="1" fontId="10" fillId="2" borderId="0" xfId="0" applyNumberFormat="1" applyFont="1" applyFill="1" applyAlignment="1">
      <alignment horizontal="center"/>
    </xf>
    <xf numFmtId="0" fontId="10" fillId="2" borderId="0" xfId="0" applyFont="1" applyFill="1" applyAlignment="1"/>
    <xf numFmtId="0" fontId="10" fillId="2" borderId="0" xfId="0" applyFont="1" applyFill="1" applyAlignment="1">
      <alignment horizontal="center"/>
    </xf>
    <xf numFmtId="2" fontId="10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/>
    <xf numFmtId="0" fontId="12" fillId="2" borderId="0" xfId="0" applyFont="1" applyFill="1" applyAlignment="1">
      <alignment horizontal="center"/>
    </xf>
    <xf numFmtId="0" fontId="12" fillId="2" borderId="0" xfId="0" applyFont="1" applyFill="1" applyAlignment="1"/>
    <xf numFmtId="0" fontId="13" fillId="2" borderId="0" xfId="0" applyFont="1" applyFill="1" applyAlignment="1">
      <alignment horizontal="center"/>
    </xf>
    <xf numFmtId="0" fontId="13" fillId="2" borderId="0" xfId="0" applyFont="1" applyFill="1" applyAlignment="1"/>
    <xf numFmtId="0" fontId="2" fillId="0" borderId="0" xfId="0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/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0" fontId="14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2" fontId="12" fillId="3" borderId="0" xfId="0" applyNumberFormat="1" applyFont="1" applyFill="1" applyAlignment="1">
      <alignment horizontal="center"/>
    </xf>
    <xf numFmtId="0" fontId="14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1" fontId="10" fillId="3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2" fontId="10" fillId="3" borderId="0" xfId="0" applyNumberFormat="1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2" fontId="12" fillId="0" borderId="0" xfId="0" applyNumberFormat="1" applyFont="1" applyFill="1" applyAlignment="1">
      <alignment horizont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colors>
    <mruColors>
      <color rgb="FF000000"/>
      <color rgb="FFAB7942"/>
      <color rgb="FFFF40F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abSelected="1" showRuler="0" workbookViewId="0">
      <selection activeCell="D6" sqref="D6"/>
    </sheetView>
  </sheetViews>
  <sheetFormatPr baseColWidth="10" defaultRowHeight="16" x14ac:dyDescent="0.2"/>
  <cols>
    <col min="1" max="1" width="16.83203125" style="2" bestFit="1" customWidth="1"/>
    <col min="2" max="2" width="8.5" style="10" bestFit="1" customWidth="1"/>
    <col min="3" max="3" width="13.5" style="12" bestFit="1" customWidth="1"/>
    <col min="5" max="5" width="24.5" bestFit="1" customWidth="1"/>
    <col min="6" max="6" width="10.83203125" style="5"/>
    <col min="8" max="8" width="21" bestFit="1" customWidth="1"/>
  </cols>
  <sheetData>
    <row r="1" spans="1:16" x14ac:dyDescent="0.2">
      <c r="A1" s="6" t="s">
        <v>0</v>
      </c>
      <c r="B1" s="7" t="s">
        <v>1</v>
      </c>
      <c r="C1" s="8" t="s">
        <v>2</v>
      </c>
      <c r="D1" s="8" t="s">
        <v>10</v>
      </c>
      <c r="H1" s="9">
        <v>1.3248850000000001</v>
      </c>
    </row>
    <row r="2" spans="1:16" s="44" customFormat="1" x14ac:dyDescent="0.2">
      <c r="A2" s="62">
        <v>2</v>
      </c>
      <c r="B2" s="63" t="s">
        <v>5</v>
      </c>
      <c r="C2" s="62">
        <v>1.31</v>
      </c>
      <c r="D2" s="43">
        <f xml:space="preserve"> 1.42/C2</f>
        <v>1.0839694656488548</v>
      </c>
      <c r="E2" s="5"/>
      <c r="F2" s="5"/>
      <c r="G2" s="5"/>
      <c r="H2" s="12">
        <v>1.3402480000000001</v>
      </c>
      <c r="I2" s="5"/>
      <c r="J2" s="5"/>
      <c r="K2" s="5"/>
      <c r="L2" s="5"/>
      <c r="M2" s="5"/>
      <c r="N2" s="5"/>
      <c r="O2" s="5"/>
      <c r="P2" s="5"/>
    </row>
    <row r="3" spans="1:16" x14ac:dyDescent="0.2">
      <c r="A3" s="14">
        <v>4</v>
      </c>
      <c r="B3" s="15" t="s">
        <v>4</v>
      </c>
      <c r="C3" s="13">
        <v>2.4856317999999997</v>
      </c>
      <c r="D3" s="39">
        <f xml:space="preserve"> 1.42/C3</f>
        <v>0.5712833252294246</v>
      </c>
      <c r="H3" s="9">
        <v>1.3020069999999999</v>
      </c>
    </row>
    <row r="4" spans="1:16" x14ac:dyDescent="0.2">
      <c r="A4" s="14">
        <v>4</v>
      </c>
      <c r="B4" s="15" t="s">
        <v>6</v>
      </c>
      <c r="C4" s="13">
        <v>1.3</v>
      </c>
      <c r="D4" s="39">
        <f xml:space="preserve"> 1.42/C4</f>
        <v>1.0923076923076922</v>
      </c>
      <c r="H4" s="9">
        <v>1.312011</v>
      </c>
    </row>
    <row r="5" spans="1:16" s="44" customFormat="1" x14ac:dyDescent="0.2">
      <c r="A5" s="40">
        <v>4</v>
      </c>
      <c r="B5" s="41" t="s">
        <v>5</v>
      </c>
      <c r="C5" s="42">
        <v>1.2782457</v>
      </c>
      <c r="D5" s="43">
        <f t="shared" ref="D5:D26" si="0" xml:space="preserve"> 1.42/C5</f>
        <v>1.1108975371479832</v>
      </c>
      <c r="E5" s="5"/>
      <c r="F5" s="5"/>
      <c r="G5" s="5"/>
      <c r="H5" s="12">
        <v>1.3819539999999999</v>
      </c>
      <c r="I5" s="5"/>
      <c r="J5" s="5"/>
      <c r="K5" s="5"/>
      <c r="L5" s="5"/>
      <c r="M5" s="5"/>
      <c r="N5" s="5"/>
      <c r="O5" s="5"/>
      <c r="P5" s="5"/>
    </row>
    <row r="6" spans="1:16" x14ac:dyDescent="0.2">
      <c r="A6" s="16">
        <v>8</v>
      </c>
      <c r="B6" s="17" t="s">
        <v>4</v>
      </c>
      <c r="C6" s="18">
        <v>2.72</v>
      </c>
      <c r="D6" s="39">
        <f t="shared" si="0"/>
        <v>0.52205882352941169</v>
      </c>
      <c r="E6" s="5"/>
      <c r="G6" s="5"/>
      <c r="H6" s="12">
        <v>1.2871379999999999</v>
      </c>
      <c r="I6" s="5"/>
      <c r="J6" s="5"/>
      <c r="K6" s="5"/>
      <c r="L6" s="5"/>
      <c r="M6" s="5"/>
      <c r="N6" s="5"/>
      <c r="O6" s="5"/>
      <c r="P6" s="5"/>
    </row>
    <row r="7" spans="1:16" x14ac:dyDescent="0.2">
      <c r="A7" s="16">
        <v>8</v>
      </c>
      <c r="B7" s="17" t="s">
        <v>6</v>
      </c>
      <c r="C7" s="18">
        <v>1.28</v>
      </c>
      <c r="D7" s="39">
        <f t="shared" si="0"/>
        <v>1.109375</v>
      </c>
      <c r="E7" s="5"/>
      <c r="G7" s="5"/>
      <c r="H7" s="12">
        <v>1.27539</v>
      </c>
      <c r="I7" s="5"/>
      <c r="J7" s="5"/>
      <c r="K7" s="5"/>
      <c r="L7" s="5"/>
      <c r="M7" s="5"/>
      <c r="N7" s="5"/>
      <c r="O7" s="5"/>
      <c r="P7" s="5"/>
    </row>
    <row r="8" spans="1:16" s="44" customFormat="1" x14ac:dyDescent="0.2">
      <c r="A8" s="46">
        <v>8</v>
      </c>
      <c r="B8" s="47" t="s">
        <v>5</v>
      </c>
      <c r="C8" s="46">
        <v>1.29</v>
      </c>
      <c r="D8" s="43">
        <f t="shared" si="0"/>
        <v>1.1007751937984496</v>
      </c>
      <c r="E8" s="5"/>
      <c r="F8" s="5"/>
      <c r="G8" s="5"/>
      <c r="H8" s="12">
        <v>1.2344200000000001</v>
      </c>
      <c r="I8" s="5"/>
      <c r="J8" s="5"/>
      <c r="K8" s="5"/>
      <c r="L8" s="5"/>
      <c r="M8" s="5"/>
      <c r="N8" s="5"/>
      <c r="O8" s="5"/>
      <c r="P8" s="5"/>
    </row>
    <row r="9" spans="1:16" x14ac:dyDescent="0.2">
      <c r="A9" s="19">
        <v>16</v>
      </c>
      <c r="B9" s="20" t="s">
        <v>4</v>
      </c>
      <c r="C9" s="21">
        <v>2.89</v>
      </c>
      <c r="D9" s="39">
        <f t="shared" si="0"/>
        <v>0.49134948096885811</v>
      </c>
      <c r="E9" s="5"/>
      <c r="G9" s="5"/>
      <c r="H9" s="12">
        <v>1.290673</v>
      </c>
      <c r="I9" s="5"/>
      <c r="J9" s="5"/>
      <c r="K9" s="5"/>
      <c r="L9" s="5"/>
      <c r="M9" s="5"/>
      <c r="N9" s="5"/>
      <c r="O9" s="5"/>
      <c r="P9" s="5"/>
    </row>
    <row r="10" spans="1:16" x14ac:dyDescent="0.2">
      <c r="A10" s="19">
        <v>16</v>
      </c>
      <c r="B10" s="20" t="s">
        <v>6</v>
      </c>
      <c r="C10" s="21">
        <v>1.27</v>
      </c>
      <c r="D10" s="39">
        <f t="shared" si="0"/>
        <v>1.1181102362204725</v>
      </c>
      <c r="E10" s="5"/>
      <c r="G10" s="5"/>
      <c r="H10" s="12">
        <v>1.3206830000000001</v>
      </c>
      <c r="I10" s="5"/>
      <c r="J10" s="5"/>
      <c r="K10" s="5"/>
      <c r="L10" s="5"/>
      <c r="M10" s="5"/>
      <c r="N10" s="5"/>
      <c r="O10" s="5"/>
      <c r="P10" s="5"/>
    </row>
    <row r="11" spans="1:16" s="44" customFormat="1" x14ac:dyDescent="0.2">
      <c r="A11" s="48">
        <v>16</v>
      </c>
      <c r="B11" s="49" t="s">
        <v>5</v>
      </c>
      <c r="C11" s="48">
        <v>1.27</v>
      </c>
      <c r="D11" s="43">
        <f t="shared" si="0"/>
        <v>1.1181102362204725</v>
      </c>
      <c r="E11" s="5"/>
      <c r="F11" s="5"/>
      <c r="G11" s="60" t="s">
        <v>3</v>
      </c>
      <c r="H11" s="61">
        <f>AVERAGE(H1:H10)</f>
        <v>1.3069409000000001</v>
      </c>
      <c r="I11" s="5"/>
      <c r="J11" s="5"/>
      <c r="K11" s="5"/>
      <c r="L11" s="5"/>
      <c r="M11" s="5"/>
      <c r="N11" s="5"/>
      <c r="O11" s="5"/>
      <c r="P11" s="5"/>
    </row>
    <row r="12" spans="1:16" x14ac:dyDescent="0.2">
      <c r="A12" s="22">
        <v>32</v>
      </c>
      <c r="B12" s="23" t="s">
        <v>4</v>
      </c>
      <c r="C12" s="25">
        <v>2.14</v>
      </c>
      <c r="D12" s="39">
        <f t="shared" si="0"/>
        <v>0.66355140186915884</v>
      </c>
      <c r="E12" s="60"/>
      <c r="I12" s="5"/>
      <c r="J12" s="5"/>
      <c r="K12" s="5"/>
      <c r="L12" s="5"/>
      <c r="M12" s="5"/>
      <c r="N12" s="5"/>
      <c r="O12" s="5"/>
      <c r="P12" s="5"/>
    </row>
    <row r="13" spans="1:16" x14ac:dyDescent="0.2">
      <c r="A13" s="22">
        <v>32</v>
      </c>
      <c r="B13" s="23" t="s">
        <v>6</v>
      </c>
      <c r="C13" s="35">
        <v>1.3</v>
      </c>
      <c r="D13" s="39">
        <f t="shared" si="0"/>
        <v>1.0923076923076922</v>
      </c>
      <c r="E13" s="5"/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 s="44" customFormat="1" x14ac:dyDescent="0.2">
      <c r="A14" s="50">
        <v>32</v>
      </c>
      <c r="B14" s="51" t="s">
        <v>5</v>
      </c>
      <c r="C14" s="53">
        <v>1.3</v>
      </c>
      <c r="D14" s="43">
        <f t="shared" si="0"/>
        <v>1.0923076923076922</v>
      </c>
      <c r="E14" s="5"/>
      <c r="F14" s="5"/>
      <c r="G14" s="60" t="s">
        <v>9</v>
      </c>
      <c r="H14" s="61">
        <v>1.42</v>
      </c>
      <c r="I14" s="5"/>
      <c r="J14" s="5"/>
      <c r="K14" s="5"/>
      <c r="L14" s="5"/>
      <c r="M14" s="5"/>
      <c r="N14" s="5"/>
      <c r="O14" s="5"/>
      <c r="P14" s="5"/>
    </row>
    <row r="15" spans="1:16" x14ac:dyDescent="0.2">
      <c r="A15" s="26">
        <v>64</v>
      </c>
      <c r="B15" s="27" t="s">
        <v>4</v>
      </c>
      <c r="C15" s="28">
        <v>2.14</v>
      </c>
      <c r="D15" s="39">
        <f t="shared" si="0"/>
        <v>0.66355140186915884</v>
      </c>
      <c r="E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 x14ac:dyDescent="0.2">
      <c r="A16" s="26">
        <v>64</v>
      </c>
      <c r="B16" s="27" t="s">
        <v>6</v>
      </c>
      <c r="C16" s="28">
        <v>1.31</v>
      </c>
      <c r="D16" s="39">
        <f t="shared" si="0"/>
        <v>1.0839694656488548</v>
      </c>
      <c r="E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 s="44" customFormat="1" x14ac:dyDescent="0.2">
      <c r="A17" s="54">
        <v>64</v>
      </c>
      <c r="B17" s="55" t="s">
        <v>5</v>
      </c>
      <c r="C17" s="54">
        <v>1.31</v>
      </c>
      <c r="D17" s="43">
        <f t="shared" si="0"/>
        <v>1.0839694656488548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 s="44" customFormat="1" x14ac:dyDescent="0.2">
      <c r="A18" s="54">
        <v>80</v>
      </c>
      <c r="B18" s="55" t="s">
        <v>5</v>
      </c>
      <c r="C18" s="54">
        <v>1.28</v>
      </c>
      <c r="D18" s="43">
        <f t="shared" si="0"/>
        <v>1.109375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1:16" s="44" customFormat="1" x14ac:dyDescent="0.2">
      <c r="A19" s="54">
        <v>96</v>
      </c>
      <c r="B19" s="55" t="s">
        <v>5</v>
      </c>
      <c r="C19" s="54">
        <v>1.31</v>
      </c>
      <c r="D19" s="43">
        <f t="shared" si="0"/>
        <v>1.0839694656488548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spans="1:16" s="44" customFormat="1" x14ac:dyDescent="0.2">
      <c r="A20" s="54">
        <v>112</v>
      </c>
      <c r="B20" s="55" t="s">
        <v>5</v>
      </c>
      <c r="C20" s="54">
        <v>1.31</v>
      </c>
      <c r="D20" s="43">
        <f t="shared" si="0"/>
        <v>1.0839694656488548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 spans="1:16" x14ac:dyDescent="0.2">
      <c r="A21" s="29">
        <v>128</v>
      </c>
      <c r="B21" s="30" t="s">
        <v>4</v>
      </c>
      <c r="C21" s="31">
        <v>2.14</v>
      </c>
      <c r="D21" s="39">
        <f t="shared" si="0"/>
        <v>0.66355140186915884</v>
      </c>
      <c r="E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pans="1:16" x14ac:dyDescent="0.2">
      <c r="A22" s="29">
        <v>128</v>
      </c>
      <c r="B22" s="30" t="s">
        <v>6</v>
      </c>
      <c r="C22" s="31">
        <v>1.31</v>
      </c>
      <c r="D22" s="39">
        <f t="shared" si="0"/>
        <v>1.0839694656488548</v>
      </c>
      <c r="E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1:16" s="44" customFormat="1" x14ac:dyDescent="0.2">
      <c r="A23" s="56">
        <v>128</v>
      </c>
      <c r="B23" s="57" t="s">
        <v>5</v>
      </c>
      <c r="C23" s="56">
        <v>1.31</v>
      </c>
      <c r="D23" s="43">
        <f t="shared" si="0"/>
        <v>1.0839694656488548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16" x14ac:dyDescent="0.2">
      <c r="A24" s="32">
        <v>256</v>
      </c>
      <c r="B24" s="33" t="s">
        <v>4</v>
      </c>
      <c r="C24" s="34">
        <v>2.16</v>
      </c>
      <c r="D24" s="39">
        <f t="shared" si="0"/>
        <v>0.65740740740740733</v>
      </c>
      <c r="E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6" x14ac:dyDescent="0.2">
      <c r="A25" s="32">
        <v>256</v>
      </c>
      <c r="B25" s="33" t="s">
        <v>6</v>
      </c>
      <c r="C25" s="34">
        <v>1.33</v>
      </c>
      <c r="D25" s="39">
        <f t="shared" si="0"/>
        <v>1.0676691729323307</v>
      </c>
      <c r="E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 s="44" customFormat="1" x14ac:dyDescent="0.2">
      <c r="A26" s="58">
        <v>256</v>
      </c>
      <c r="B26" s="59" t="s">
        <v>5</v>
      </c>
      <c r="C26" s="58">
        <v>1.34</v>
      </c>
      <c r="D26" s="43">
        <f t="shared" si="0"/>
        <v>1.0597014925373134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 x14ac:dyDescent="0.2">
      <c r="A27" s="3"/>
      <c r="B27" s="11"/>
    </row>
    <row r="28" spans="1:16" x14ac:dyDescent="0.2">
      <c r="A28" s="3"/>
      <c r="B28" s="11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showRuler="0" workbookViewId="0">
      <selection activeCell="H11" sqref="H11:I22"/>
    </sheetView>
  </sheetViews>
  <sheetFormatPr baseColWidth="10" defaultRowHeight="16" x14ac:dyDescent="0.2"/>
  <cols>
    <col min="1" max="1" width="16.83203125" bestFit="1" customWidth="1"/>
    <col min="2" max="2" width="8.5" style="9" bestFit="1" customWidth="1"/>
    <col min="3" max="3" width="13.5" bestFit="1" customWidth="1"/>
    <col min="4" max="4" width="17.1640625" style="9" bestFit="1" customWidth="1"/>
  </cols>
  <sheetData>
    <row r="1" spans="1:9" x14ac:dyDescent="0.2">
      <c r="A1" s="6" t="s">
        <v>0</v>
      </c>
      <c r="B1" s="6" t="s">
        <v>1</v>
      </c>
      <c r="C1" s="6" t="s">
        <v>2</v>
      </c>
      <c r="D1" s="6" t="s">
        <v>11</v>
      </c>
      <c r="H1" s="38"/>
      <c r="I1" s="29">
        <v>1.972019</v>
      </c>
    </row>
    <row r="2" spans="1:9" x14ac:dyDescent="0.2">
      <c r="A2" s="62">
        <v>2</v>
      </c>
      <c r="B2" s="62" t="s">
        <v>6</v>
      </c>
      <c r="C2" s="62">
        <v>0.13</v>
      </c>
      <c r="D2" s="45">
        <f>0.13/C2</f>
        <v>1</v>
      </c>
      <c r="H2" s="38"/>
      <c r="I2" s="29">
        <v>1.887227</v>
      </c>
    </row>
    <row r="3" spans="1:9" x14ac:dyDescent="0.2">
      <c r="A3" s="14">
        <v>4</v>
      </c>
      <c r="B3" s="14" t="s">
        <v>4</v>
      </c>
      <c r="C3" s="14">
        <v>0.56000000000000005</v>
      </c>
      <c r="D3" s="65">
        <f t="shared" ref="D3:D27" si="0">0.13/C3</f>
        <v>0.23214285714285712</v>
      </c>
      <c r="E3" s="14"/>
      <c r="F3" s="13"/>
      <c r="H3" s="38"/>
      <c r="I3" s="29">
        <v>1.893246</v>
      </c>
    </row>
    <row r="4" spans="1:9" x14ac:dyDescent="0.2">
      <c r="A4" s="40">
        <v>4</v>
      </c>
      <c r="B4" s="40" t="s">
        <v>6</v>
      </c>
      <c r="C4" s="40">
        <v>0.11</v>
      </c>
      <c r="D4" s="66">
        <f t="shared" si="0"/>
        <v>1.1818181818181819</v>
      </c>
      <c r="E4" s="14"/>
      <c r="F4" s="13"/>
      <c r="H4" s="38"/>
      <c r="I4" s="29">
        <v>1.8954580000000001</v>
      </c>
    </row>
    <row r="5" spans="1:9" x14ac:dyDescent="0.2">
      <c r="A5" s="14">
        <v>4</v>
      </c>
      <c r="B5" s="14" t="s">
        <v>5</v>
      </c>
      <c r="C5" s="14">
        <v>0.12</v>
      </c>
      <c r="D5" s="65">
        <f t="shared" si="0"/>
        <v>1.0833333333333335</v>
      </c>
      <c r="E5" s="14"/>
      <c r="F5" s="13"/>
      <c r="H5" s="38"/>
      <c r="I5" s="29">
        <v>1.8790739999999999</v>
      </c>
    </row>
    <row r="6" spans="1:9" x14ac:dyDescent="0.2">
      <c r="A6" s="36">
        <v>8</v>
      </c>
      <c r="B6" s="36" t="s">
        <v>4</v>
      </c>
      <c r="C6" s="36">
        <v>0.6</v>
      </c>
      <c r="D6" s="65">
        <f t="shared" si="0"/>
        <v>0.21666666666666667</v>
      </c>
      <c r="H6" s="38"/>
      <c r="I6" s="29">
        <v>1.892274</v>
      </c>
    </row>
    <row r="7" spans="1:9" x14ac:dyDescent="0.2">
      <c r="A7" s="67">
        <v>8</v>
      </c>
      <c r="B7" s="67" t="s">
        <v>6</v>
      </c>
      <c r="C7" s="67">
        <v>0.09</v>
      </c>
      <c r="D7" s="66">
        <f t="shared" si="0"/>
        <v>1.4444444444444446</v>
      </c>
      <c r="H7" s="38"/>
      <c r="I7" s="29">
        <v>1.915446</v>
      </c>
    </row>
    <row r="8" spans="1:9" x14ac:dyDescent="0.2">
      <c r="A8" s="36">
        <v>8</v>
      </c>
      <c r="B8" s="36" t="s">
        <v>5</v>
      </c>
      <c r="C8" s="36">
        <v>0.14000000000000001</v>
      </c>
      <c r="D8" s="65">
        <f t="shared" si="0"/>
        <v>0.92857142857142849</v>
      </c>
      <c r="H8" s="38"/>
      <c r="I8" s="29">
        <v>1.9329769999999999</v>
      </c>
    </row>
    <row r="9" spans="1:9" x14ac:dyDescent="0.2">
      <c r="A9" s="19">
        <v>16</v>
      </c>
      <c r="B9" s="19" t="s">
        <v>4</v>
      </c>
      <c r="C9" s="19"/>
      <c r="D9" s="9" t="e">
        <f t="shared" si="0"/>
        <v>#DIV/0!</v>
      </c>
      <c r="H9" s="38"/>
      <c r="I9" s="29">
        <v>1.878271</v>
      </c>
    </row>
    <row r="10" spans="1:9" x14ac:dyDescent="0.2">
      <c r="A10" s="48">
        <v>16</v>
      </c>
      <c r="B10" s="48" t="s">
        <v>6</v>
      </c>
      <c r="C10" s="48">
        <v>0.08</v>
      </c>
      <c r="D10" s="66">
        <f t="shared" si="0"/>
        <v>1.625</v>
      </c>
      <c r="H10" s="38"/>
      <c r="I10" s="29">
        <v>1.8866620000000001</v>
      </c>
    </row>
    <row r="11" spans="1:9" x14ac:dyDescent="0.2">
      <c r="A11" s="19">
        <v>16</v>
      </c>
      <c r="B11" s="19" t="s">
        <v>5</v>
      </c>
      <c r="C11" s="19"/>
      <c r="D11" s="64" t="e">
        <f t="shared" si="0"/>
        <v>#DIV/0!</v>
      </c>
      <c r="H11" s="1" t="s">
        <v>8</v>
      </c>
      <c r="I11" s="3">
        <f>AVERAGE(I1:I10)</f>
        <v>1.9032654</v>
      </c>
    </row>
    <row r="12" spans="1:9" x14ac:dyDescent="0.2">
      <c r="A12" s="22">
        <v>32</v>
      </c>
      <c r="B12" s="24" t="s">
        <v>4</v>
      </c>
      <c r="C12" s="24"/>
      <c r="D12" s="9" t="e">
        <f t="shared" si="0"/>
        <v>#DIV/0!</v>
      </c>
    </row>
    <row r="13" spans="1:9" x14ac:dyDescent="0.2">
      <c r="A13" s="50">
        <v>32</v>
      </c>
      <c r="B13" s="52" t="s">
        <v>6</v>
      </c>
      <c r="C13" s="53">
        <v>0.12</v>
      </c>
      <c r="D13" s="66">
        <f t="shared" si="0"/>
        <v>1.0833333333333335</v>
      </c>
    </row>
    <row r="14" spans="1:9" x14ac:dyDescent="0.2">
      <c r="A14" s="22">
        <v>32</v>
      </c>
      <c r="B14" s="24" t="s">
        <v>5</v>
      </c>
      <c r="C14" s="37"/>
      <c r="D14" s="69" t="e">
        <f t="shared" si="0"/>
        <v>#DIV/0!</v>
      </c>
    </row>
    <row r="15" spans="1:9" x14ac:dyDescent="0.2">
      <c r="A15" s="50">
        <v>48</v>
      </c>
      <c r="B15" s="52" t="s">
        <v>6</v>
      </c>
      <c r="C15" s="53">
        <v>0.4</v>
      </c>
      <c r="D15" s="66">
        <f t="shared" si="0"/>
        <v>0.32500000000000001</v>
      </c>
    </row>
    <row r="16" spans="1:9" x14ac:dyDescent="0.2">
      <c r="A16" s="26">
        <v>64</v>
      </c>
      <c r="B16" s="26" t="s">
        <v>4</v>
      </c>
      <c r="C16" s="26"/>
      <c r="D16" s="9" t="e">
        <f t="shared" si="0"/>
        <v>#DIV/0!</v>
      </c>
    </row>
    <row r="17" spans="1:9" x14ac:dyDescent="0.2">
      <c r="A17" s="54">
        <v>64</v>
      </c>
      <c r="B17" s="54" t="s">
        <v>6</v>
      </c>
      <c r="C17" s="54">
        <v>0.51</v>
      </c>
      <c r="D17" s="66">
        <f t="shared" si="0"/>
        <v>0.25490196078431371</v>
      </c>
    </row>
    <row r="18" spans="1:9" x14ac:dyDescent="0.2">
      <c r="A18" s="26">
        <v>64</v>
      </c>
      <c r="B18" s="26" t="s">
        <v>5</v>
      </c>
      <c r="C18" s="26"/>
      <c r="D18" s="69" t="e">
        <f t="shared" si="0"/>
        <v>#DIV/0!</v>
      </c>
    </row>
    <row r="19" spans="1:9" x14ac:dyDescent="0.2">
      <c r="A19" s="54">
        <v>80</v>
      </c>
      <c r="B19" s="54" t="s">
        <v>6</v>
      </c>
      <c r="C19" s="54">
        <v>0.62</v>
      </c>
      <c r="D19" s="66">
        <f t="shared" si="0"/>
        <v>0.20967741935483872</v>
      </c>
    </row>
    <row r="20" spans="1:9" x14ac:dyDescent="0.2">
      <c r="A20" s="54">
        <v>96</v>
      </c>
      <c r="B20" s="54" t="s">
        <v>6</v>
      </c>
      <c r="C20" s="54">
        <v>0.74</v>
      </c>
      <c r="D20" s="66">
        <f t="shared" si="0"/>
        <v>0.17567567567567569</v>
      </c>
    </row>
    <row r="21" spans="1:9" x14ac:dyDescent="0.2">
      <c r="A21" s="54">
        <v>112</v>
      </c>
      <c r="B21" s="54" t="s">
        <v>6</v>
      </c>
      <c r="C21" s="54">
        <v>0.85</v>
      </c>
      <c r="D21" s="66">
        <f t="shared" si="0"/>
        <v>0.15294117647058825</v>
      </c>
    </row>
    <row r="22" spans="1:9" x14ac:dyDescent="0.2">
      <c r="A22" s="29">
        <v>128</v>
      </c>
      <c r="B22" s="29" t="s">
        <v>4</v>
      </c>
      <c r="C22" s="29"/>
      <c r="D22" s="9" t="e">
        <f t="shared" si="0"/>
        <v>#DIV/0!</v>
      </c>
      <c r="H22" s="1" t="s">
        <v>7</v>
      </c>
      <c r="I22" s="3">
        <v>0.13</v>
      </c>
    </row>
    <row r="23" spans="1:9" x14ac:dyDescent="0.2">
      <c r="A23" s="56">
        <v>128</v>
      </c>
      <c r="B23" s="56" t="s">
        <v>6</v>
      </c>
      <c r="C23" s="56">
        <v>0.97</v>
      </c>
      <c r="D23" s="66">
        <f t="shared" si="0"/>
        <v>0.13402061855670103</v>
      </c>
    </row>
    <row r="24" spans="1:9" x14ac:dyDescent="0.2">
      <c r="A24" s="29">
        <v>128</v>
      </c>
      <c r="B24" s="29" t="s">
        <v>5</v>
      </c>
      <c r="C24" s="29"/>
      <c r="D24" s="9" t="e">
        <f t="shared" si="0"/>
        <v>#DIV/0!</v>
      </c>
    </row>
    <row r="25" spans="1:9" x14ac:dyDescent="0.2">
      <c r="A25" s="4">
        <v>256</v>
      </c>
      <c r="B25" s="4" t="s">
        <v>4</v>
      </c>
      <c r="C25" s="4"/>
      <c r="D25" s="9" t="e">
        <f t="shared" si="0"/>
        <v>#DIV/0!</v>
      </c>
    </row>
    <row r="26" spans="1:9" x14ac:dyDescent="0.2">
      <c r="A26" s="68">
        <v>256</v>
      </c>
      <c r="B26" s="68" t="s">
        <v>6</v>
      </c>
      <c r="C26" s="68">
        <v>1.9</v>
      </c>
      <c r="D26" s="66">
        <f t="shared" si="0"/>
        <v>6.8421052631578952E-2</v>
      </c>
    </row>
    <row r="27" spans="1:9" x14ac:dyDescent="0.2">
      <c r="A27" s="4">
        <v>256</v>
      </c>
      <c r="B27" s="4" t="s">
        <v>5</v>
      </c>
      <c r="C27" s="4"/>
      <c r="D27" s="9" t="e">
        <f t="shared" si="0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Ruler="0" workbookViewId="0">
      <selection activeCell="E10" sqref="E10"/>
    </sheetView>
  </sheetViews>
  <sheetFormatPr baseColWidth="10" defaultRowHeight="16" x14ac:dyDescent="0.2"/>
  <cols>
    <col min="1" max="1" width="16.83203125" bestFit="1" customWidth="1"/>
    <col min="2" max="2" width="8.5" bestFit="1" customWidth="1"/>
    <col min="3" max="3" width="13.5" bestFit="1" customWidth="1"/>
    <col min="4" max="4" width="8.6640625" bestFit="1" customWidth="1"/>
  </cols>
  <sheetData>
    <row r="1" spans="1:9" x14ac:dyDescent="0.2">
      <c r="A1" s="6" t="s">
        <v>0</v>
      </c>
      <c r="B1" s="6" t="s">
        <v>1</v>
      </c>
      <c r="C1" s="6" t="s">
        <v>2</v>
      </c>
      <c r="D1" s="6" t="s">
        <v>11</v>
      </c>
      <c r="I1">
        <v>1.3899429999999999</v>
      </c>
    </row>
    <row r="2" spans="1:9" x14ac:dyDescent="0.2">
      <c r="A2" s="70">
        <v>2</v>
      </c>
      <c r="B2" s="70" t="s">
        <v>6</v>
      </c>
      <c r="C2" s="70">
        <v>4.41</v>
      </c>
      <c r="D2" s="72">
        <f>8.35/C2</f>
        <v>1.8934240362811789</v>
      </c>
      <c r="I2">
        <v>1.291031</v>
      </c>
    </row>
    <row r="3" spans="1:9" x14ac:dyDescent="0.2">
      <c r="A3" s="14">
        <v>4</v>
      </c>
      <c r="B3" s="14" t="s">
        <v>4</v>
      </c>
      <c r="C3" s="14"/>
      <c r="D3" s="79"/>
      <c r="I3">
        <v>1.261415</v>
      </c>
    </row>
    <row r="4" spans="1:9" x14ac:dyDescent="0.2">
      <c r="A4" s="71">
        <v>4</v>
      </c>
      <c r="B4" s="71" t="s">
        <v>6</v>
      </c>
      <c r="C4" s="71">
        <v>2.5</v>
      </c>
      <c r="D4" s="72">
        <f t="shared" ref="D3:D23" si="0">8.35/C4</f>
        <v>3.34</v>
      </c>
      <c r="I4">
        <v>1.2099470000000001</v>
      </c>
    </row>
    <row r="5" spans="1:9" x14ac:dyDescent="0.2">
      <c r="A5" s="14">
        <v>4</v>
      </c>
      <c r="B5" s="14" t="s">
        <v>5</v>
      </c>
      <c r="C5" s="14"/>
      <c r="D5" s="79"/>
      <c r="I5">
        <v>1.287264</v>
      </c>
    </row>
    <row r="6" spans="1:9" x14ac:dyDescent="0.2">
      <c r="A6" s="36">
        <v>8</v>
      </c>
      <c r="B6" s="36" t="s">
        <v>4</v>
      </c>
      <c r="C6" s="36"/>
      <c r="D6" s="79"/>
      <c r="I6">
        <v>1.194787</v>
      </c>
    </row>
    <row r="7" spans="1:9" x14ac:dyDescent="0.2">
      <c r="A7" s="73">
        <v>8</v>
      </c>
      <c r="B7" s="73" t="s">
        <v>6</v>
      </c>
      <c r="C7" s="73">
        <v>1.69</v>
      </c>
      <c r="D7" s="72">
        <f t="shared" si="0"/>
        <v>4.940828402366864</v>
      </c>
      <c r="I7">
        <v>1.329728</v>
      </c>
    </row>
    <row r="8" spans="1:9" x14ac:dyDescent="0.2">
      <c r="A8" s="36">
        <v>8</v>
      </c>
      <c r="B8" s="36" t="s">
        <v>5</v>
      </c>
      <c r="I8">
        <v>1.276492</v>
      </c>
    </row>
    <row r="9" spans="1:9" x14ac:dyDescent="0.2">
      <c r="A9" s="19">
        <v>16</v>
      </c>
      <c r="B9" s="19" t="s">
        <v>4</v>
      </c>
      <c r="C9" s="24">
        <v>1.27</v>
      </c>
      <c r="D9" s="72">
        <f>8.35/C9</f>
        <v>6.5748031496062991</v>
      </c>
      <c r="I9">
        <v>1.2173160000000001</v>
      </c>
    </row>
    <row r="10" spans="1:9" x14ac:dyDescent="0.2">
      <c r="A10" s="74">
        <v>16</v>
      </c>
      <c r="B10" s="74" t="s">
        <v>6</v>
      </c>
      <c r="C10" s="74">
        <v>1.22</v>
      </c>
      <c r="D10" s="72">
        <f t="shared" si="0"/>
        <v>6.8442622950819674</v>
      </c>
      <c r="I10">
        <v>1.2400869999999999</v>
      </c>
    </row>
    <row r="11" spans="1:9" x14ac:dyDescent="0.2">
      <c r="A11" s="19">
        <v>16</v>
      </c>
      <c r="B11" s="19" t="s">
        <v>5</v>
      </c>
      <c r="C11" s="36">
        <v>1.23</v>
      </c>
      <c r="D11" s="72">
        <f>8.35/C11</f>
        <v>6.7886178861788613</v>
      </c>
      <c r="H11" s="1" t="s">
        <v>8</v>
      </c>
      <c r="I11" s="3">
        <f>AVERAGE(I1:I10)</f>
        <v>1.269801</v>
      </c>
    </row>
    <row r="12" spans="1:9" x14ac:dyDescent="0.2">
      <c r="A12" s="22">
        <v>32</v>
      </c>
      <c r="B12" s="24" t="s">
        <v>4</v>
      </c>
      <c r="H12" s="38"/>
      <c r="I12" s="38"/>
    </row>
    <row r="13" spans="1:9" x14ac:dyDescent="0.2">
      <c r="A13" s="75">
        <v>32</v>
      </c>
      <c r="B13" s="76" t="s">
        <v>6</v>
      </c>
      <c r="C13" s="77">
        <v>1.47</v>
      </c>
      <c r="D13" s="72">
        <f t="shared" si="0"/>
        <v>5.6802721088435373</v>
      </c>
      <c r="H13" s="38"/>
      <c r="I13" s="38"/>
    </row>
    <row r="14" spans="1:9" x14ac:dyDescent="0.2">
      <c r="A14" s="22">
        <v>32</v>
      </c>
      <c r="B14" s="24" t="s">
        <v>5</v>
      </c>
      <c r="C14" s="37"/>
      <c r="D14" s="79" t="e">
        <f t="shared" si="0"/>
        <v>#DIV/0!</v>
      </c>
      <c r="H14" s="38"/>
      <c r="I14" s="38"/>
    </row>
    <row r="15" spans="1:9" x14ac:dyDescent="0.2">
      <c r="A15" s="75">
        <v>48</v>
      </c>
      <c r="B15" s="76" t="s">
        <v>6</v>
      </c>
      <c r="C15" s="77">
        <v>1.29</v>
      </c>
      <c r="D15" s="72">
        <f t="shared" si="0"/>
        <v>6.4728682170542635</v>
      </c>
      <c r="H15" s="38"/>
      <c r="I15" s="38"/>
    </row>
    <row r="16" spans="1:9" x14ac:dyDescent="0.2">
      <c r="A16" s="26">
        <v>64</v>
      </c>
      <c r="B16" s="26" t="s">
        <v>4</v>
      </c>
      <c r="C16" s="26"/>
      <c r="D16" s="79"/>
      <c r="H16" s="38"/>
      <c r="I16" s="38"/>
    </row>
    <row r="17" spans="1:9" x14ac:dyDescent="0.2">
      <c r="A17" s="78">
        <v>64</v>
      </c>
      <c r="B17" s="78" t="s">
        <v>6</v>
      </c>
      <c r="C17" s="78">
        <v>1.28</v>
      </c>
      <c r="D17" s="72">
        <f t="shared" si="0"/>
        <v>6.5234375</v>
      </c>
      <c r="H17" s="38"/>
      <c r="I17" s="38"/>
    </row>
    <row r="18" spans="1:9" x14ac:dyDescent="0.2">
      <c r="A18" s="26">
        <v>64</v>
      </c>
      <c r="B18" s="26" t="s">
        <v>5</v>
      </c>
      <c r="C18" s="26"/>
      <c r="D18" s="79"/>
      <c r="H18" s="38"/>
      <c r="I18" s="38"/>
    </row>
    <row r="19" spans="1:9" x14ac:dyDescent="0.2">
      <c r="A19" s="78">
        <v>80</v>
      </c>
      <c r="B19" s="78" t="s">
        <v>6</v>
      </c>
      <c r="C19" s="78">
        <v>1.27</v>
      </c>
      <c r="D19" s="72">
        <f t="shared" si="0"/>
        <v>6.5748031496062991</v>
      </c>
      <c r="H19" s="38"/>
      <c r="I19" s="38"/>
    </row>
    <row r="20" spans="1:9" x14ac:dyDescent="0.2">
      <c r="A20" s="78">
        <v>96</v>
      </c>
      <c r="B20" s="78" t="s">
        <v>6</v>
      </c>
      <c r="C20" s="78">
        <v>1.24</v>
      </c>
      <c r="D20" s="72">
        <f t="shared" si="0"/>
        <v>6.7338709677419351</v>
      </c>
      <c r="H20" s="38"/>
      <c r="I20" s="38"/>
    </row>
    <row r="21" spans="1:9" x14ac:dyDescent="0.2">
      <c r="A21" s="78">
        <v>112</v>
      </c>
      <c r="B21" s="78" t="s">
        <v>6</v>
      </c>
      <c r="C21" s="78">
        <v>1.27</v>
      </c>
      <c r="D21" s="72">
        <f t="shared" si="0"/>
        <v>6.5748031496062991</v>
      </c>
      <c r="H21" s="38"/>
      <c r="I21" s="38"/>
    </row>
    <row r="22" spans="1:9" x14ac:dyDescent="0.2">
      <c r="A22" s="56">
        <v>128</v>
      </c>
      <c r="B22" s="56" t="s">
        <v>6</v>
      </c>
      <c r="C22" s="78">
        <v>1.27</v>
      </c>
      <c r="D22" s="72">
        <f t="shared" si="0"/>
        <v>6.5748031496062991</v>
      </c>
      <c r="H22" s="1" t="s">
        <v>7</v>
      </c>
      <c r="I22" s="3">
        <v>8.35</v>
      </c>
    </row>
    <row r="23" spans="1:9" x14ac:dyDescent="0.2">
      <c r="A23" s="56">
        <v>256</v>
      </c>
      <c r="B23" s="56" t="s">
        <v>6</v>
      </c>
      <c r="C23" s="78">
        <v>1.35</v>
      </c>
      <c r="D23" s="72">
        <f t="shared" si="0"/>
        <v>6.1851851851851842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bfs</vt:lpstr>
      <vt:lpstr>nw</vt:lpstr>
      <vt:lpstr>srad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2018-05-04T19:43:16Z</dcterms:created>
  <dcterms:modified xsi:type="dcterms:W3CDTF">2018-05-08T02:06:07Z</dcterms:modified>
</cp:coreProperties>
</file>