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sumail-my.sharepoint.com/personal/cabie23140040_mymail_mmsu_edu_ph/Documents/"/>
    </mc:Choice>
  </mc:AlternateContent>
  <xr:revisionPtr revIDLastSave="0" documentId="8_{BCADDE4F-B4E8-48A5-8FDB-955F7B8FF2FC}" xr6:coauthVersionLast="47" xr6:coauthVersionMax="47" xr10:uidLastSave="{00000000-0000-0000-0000-000000000000}"/>
  <bookViews>
    <workbookView xWindow="-108" yWindow="-108" windowWidth="23256" windowHeight="12456" xr2:uid="{77F92094-CC32-49E6-B3F3-409880932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L9" i="1"/>
  <c r="G15" i="1" a="1"/>
  <c r="G15" i="1" s="1"/>
  <c r="F15" i="1"/>
  <c r="L8" i="1"/>
  <c r="L11" i="1"/>
  <c r="L10" i="1"/>
  <c r="J8" i="1"/>
  <c r="K8" i="1" s="1"/>
  <c r="F8" i="1"/>
  <c r="F10" i="1" s="1"/>
  <c r="J9" i="1" s="1"/>
  <c r="M8" i="1" l="1"/>
  <c r="L12" i="1"/>
  <c r="J10" i="1"/>
  <c r="K9" i="1"/>
  <c r="M9" i="1" s="1"/>
  <c r="N9" i="1" l="1"/>
  <c r="N10" i="1"/>
  <c r="N11" i="1"/>
  <c r="N8" i="1"/>
  <c r="J11" i="1"/>
  <c r="K10" i="1"/>
  <c r="M10" i="1" s="1"/>
  <c r="N12" i="1" l="1"/>
  <c r="K11" i="1"/>
  <c r="M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<sst xmlns="http://schemas.openxmlformats.org/spreadsheetml/2006/main" count="19" uniqueCount="18">
  <si>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Transaction</t>
  </si>
  <si>
    <t>Time</t>
  </si>
  <si>
    <t>Class Limits</t>
  </si>
  <si>
    <t>Frequency</t>
  </si>
  <si>
    <t>Classmark</t>
  </si>
  <si>
    <t>Relative F</t>
  </si>
  <si>
    <t>Mean</t>
  </si>
  <si>
    <t>Median</t>
  </si>
  <si>
    <t>Mode</t>
  </si>
  <si>
    <t>LCL</t>
  </si>
  <si>
    <t>UCL</t>
  </si>
  <si>
    <t>Range</t>
  </si>
  <si>
    <t>Intervals</t>
  </si>
  <si>
    <t>Size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</si>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</sst>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12"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8097222222222226"/>
          <c:w val="0.90297462817147855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v>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Sheet1!$M$8:$M$11</c:f>
              <c:numCache>
                <c:formatCode>General</c:formatCode>
                <c:ptCount val="4"/>
                <c:pt idx="0">
                  <c:v>34</c:v>
                </c:pt>
                <c:pt idx="1">
                  <c:v>39</c:v>
                </c:pt>
                <c:pt idx="2">
                  <c:v>44</c:v>
                </c:pt>
                <c:pt idx="3">
                  <c:v>50</c:v>
                </c:pt>
              </c:numCache>
            </c:numRef>
          </c:cat>
          <c:val>
            <c:numRef>
              <c:f>Sheet1!$L$8:$L$11</c:f>
              <c:numCache>
                <c:formatCode>General</c:formatCode>
                <c:ptCount val="4"/>
                <c:pt idx="0">
                  <c:v>37</c:v>
                </c:pt>
                <c:pt idx="1">
                  <c:v>18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B-4C38-BC09-B71028B7145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34646992"/>
        <c:axId val="1134659952"/>
      </c:lineChart>
      <c:catAx>
        <c:axId val="113464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659952"/>
        <c:crosses val="autoZero"/>
        <c:auto val="1"/>
        <c:lblAlgn val="ctr"/>
        <c:lblOffset val="100"/>
        <c:noMultiLvlLbl val="0"/>
      </c:catAx>
      <c:valAx>
        <c:axId val="113465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64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380999</xdr:colOff>
      <xdr:row>13</xdr:row>
      <xdr:rowOff>170329</xdr:rowOff>
    </xdr:from>
    <xdr:to>
      <xdr:col>13</xdr:col>
      <xdr:colOff>757517</xdr:colOff>
      <xdr:row>29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BD557C-2ACC-A4E1-EFEF-CD6EA5862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D6F36-8E0D-4B01-8063-134DBE2E2D38}" name="Table1" displayName="Table1" ref="B4:C67" headerRowCount="0" totalsRowShown="0" headerRowDxfId="11">
  <tableColumns count="2">
    <tableColumn id="1" xr3:uid="{02C2E4C9-A691-49AB-A394-D18F65A3B715}" name="Column1" headerRowDxfId="10" dataDxfId="9"/>
    <tableColumn id="2" xr3:uid="{8E5FC103-5387-4DC5-BEA5-F7C0884999D7}" name="Column2" headerRowDxfId="8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063F1-D17E-418D-BFD5-6CED8CE7132E}" name="Table3" displayName="Table3" ref="E8:F10" headerRowCount="0" headerRowDxfId="6" dataDxfId="5" totalsRowDxfId="4">
  <tableColumns count="2">
    <tableColumn id="1" xr3:uid="{37CA6089-3DFB-4E35-B6F2-F7FDCC441A2D}" name="Column1" totalsRowLabel="Total" headerRowDxfId="3" dataDxfId="2" totalsRowDxfId="1"/>
    <tableColumn id="2" xr3:uid="{4F7103DE-1C4D-49A7-8911-DF112C116DFC}" name="Column2" totalsRowFunction="count" dataDxfId="0"/>
  </tableColumns>
  <tableStyleInfo name="TableStyleMedium2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EED2-B5BD-4913-9935-6B4C7528D7FA}">
  <dimension ref="B4:N67"/>
  <sheetViews>
    <sheetView tabSelected="1" topLeftCell="A42" zoomScaleNormal="100" workbookViewId="0">
      <selection activeCell="H58" sqref="H58:J59"/>
    </sheetView>
  </sheetViews>
  <sheetFormatPr defaultRowHeight="14.4" x14ac:dyDescent="0.3"/>
  <cols>
    <col min="2" max="2" width="10.44140625" bestFit="1" customWidth="1"/>
    <col min="3" max="5" width="10.109375" customWidth="1"/>
    <col min="6" max="6" width="10" customWidth="1"/>
    <col min="9" max="9" width="10.33203125" bestFit="1" customWidth="1"/>
    <col min="10" max="10" width="8.88671875" customWidth="1"/>
    <col min="11" max="11" width="8.44140625" customWidth="1"/>
    <col min="12" max="13" width="12.33203125" bestFit="1" customWidth="1"/>
    <col min="14" max="14" width="11.77734375" bestFit="1" customWidth="1"/>
    <col min="15" max="15" width="11.77734375" customWidth="1"/>
    <col min="16" max="16" width="6.88671875" bestFit="1" customWidth="1"/>
    <col min="17" max="17" width="8.88671875" bestFit="1" customWidth="1"/>
    <col min="18" max="18" width="6.88671875" bestFit="1" customWidth="1"/>
  </cols>
  <sheetData>
    <row r="4" spans="2:14" x14ac:dyDescent="0.3">
      <c r="B4" s="2" t="s">
        <v>0</v>
      </c>
      <c r="C4" s="2" t="s">
        <v>1</v>
      </c>
      <c r="D4" s="2"/>
      <c r="E4" s="2"/>
    </row>
    <row r="5" spans="2:14" x14ac:dyDescent="0.3">
      <c r="B5" s="2">
        <v>1</v>
      </c>
      <c r="C5" s="1">
        <v>32</v>
      </c>
      <c r="D5" s="1"/>
      <c r="E5" s="1"/>
    </row>
    <row r="6" spans="2:14" ht="15.6" x14ac:dyDescent="0.3">
      <c r="B6" s="2">
        <v>2</v>
      </c>
      <c r="C6" s="1">
        <v>32</v>
      </c>
      <c r="D6" s="1"/>
      <c r="E6" s="1"/>
      <c r="I6" s="7" t="s">
        <v>12</v>
      </c>
      <c r="J6" s="6" t="s">
        <v>2</v>
      </c>
      <c r="K6" s="6"/>
      <c r="L6" s="6" t="s">
        <v>3</v>
      </c>
      <c r="M6" s="6" t="s">
        <v>4</v>
      </c>
      <c r="N6" s="6" t="s">
        <v>5</v>
      </c>
    </row>
    <row r="7" spans="2:14" ht="15" customHeight="1" x14ac:dyDescent="0.3">
      <c r="B7" s="2">
        <v>3</v>
      </c>
      <c r="C7" s="1">
        <v>32</v>
      </c>
      <c r="D7" s="1"/>
      <c r="I7" s="8"/>
      <c r="J7" s="3" t="s">
        <v>9</v>
      </c>
      <c r="K7" s="3" t="s">
        <v>10</v>
      </c>
      <c r="L7" s="6"/>
      <c r="M7" s="6"/>
      <c r="N7" s="6"/>
    </row>
    <row r="8" spans="2:14" ht="15" customHeight="1" x14ac:dyDescent="0.3">
      <c r="B8" s="2">
        <v>4</v>
      </c>
      <c r="C8" s="1">
        <v>32</v>
      </c>
      <c r="D8" s="1"/>
      <c r="E8" s="1" t="s">
        <v>11</v>
      </c>
      <c r="F8" s="2">
        <f>C67-C5</f>
        <v>20</v>
      </c>
      <c r="I8" s="4" t="s">
        <v>14</v>
      </c>
      <c r="J8" s="3">
        <f>C5</f>
        <v>32</v>
      </c>
      <c r="K8" s="3">
        <f>J8+$F$9</f>
        <v>36</v>
      </c>
      <c r="L8" s="3">
        <f>COUNTIFS(C5:C67, "&gt;=32", C5:C67, "&lt;=36")</f>
        <v>37</v>
      </c>
      <c r="M8" s="3">
        <f>(J8 +K8) /2</f>
        <v>34</v>
      </c>
      <c r="N8" s="5">
        <f>L8/$L$12</f>
        <v>0.58730158730158732</v>
      </c>
    </row>
    <row r="9" spans="2:14" ht="15" customHeight="1" x14ac:dyDescent="0.3">
      <c r="B9" s="2">
        <v>5</v>
      </c>
      <c r="C9" s="1">
        <v>32</v>
      </c>
      <c r="D9" s="1"/>
      <c r="E9" s="1" t="s">
        <v>12</v>
      </c>
      <c r="F9" s="2">
        <v>4</v>
      </c>
      <c r="I9" s="4" t="s">
        <v>15</v>
      </c>
      <c r="J9" s="3">
        <f>J8+$F$10</f>
        <v>37</v>
      </c>
      <c r="K9" s="3">
        <f t="shared" ref="K9:K10" si="0">J9+$F$9</f>
        <v>41</v>
      </c>
      <c r="L9" s="3">
        <f>COUNTIFS(C5:C67, "&gt;=37", C5:C67, "&lt;=41")</f>
        <v>18</v>
      </c>
      <c r="M9" s="3">
        <f t="shared" ref="M9:M10" si="1">(J9 +K9) /2</f>
        <v>39</v>
      </c>
      <c r="N9" s="5">
        <f>L9/$L$12</f>
        <v>0.2857142857142857</v>
      </c>
    </row>
    <row r="10" spans="2:14" ht="15" x14ac:dyDescent="0.3">
      <c r="B10" s="2">
        <v>6</v>
      </c>
      <c r="C10" s="1">
        <v>32</v>
      </c>
      <c r="D10" s="1"/>
      <c r="E10" s="1" t="s">
        <v>13</v>
      </c>
      <c r="F10" s="2">
        <f>F8/F9</f>
        <v>5</v>
      </c>
      <c r="I10" s="4" t="s">
        <v>16</v>
      </c>
      <c r="J10" s="3">
        <f>J9+$F$10</f>
        <v>42</v>
      </c>
      <c r="K10" s="3">
        <f t="shared" si="0"/>
        <v>46</v>
      </c>
      <c r="L10" s="3">
        <f>COUNTIFS(C5:C67, "&gt;=42", C5:C67, "&lt;=46")</f>
        <v>6</v>
      </c>
      <c r="M10" s="3">
        <f t="shared" si="1"/>
        <v>44</v>
      </c>
      <c r="N10" s="5">
        <f>L10/$L$12</f>
        <v>9.5238095238095233E-2</v>
      </c>
    </row>
    <row r="11" spans="2:14" ht="15" x14ac:dyDescent="0.3">
      <c r="B11" s="2">
        <v>7</v>
      </c>
      <c r="C11" s="1">
        <v>32</v>
      </c>
      <c r="D11" s="1"/>
      <c r="E11" s="1"/>
      <c r="I11" s="4" t="s">
        <v>17</v>
      </c>
      <c r="J11" s="3">
        <f>J10+$F$10</f>
        <v>47</v>
      </c>
      <c r="K11" s="3">
        <f>J11+$F$9+1</f>
        <v>52</v>
      </c>
      <c r="L11" s="3">
        <f>COUNTIFS(C5:C67, "&gt;=47", C5:C67, "&lt;=52")</f>
        <v>2</v>
      </c>
      <c r="M11" s="3">
        <f>ROUNDUP((J11 + K11) / 2, 0)</f>
        <v>50</v>
      </c>
      <c r="N11" s="5">
        <f>L11/$L$12</f>
        <v>3.1746031746031744E-2</v>
      </c>
    </row>
    <row r="12" spans="2:14" ht="15" x14ac:dyDescent="0.3">
      <c r="B12" s="2">
        <v>8</v>
      </c>
      <c r="C12" s="1">
        <v>32</v>
      </c>
      <c r="D12" s="1"/>
      <c r="E12" s="1"/>
      <c r="L12" s="3">
        <f>SUM(L8:L11)</f>
        <v>63</v>
      </c>
      <c r="N12" s="5">
        <f>SUM(N8:N11)</f>
        <v>1</v>
      </c>
    </row>
    <row r="13" spans="2:14" x14ac:dyDescent="0.3">
      <c r="B13" s="2">
        <v>9</v>
      </c>
      <c r="C13" s="1">
        <v>32</v>
      </c>
      <c r="D13" s="1"/>
      <c r="E13" s="7" t="s">
        <v>6</v>
      </c>
      <c r="F13" s="7" t="s">
        <v>7</v>
      </c>
      <c r="G13" s="6" t="s">
        <v>8</v>
      </c>
    </row>
    <row r="14" spans="2:14" x14ac:dyDescent="0.3">
      <c r="B14" s="2">
        <v>10</v>
      </c>
      <c r="C14" s="1">
        <v>33</v>
      </c>
      <c r="D14" s="1"/>
      <c r="E14" s="8"/>
      <c r="F14" s="8"/>
      <c r="G14" s="6"/>
    </row>
    <row r="15" spans="2:14" ht="15" x14ac:dyDescent="0.3">
      <c r="B15" s="2">
        <v>11</v>
      </c>
      <c r="C15" s="1">
        <v>33</v>
      </c>
      <c r="D15" s="1"/>
      <c r="E15" s="9">
        <f>AVERAGE(C5:C67)</f>
        <v>36.555555555555557</v>
      </c>
      <c r="F15" s="3">
        <f>MEDIAN(C5:C67)</f>
        <v>35</v>
      </c>
      <c r="G15" s="3" cm="1">
        <f t="array" ref="G15">_xlfn.MODE.MULT(C5:C67)</f>
        <v>33</v>
      </c>
    </row>
    <row r="16" spans="2:14" x14ac:dyDescent="0.3">
      <c r="B16" s="2">
        <v>12</v>
      </c>
      <c r="C16" s="1">
        <v>33</v>
      </c>
      <c r="D16" s="1"/>
      <c r="E16" s="1"/>
    </row>
    <row r="17" spans="2:5" x14ac:dyDescent="0.3">
      <c r="B17" s="2">
        <v>13</v>
      </c>
      <c r="C17" s="1">
        <v>33</v>
      </c>
      <c r="D17" s="1"/>
      <c r="E17" s="1"/>
    </row>
    <row r="18" spans="2:5" x14ac:dyDescent="0.3">
      <c r="B18" s="2">
        <v>14</v>
      </c>
      <c r="C18" s="1">
        <v>33</v>
      </c>
      <c r="D18" s="1"/>
      <c r="E18" s="1"/>
    </row>
    <row r="19" spans="2:5" x14ac:dyDescent="0.3">
      <c r="B19" s="2">
        <v>15</v>
      </c>
      <c r="C19" s="1">
        <v>33</v>
      </c>
      <c r="D19" s="1"/>
      <c r="E19" s="1"/>
    </row>
    <row r="20" spans="2:5" x14ac:dyDescent="0.3">
      <c r="B20" s="2">
        <v>16</v>
      </c>
      <c r="C20" s="1">
        <v>33</v>
      </c>
      <c r="D20" s="1"/>
      <c r="E20" s="1"/>
    </row>
    <row r="21" spans="2:5" x14ac:dyDescent="0.3">
      <c r="B21" s="2">
        <v>17</v>
      </c>
      <c r="C21" s="1">
        <v>33</v>
      </c>
      <c r="D21" s="1"/>
      <c r="E21" s="1"/>
    </row>
    <row r="22" spans="2:5" x14ac:dyDescent="0.3">
      <c r="B22" s="2">
        <v>18</v>
      </c>
      <c r="C22" s="1">
        <v>33</v>
      </c>
      <c r="D22" s="1"/>
      <c r="E22" s="1"/>
    </row>
    <row r="23" spans="2:5" x14ac:dyDescent="0.3">
      <c r="B23" s="2">
        <v>19</v>
      </c>
      <c r="C23" s="1">
        <v>33</v>
      </c>
      <c r="D23" s="1"/>
      <c r="E23" s="1"/>
    </row>
    <row r="24" spans="2:5" x14ac:dyDescent="0.3">
      <c r="B24" s="2">
        <v>20</v>
      </c>
      <c r="C24" s="1">
        <v>33</v>
      </c>
      <c r="D24" s="1"/>
      <c r="E24" s="1"/>
    </row>
    <row r="25" spans="2:5" x14ac:dyDescent="0.3">
      <c r="B25" s="2">
        <v>21</v>
      </c>
      <c r="C25" s="1">
        <v>34</v>
      </c>
      <c r="D25" s="1"/>
      <c r="E25" s="1"/>
    </row>
    <row r="26" spans="2:5" x14ac:dyDescent="0.3">
      <c r="B26" s="2">
        <v>22</v>
      </c>
      <c r="C26" s="1">
        <v>34</v>
      </c>
      <c r="D26" s="1"/>
      <c r="E26" s="1"/>
    </row>
    <row r="27" spans="2:5" x14ac:dyDescent="0.3">
      <c r="B27" s="2">
        <v>23</v>
      </c>
      <c r="C27" s="1">
        <v>34</v>
      </c>
      <c r="D27" s="1"/>
      <c r="E27" s="1"/>
    </row>
    <row r="28" spans="2:5" x14ac:dyDescent="0.3">
      <c r="B28" s="2">
        <v>24</v>
      </c>
      <c r="C28" s="1">
        <v>34</v>
      </c>
      <c r="D28" s="1"/>
      <c r="E28" s="1"/>
    </row>
    <row r="29" spans="2:5" x14ac:dyDescent="0.3">
      <c r="B29" s="2">
        <v>25</v>
      </c>
      <c r="C29" s="1">
        <v>34</v>
      </c>
      <c r="D29" s="1"/>
      <c r="E29" s="1"/>
    </row>
    <row r="30" spans="2:5" x14ac:dyDescent="0.3">
      <c r="B30" s="2">
        <v>26</v>
      </c>
      <c r="C30" s="1">
        <v>34</v>
      </c>
      <c r="D30" s="1"/>
      <c r="E30" s="1"/>
    </row>
    <row r="31" spans="2:5" x14ac:dyDescent="0.3">
      <c r="B31" s="2">
        <v>27</v>
      </c>
      <c r="C31" s="1">
        <v>34</v>
      </c>
      <c r="D31" s="1"/>
      <c r="E31" s="1"/>
    </row>
    <row r="32" spans="2:5" x14ac:dyDescent="0.3">
      <c r="B32" s="2">
        <v>28</v>
      </c>
      <c r="C32" s="1">
        <v>35</v>
      </c>
      <c r="D32" s="1"/>
      <c r="E32" s="1"/>
    </row>
    <row r="33" spans="2:5" x14ac:dyDescent="0.3">
      <c r="B33" s="2">
        <v>29</v>
      </c>
      <c r="C33" s="1">
        <v>35</v>
      </c>
      <c r="D33" s="1"/>
      <c r="E33" s="1"/>
    </row>
    <row r="34" spans="2:5" x14ac:dyDescent="0.3">
      <c r="B34" s="2">
        <v>30</v>
      </c>
      <c r="C34" s="1">
        <v>35</v>
      </c>
      <c r="D34" s="1"/>
      <c r="E34" s="1"/>
    </row>
    <row r="35" spans="2:5" x14ac:dyDescent="0.3">
      <c r="B35" s="2">
        <v>31</v>
      </c>
      <c r="C35" s="1">
        <v>35</v>
      </c>
      <c r="D35" s="1"/>
      <c r="E35" s="1"/>
    </row>
    <row r="36" spans="2:5" x14ac:dyDescent="0.3">
      <c r="B36" s="2">
        <v>32</v>
      </c>
      <c r="C36" s="1">
        <v>35</v>
      </c>
      <c r="D36" s="1"/>
      <c r="E36" s="1"/>
    </row>
    <row r="37" spans="2:5" x14ac:dyDescent="0.3">
      <c r="B37" s="2">
        <v>33</v>
      </c>
      <c r="C37" s="1">
        <v>35</v>
      </c>
      <c r="D37" s="1"/>
      <c r="E37" s="1"/>
    </row>
    <row r="38" spans="2:5" x14ac:dyDescent="0.3">
      <c r="B38" s="2">
        <v>34</v>
      </c>
      <c r="C38" s="1">
        <v>35</v>
      </c>
      <c r="D38" s="1"/>
      <c r="E38" s="1"/>
    </row>
    <row r="39" spans="2:5" x14ac:dyDescent="0.3">
      <c r="B39" s="2">
        <v>35</v>
      </c>
      <c r="C39" s="1">
        <v>36</v>
      </c>
      <c r="D39" s="1"/>
      <c r="E39" s="1"/>
    </row>
    <row r="40" spans="2:5" x14ac:dyDescent="0.3">
      <c r="B40" s="2">
        <v>36</v>
      </c>
      <c r="C40" s="1">
        <v>36</v>
      </c>
      <c r="D40" s="1"/>
      <c r="E40" s="1"/>
    </row>
    <row r="41" spans="2:5" x14ac:dyDescent="0.3">
      <c r="B41" s="2">
        <v>37</v>
      </c>
      <c r="C41" s="1">
        <v>36</v>
      </c>
      <c r="D41" s="1"/>
      <c r="E41" s="1"/>
    </row>
    <row r="42" spans="2:5" x14ac:dyDescent="0.3">
      <c r="B42" s="2">
        <v>38</v>
      </c>
      <c r="C42" s="1">
        <v>37</v>
      </c>
      <c r="D42" s="1"/>
      <c r="E42" s="1"/>
    </row>
    <row r="43" spans="2:5" x14ac:dyDescent="0.3">
      <c r="B43" s="2">
        <v>39</v>
      </c>
      <c r="C43" s="1">
        <v>37</v>
      </c>
      <c r="D43" s="1"/>
      <c r="E43" s="1"/>
    </row>
    <row r="44" spans="2:5" x14ac:dyDescent="0.3">
      <c r="B44" s="2">
        <v>40</v>
      </c>
      <c r="C44" s="1">
        <v>37</v>
      </c>
      <c r="D44" s="1"/>
      <c r="E44" s="1"/>
    </row>
    <row r="45" spans="2:5" x14ac:dyDescent="0.3">
      <c r="B45" s="2">
        <v>41</v>
      </c>
      <c r="C45" s="1">
        <v>37</v>
      </c>
      <c r="D45" s="1"/>
      <c r="E45" s="1"/>
    </row>
    <row r="46" spans="2:5" x14ac:dyDescent="0.3">
      <c r="B46" s="2">
        <v>42</v>
      </c>
      <c r="C46" s="1">
        <v>37</v>
      </c>
      <c r="D46" s="1"/>
      <c r="E46" s="1"/>
    </row>
    <row r="47" spans="2:5" x14ac:dyDescent="0.3">
      <c r="B47" s="2">
        <v>43</v>
      </c>
      <c r="C47" s="1">
        <v>38</v>
      </c>
      <c r="D47" s="1"/>
      <c r="E47" s="1"/>
    </row>
    <row r="48" spans="2:5" x14ac:dyDescent="0.3">
      <c r="B48" s="2">
        <v>44</v>
      </c>
      <c r="C48" s="1">
        <v>38</v>
      </c>
      <c r="D48" s="1"/>
      <c r="E48" s="1"/>
    </row>
    <row r="49" spans="2:10" x14ac:dyDescent="0.3">
      <c r="B49" s="2">
        <v>45</v>
      </c>
      <c r="C49" s="1">
        <v>39</v>
      </c>
      <c r="D49" s="1"/>
      <c r="E49" s="1"/>
    </row>
    <row r="50" spans="2:10" x14ac:dyDescent="0.3">
      <c r="B50" s="2">
        <v>46</v>
      </c>
      <c r="C50" s="1">
        <v>39</v>
      </c>
      <c r="D50" s="1"/>
      <c r="E50" s="1"/>
    </row>
    <row r="51" spans="2:10" x14ac:dyDescent="0.3">
      <c r="B51" s="2">
        <v>47</v>
      </c>
      <c r="C51" s="1">
        <v>39</v>
      </c>
      <c r="D51" s="1"/>
      <c r="E51" s="1"/>
    </row>
    <row r="52" spans="2:10" x14ac:dyDescent="0.3">
      <c r="B52" s="2">
        <v>48</v>
      </c>
      <c r="C52" s="1">
        <v>39</v>
      </c>
      <c r="D52" s="1"/>
      <c r="E52" s="1"/>
    </row>
    <row r="53" spans="2:10" x14ac:dyDescent="0.3">
      <c r="B53" s="2">
        <v>49</v>
      </c>
      <c r="C53" s="1">
        <v>39</v>
      </c>
      <c r="D53" s="1"/>
      <c r="E53" s="1"/>
    </row>
    <row r="54" spans="2:10" x14ac:dyDescent="0.3">
      <c r="B54" s="2">
        <v>50</v>
      </c>
      <c r="C54" s="1">
        <v>40</v>
      </c>
      <c r="D54" s="1"/>
      <c r="E54" s="1"/>
    </row>
    <row r="55" spans="2:10" x14ac:dyDescent="0.3">
      <c r="B55" s="2">
        <v>51</v>
      </c>
      <c r="C55" s="1">
        <v>40</v>
      </c>
      <c r="D55" s="1"/>
      <c r="E55" s="1"/>
    </row>
    <row r="56" spans="2:10" x14ac:dyDescent="0.3">
      <c r="B56" s="2">
        <v>52</v>
      </c>
      <c r="C56" s="1">
        <v>40</v>
      </c>
      <c r="D56" s="1"/>
      <c r="E56" s="1"/>
    </row>
    <row r="57" spans="2:10" x14ac:dyDescent="0.3">
      <c r="B57" s="2">
        <v>53</v>
      </c>
      <c r="C57" s="1">
        <v>41</v>
      </c>
      <c r="D57" s="1"/>
      <c r="E57" s="1"/>
    </row>
    <row r="58" spans="2:10" x14ac:dyDescent="0.3">
      <c r="B58" s="2">
        <v>54</v>
      </c>
      <c r="C58" s="1">
        <v>41</v>
      </c>
      <c r="D58" s="1"/>
      <c r="E58" s="1"/>
    </row>
    <row r="59" spans="2:10" x14ac:dyDescent="0.3">
      <c r="B59" s="2">
        <v>55</v>
      </c>
      <c r="C59" s="1">
        <v>41</v>
      </c>
      <c r="D59" s="1"/>
      <c r="E59" s="1"/>
      <c r="J59" s="10"/>
    </row>
    <row r="60" spans="2:10" x14ac:dyDescent="0.3">
      <c r="B60" s="2">
        <v>56</v>
      </c>
      <c r="C60" s="1">
        <v>42</v>
      </c>
      <c r="D60" s="1"/>
      <c r="E60" s="1"/>
    </row>
    <row r="61" spans="2:10" x14ac:dyDescent="0.3">
      <c r="B61" s="2">
        <v>57</v>
      </c>
      <c r="C61" s="1">
        <v>42</v>
      </c>
      <c r="D61" s="1"/>
      <c r="E61" s="1"/>
    </row>
    <row r="62" spans="2:10" x14ac:dyDescent="0.3">
      <c r="B62" s="2">
        <v>58</v>
      </c>
      <c r="C62" s="1">
        <v>42</v>
      </c>
      <c r="D62" s="1"/>
      <c r="E62" s="1"/>
    </row>
    <row r="63" spans="2:10" x14ac:dyDescent="0.3">
      <c r="B63" s="2">
        <v>59</v>
      </c>
      <c r="C63" s="1">
        <v>43</v>
      </c>
      <c r="D63" s="1"/>
      <c r="E63" s="1"/>
    </row>
    <row r="64" spans="2:10" x14ac:dyDescent="0.3">
      <c r="B64" s="2">
        <v>60</v>
      </c>
      <c r="C64" s="1">
        <v>44</v>
      </c>
      <c r="D64" s="1"/>
      <c r="E64" s="1"/>
    </row>
    <row r="65" spans="2:5" x14ac:dyDescent="0.3">
      <c r="B65" s="2">
        <v>61</v>
      </c>
      <c r="C65" s="1">
        <v>46</v>
      </c>
      <c r="D65" s="1"/>
      <c r="E65" s="1"/>
    </row>
    <row r="66" spans="2:5" x14ac:dyDescent="0.3">
      <c r="B66" s="2">
        <v>62</v>
      </c>
      <c r="C66" s="1">
        <v>51</v>
      </c>
      <c r="D66" s="1"/>
      <c r="E66" s="1"/>
    </row>
    <row r="67" spans="2:5" x14ac:dyDescent="0.3">
      <c r="B67" s="2">
        <v>63</v>
      </c>
      <c r="C67" s="1">
        <v>52</v>
      </c>
      <c r="D67" s="1"/>
      <c r="E67" s="1"/>
    </row>
  </sheetData>
  <mergeCells count="8">
    <mergeCell ref="G13:G14"/>
    <mergeCell ref="I6:I7"/>
    <mergeCell ref="E13:E14"/>
    <mergeCell ref="J6:K6"/>
    <mergeCell ref="L6:L7"/>
    <mergeCell ref="M6:M7"/>
    <mergeCell ref="N6:N7"/>
    <mergeCell ref="F13:F14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a68e9c-7008-4aba-8943-5c660340c3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873D1046E764C91EDD8D6823A06AD" ma:contentTypeVersion="12" ma:contentTypeDescription="Create a new document." ma:contentTypeScope="" ma:versionID="3938d6c906f9e05e7792818358e36732">
  <xsd:schema xmlns:xsd="http://www.w3.org/2001/XMLSchema" xmlns:xs="http://www.w3.org/2001/XMLSchema" xmlns:p="http://schemas.microsoft.com/office/2006/metadata/properties" xmlns:ns3="bca68e9c-7008-4aba-8943-5c660340c3b6" targetNamespace="http://schemas.microsoft.com/office/2006/metadata/properties" ma:root="true" ma:fieldsID="42ef2ce99c7f8e50c579a26add12b13f" ns3:_="">
    <xsd:import namespace="bca68e9c-7008-4aba-8943-5c660340c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68e9c-7008-4aba-8943-5c660340c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171D1-B86D-4936-95A8-03A9BFEC3FE5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bca68e9c-7008-4aba-8943-5c660340c3b6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D20332-C995-4CB2-9F53-6B77B0A90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527CB-9C1C-4A54-8030-0715B4643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68e9c-7008-4aba-8943-5c660340c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 Augusteen Cabie</dc:creator>
  <cp:lastModifiedBy>Lowell Augusteen Cabie</cp:lastModifiedBy>
  <dcterms:created xsi:type="dcterms:W3CDTF">2025-01-27T03:12:17Z</dcterms:created>
  <dcterms:modified xsi:type="dcterms:W3CDTF">2025-01-27T04:41:09Z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0x010100E0D873D1046E764C91EDD8D6823A06AD</vt:lpwstr>
  </property>
</Properties>
</file>