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880c8a1762fb21/Documents/"/>
    </mc:Choice>
  </mc:AlternateContent>
  <xr:revisionPtr revIDLastSave="2" documentId="8_{984AD257-3D61-4274-AC6F-AC99B81D93FB}" xr6:coauthVersionLast="47" xr6:coauthVersionMax="47" xr10:uidLastSave="{1052A6D1-6FAC-4E4D-BBB2-D3759BD5EAAD}"/>
  <bookViews>
    <workbookView xWindow="-108" yWindow="-108" windowWidth="23256" windowHeight="12456" activeTab="1" xr2:uid="{8DE88F10-BE9A-4FC6-A60E-D3887982A24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61" i="2" l="1"/>
  <c r="X161" i="2"/>
  <c r="U161" i="2"/>
  <c r="R161" i="2"/>
  <c r="O161" i="2"/>
  <c r="L161" i="2"/>
  <c r="I161" i="2"/>
  <c r="AA145" i="2"/>
  <c r="X145" i="2"/>
  <c r="U145" i="2"/>
  <c r="R145" i="2"/>
  <c r="O145" i="2"/>
  <c r="L145" i="2"/>
  <c r="I145" i="2"/>
  <c r="AA129" i="2"/>
  <c r="X129" i="2"/>
  <c r="U129" i="2"/>
  <c r="R129" i="2"/>
  <c r="O129" i="2"/>
  <c r="L129" i="2"/>
  <c r="I129" i="2"/>
  <c r="AA113" i="2"/>
  <c r="X113" i="2"/>
  <c r="U113" i="2"/>
  <c r="R113" i="2"/>
  <c r="O113" i="2"/>
  <c r="I113" i="2"/>
  <c r="AA97" i="2"/>
  <c r="X97" i="2"/>
  <c r="U97" i="2"/>
  <c r="R97" i="2"/>
  <c r="O97" i="2"/>
  <c r="L97" i="2"/>
  <c r="I97" i="2"/>
  <c r="AA81" i="2"/>
  <c r="X81" i="2"/>
  <c r="U81" i="2"/>
  <c r="R81" i="2"/>
  <c r="O81" i="2"/>
  <c r="L81" i="2"/>
  <c r="I81" i="2"/>
  <c r="AA65" i="2"/>
  <c r="X65" i="2"/>
  <c r="U65" i="2"/>
  <c r="R65" i="2"/>
  <c r="O65" i="2"/>
  <c r="L65" i="2"/>
  <c r="I65" i="2"/>
  <c r="AA49" i="2"/>
  <c r="X49" i="2"/>
  <c r="U49" i="2"/>
  <c r="R49" i="2"/>
  <c r="O49" i="2"/>
  <c r="L49" i="2"/>
  <c r="I49" i="2"/>
  <c r="I33" i="2"/>
  <c r="AA33" i="2"/>
  <c r="X33" i="2"/>
  <c r="U33" i="2"/>
  <c r="R33" i="2"/>
  <c r="O33" i="2"/>
  <c r="L33" i="2"/>
  <c r="F25" i="2"/>
  <c r="I27" i="2"/>
  <c r="L27" i="2"/>
  <c r="O27" i="2"/>
  <c r="R27" i="2"/>
  <c r="U27" i="2"/>
  <c r="X27" i="2"/>
  <c r="AA27" i="2"/>
  <c r="I30" i="2"/>
  <c r="L30" i="2"/>
  <c r="O30" i="2"/>
  <c r="R30" i="2"/>
  <c r="U30" i="2"/>
  <c r="X30" i="2"/>
  <c r="AA30" i="2"/>
  <c r="F41" i="2"/>
  <c r="I43" i="2"/>
  <c r="L43" i="2"/>
  <c r="O43" i="2"/>
  <c r="R43" i="2"/>
  <c r="U43" i="2"/>
  <c r="X43" i="2"/>
  <c r="AA43" i="2"/>
  <c r="I46" i="2"/>
  <c r="L46" i="2"/>
  <c r="O46" i="2"/>
  <c r="R46" i="2"/>
  <c r="U46" i="2"/>
  <c r="X46" i="2"/>
  <c r="AA46" i="2"/>
  <c r="AA17" i="2"/>
  <c r="X17" i="2"/>
  <c r="U17" i="2"/>
  <c r="R17" i="2"/>
  <c r="O17" i="2"/>
  <c r="L17" i="2"/>
  <c r="I17" i="2"/>
  <c r="AM153" i="2"/>
  <c r="AO153" i="2" s="1"/>
  <c r="AM137" i="2"/>
  <c r="AO137" i="2" s="1"/>
  <c r="AM121" i="2"/>
  <c r="AO121" i="2" s="1"/>
  <c r="AM105" i="2"/>
  <c r="AO105" i="2" s="1"/>
  <c r="AM89" i="2"/>
  <c r="AO89" i="2" s="1"/>
  <c r="AM73" i="2"/>
  <c r="AO73" i="2" s="1"/>
  <c r="AM57" i="2"/>
  <c r="AO57" i="2" s="1"/>
  <c r="AM41" i="2"/>
  <c r="AO41" i="2" s="1"/>
  <c r="AM25" i="2"/>
  <c r="AO25" i="2" s="1"/>
  <c r="AM9" i="2"/>
  <c r="AO9" i="2" s="1"/>
  <c r="BI158" i="2"/>
  <c r="BF158" i="2"/>
  <c r="BC158" i="2"/>
  <c r="AZ158" i="2"/>
  <c r="AW158" i="2"/>
  <c r="AT158" i="2"/>
  <c r="AQ158" i="2"/>
  <c r="BI155" i="2"/>
  <c r="BF155" i="2"/>
  <c r="BC155" i="2"/>
  <c r="AZ155" i="2"/>
  <c r="AW155" i="2"/>
  <c r="AT155" i="2"/>
  <c r="AQ155" i="2"/>
  <c r="BI142" i="2"/>
  <c r="BF142" i="2"/>
  <c r="BC142" i="2"/>
  <c r="AZ142" i="2"/>
  <c r="AW142" i="2"/>
  <c r="AT142" i="2"/>
  <c r="AQ142" i="2"/>
  <c r="BI139" i="2"/>
  <c r="BF139" i="2"/>
  <c r="BC139" i="2"/>
  <c r="AZ139" i="2"/>
  <c r="AW139" i="2"/>
  <c r="AT139" i="2"/>
  <c r="AQ139" i="2"/>
  <c r="BI126" i="2"/>
  <c r="BF126" i="2"/>
  <c r="BC126" i="2"/>
  <c r="AZ126" i="2"/>
  <c r="AW126" i="2"/>
  <c r="AT126" i="2"/>
  <c r="AQ126" i="2"/>
  <c r="BI123" i="2"/>
  <c r="BF123" i="2"/>
  <c r="BC123" i="2"/>
  <c r="AZ123" i="2"/>
  <c r="AW123" i="2"/>
  <c r="AT123" i="2"/>
  <c r="AQ123" i="2"/>
  <c r="BI110" i="2"/>
  <c r="BF110" i="2"/>
  <c r="BC110" i="2"/>
  <c r="AZ110" i="2"/>
  <c r="AW110" i="2"/>
  <c r="AT110" i="2"/>
  <c r="AQ110" i="2"/>
  <c r="BI107" i="2"/>
  <c r="BF107" i="2"/>
  <c r="BC107" i="2"/>
  <c r="AZ107" i="2"/>
  <c r="AW107" i="2"/>
  <c r="AT107" i="2"/>
  <c r="AQ107" i="2"/>
  <c r="BI94" i="2"/>
  <c r="BF94" i="2"/>
  <c r="BC94" i="2"/>
  <c r="AZ94" i="2"/>
  <c r="AW94" i="2"/>
  <c r="AT94" i="2"/>
  <c r="AQ94" i="2"/>
  <c r="BI91" i="2"/>
  <c r="BF91" i="2"/>
  <c r="BC91" i="2"/>
  <c r="AZ91" i="2"/>
  <c r="AW91" i="2"/>
  <c r="AT91" i="2"/>
  <c r="AQ91" i="2"/>
  <c r="BI78" i="2"/>
  <c r="BF78" i="2"/>
  <c r="BC78" i="2"/>
  <c r="AZ78" i="2"/>
  <c r="AW78" i="2"/>
  <c r="AT78" i="2"/>
  <c r="AQ78" i="2"/>
  <c r="BI75" i="2"/>
  <c r="BF75" i="2"/>
  <c r="BC75" i="2"/>
  <c r="AZ75" i="2"/>
  <c r="AW75" i="2"/>
  <c r="AT75" i="2"/>
  <c r="AQ75" i="2"/>
  <c r="BI62" i="2"/>
  <c r="BF62" i="2"/>
  <c r="BC62" i="2"/>
  <c r="AZ62" i="2"/>
  <c r="AW62" i="2"/>
  <c r="AT62" i="2"/>
  <c r="AQ62" i="2"/>
  <c r="BI59" i="2"/>
  <c r="BF59" i="2"/>
  <c r="BC59" i="2"/>
  <c r="AZ59" i="2"/>
  <c r="AW59" i="2"/>
  <c r="AT59" i="2"/>
  <c r="AQ59" i="2"/>
  <c r="BI46" i="2"/>
  <c r="BF46" i="2"/>
  <c r="BC46" i="2"/>
  <c r="AZ46" i="2"/>
  <c r="AW46" i="2"/>
  <c r="AT46" i="2"/>
  <c r="AQ46" i="2"/>
  <c r="BI43" i="2"/>
  <c r="BF43" i="2"/>
  <c r="BC43" i="2"/>
  <c r="AZ43" i="2"/>
  <c r="AW43" i="2"/>
  <c r="AT43" i="2"/>
  <c r="AQ43" i="2"/>
  <c r="BI30" i="2"/>
  <c r="BF30" i="2"/>
  <c r="BC30" i="2"/>
  <c r="AZ30" i="2"/>
  <c r="AW30" i="2"/>
  <c r="AT30" i="2"/>
  <c r="AQ30" i="2"/>
  <c r="BI27" i="2"/>
  <c r="BF27" i="2"/>
  <c r="BC27" i="2"/>
  <c r="AZ27" i="2"/>
  <c r="AW27" i="2"/>
  <c r="AT27" i="2"/>
  <c r="AQ27" i="2"/>
  <c r="BI14" i="2"/>
  <c r="BF14" i="2"/>
  <c r="BC14" i="2"/>
  <c r="AZ14" i="2"/>
  <c r="AW14" i="2"/>
  <c r="AT14" i="2"/>
  <c r="AQ14" i="2"/>
  <c r="BI11" i="2"/>
  <c r="BF11" i="2"/>
  <c r="BC11" i="2"/>
  <c r="AZ11" i="2"/>
  <c r="AW11" i="2"/>
  <c r="AT11" i="2"/>
  <c r="AQ11" i="2"/>
  <c r="AA158" i="2"/>
  <c r="X158" i="2"/>
  <c r="U158" i="2"/>
  <c r="R158" i="2"/>
  <c r="O158" i="2"/>
  <c r="L158" i="2"/>
  <c r="I158" i="2"/>
  <c r="AA155" i="2"/>
  <c r="X155" i="2"/>
  <c r="U155" i="2"/>
  <c r="R155" i="2"/>
  <c r="O155" i="2"/>
  <c r="L155" i="2"/>
  <c r="I155" i="2"/>
  <c r="F153" i="2"/>
  <c r="AA142" i="2"/>
  <c r="X142" i="2"/>
  <c r="U142" i="2"/>
  <c r="R142" i="2"/>
  <c r="O142" i="2"/>
  <c r="L142" i="2"/>
  <c r="I142" i="2"/>
  <c r="AA139" i="2"/>
  <c r="X139" i="2"/>
  <c r="U139" i="2"/>
  <c r="R139" i="2"/>
  <c r="O139" i="2"/>
  <c r="L139" i="2"/>
  <c r="I139" i="2"/>
  <c r="F137" i="2"/>
  <c r="AA126" i="2"/>
  <c r="X126" i="2"/>
  <c r="U126" i="2"/>
  <c r="R126" i="2"/>
  <c r="O126" i="2"/>
  <c r="L126" i="2"/>
  <c r="I126" i="2"/>
  <c r="AA123" i="2"/>
  <c r="X123" i="2"/>
  <c r="U123" i="2"/>
  <c r="R123" i="2"/>
  <c r="O123" i="2"/>
  <c r="L123" i="2"/>
  <c r="I123" i="2"/>
  <c r="F121" i="2"/>
  <c r="AA110" i="2"/>
  <c r="X110" i="2"/>
  <c r="U110" i="2"/>
  <c r="R110" i="2"/>
  <c r="O110" i="2"/>
  <c r="L110" i="2"/>
  <c r="I110" i="2"/>
  <c r="AA107" i="2"/>
  <c r="X107" i="2"/>
  <c r="U107" i="2"/>
  <c r="R107" i="2"/>
  <c r="O107" i="2"/>
  <c r="L107" i="2"/>
  <c r="I107" i="2"/>
  <c r="F105" i="2"/>
  <c r="AA94" i="2"/>
  <c r="X94" i="2"/>
  <c r="U94" i="2"/>
  <c r="R94" i="2"/>
  <c r="O94" i="2"/>
  <c r="L94" i="2"/>
  <c r="I94" i="2"/>
  <c r="AA91" i="2"/>
  <c r="X91" i="2"/>
  <c r="U91" i="2"/>
  <c r="R91" i="2"/>
  <c r="O91" i="2"/>
  <c r="L91" i="2"/>
  <c r="I91" i="2"/>
  <c r="F89" i="2"/>
  <c r="AA78" i="2"/>
  <c r="X78" i="2"/>
  <c r="U78" i="2"/>
  <c r="R78" i="2"/>
  <c r="O78" i="2"/>
  <c r="L78" i="2"/>
  <c r="I78" i="2"/>
  <c r="AA75" i="2"/>
  <c r="X75" i="2"/>
  <c r="U75" i="2"/>
  <c r="R75" i="2"/>
  <c r="O75" i="2"/>
  <c r="L75" i="2"/>
  <c r="I75" i="2"/>
  <c r="F73" i="2"/>
  <c r="AA62" i="2"/>
  <c r="X62" i="2"/>
  <c r="U62" i="2"/>
  <c r="R62" i="2"/>
  <c r="O62" i="2"/>
  <c r="L62" i="2"/>
  <c r="I62" i="2"/>
  <c r="AA59" i="2"/>
  <c r="X59" i="2"/>
  <c r="U59" i="2"/>
  <c r="R59" i="2"/>
  <c r="O59" i="2"/>
  <c r="L59" i="2"/>
  <c r="I59" i="2"/>
  <c r="F57" i="2"/>
  <c r="F9" i="2"/>
  <c r="AA14" i="2"/>
  <c r="AA11" i="2"/>
  <c r="X14" i="2"/>
  <c r="X11" i="2"/>
  <c r="U14" i="2"/>
  <c r="U11" i="2"/>
  <c r="R14" i="2"/>
  <c r="R11" i="2"/>
  <c r="O14" i="2"/>
  <c r="O11" i="2"/>
  <c r="L14" i="2"/>
  <c r="L11" i="2"/>
  <c r="I14" i="2"/>
  <c r="I11" i="2"/>
  <c r="J17" i="1"/>
  <c r="H24" i="2" s="1"/>
  <c r="J18" i="1"/>
  <c r="H40" i="2" s="1"/>
  <c r="J19" i="1"/>
  <c r="H56" i="2" s="1"/>
  <c r="J20" i="1"/>
  <c r="H72" i="2" s="1"/>
  <c r="J21" i="1"/>
  <c r="H88" i="2" s="1"/>
  <c r="J22" i="1"/>
  <c r="H104" i="2" s="1"/>
  <c r="J23" i="1"/>
  <c r="H120" i="2" s="1"/>
  <c r="J24" i="1"/>
  <c r="H136" i="2" s="1"/>
  <c r="J25" i="1"/>
  <c r="H152" i="2" s="1"/>
  <c r="J16" i="1"/>
  <c r="H8" i="2" s="1"/>
  <c r="I17" i="1"/>
  <c r="G25" i="2" s="1"/>
  <c r="I18" i="1"/>
  <c r="G41" i="2" s="1"/>
  <c r="I19" i="1"/>
  <c r="I20" i="1"/>
  <c r="I21" i="1"/>
  <c r="I22" i="1"/>
  <c r="I23" i="1"/>
  <c r="I24" i="1"/>
  <c r="I25" i="1"/>
  <c r="I16" i="1"/>
  <c r="G9" i="2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16" i="1"/>
  <c r="H16" i="1" s="1"/>
  <c r="AA164" i="2" l="1"/>
  <c r="X164" i="2"/>
  <c r="U164" i="2"/>
  <c r="L164" i="2"/>
  <c r="R164" i="2"/>
  <c r="O164" i="2"/>
  <c r="I164" i="2"/>
  <c r="AA148" i="2"/>
  <c r="X148" i="2"/>
  <c r="U148" i="2"/>
  <c r="AA132" i="2"/>
  <c r="R148" i="2"/>
  <c r="O148" i="2"/>
  <c r="I148" i="2"/>
  <c r="L148" i="2"/>
  <c r="X132" i="2"/>
  <c r="U132" i="2"/>
  <c r="O132" i="2"/>
  <c r="R132" i="2"/>
  <c r="I132" i="2"/>
  <c r="AA116" i="2"/>
  <c r="L132" i="2"/>
  <c r="X116" i="2"/>
  <c r="R116" i="2"/>
  <c r="U116" i="2"/>
  <c r="O116" i="2"/>
  <c r="I116" i="2"/>
  <c r="AA100" i="2"/>
  <c r="X100" i="2"/>
  <c r="U100" i="2"/>
  <c r="R100" i="2"/>
  <c r="O100" i="2"/>
  <c r="I100" i="2"/>
  <c r="L100" i="2"/>
  <c r="AA84" i="2"/>
  <c r="X84" i="2"/>
  <c r="R84" i="2"/>
  <c r="I84" i="2"/>
  <c r="U84" i="2"/>
  <c r="O84" i="2"/>
  <c r="X68" i="2"/>
  <c r="L84" i="2"/>
  <c r="AA68" i="2"/>
  <c r="U68" i="2"/>
  <c r="R68" i="2"/>
  <c r="O68" i="2"/>
  <c r="L68" i="2"/>
  <c r="I68" i="2"/>
  <c r="L52" i="2"/>
  <c r="AA52" i="2"/>
  <c r="X52" i="2"/>
  <c r="R52" i="2"/>
  <c r="U52" i="2"/>
  <c r="O52" i="2"/>
  <c r="I52" i="2"/>
  <c r="AA36" i="2"/>
  <c r="X36" i="2"/>
  <c r="U36" i="2"/>
  <c r="R36" i="2"/>
  <c r="O36" i="2"/>
  <c r="L36" i="2"/>
  <c r="I36" i="2"/>
  <c r="AD24" i="2"/>
  <c r="AF24" i="2" s="1"/>
  <c r="AD40" i="2"/>
  <c r="AF40" i="2" s="1"/>
  <c r="R20" i="2"/>
  <c r="AP153" i="2"/>
  <c r="AP25" i="2"/>
  <c r="AA20" i="2"/>
  <c r="X20" i="2"/>
  <c r="U20" i="2"/>
  <c r="O20" i="2"/>
  <c r="L20" i="2"/>
  <c r="I20" i="2"/>
  <c r="BL152" i="2"/>
  <c r="AP137" i="2"/>
  <c r="BL104" i="2"/>
  <c r="BL40" i="2"/>
  <c r="AA168" i="2"/>
  <c r="I168" i="2"/>
  <c r="L168" i="2"/>
  <c r="O168" i="2"/>
  <c r="X168" i="2"/>
  <c r="AP41" i="2"/>
  <c r="R168" i="2"/>
  <c r="U168" i="2"/>
  <c r="AT168" i="2"/>
  <c r="BL136" i="2"/>
  <c r="AW168" i="2"/>
  <c r="AP89" i="2"/>
  <c r="BF168" i="2"/>
  <c r="BL8" i="2"/>
  <c r="BL24" i="2"/>
  <c r="AP73" i="2"/>
  <c r="BL72" i="2"/>
  <c r="BI168" i="2"/>
  <c r="BL120" i="2"/>
  <c r="AP57" i="2"/>
  <c r="BL56" i="2"/>
  <c r="BL88" i="2"/>
  <c r="AQ168" i="2"/>
  <c r="AP121" i="2"/>
  <c r="AP105" i="2"/>
  <c r="AP9" i="2"/>
  <c r="AZ168" i="2"/>
  <c r="BC168" i="2"/>
  <c r="AD120" i="2"/>
  <c r="AD88" i="2"/>
  <c r="AD136" i="2"/>
  <c r="AD104" i="2"/>
  <c r="AD152" i="2"/>
  <c r="AD56" i="2"/>
  <c r="AD72" i="2"/>
  <c r="G153" i="2"/>
  <c r="G137" i="2"/>
  <c r="G121" i="2"/>
  <c r="G105" i="2"/>
  <c r="G57" i="2"/>
  <c r="G73" i="2"/>
  <c r="G89" i="2"/>
  <c r="AD8" i="2"/>
  <c r="AF8" i="2" s="1"/>
  <c r="AH56" i="2" l="1"/>
  <c r="AH152" i="2"/>
  <c r="AH136" i="2"/>
  <c r="AH120" i="2"/>
  <c r="AH104" i="2"/>
  <c r="AH88" i="2"/>
  <c r="AH72" i="2"/>
  <c r="AH40" i="2"/>
  <c r="AJ40" i="2" s="1"/>
  <c r="AH24" i="2"/>
  <c r="AJ24" i="2" s="1"/>
  <c r="BN104" i="2"/>
  <c r="BN152" i="2"/>
  <c r="AH8" i="2"/>
  <c r="AJ8" i="2" s="1"/>
  <c r="BN24" i="2"/>
  <c r="BN136" i="2"/>
  <c r="AF56" i="2"/>
  <c r="BN72" i="2"/>
  <c r="BN120" i="2"/>
  <c r="BN40" i="2"/>
  <c r="AF120" i="2"/>
  <c r="BN56" i="2"/>
  <c r="BN88" i="2"/>
  <c r="AF104" i="2"/>
  <c r="BN8" i="2"/>
  <c r="AZ166" i="2"/>
  <c r="BF166" i="2"/>
  <c r="AT166" i="2"/>
  <c r="AQ166" i="2"/>
  <c r="AW166" i="2"/>
  <c r="BC166" i="2"/>
  <c r="BI166" i="2"/>
  <c r="AA166" i="2"/>
  <c r="X166" i="2"/>
  <c r="U166" i="2"/>
  <c r="O166" i="2"/>
  <c r="R166" i="2"/>
  <c r="L166" i="2"/>
  <c r="I166" i="2"/>
  <c r="AF152" i="2"/>
  <c r="AF136" i="2"/>
  <c r="AF72" i="2"/>
  <c r="AF88" i="2"/>
  <c r="AJ152" i="2" l="1"/>
  <c r="AJ56" i="2"/>
  <c r="AJ136" i="2"/>
  <c r="AJ104" i="2"/>
  <c r="AJ120" i="2"/>
  <c r="AJ88" i="2"/>
  <c r="AJ72" i="2"/>
</calcChain>
</file>

<file path=xl/sharedStrings.xml><?xml version="1.0" encoding="utf-8"?>
<sst xmlns="http://schemas.openxmlformats.org/spreadsheetml/2006/main" count="711" uniqueCount="36">
  <si>
    <t>salersId</t>
  </si>
  <si>
    <t>name</t>
  </si>
  <si>
    <t>social insurance number</t>
  </si>
  <si>
    <t>part-full time</t>
  </si>
  <si>
    <t>hourly wage</t>
  </si>
  <si>
    <t>commission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</si>
  <si>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</si>
  <si>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</si>
  <si>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</si>
  <si>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</si>
  <si>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</si>
  <si>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</si>
  <si>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</si>
  <si>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</si>
  <si>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</si>
  <si>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</si>
  <si>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number</t>
  </si>
  <si>
    <t>pay</t>
  </si>
  <si>
    <t>Sunday</t>
  </si>
  <si>
    <t>to</t>
  </si>
  <si>
    <t>Monday</t>
  </si>
  <si>
    <t>Tuesday</t>
  </si>
  <si>
    <t>Wednesday</t>
  </si>
  <si>
    <t>Thursday</t>
  </si>
  <si>
    <t>Friday</t>
  </si>
  <si>
    <t>TOTAL HOURS WORK</t>
  </si>
  <si>
    <t>Saturday</t>
  </si>
  <si>
    <t>WEEKLY INCOME</t>
  </si>
  <si>
    <t>TOTAL WORKED ($)</t>
  </si>
  <si>
    <t>TOTAL WORKED (HOURSS)</t>
  </si>
  <si>
    <t>YEARLY PAY 1</t>
  </si>
  <si>
    <t>COMMISSION</t>
  </si>
  <si>
    <t>TOTAL SALES</t>
  </si>
  <si>
    <t>TOTAL COMMISSION</t>
  </si>
  <si>
    <t>WEEKLY INCOME + COMMISSION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</si>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</sst>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9" fontId="0" fillId="0" borderId="0" xfId="1" applyFont="1"/>
    <xf numFmtId="9" fontId="0" fillId="0" borderId="0" xfId="1" applyNumberFormat="1" applyFont="1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20" fontId="0" fillId="3" borderId="1" xfId="0" applyNumberFormat="1" applyFill="1" applyBorder="1"/>
    <xf numFmtId="0" fontId="0" fillId="0" borderId="1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65" fontId="0" fillId="0" borderId="7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20" fontId="0" fillId="3" borderId="14" xfId="0" applyNumberFormat="1" applyFill="1" applyBorder="1"/>
    <xf numFmtId="165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65" fontId="0" fillId="0" borderId="8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8833-15B8-4DC0-BDF0-C0CEB9451452}">
  <dimension ref="C15:J34"/>
  <sheetViews>
    <sheetView zoomScale="86" zoomScaleNormal="86" workbookViewId="0">
      <selection activeCell="L17" sqref="L17"/>
    </sheetView>
  </sheetViews>
  <sheetFormatPr defaultRowHeight="14.4" x14ac:dyDescent="0.3"/>
  <cols>
    <col min="4" max="4" width="9" customWidth="1"/>
    <col min="5" max="5" width="13.33203125" customWidth="1"/>
    <col min="6" max="7" width="21.33203125" customWidth="1"/>
    <col min="8" max="8" width="11.5546875" customWidth="1"/>
    <col min="9" max="9" width="13.88671875" customWidth="1"/>
    <col min="10" max="10" width="18.33203125" customWidth="1"/>
  </cols>
  <sheetData>
    <row r="15" spans="4:10" x14ac:dyDescent="0.3">
      <c r="D15" t="s">
        <v>0</v>
      </c>
      <c r="E15" t="s">
        <v>1</v>
      </c>
      <c r="F15" t="s">
        <v>2</v>
      </c>
      <c r="H15" t="s">
        <v>3</v>
      </c>
      <c r="I15" t="s">
        <v>4</v>
      </c>
      <c r="J15" t="s">
        <v>5</v>
      </c>
    </row>
    <row r="16" spans="4:10" x14ac:dyDescent="0.3">
      <c r="D16">
        <v>1</v>
      </c>
      <c r="E16" t="s">
        <v>6</v>
      </c>
      <c r="G16">
        <f ca="1">RANDBETWEEN(1,2)</f>
        <v>2</v>
      </c>
      <c r="H16" t="str">
        <f ca="1">IF(G16=1,"part time","full time")</f>
        <v>full time</v>
      </c>
      <c r="I16" s="9">
        <f ca="1">RANDBETWEEN(15,25)</f>
        <v>16</v>
      </c>
      <c r="J16" s="1">
        <f ca="1">RANDBETWEEN(10,20)*0.01</f>
        <v>0.12</v>
      </c>
    </row>
    <row r="17" spans="4:10" x14ac:dyDescent="0.3">
      <c r="D17">
        <v>2</v>
      </c>
      <c r="E17" t="s">
        <v>7</v>
      </c>
      <c r="G17">
        <f t="shared" ref="G17:G25" ca="1" si="0">RANDBETWEEN(1,2)</f>
        <v>1</v>
      </c>
      <c r="H17" t="str">
        <f t="shared" ref="H17:H25" ca="1" si="1">IF(G17=1,"part time","full time")</f>
        <v>part time</v>
      </c>
      <c r="I17" s="9">
        <f t="shared" ref="I17:I25" ca="1" si="2">RANDBETWEEN(15,25)</f>
        <v>19</v>
      </c>
      <c r="J17" s="2">
        <f t="shared" ref="J17:J25" ca="1" si="3">RANDBETWEEN(10,20)*0.01</f>
        <v>0.11</v>
      </c>
    </row>
    <row r="18" spans="4:10" x14ac:dyDescent="0.3">
      <c r="D18">
        <v>3</v>
      </c>
      <c r="E18" t="s">
        <v>8</v>
      </c>
      <c r="G18">
        <f t="shared" ca="1" si="0"/>
        <v>1</v>
      </c>
      <c r="H18" t="str">
        <f t="shared" ca="1" si="1"/>
        <v>part time</v>
      </c>
      <c r="I18" s="9">
        <f t="shared" ca="1" si="2"/>
        <v>18</v>
      </c>
      <c r="J18" s="2">
        <f t="shared" ca="1" si="3"/>
        <v>0.19</v>
      </c>
    </row>
    <row r="19" spans="4:10" x14ac:dyDescent="0.3">
      <c r="D19">
        <v>4</v>
      </c>
      <c r="E19" t="s">
        <v>9</v>
      </c>
      <c r="G19">
        <f t="shared" ca="1" si="0"/>
        <v>2</v>
      </c>
      <c r="H19" t="str">
        <f t="shared" ca="1" si="1"/>
        <v>full time</v>
      </c>
      <c r="I19" s="9">
        <f t="shared" ca="1" si="2"/>
        <v>17</v>
      </c>
      <c r="J19" s="2">
        <f t="shared" ca="1" si="3"/>
        <v>0.1</v>
      </c>
    </row>
    <row r="20" spans="4:10" x14ac:dyDescent="0.3">
      <c r="D20">
        <v>5</v>
      </c>
      <c r="E20" t="s">
        <v>10</v>
      </c>
      <c r="G20">
        <f t="shared" ca="1" si="0"/>
        <v>1</v>
      </c>
      <c r="H20" t="str">
        <f t="shared" ca="1" si="1"/>
        <v>part time</v>
      </c>
      <c r="I20" s="9">
        <f t="shared" ca="1" si="2"/>
        <v>25</v>
      </c>
      <c r="J20" s="2">
        <f t="shared" ca="1" si="3"/>
        <v>0.19</v>
      </c>
    </row>
    <row r="21" spans="4:10" x14ac:dyDescent="0.3">
      <c r="D21">
        <v>6</v>
      </c>
      <c r="E21" t="s">
        <v>11</v>
      </c>
      <c r="G21">
        <f t="shared" ca="1" si="0"/>
        <v>2</v>
      </c>
      <c r="H21" t="str">
        <f t="shared" ca="1" si="1"/>
        <v>full time</v>
      </c>
      <c r="I21" s="9">
        <f t="shared" ca="1" si="2"/>
        <v>19</v>
      </c>
      <c r="J21" s="2">
        <f t="shared" ca="1" si="3"/>
        <v>0.12</v>
      </c>
    </row>
    <row r="22" spans="4:10" x14ac:dyDescent="0.3">
      <c r="D22">
        <v>7</v>
      </c>
      <c r="E22" t="s">
        <v>12</v>
      </c>
      <c r="G22">
        <f t="shared" ca="1" si="0"/>
        <v>2</v>
      </c>
      <c r="H22" t="str">
        <f t="shared" ca="1" si="1"/>
        <v>full time</v>
      </c>
      <c r="I22" s="9">
        <f t="shared" ca="1" si="2"/>
        <v>19</v>
      </c>
      <c r="J22" s="2">
        <f t="shared" ca="1" si="3"/>
        <v>0.13</v>
      </c>
    </row>
    <row r="23" spans="4:10" x14ac:dyDescent="0.3">
      <c r="D23">
        <v>8</v>
      </c>
      <c r="E23" t="s">
        <v>13</v>
      </c>
      <c r="G23">
        <f t="shared" ca="1" si="0"/>
        <v>2</v>
      </c>
      <c r="H23" t="str">
        <f t="shared" ca="1" si="1"/>
        <v>full time</v>
      </c>
      <c r="I23" s="9">
        <f t="shared" ca="1" si="2"/>
        <v>25</v>
      </c>
      <c r="J23" s="2">
        <f t="shared" ca="1" si="3"/>
        <v>0.16</v>
      </c>
    </row>
    <row r="24" spans="4:10" x14ac:dyDescent="0.3">
      <c r="D24">
        <v>9</v>
      </c>
      <c r="E24" t="s">
        <v>14</v>
      </c>
      <c r="G24">
        <f t="shared" ca="1" si="0"/>
        <v>2</v>
      </c>
      <c r="H24" t="str">
        <f t="shared" ca="1" si="1"/>
        <v>full time</v>
      </c>
      <c r="I24" s="9">
        <f t="shared" ca="1" si="2"/>
        <v>25</v>
      </c>
      <c r="J24" s="2">
        <f t="shared" ca="1" si="3"/>
        <v>0.13</v>
      </c>
    </row>
    <row r="25" spans="4:10" x14ac:dyDescent="0.3">
      <c r="D25">
        <v>10</v>
      </c>
      <c r="E25" t="s">
        <v>15</v>
      </c>
      <c r="G25">
        <f t="shared" ca="1" si="0"/>
        <v>2</v>
      </c>
      <c r="H25" t="str">
        <f t="shared" ca="1" si="1"/>
        <v>full time</v>
      </c>
      <c r="I25" s="9">
        <f t="shared" ca="1" si="2"/>
        <v>23</v>
      </c>
      <c r="J25" s="2">
        <f t="shared" ca="1" si="3"/>
        <v>0.18</v>
      </c>
    </row>
    <row r="33" spans="3:3" x14ac:dyDescent="0.3">
      <c r="C33" s="7"/>
    </row>
    <row r="34" spans="3:3" x14ac:dyDescent="0.3">
      <c r="C34" s="7"/>
    </row>
  </sheetData>
  <mergeCells count="1">
    <mergeCell ref="C33:C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951A-EA46-4A02-B588-564230A56EB8}">
  <dimension ref="D3:BO169"/>
  <sheetViews>
    <sheetView tabSelected="1" topLeftCell="V144" zoomScale="72" zoomScaleNormal="72" workbookViewId="0">
      <selection activeCell="AK179" sqref="AK179"/>
    </sheetView>
  </sheetViews>
  <sheetFormatPr defaultRowHeight="14.4" x14ac:dyDescent="0.3"/>
  <cols>
    <col min="7" max="7" width="8.88671875" customWidth="1"/>
    <col min="8" max="8" width="12.88671875" customWidth="1"/>
    <col min="39" max="39" width="0" hidden="1" customWidth="1"/>
  </cols>
  <sheetData>
    <row r="3" spans="4:67" ht="15" thickBot="1" x14ac:dyDescent="0.35"/>
    <row r="4" spans="4:67" x14ac:dyDescent="0.3">
      <c r="D4" s="55" t="s">
        <v>30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7"/>
    </row>
    <row r="5" spans="4:67" ht="15" thickBot="1" x14ac:dyDescent="0.35">
      <c r="D5" s="58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60"/>
    </row>
    <row r="6" spans="4:67" x14ac:dyDescent="0.3">
      <c r="D6" s="8" t="s">
        <v>35</v>
      </c>
      <c r="E6" s="8"/>
      <c r="F6" s="8" t="s">
        <v>1</v>
      </c>
      <c r="G6" s="8" t="s">
        <v>17</v>
      </c>
      <c r="H6" s="5" t="s">
        <v>31</v>
      </c>
      <c r="I6" s="7" t="s">
        <v>18</v>
      </c>
      <c r="J6" s="54"/>
      <c r="K6" s="42"/>
      <c r="L6" s="7" t="s">
        <v>20</v>
      </c>
      <c r="M6" s="54"/>
      <c r="N6" s="42"/>
      <c r="O6" s="7" t="s">
        <v>21</v>
      </c>
      <c r="P6" s="54"/>
      <c r="Q6" s="42"/>
      <c r="R6" s="7" t="s">
        <v>22</v>
      </c>
      <c r="S6" s="54"/>
      <c r="T6" s="42"/>
      <c r="U6" s="7" t="s">
        <v>23</v>
      </c>
      <c r="V6" s="54"/>
      <c r="W6" s="42"/>
      <c r="X6" s="7" t="s">
        <v>24</v>
      </c>
      <c r="Y6" s="54"/>
      <c r="Z6" s="42"/>
      <c r="AA6" s="7" t="s">
        <v>26</v>
      </c>
      <c r="AB6" s="54"/>
      <c r="AC6" s="42"/>
      <c r="AD6" s="7" t="s">
        <v>25</v>
      </c>
      <c r="AE6" s="42"/>
      <c r="AF6" s="7" t="s">
        <v>27</v>
      </c>
      <c r="AG6" s="42"/>
      <c r="AH6" s="10" t="s">
        <v>33</v>
      </c>
      <c r="AI6" s="12"/>
      <c r="AJ6" s="67" t="s">
        <v>34</v>
      </c>
      <c r="AK6" s="68"/>
      <c r="AM6" s="8" t="s">
        <v>16</v>
      </c>
      <c r="AN6" s="8"/>
      <c r="AO6" s="8" t="s">
        <v>1</v>
      </c>
      <c r="AP6" s="8" t="s">
        <v>17</v>
      </c>
      <c r="AQ6" s="7" t="s">
        <v>18</v>
      </c>
      <c r="AR6" s="54"/>
      <c r="AS6" s="42"/>
      <c r="AT6" s="7" t="s">
        <v>20</v>
      </c>
      <c r="AU6" s="54"/>
      <c r="AV6" s="42"/>
      <c r="AW6" s="7" t="s">
        <v>21</v>
      </c>
      <c r="AX6" s="54"/>
      <c r="AY6" s="42"/>
      <c r="AZ6" s="7" t="s">
        <v>22</v>
      </c>
      <c r="BA6" s="54"/>
      <c r="BB6" s="42"/>
      <c r="BC6" s="7" t="s">
        <v>23</v>
      </c>
      <c r="BD6" s="54"/>
      <c r="BE6" s="42"/>
      <c r="BF6" s="7" t="s">
        <v>24</v>
      </c>
      <c r="BG6" s="54"/>
      <c r="BH6" s="42"/>
      <c r="BI6" s="7" t="s">
        <v>26</v>
      </c>
      <c r="BJ6" s="54"/>
      <c r="BK6" s="42"/>
      <c r="BL6" s="7" t="s">
        <v>25</v>
      </c>
      <c r="BM6" s="42"/>
      <c r="BN6" s="7" t="s">
        <v>27</v>
      </c>
      <c r="BO6" s="42"/>
    </row>
    <row r="7" spans="4:67" ht="15" thickBot="1" x14ac:dyDescent="0.35">
      <c r="D7" s="6"/>
      <c r="E7" s="8"/>
      <c r="F7" s="6"/>
      <c r="G7" s="6"/>
      <c r="H7" s="6"/>
      <c r="I7" s="13"/>
      <c r="J7" s="4"/>
      <c r="K7" s="14"/>
      <c r="L7" s="13"/>
      <c r="M7" s="4"/>
      <c r="N7" s="14"/>
      <c r="O7" s="13"/>
      <c r="P7" s="4"/>
      <c r="Q7" s="14"/>
      <c r="R7" s="13"/>
      <c r="S7" s="4"/>
      <c r="T7" s="14"/>
      <c r="U7" s="13"/>
      <c r="V7" s="4"/>
      <c r="W7" s="14"/>
      <c r="X7" s="13"/>
      <c r="Y7" s="4"/>
      <c r="Z7" s="14"/>
      <c r="AA7" s="13"/>
      <c r="AB7" s="4"/>
      <c r="AC7" s="14"/>
      <c r="AD7" s="13"/>
      <c r="AE7" s="14"/>
      <c r="AF7" s="13"/>
      <c r="AG7" s="14"/>
      <c r="AH7" s="13"/>
      <c r="AI7" s="14"/>
      <c r="AJ7" s="69"/>
      <c r="AK7" s="70"/>
      <c r="AM7" s="6"/>
      <c r="AN7" s="8"/>
      <c r="AO7" s="6"/>
      <c r="AP7" s="6"/>
      <c r="AQ7" s="13"/>
      <c r="AR7" s="4"/>
      <c r="AS7" s="14"/>
      <c r="AT7" s="13"/>
      <c r="AU7" s="4"/>
      <c r="AV7" s="14"/>
      <c r="AW7" s="13"/>
      <c r="AX7" s="4"/>
      <c r="AY7" s="14"/>
      <c r="AZ7" s="13"/>
      <c r="BA7" s="4"/>
      <c r="BB7" s="14"/>
      <c r="BC7" s="13"/>
      <c r="BD7" s="4"/>
      <c r="BE7" s="14"/>
      <c r="BF7" s="13"/>
      <c r="BG7" s="4"/>
      <c r="BH7" s="14"/>
      <c r="BI7" s="13"/>
      <c r="BJ7" s="4"/>
      <c r="BK7" s="14"/>
      <c r="BL7" s="13"/>
      <c r="BM7" s="14"/>
      <c r="BN7" s="13"/>
      <c r="BO7" s="14"/>
    </row>
    <row r="8" spans="4:67" ht="15" thickBot="1" x14ac:dyDescent="0.35">
      <c r="D8" s="3"/>
      <c r="E8" s="8"/>
      <c r="F8" s="15"/>
      <c r="G8" s="17"/>
      <c r="H8" s="61">
        <f ca="1">VLOOKUP(D9,Sheet1!$D$16:$J$25,7)</f>
        <v>0.12</v>
      </c>
      <c r="I8" s="10"/>
      <c r="J8" s="11"/>
      <c r="K8" s="12"/>
      <c r="L8" s="10"/>
      <c r="M8" s="11"/>
      <c r="N8" s="12"/>
      <c r="O8" s="10"/>
      <c r="P8" s="11"/>
      <c r="Q8" s="12"/>
      <c r="R8" s="10"/>
      <c r="S8" s="11"/>
      <c r="T8" s="12"/>
      <c r="U8" s="10"/>
      <c r="V8" s="11"/>
      <c r="W8" s="12"/>
      <c r="X8" s="10"/>
      <c r="Y8" s="11"/>
      <c r="Z8" s="12"/>
      <c r="AA8" s="10"/>
      <c r="AB8" s="11"/>
      <c r="AC8" s="12"/>
      <c r="AD8" s="37">
        <f>SUM(I11,L11,O11,R11,U11,X11,AA11,I14,L14,O14,R14,U14,X14,AA14,)</f>
        <v>40</v>
      </c>
      <c r="AE8" s="38"/>
      <c r="AF8" s="43">
        <f ca="1">AD8*G9</f>
        <v>640</v>
      </c>
      <c r="AG8" s="44"/>
      <c r="AH8" s="43">
        <f ca="1">SUM(I20,L20,O20,R20,U20,X20,AA20,)</f>
        <v>644.39999999999986</v>
      </c>
      <c r="AI8" s="44"/>
      <c r="AJ8" s="43">
        <f ca="1">AH8+AF8</f>
        <v>1284.3999999999999</v>
      </c>
      <c r="AK8" s="44"/>
      <c r="AM8" s="3"/>
      <c r="AN8" s="8"/>
      <c r="AO8" s="15"/>
      <c r="AP8" s="17"/>
      <c r="AQ8" s="10"/>
      <c r="AR8" s="11"/>
      <c r="AS8" s="12"/>
      <c r="AT8" s="10"/>
      <c r="AU8" s="11"/>
      <c r="AV8" s="12"/>
      <c r="AW8" s="10"/>
      <c r="AX8" s="11"/>
      <c r="AY8" s="12"/>
      <c r="AZ8" s="10"/>
      <c r="BA8" s="11"/>
      <c r="BB8" s="12"/>
      <c r="BC8" s="10"/>
      <c r="BD8" s="11"/>
      <c r="BE8" s="12"/>
      <c r="BF8" s="10"/>
      <c r="BG8" s="11"/>
      <c r="BH8" s="12"/>
      <c r="BI8" s="10"/>
      <c r="BJ8" s="11"/>
      <c r="BK8" s="12"/>
      <c r="BL8" s="37">
        <f>SUM(AQ11,AT11,AW11,AZ11,BC11,BF11,BI11,AQ14,AT14,AW14,AZ14,BC14,BF14,BI14,)</f>
        <v>40</v>
      </c>
      <c r="BM8" s="38"/>
      <c r="BN8" s="43">
        <f ca="1">BL8*AP9</f>
        <v>640</v>
      </c>
      <c r="BO8" s="44"/>
    </row>
    <row r="9" spans="4:67" ht="15" thickBot="1" x14ac:dyDescent="0.35">
      <c r="D9" s="21">
        <v>1</v>
      </c>
      <c r="E9" s="8"/>
      <c r="F9" s="18" t="str">
        <f>VLOOKUP(D9,Sheet1!$D$15:$E$25,2)</f>
        <v>n1</v>
      </c>
      <c r="G9" s="49">
        <f ca="1">VLOOKUP(D9,Sheet1!$D$15:$J$25,6)</f>
        <v>16</v>
      </c>
      <c r="H9" s="62"/>
      <c r="I9" s="13"/>
      <c r="J9" s="4"/>
      <c r="K9" s="14"/>
      <c r="L9" s="13"/>
      <c r="M9" s="4"/>
      <c r="N9" s="14"/>
      <c r="O9" s="13"/>
      <c r="P9" s="4"/>
      <c r="Q9" s="14"/>
      <c r="R9" s="13"/>
      <c r="S9" s="4"/>
      <c r="T9" s="14"/>
      <c r="U9" s="13"/>
      <c r="V9" s="4"/>
      <c r="W9" s="14"/>
      <c r="X9" s="13"/>
      <c r="Y9" s="4"/>
      <c r="Z9" s="14"/>
      <c r="AA9" s="13"/>
      <c r="AB9" s="4"/>
      <c r="AC9" s="14"/>
      <c r="AD9" s="36"/>
      <c r="AE9" s="39"/>
      <c r="AF9" s="45"/>
      <c r="AG9" s="46"/>
      <c r="AH9" s="45"/>
      <c r="AI9" s="46"/>
      <c r="AJ9" s="45"/>
      <c r="AK9" s="46"/>
      <c r="AM9" s="21">
        <f>D9</f>
        <v>1</v>
      </c>
      <c r="AN9" s="8"/>
      <c r="AO9" s="18" t="str">
        <f>VLOOKUP(AM9,Sheet1!$D$15:$E$25,2)</f>
        <v>n1</v>
      </c>
      <c r="AP9" s="49">
        <f ca="1">VLOOKUP(AM9,Sheet1!$D$15:$J$25,6)</f>
        <v>16</v>
      </c>
      <c r="AQ9" s="13"/>
      <c r="AR9" s="4"/>
      <c r="AS9" s="14"/>
      <c r="AT9" s="13"/>
      <c r="AU9" s="4"/>
      <c r="AV9" s="14"/>
      <c r="AW9" s="13"/>
      <c r="AX9" s="4"/>
      <c r="AY9" s="14"/>
      <c r="AZ9" s="13"/>
      <c r="BA9" s="4"/>
      <c r="BB9" s="14"/>
      <c r="BC9" s="13"/>
      <c r="BD9" s="4"/>
      <c r="BE9" s="14"/>
      <c r="BF9" s="13"/>
      <c r="BG9" s="4"/>
      <c r="BH9" s="14"/>
      <c r="BI9" s="13"/>
      <c r="BJ9" s="4"/>
      <c r="BK9" s="14"/>
      <c r="BL9" s="36"/>
      <c r="BM9" s="39"/>
      <c r="BN9" s="45"/>
      <c r="BO9" s="46"/>
    </row>
    <row r="10" spans="4:67" ht="15" thickBot="1" x14ac:dyDescent="0.35">
      <c r="D10" s="22"/>
      <c r="E10" s="8"/>
      <c r="F10" s="19"/>
      <c r="G10" s="50"/>
      <c r="H10" s="62"/>
      <c r="I10" s="32">
        <v>0.33333333333333331</v>
      </c>
      <c r="J10" t="s">
        <v>19</v>
      </c>
      <c r="K10" s="32">
        <v>0.5</v>
      </c>
      <c r="L10" s="32">
        <v>0.33333333333333331</v>
      </c>
      <c r="M10" t="s">
        <v>19</v>
      </c>
      <c r="N10" s="32">
        <v>0.5</v>
      </c>
      <c r="O10" s="32">
        <v>0.33333333333333331</v>
      </c>
      <c r="P10" t="s">
        <v>19</v>
      </c>
      <c r="Q10" s="32">
        <v>0.5</v>
      </c>
      <c r="R10" s="32">
        <v>0.33333333333333331</v>
      </c>
      <c r="S10" t="s">
        <v>19</v>
      </c>
      <c r="T10" s="32">
        <v>0.5</v>
      </c>
      <c r="U10" s="32">
        <v>0.33333333333333331</v>
      </c>
      <c r="V10" t="s">
        <v>19</v>
      </c>
      <c r="W10" s="32">
        <v>0.5</v>
      </c>
      <c r="X10" s="32">
        <v>0.33333333333333331</v>
      </c>
      <c r="Y10" t="s">
        <v>19</v>
      </c>
      <c r="Z10" s="32">
        <v>0.5</v>
      </c>
      <c r="AA10" s="32">
        <v>0.33333333333333331</v>
      </c>
      <c r="AB10" t="s">
        <v>19</v>
      </c>
      <c r="AC10" s="32">
        <v>0.5</v>
      </c>
      <c r="AD10" s="36"/>
      <c r="AE10" s="39"/>
      <c r="AF10" s="45"/>
      <c r="AG10" s="46"/>
      <c r="AH10" s="45"/>
      <c r="AI10" s="46"/>
      <c r="AJ10" s="45"/>
      <c r="AK10" s="46"/>
      <c r="AM10" s="22"/>
      <c r="AN10" s="8"/>
      <c r="AO10" s="19"/>
      <c r="AP10" s="50"/>
      <c r="AQ10" s="32">
        <v>0.33333333333333331</v>
      </c>
      <c r="AR10" t="s">
        <v>19</v>
      </c>
      <c r="AS10" s="32">
        <v>0.5</v>
      </c>
      <c r="AT10" s="32">
        <v>0.33333333333333331</v>
      </c>
      <c r="AU10" t="s">
        <v>19</v>
      </c>
      <c r="AV10" s="32">
        <v>0.5</v>
      </c>
      <c r="AW10" s="32">
        <v>0.33333333333333331</v>
      </c>
      <c r="AX10" t="s">
        <v>19</v>
      </c>
      <c r="AY10" s="32">
        <v>0.5</v>
      </c>
      <c r="AZ10" s="32">
        <v>0.33333333333333331</v>
      </c>
      <c r="BA10" t="s">
        <v>19</v>
      </c>
      <c r="BB10" s="32">
        <v>0.5</v>
      </c>
      <c r="BC10" s="32">
        <v>0.33333333333333331</v>
      </c>
      <c r="BD10" t="s">
        <v>19</v>
      </c>
      <c r="BE10" s="32">
        <v>0.5</v>
      </c>
      <c r="BF10" s="32">
        <v>0.33333333333333331</v>
      </c>
      <c r="BG10" t="s">
        <v>19</v>
      </c>
      <c r="BH10" s="32">
        <v>0.5</v>
      </c>
      <c r="BI10" s="32">
        <v>0.33333333333333331</v>
      </c>
      <c r="BJ10" t="s">
        <v>19</v>
      </c>
      <c r="BK10" s="32">
        <v>0.5</v>
      </c>
      <c r="BL10" s="36"/>
      <c r="BM10" s="39"/>
      <c r="BN10" s="45"/>
      <c r="BO10" s="46"/>
    </row>
    <row r="11" spans="4:67" x14ac:dyDescent="0.3">
      <c r="D11" s="22"/>
      <c r="E11" s="8"/>
      <c r="F11" s="19"/>
      <c r="G11" s="50"/>
      <c r="H11" s="62"/>
      <c r="I11" s="24">
        <f>(K10-I10)*24</f>
        <v>4</v>
      </c>
      <c r="J11" s="25"/>
      <c r="K11" s="26"/>
      <c r="L11" s="24">
        <f>(N10-L10)*24</f>
        <v>4</v>
      </c>
      <c r="M11" s="25"/>
      <c r="N11" s="26"/>
      <c r="O11" s="24">
        <f>(Q10-O10)*24</f>
        <v>4</v>
      </c>
      <c r="P11" s="25"/>
      <c r="Q11" s="26"/>
      <c r="R11" s="24">
        <f>(T10-R10)*24</f>
        <v>4</v>
      </c>
      <c r="S11" s="25"/>
      <c r="T11" s="26"/>
      <c r="U11" s="24">
        <f>(W10-U10)*24</f>
        <v>4</v>
      </c>
      <c r="V11" s="25"/>
      <c r="W11" s="26"/>
      <c r="X11" s="24">
        <f>(Z10-X10)*24</f>
        <v>4</v>
      </c>
      <c r="Y11" s="25"/>
      <c r="Z11" s="26"/>
      <c r="AA11" s="24">
        <f>(AC10-AA10)*24</f>
        <v>4</v>
      </c>
      <c r="AB11" s="25"/>
      <c r="AC11" s="26"/>
      <c r="AD11" s="36"/>
      <c r="AE11" s="39"/>
      <c r="AF11" s="45"/>
      <c r="AG11" s="46"/>
      <c r="AH11" s="45"/>
      <c r="AI11" s="46"/>
      <c r="AJ11" s="45"/>
      <c r="AK11" s="46"/>
      <c r="AM11" s="22"/>
      <c r="AN11" s="8"/>
      <c r="AO11" s="19"/>
      <c r="AP11" s="50"/>
      <c r="AQ11" s="24">
        <f>(AS10-AQ10)*24</f>
        <v>4</v>
      </c>
      <c r="AR11" s="25"/>
      <c r="AS11" s="26"/>
      <c r="AT11" s="24">
        <f>(AV10-AT10)*24</f>
        <v>4</v>
      </c>
      <c r="AU11" s="25"/>
      <c r="AV11" s="26"/>
      <c r="AW11" s="24">
        <f>(AY10-AW10)*24</f>
        <v>4</v>
      </c>
      <c r="AX11" s="25"/>
      <c r="AY11" s="26"/>
      <c r="AZ11" s="24">
        <f>(BB10-AZ10)*24</f>
        <v>4</v>
      </c>
      <c r="BA11" s="25"/>
      <c r="BB11" s="26"/>
      <c r="BC11" s="24">
        <f>(BE10-BC10)*24</f>
        <v>4</v>
      </c>
      <c r="BD11" s="25"/>
      <c r="BE11" s="26"/>
      <c r="BF11" s="24">
        <f>(BH10-BF10)*24</f>
        <v>4</v>
      </c>
      <c r="BG11" s="25"/>
      <c r="BH11" s="26"/>
      <c r="BI11" s="24">
        <f>(BK10-BI10)*24</f>
        <v>4</v>
      </c>
      <c r="BJ11" s="25"/>
      <c r="BK11" s="26"/>
      <c r="BL11" s="36"/>
      <c r="BM11" s="39"/>
      <c r="BN11" s="45"/>
      <c r="BO11" s="46"/>
    </row>
    <row r="12" spans="4:67" ht="15.6" customHeight="1" thickBot="1" x14ac:dyDescent="0.35">
      <c r="D12" s="22"/>
      <c r="E12" s="8"/>
      <c r="F12" s="19"/>
      <c r="G12" s="50"/>
      <c r="H12" s="62"/>
      <c r="I12" s="27"/>
      <c r="J12" s="28"/>
      <c r="K12" s="29"/>
      <c r="L12" s="27"/>
      <c r="M12" s="28"/>
      <c r="N12" s="29"/>
      <c r="O12" s="27"/>
      <c r="P12" s="28"/>
      <c r="Q12" s="29"/>
      <c r="R12" s="27"/>
      <c r="S12" s="28"/>
      <c r="T12" s="29"/>
      <c r="U12" s="27"/>
      <c r="V12" s="28"/>
      <c r="W12" s="29"/>
      <c r="X12" s="27"/>
      <c r="Y12" s="28"/>
      <c r="Z12" s="29"/>
      <c r="AA12" s="27"/>
      <c r="AB12" s="28"/>
      <c r="AC12" s="29"/>
      <c r="AD12" s="36"/>
      <c r="AE12" s="39"/>
      <c r="AF12" s="45"/>
      <c r="AG12" s="46"/>
      <c r="AH12" s="45"/>
      <c r="AI12" s="46"/>
      <c r="AJ12" s="45"/>
      <c r="AK12" s="46"/>
      <c r="AM12" s="22"/>
      <c r="AN12" s="8"/>
      <c r="AO12" s="19"/>
      <c r="AP12" s="50"/>
      <c r="AQ12" s="27"/>
      <c r="AR12" s="28"/>
      <c r="AS12" s="29"/>
      <c r="AT12" s="27"/>
      <c r="AU12" s="28"/>
      <c r="AV12" s="29"/>
      <c r="AW12" s="27"/>
      <c r="AX12" s="28"/>
      <c r="AY12" s="29"/>
      <c r="AZ12" s="27"/>
      <c r="BA12" s="28"/>
      <c r="BB12" s="29"/>
      <c r="BC12" s="27"/>
      <c r="BD12" s="28"/>
      <c r="BE12" s="29"/>
      <c r="BF12" s="27"/>
      <c r="BG12" s="28"/>
      <c r="BH12" s="29"/>
      <c r="BI12" s="27"/>
      <c r="BJ12" s="28"/>
      <c r="BK12" s="29"/>
      <c r="BL12" s="36"/>
      <c r="BM12" s="39"/>
      <c r="BN12" s="45"/>
      <c r="BO12" s="46"/>
    </row>
    <row r="13" spans="4:67" ht="15" thickBot="1" x14ac:dyDescent="0.35">
      <c r="D13" s="22"/>
      <c r="E13" s="8"/>
      <c r="F13" s="19"/>
      <c r="G13" s="50"/>
      <c r="H13" s="62"/>
      <c r="I13" s="32">
        <v>0.54166666666666663</v>
      </c>
      <c r="J13" t="s">
        <v>19</v>
      </c>
      <c r="K13" s="32">
        <v>0.66666666666666663</v>
      </c>
      <c r="L13" s="32">
        <v>0.54166666666666663</v>
      </c>
      <c r="M13" t="s">
        <v>19</v>
      </c>
      <c r="N13" s="32">
        <v>0.66666666666666663</v>
      </c>
      <c r="O13" s="32"/>
      <c r="P13" t="s">
        <v>19</v>
      </c>
      <c r="Q13" s="32"/>
      <c r="R13" s="32"/>
      <c r="S13" t="s">
        <v>19</v>
      </c>
      <c r="T13" s="32"/>
      <c r="U13" s="32"/>
      <c r="V13" t="s">
        <v>19</v>
      </c>
      <c r="W13" s="32"/>
      <c r="X13" s="32">
        <v>0.54166666666666663</v>
      </c>
      <c r="Y13" t="s">
        <v>19</v>
      </c>
      <c r="Z13" s="32">
        <v>0.66666666666666663</v>
      </c>
      <c r="AA13" s="32">
        <v>0.54166666666666663</v>
      </c>
      <c r="AB13" t="s">
        <v>19</v>
      </c>
      <c r="AC13" s="32">
        <v>0.66666666666666663</v>
      </c>
      <c r="AD13" s="36"/>
      <c r="AE13" s="39"/>
      <c r="AF13" s="45"/>
      <c r="AG13" s="46"/>
      <c r="AH13" s="45"/>
      <c r="AI13" s="46"/>
      <c r="AJ13" s="45"/>
      <c r="AK13" s="46"/>
      <c r="AM13" s="22"/>
      <c r="AN13" s="8"/>
      <c r="AO13" s="19"/>
      <c r="AP13" s="50"/>
      <c r="AQ13" s="32">
        <v>0.54166666666666663</v>
      </c>
      <c r="AR13" t="s">
        <v>19</v>
      </c>
      <c r="AS13" s="32">
        <v>0.66666666666666663</v>
      </c>
      <c r="AT13" s="32">
        <v>0.54166666666666663</v>
      </c>
      <c r="AU13" t="s">
        <v>19</v>
      </c>
      <c r="AV13" s="32">
        <v>0.66666666666666663</v>
      </c>
      <c r="AW13" s="32"/>
      <c r="AX13" t="s">
        <v>19</v>
      </c>
      <c r="AY13" s="32"/>
      <c r="AZ13" s="32"/>
      <c r="BA13" t="s">
        <v>19</v>
      </c>
      <c r="BB13" s="32"/>
      <c r="BC13" s="32"/>
      <c r="BD13" t="s">
        <v>19</v>
      </c>
      <c r="BE13" s="32"/>
      <c r="BF13" s="32">
        <v>0.54166666666666663</v>
      </c>
      <c r="BG13" t="s">
        <v>19</v>
      </c>
      <c r="BH13" s="32">
        <v>0.66666666666666663</v>
      </c>
      <c r="BI13" s="32">
        <v>0.54166666666666663</v>
      </c>
      <c r="BJ13" t="s">
        <v>19</v>
      </c>
      <c r="BK13" s="32">
        <v>0.66666666666666663</v>
      </c>
      <c r="BL13" s="36"/>
      <c r="BM13" s="39"/>
      <c r="BN13" s="45"/>
      <c r="BO13" s="46"/>
    </row>
    <row r="14" spans="4:67" x14ac:dyDescent="0.3">
      <c r="D14" s="22"/>
      <c r="E14" s="8"/>
      <c r="F14" s="19"/>
      <c r="G14" s="50"/>
      <c r="H14" s="62"/>
      <c r="I14" s="24">
        <f>(K13-I13)*24</f>
        <v>3</v>
      </c>
      <c r="J14" s="25"/>
      <c r="K14" s="26"/>
      <c r="L14" s="24">
        <f>(N13-L13)*24</f>
        <v>3</v>
      </c>
      <c r="M14" s="25"/>
      <c r="N14" s="26"/>
      <c r="O14" s="24">
        <f>(Q13-O13)*24</f>
        <v>0</v>
      </c>
      <c r="P14" s="25"/>
      <c r="Q14" s="26"/>
      <c r="R14" s="24">
        <f>(T13-R13)*24</f>
        <v>0</v>
      </c>
      <c r="S14" s="25"/>
      <c r="T14" s="26"/>
      <c r="U14" s="24">
        <f>(W13-U13)*24</f>
        <v>0</v>
      </c>
      <c r="V14" s="25"/>
      <c r="W14" s="26"/>
      <c r="X14" s="24">
        <f>(Z13-X13)*24</f>
        <v>3</v>
      </c>
      <c r="Y14" s="25"/>
      <c r="Z14" s="26"/>
      <c r="AA14" s="24">
        <f>(AC13-AA13)*24</f>
        <v>3</v>
      </c>
      <c r="AB14" s="25"/>
      <c r="AC14" s="26"/>
      <c r="AD14" s="36"/>
      <c r="AE14" s="39"/>
      <c r="AF14" s="45"/>
      <c r="AG14" s="46"/>
      <c r="AH14" s="45"/>
      <c r="AI14" s="46"/>
      <c r="AJ14" s="45"/>
      <c r="AK14" s="46"/>
      <c r="AM14" s="22"/>
      <c r="AN14" s="8"/>
      <c r="AO14" s="19"/>
      <c r="AP14" s="50"/>
      <c r="AQ14" s="24">
        <f>(AS13-AQ13)*24</f>
        <v>3</v>
      </c>
      <c r="AR14" s="25"/>
      <c r="AS14" s="26"/>
      <c r="AT14" s="24">
        <f>(AV13-AT13)*24</f>
        <v>3</v>
      </c>
      <c r="AU14" s="25"/>
      <c r="AV14" s="26"/>
      <c r="AW14" s="24">
        <f>(AY13-AW13)*24</f>
        <v>0</v>
      </c>
      <c r="AX14" s="25"/>
      <c r="AY14" s="26"/>
      <c r="AZ14" s="24">
        <f>(BB13-AZ13)*24</f>
        <v>0</v>
      </c>
      <c r="BA14" s="25"/>
      <c r="BB14" s="26"/>
      <c r="BC14" s="24">
        <f>(BE13-BC13)*24</f>
        <v>0</v>
      </c>
      <c r="BD14" s="25"/>
      <c r="BE14" s="26"/>
      <c r="BF14" s="24">
        <f>(BH13-BF13)*24</f>
        <v>3</v>
      </c>
      <c r="BG14" s="25"/>
      <c r="BH14" s="26"/>
      <c r="BI14" s="24">
        <f>(BK13-BI13)*24</f>
        <v>3</v>
      </c>
      <c r="BJ14" s="25"/>
      <c r="BK14" s="26"/>
      <c r="BL14" s="36"/>
      <c r="BM14" s="39"/>
      <c r="BN14" s="45"/>
      <c r="BO14" s="46"/>
    </row>
    <row r="15" spans="4:67" ht="15" thickBot="1" x14ac:dyDescent="0.35">
      <c r="D15" s="22"/>
      <c r="E15" s="8"/>
      <c r="F15" s="19"/>
      <c r="G15" s="50"/>
      <c r="H15" s="62"/>
      <c r="I15" s="27"/>
      <c r="J15" s="28"/>
      <c r="K15" s="29"/>
      <c r="L15" s="27"/>
      <c r="M15" s="28"/>
      <c r="N15" s="29"/>
      <c r="O15" s="27"/>
      <c r="P15" s="28"/>
      <c r="Q15" s="29"/>
      <c r="R15" s="27"/>
      <c r="S15" s="28"/>
      <c r="T15" s="29"/>
      <c r="U15" s="27"/>
      <c r="V15" s="28"/>
      <c r="W15" s="29"/>
      <c r="X15" s="27"/>
      <c r="Y15" s="28"/>
      <c r="Z15" s="29"/>
      <c r="AA15" s="27"/>
      <c r="AB15" s="28"/>
      <c r="AC15" s="29"/>
      <c r="AD15" s="36"/>
      <c r="AE15" s="39"/>
      <c r="AF15" s="45"/>
      <c r="AG15" s="46"/>
      <c r="AH15" s="45"/>
      <c r="AI15" s="46"/>
      <c r="AJ15" s="45"/>
      <c r="AK15" s="46"/>
      <c r="AM15" s="22"/>
      <c r="AN15" s="8"/>
      <c r="AO15" s="19"/>
      <c r="AP15" s="50"/>
      <c r="AQ15" s="27"/>
      <c r="AR15" s="28"/>
      <c r="AS15" s="29"/>
      <c r="AT15" s="27"/>
      <c r="AU15" s="28"/>
      <c r="AV15" s="29"/>
      <c r="AW15" s="27"/>
      <c r="AX15" s="28"/>
      <c r="AY15" s="29"/>
      <c r="AZ15" s="27"/>
      <c r="BA15" s="28"/>
      <c r="BB15" s="29"/>
      <c r="BC15" s="27"/>
      <c r="BD15" s="28"/>
      <c r="BE15" s="29"/>
      <c r="BF15" s="27"/>
      <c r="BG15" s="28"/>
      <c r="BH15" s="29"/>
      <c r="BI15" s="27"/>
      <c r="BJ15" s="28"/>
      <c r="BK15" s="29"/>
      <c r="BL15" s="36"/>
      <c r="BM15" s="39"/>
      <c r="BN15" s="45"/>
      <c r="BO15" s="46"/>
    </row>
    <row r="16" spans="4:67" ht="15" thickBot="1" x14ac:dyDescent="0.35">
      <c r="D16" s="22"/>
      <c r="E16" s="8"/>
      <c r="F16" s="19"/>
      <c r="G16" s="50"/>
      <c r="H16" s="62"/>
      <c r="I16" s="64" t="s">
        <v>32</v>
      </c>
      <c r="J16" s="65"/>
      <c r="K16" s="66"/>
      <c r="L16" s="64" t="s">
        <v>32</v>
      </c>
      <c r="M16" s="65"/>
      <c r="N16" s="66"/>
      <c r="O16" s="64" t="s">
        <v>32</v>
      </c>
      <c r="P16" s="65"/>
      <c r="Q16" s="66"/>
      <c r="R16" s="64" t="s">
        <v>32</v>
      </c>
      <c r="S16" s="65"/>
      <c r="T16" s="66"/>
      <c r="U16" s="64" t="s">
        <v>32</v>
      </c>
      <c r="V16" s="65"/>
      <c r="W16" s="66"/>
      <c r="X16" s="64" t="s">
        <v>32</v>
      </c>
      <c r="Y16" s="65"/>
      <c r="Z16" s="66"/>
      <c r="AA16" s="64" t="s">
        <v>32</v>
      </c>
      <c r="AB16" s="65"/>
      <c r="AC16" s="66"/>
      <c r="AD16" s="36"/>
      <c r="AE16" s="39"/>
      <c r="AF16" s="45"/>
      <c r="AG16" s="46"/>
      <c r="AH16" s="45"/>
      <c r="AI16" s="46"/>
      <c r="AJ16" s="45"/>
      <c r="AK16" s="46"/>
      <c r="AM16" s="22"/>
      <c r="AN16" s="8"/>
      <c r="AO16" s="19"/>
      <c r="AP16" s="50"/>
      <c r="AQ16" s="33"/>
      <c r="AR16" s="34"/>
      <c r="AS16" s="35"/>
      <c r="AT16" s="33"/>
      <c r="AU16" s="34"/>
      <c r="AV16" s="35"/>
      <c r="AW16" s="33"/>
      <c r="AX16" s="34"/>
      <c r="AY16" s="35"/>
      <c r="AZ16" s="33"/>
      <c r="BA16" s="34"/>
      <c r="BB16" s="35"/>
      <c r="BC16" s="33"/>
      <c r="BD16" s="34"/>
      <c r="BE16" s="35"/>
      <c r="BF16" s="33"/>
      <c r="BG16" s="34"/>
      <c r="BH16" s="35"/>
      <c r="BI16" s="33"/>
      <c r="BJ16" s="34"/>
      <c r="BK16" s="35"/>
      <c r="BL16" s="36"/>
      <c r="BM16" s="39"/>
      <c r="BN16" s="45"/>
      <c r="BO16" s="46"/>
    </row>
    <row r="17" spans="4:67" ht="15" thickBot="1" x14ac:dyDescent="0.35">
      <c r="D17" s="22"/>
      <c r="E17" s="8"/>
      <c r="F17" s="19"/>
      <c r="G17" s="50"/>
      <c r="H17" s="62"/>
      <c r="I17" s="24">
        <f ca="1">RANDBETWEEN(100,1000)</f>
        <v>901</v>
      </c>
      <c r="J17" s="25"/>
      <c r="K17" s="26"/>
      <c r="L17" s="24">
        <f ca="1">RANDBETWEEN(100,1000)</f>
        <v>376</v>
      </c>
      <c r="M17" s="25"/>
      <c r="N17" s="26"/>
      <c r="O17" s="24">
        <f ca="1">RANDBETWEEN(100,1000)</f>
        <v>910</v>
      </c>
      <c r="P17" s="25"/>
      <c r="Q17" s="26"/>
      <c r="R17" s="24">
        <f ca="1">RANDBETWEEN(100,1000)</f>
        <v>458</v>
      </c>
      <c r="S17" s="25"/>
      <c r="T17" s="26"/>
      <c r="U17" s="24">
        <f ca="1">RANDBETWEEN(100,1000)</f>
        <v>749</v>
      </c>
      <c r="V17" s="25"/>
      <c r="W17" s="26"/>
      <c r="X17" s="24">
        <f ca="1">RANDBETWEEN(100,1000)</f>
        <v>986</v>
      </c>
      <c r="Y17" s="25"/>
      <c r="Z17" s="26"/>
      <c r="AA17" s="24">
        <f ca="1">RANDBETWEEN(100,1000)</f>
        <v>990</v>
      </c>
      <c r="AB17" s="25"/>
      <c r="AC17" s="26"/>
      <c r="AD17" s="36"/>
      <c r="AE17" s="39"/>
      <c r="AF17" s="45"/>
      <c r="AG17" s="46"/>
      <c r="AH17" s="45"/>
      <c r="AI17" s="46"/>
      <c r="AJ17" s="45"/>
      <c r="AK17" s="46"/>
      <c r="AM17" s="22"/>
      <c r="AN17" s="8"/>
      <c r="AO17" s="19"/>
      <c r="AP17" s="50"/>
      <c r="AQ17" s="33"/>
      <c r="AR17" s="34"/>
      <c r="AS17" s="35"/>
      <c r="AT17" s="33"/>
      <c r="AU17" s="34"/>
      <c r="AV17" s="35"/>
      <c r="AW17" s="33"/>
      <c r="AX17" s="34"/>
      <c r="AY17" s="35"/>
      <c r="AZ17" s="33"/>
      <c r="BA17" s="34"/>
      <c r="BB17" s="35"/>
      <c r="BC17" s="33"/>
      <c r="BD17" s="34"/>
      <c r="BE17" s="35"/>
      <c r="BF17" s="33"/>
      <c r="BG17" s="34"/>
      <c r="BH17" s="35"/>
      <c r="BI17" s="33"/>
      <c r="BJ17" s="34"/>
      <c r="BK17" s="35"/>
      <c r="BL17" s="36"/>
      <c r="BM17" s="39"/>
      <c r="BN17" s="45"/>
      <c r="BO17" s="46"/>
    </row>
    <row r="18" spans="4:67" ht="15" thickBot="1" x14ac:dyDescent="0.35">
      <c r="D18" s="22"/>
      <c r="E18" s="8"/>
      <c r="F18" s="19"/>
      <c r="G18" s="50"/>
      <c r="H18" s="62"/>
      <c r="I18" s="27"/>
      <c r="J18" s="28"/>
      <c r="K18" s="29"/>
      <c r="L18" s="27"/>
      <c r="M18" s="28"/>
      <c r="N18" s="29"/>
      <c r="O18" s="27"/>
      <c r="P18" s="28"/>
      <c r="Q18" s="29"/>
      <c r="R18" s="27"/>
      <c r="S18" s="28"/>
      <c r="T18" s="29"/>
      <c r="U18" s="27"/>
      <c r="V18" s="28"/>
      <c r="W18" s="29"/>
      <c r="X18" s="27"/>
      <c r="Y18" s="28"/>
      <c r="Z18" s="29"/>
      <c r="AA18" s="27"/>
      <c r="AB18" s="28"/>
      <c r="AC18" s="29"/>
      <c r="AD18" s="36"/>
      <c r="AE18" s="39"/>
      <c r="AF18" s="45"/>
      <c r="AG18" s="46"/>
      <c r="AH18" s="45"/>
      <c r="AI18" s="46"/>
      <c r="AJ18" s="45"/>
      <c r="AK18" s="46"/>
      <c r="AM18" s="22"/>
      <c r="AN18" s="8"/>
      <c r="AO18" s="19"/>
      <c r="AP18" s="50"/>
      <c r="AQ18" s="33"/>
      <c r="AR18" s="34"/>
      <c r="AS18" s="35"/>
      <c r="AT18" s="33"/>
      <c r="AU18" s="34"/>
      <c r="AV18" s="35"/>
      <c r="AW18" s="33"/>
      <c r="AX18" s="34"/>
      <c r="AY18" s="35"/>
      <c r="AZ18" s="33"/>
      <c r="BA18" s="34"/>
      <c r="BB18" s="35"/>
      <c r="BC18" s="33"/>
      <c r="BD18" s="34"/>
      <c r="BE18" s="35"/>
      <c r="BF18" s="33"/>
      <c r="BG18" s="34"/>
      <c r="BH18" s="35"/>
      <c r="BI18" s="33"/>
      <c r="BJ18" s="34"/>
      <c r="BK18" s="35"/>
      <c r="BL18" s="36"/>
      <c r="BM18" s="39"/>
      <c r="BN18" s="45"/>
      <c r="BO18" s="46"/>
    </row>
    <row r="19" spans="4:67" ht="15" thickBot="1" x14ac:dyDescent="0.35">
      <c r="D19" s="22"/>
      <c r="E19" s="8"/>
      <c r="F19" s="19"/>
      <c r="G19" s="50"/>
      <c r="H19" s="62"/>
      <c r="I19" s="64" t="s">
        <v>31</v>
      </c>
      <c r="J19" s="65"/>
      <c r="K19" s="66"/>
      <c r="L19" s="64" t="s">
        <v>31</v>
      </c>
      <c r="M19" s="65"/>
      <c r="N19" s="66"/>
      <c r="O19" s="64" t="s">
        <v>31</v>
      </c>
      <c r="P19" s="65"/>
      <c r="Q19" s="66"/>
      <c r="R19" s="64" t="s">
        <v>31</v>
      </c>
      <c r="S19" s="65"/>
      <c r="T19" s="66"/>
      <c r="U19" s="64" t="s">
        <v>31</v>
      </c>
      <c r="V19" s="65"/>
      <c r="W19" s="66"/>
      <c r="X19" s="64" t="s">
        <v>31</v>
      </c>
      <c r="Y19" s="65"/>
      <c r="Z19" s="66"/>
      <c r="AA19" s="64" t="s">
        <v>31</v>
      </c>
      <c r="AB19" s="65"/>
      <c r="AC19" s="66"/>
      <c r="AD19" s="36"/>
      <c r="AE19" s="39"/>
      <c r="AF19" s="45"/>
      <c r="AG19" s="46"/>
      <c r="AH19" s="45"/>
      <c r="AI19" s="46"/>
      <c r="AJ19" s="45"/>
      <c r="AK19" s="46"/>
      <c r="AM19" s="22"/>
      <c r="AN19" s="8"/>
      <c r="AO19" s="19"/>
      <c r="AP19" s="50"/>
      <c r="AQ19" s="33"/>
      <c r="AR19" s="34"/>
      <c r="AS19" s="35"/>
      <c r="AT19" s="33"/>
      <c r="AU19" s="34"/>
      <c r="AV19" s="35"/>
      <c r="AW19" s="33"/>
      <c r="AX19" s="34"/>
      <c r="AY19" s="35"/>
      <c r="AZ19" s="33"/>
      <c r="BA19" s="34"/>
      <c r="BB19" s="35"/>
      <c r="BC19" s="33"/>
      <c r="BD19" s="34"/>
      <c r="BE19" s="35"/>
      <c r="BF19" s="33"/>
      <c r="BG19" s="34"/>
      <c r="BH19" s="35"/>
      <c r="BI19" s="33"/>
      <c r="BJ19" s="34"/>
      <c r="BK19" s="35"/>
      <c r="BL19" s="36"/>
      <c r="BM19" s="39"/>
      <c r="BN19" s="45"/>
      <c r="BO19" s="46"/>
    </row>
    <row r="20" spans="4:67" ht="15" thickBot="1" x14ac:dyDescent="0.35">
      <c r="D20" s="22"/>
      <c r="E20" s="8"/>
      <c r="F20" s="19"/>
      <c r="G20" s="50"/>
      <c r="H20" s="62"/>
      <c r="I20" s="24">
        <f ca="1">I17*$H$8</f>
        <v>108.11999999999999</v>
      </c>
      <c r="J20" s="25"/>
      <c r="K20" s="26"/>
      <c r="L20" s="24">
        <f ca="1">L17*$H$8</f>
        <v>45.12</v>
      </c>
      <c r="M20" s="25"/>
      <c r="N20" s="26"/>
      <c r="O20" s="24">
        <f ca="1">O17*$H$8</f>
        <v>109.2</v>
      </c>
      <c r="P20" s="25"/>
      <c r="Q20" s="26"/>
      <c r="R20" s="24">
        <f ca="1">R17*$H$8</f>
        <v>54.96</v>
      </c>
      <c r="S20" s="25"/>
      <c r="T20" s="26"/>
      <c r="U20" s="24">
        <f ca="1">U17*$H$8</f>
        <v>89.88</v>
      </c>
      <c r="V20" s="25"/>
      <c r="W20" s="26"/>
      <c r="X20" s="24">
        <f ca="1">X17*$H$8</f>
        <v>118.32</v>
      </c>
      <c r="Y20" s="25"/>
      <c r="Z20" s="26"/>
      <c r="AA20" s="24">
        <f ca="1">AA17*$H$8</f>
        <v>118.8</v>
      </c>
      <c r="AB20" s="25"/>
      <c r="AC20" s="26"/>
      <c r="AD20" s="36"/>
      <c r="AE20" s="39"/>
      <c r="AF20" s="45"/>
      <c r="AG20" s="46"/>
      <c r="AH20" s="45"/>
      <c r="AI20" s="46"/>
      <c r="AJ20" s="45"/>
      <c r="AK20" s="46"/>
      <c r="AM20" s="22"/>
      <c r="AN20" s="8"/>
      <c r="AO20" s="19"/>
      <c r="AP20" s="50"/>
      <c r="AQ20" s="33"/>
      <c r="AR20" s="34"/>
      <c r="AS20" s="35"/>
      <c r="AT20" s="33"/>
      <c r="AU20" s="34"/>
      <c r="AV20" s="35"/>
      <c r="AW20" s="33"/>
      <c r="AX20" s="34"/>
      <c r="AY20" s="35"/>
      <c r="AZ20" s="33"/>
      <c r="BA20" s="34"/>
      <c r="BB20" s="35"/>
      <c r="BC20" s="33"/>
      <c r="BD20" s="34"/>
      <c r="BE20" s="35"/>
      <c r="BF20" s="33"/>
      <c r="BG20" s="34"/>
      <c r="BH20" s="35"/>
      <c r="BI20" s="33"/>
      <c r="BJ20" s="34"/>
      <c r="BK20" s="35"/>
      <c r="BL20" s="36"/>
      <c r="BM20" s="39"/>
      <c r="BN20" s="45"/>
      <c r="BO20" s="46"/>
    </row>
    <row r="21" spans="4:67" ht="15" thickBot="1" x14ac:dyDescent="0.35">
      <c r="D21" s="23"/>
      <c r="E21" s="6"/>
      <c r="F21" s="20"/>
      <c r="G21" s="51"/>
      <c r="H21" s="63"/>
      <c r="I21" s="27"/>
      <c r="J21" s="28"/>
      <c r="K21" s="29"/>
      <c r="L21" s="27"/>
      <c r="M21" s="28"/>
      <c r="N21" s="29"/>
      <c r="O21" s="27"/>
      <c r="P21" s="28"/>
      <c r="Q21" s="29"/>
      <c r="R21" s="27"/>
      <c r="S21" s="28"/>
      <c r="T21" s="29"/>
      <c r="U21" s="27"/>
      <c r="V21" s="28"/>
      <c r="W21" s="29"/>
      <c r="X21" s="27"/>
      <c r="Y21" s="28"/>
      <c r="Z21" s="29"/>
      <c r="AA21" s="27"/>
      <c r="AB21" s="28"/>
      <c r="AC21" s="29"/>
      <c r="AD21" s="40"/>
      <c r="AE21" s="41"/>
      <c r="AF21" s="47"/>
      <c r="AG21" s="48"/>
      <c r="AH21" s="47"/>
      <c r="AI21" s="48"/>
      <c r="AJ21" s="47"/>
      <c r="AK21" s="48"/>
      <c r="AM21" s="23"/>
      <c r="AN21" s="6"/>
      <c r="AO21" s="20"/>
      <c r="AP21" s="51"/>
      <c r="AQ21" s="15"/>
      <c r="AR21" s="16"/>
      <c r="AS21" s="17"/>
      <c r="AT21" s="15"/>
      <c r="AU21" s="16"/>
      <c r="AV21" s="17"/>
      <c r="AW21" s="15"/>
      <c r="AX21" s="16"/>
      <c r="AY21" s="17"/>
      <c r="AZ21" s="15"/>
      <c r="BA21" s="16"/>
      <c r="BB21" s="17"/>
      <c r="BC21" s="15"/>
      <c r="BD21" s="16"/>
      <c r="BE21" s="17"/>
      <c r="BF21" s="15"/>
      <c r="BG21" s="16"/>
      <c r="BH21" s="17"/>
      <c r="BI21" s="15"/>
      <c r="BJ21" s="16"/>
      <c r="BK21" s="17"/>
      <c r="BL21" s="40"/>
      <c r="BM21" s="41"/>
      <c r="BN21" s="47"/>
      <c r="BO21" s="48"/>
    </row>
    <row r="22" spans="4:67" ht="14.4" customHeight="1" x14ac:dyDescent="0.3">
      <c r="D22" s="5" t="s">
        <v>16</v>
      </c>
      <c r="E22" s="5"/>
      <c r="F22" s="5" t="s">
        <v>1</v>
      </c>
      <c r="G22" s="5" t="s">
        <v>17</v>
      </c>
      <c r="H22" s="5" t="s">
        <v>31</v>
      </c>
      <c r="I22" s="10" t="s">
        <v>18</v>
      </c>
      <c r="J22" s="11"/>
      <c r="K22" s="12"/>
      <c r="L22" s="10" t="s">
        <v>20</v>
      </c>
      <c r="M22" s="11"/>
      <c r="N22" s="12"/>
      <c r="O22" s="10" t="s">
        <v>21</v>
      </c>
      <c r="P22" s="11"/>
      <c r="Q22" s="12"/>
      <c r="R22" s="10" t="s">
        <v>22</v>
      </c>
      <c r="S22" s="11"/>
      <c r="T22" s="12"/>
      <c r="U22" s="10" t="s">
        <v>23</v>
      </c>
      <c r="V22" s="11"/>
      <c r="W22" s="12"/>
      <c r="X22" s="10" t="s">
        <v>24</v>
      </c>
      <c r="Y22" s="11"/>
      <c r="Z22" s="12"/>
      <c r="AA22" s="10" t="s">
        <v>26</v>
      </c>
      <c r="AB22" s="11"/>
      <c r="AC22" s="12"/>
      <c r="AD22" s="10" t="s">
        <v>25</v>
      </c>
      <c r="AE22" s="12"/>
      <c r="AF22" s="10" t="s">
        <v>27</v>
      </c>
      <c r="AG22" s="12"/>
      <c r="AH22" s="10" t="s">
        <v>33</v>
      </c>
      <c r="AI22" s="12"/>
      <c r="AJ22" s="67" t="s">
        <v>34</v>
      </c>
      <c r="AK22" s="68"/>
      <c r="AM22" s="5" t="s">
        <v>16</v>
      </c>
      <c r="AN22" s="5"/>
      <c r="AO22" s="5" t="s">
        <v>1</v>
      </c>
      <c r="AP22" s="5" t="s">
        <v>17</v>
      </c>
      <c r="AQ22" s="10" t="s">
        <v>18</v>
      </c>
      <c r="AR22" s="11"/>
      <c r="AS22" s="12"/>
      <c r="AT22" s="10" t="s">
        <v>20</v>
      </c>
      <c r="AU22" s="11"/>
      <c r="AV22" s="12"/>
      <c r="AW22" s="10" t="s">
        <v>21</v>
      </c>
      <c r="AX22" s="11"/>
      <c r="AY22" s="12"/>
      <c r="AZ22" s="10" t="s">
        <v>22</v>
      </c>
      <c r="BA22" s="11"/>
      <c r="BB22" s="12"/>
      <c r="BC22" s="10" t="s">
        <v>23</v>
      </c>
      <c r="BD22" s="11"/>
      <c r="BE22" s="12"/>
      <c r="BF22" s="10" t="s">
        <v>24</v>
      </c>
      <c r="BG22" s="11"/>
      <c r="BH22" s="12"/>
      <c r="BI22" s="10" t="s">
        <v>26</v>
      </c>
      <c r="BJ22" s="11"/>
      <c r="BK22" s="12"/>
      <c r="BL22" s="10" t="s">
        <v>25</v>
      </c>
      <c r="BM22" s="12"/>
      <c r="BN22" s="10" t="s">
        <v>27</v>
      </c>
      <c r="BO22" s="12"/>
    </row>
    <row r="23" spans="4:67" ht="15" thickBot="1" x14ac:dyDescent="0.35">
      <c r="D23" s="6"/>
      <c r="E23" s="8"/>
      <c r="F23" s="6"/>
      <c r="G23" s="6"/>
      <c r="H23" s="6"/>
      <c r="I23" s="13"/>
      <c r="J23" s="4"/>
      <c r="K23" s="14"/>
      <c r="L23" s="13"/>
      <c r="M23" s="4"/>
      <c r="N23" s="14"/>
      <c r="O23" s="13"/>
      <c r="P23" s="4"/>
      <c r="Q23" s="14"/>
      <c r="R23" s="13"/>
      <c r="S23" s="4"/>
      <c r="T23" s="14"/>
      <c r="U23" s="13"/>
      <c r="V23" s="4"/>
      <c r="W23" s="14"/>
      <c r="X23" s="13"/>
      <c r="Y23" s="4"/>
      <c r="Z23" s="14"/>
      <c r="AA23" s="13"/>
      <c r="AB23" s="4"/>
      <c r="AC23" s="14"/>
      <c r="AD23" s="13"/>
      <c r="AE23" s="14"/>
      <c r="AF23" s="13"/>
      <c r="AG23" s="14"/>
      <c r="AH23" s="13"/>
      <c r="AI23" s="14"/>
      <c r="AJ23" s="69"/>
      <c r="AK23" s="70"/>
      <c r="AM23" s="6"/>
      <c r="AN23" s="8"/>
      <c r="AO23" s="6"/>
      <c r="AP23" s="6"/>
      <c r="AQ23" s="13"/>
      <c r="AR23" s="4"/>
      <c r="AS23" s="14"/>
      <c r="AT23" s="13"/>
      <c r="AU23" s="4"/>
      <c r="AV23" s="14"/>
      <c r="AW23" s="13"/>
      <c r="AX23" s="4"/>
      <c r="AY23" s="14"/>
      <c r="AZ23" s="13"/>
      <c r="BA23" s="4"/>
      <c r="BB23" s="14"/>
      <c r="BC23" s="13"/>
      <c r="BD23" s="4"/>
      <c r="BE23" s="14"/>
      <c r="BF23" s="13"/>
      <c r="BG23" s="4"/>
      <c r="BH23" s="14"/>
      <c r="BI23" s="13"/>
      <c r="BJ23" s="4"/>
      <c r="BK23" s="14"/>
      <c r="BL23" s="13"/>
      <c r="BM23" s="14"/>
      <c r="BN23" s="13"/>
      <c r="BO23" s="14"/>
    </row>
    <row r="24" spans="4:67" ht="15" thickBot="1" x14ac:dyDescent="0.35">
      <c r="D24" s="3"/>
      <c r="E24" s="8"/>
      <c r="F24" s="15"/>
      <c r="G24" s="17"/>
      <c r="H24" s="61">
        <f ca="1">VLOOKUP(D25,Sheet1!$D$16:$J$25,7)</f>
        <v>0.11</v>
      </c>
      <c r="I24" s="10"/>
      <c r="J24" s="11"/>
      <c r="K24" s="12"/>
      <c r="L24" s="10"/>
      <c r="M24" s="11"/>
      <c r="N24" s="12"/>
      <c r="O24" s="10"/>
      <c r="P24" s="11"/>
      <c r="Q24" s="12"/>
      <c r="R24" s="10"/>
      <c r="S24" s="11"/>
      <c r="T24" s="12"/>
      <c r="U24" s="10"/>
      <c r="V24" s="11"/>
      <c r="W24" s="12"/>
      <c r="X24" s="10"/>
      <c r="Y24" s="11"/>
      <c r="Z24" s="12"/>
      <c r="AA24" s="10"/>
      <c r="AB24" s="11"/>
      <c r="AC24" s="12"/>
      <c r="AD24" s="37">
        <f>SUM(I27,L27,O27,R27,U27,X27,AA27,I30,L30,O30,R30,U30,X30,AA30,)</f>
        <v>40</v>
      </c>
      <c r="AE24" s="38"/>
      <c r="AF24" s="43">
        <f ca="1">AD24*G25</f>
        <v>760</v>
      </c>
      <c r="AG24" s="44"/>
      <c r="AH24" s="43">
        <f ca="1">SUM(I36,L36,O36,R36,U36,X36,AA36,)</f>
        <v>321.75</v>
      </c>
      <c r="AI24" s="44"/>
      <c r="AJ24" s="43">
        <f ca="1">AH24+AF24</f>
        <v>1081.75</v>
      </c>
      <c r="AK24" s="44"/>
      <c r="AM24" s="3"/>
      <c r="AN24" s="8"/>
      <c r="AO24" s="15"/>
      <c r="AP24" s="17"/>
      <c r="AQ24" s="10"/>
      <c r="AR24" s="11"/>
      <c r="AS24" s="12"/>
      <c r="AT24" s="10"/>
      <c r="AU24" s="11"/>
      <c r="AV24" s="12"/>
      <c r="AW24" s="10"/>
      <c r="AX24" s="11"/>
      <c r="AY24" s="12"/>
      <c r="AZ24" s="10"/>
      <c r="BA24" s="11"/>
      <c r="BB24" s="12"/>
      <c r="BC24" s="10"/>
      <c r="BD24" s="11"/>
      <c r="BE24" s="12"/>
      <c r="BF24" s="10"/>
      <c r="BG24" s="11"/>
      <c r="BH24" s="12"/>
      <c r="BI24" s="10"/>
      <c r="BJ24" s="11"/>
      <c r="BK24" s="12"/>
      <c r="BL24" s="37">
        <f>SUM(AQ27,AT27,AW27,AZ27,BC27,BF27,BI27,AQ30,AT30,AW30,AZ30,BC30,BF30,BI30,)</f>
        <v>40</v>
      </c>
      <c r="BM24" s="38"/>
      <c r="BN24" s="43">
        <f ca="1">BL24*AP25</f>
        <v>760</v>
      </c>
      <c r="BO24" s="44"/>
    </row>
    <row r="25" spans="4:67" ht="15" thickBot="1" x14ac:dyDescent="0.35">
      <c r="D25" s="21">
        <v>2</v>
      </c>
      <c r="E25" s="8"/>
      <c r="F25" s="18" t="str">
        <f>VLOOKUP(D25,Sheet1!$D$15:$E$25,2)</f>
        <v>n2</v>
      </c>
      <c r="G25" s="49">
        <f ca="1">VLOOKUP(D25,Sheet1!$D$15:$J$25,6)</f>
        <v>19</v>
      </c>
      <c r="H25" s="62"/>
      <c r="I25" s="13"/>
      <c r="J25" s="4"/>
      <c r="K25" s="14"/>
      <c r="L25" s="13"/>
      <c r="M25" s="4"/>
      <c r="N25" s="14"/>
      <c r="O25" s="13"/>
      <c r="P25" s="4"/>
      <c r="Q25" s="14"/>
      <c r="R25" s="13"/>
      <c r="S25" s="4"/>
      <c r="T25" s="14"/>
      <c r="U25" s="13"/>
      <c r="V25" s="4"/>
      <c r="W25" s="14"/>
      <c r="X25" s="13"/>
      <c r="Y25" s="4"/>
      <c r="Z25" s="14"/>
      <c r="AA25" s="13"/>
      <c r="AB25" s="4"/>
      <c r="AC25" s="14"/>
      <c r="AD25" s="36"/>
      <c r="AE25" s="39"/>
      <c r="AF25" s="45"/>
      <c r="AG25" s="46"/>
      <c r="AH25" s="45"/>
      <c r="AI25" s="46"/>
      <c r="AJ25" s="45"/>
      <c r="AK25" s="46"/>
      <c r="AM25" s="21">
        <f>D25</f>
        <v>2</v>
      </c>
      <c r="AN25" s="8"/>
      <c r="AO25" s="18" t="str">
        <f>VLOOKUP(AM25,Sheet1!$D$15:$E$25,2)</f>
        <v>n2</v>
      </c>
      <c r="AP25" s="49">
        <f ca="1">VLOOKUP(AM25,Sheet1!$D$15:$J$25,6)</f>
        <v>19</v>
      </c>
      <c r="AQ25" s="13"/>
      <c r="AR25" s="4"/>
      <c r="AS25" s="14"/>
      <c r="AT25" s="13"/>
      <c r="AU25" s="4"/>
      <c r="AV25" s="14"/>
      <c r="AW25" s="13"/>
      <c r="AX25" s="4"/>
      <c r="AY25" s="14"/>
      <c r="AZ25" s="13"/>
      <c r="BA25" s="4"/>
      <c r="BB25" s="14"/>
      <c r="BC25" s="13"/>
      <c r="BD25" s="4"/>
      <c r="BE25" s="14"/>
      <c r="BF25" s="13"/>
      <c r="BG25" s="4"/>
      <c r="BH25" s="14"/>
      <c r="BI25" s="13"/>
      <c r="BJ25" s="4"/>
      <c r="BK25" s="14"/>
      <c r="BL25" s="36"/>
      <c r="BM25" s="39"/>
      <c r="BN25" s="45"/>
      <c r="BO25" s="46"/>
    </row>
    <row r="26" spans="4:67" ht="15" thickBot="1" x14ac:dyDescent="0.35">
      <c r="D26" s="22"/>
      <c r="E26" s="8"/>
      <c r="F26" s="19"/>
      <c r="G26" s="50"/>
      <c r="H26" s="62"/>
      <c r="I26" s="32">
        <v>0.33333333333333331</v>
      </c>
      <c r="J26" t="s">
        <v>19</v>
      </c>
      <c r="K26" s="32">
        <v>0.5</v>
      </c>
      <c r="L26" s="32">
        <v>0.33333333333333331</v>
      </c>
      <c r="M26" t="s">
        <v>19</v>
      </c>
      <c r="N26" s="32">
        <v>0.5</v>
      </c>
      <c r="O26" s="32">
        <v>0.33333333333333331</v>
      </c>
      <c r="P26" t="s">
        <v>19</v>
      </c>
      <c r="Q26" s="32">
        <v>0.5</v>
      </c>
      <c r="R26" s="32">
        <v>0.33333333333333331</v>
      </c>
      <c r="S26" t="s">
        <v>19</v>
      </c>
      <c r="T26" s="32">
        <v>0.5</v>
      </c>
      <c r="U26" s="32">
        <v>0.33333333333333331</v>
      </c>
      <c r="V26" t="s">
        <v>19</v>
      </c>
      <c r="W26" s="32">
        <v>0.5</v>
      </c>
      <c r="X26" s="32">
        <v>0.33333333333333331</v>
      </c>
      <c r="Y26" t="s">
        <v>19</v>
      </c>
      <c r="Z26" s="32">
        <v>0.5</v>
      </c>
      <c r="AA26" s="32">
        <v>0.33333333333333331</v>
      </c>
      <c r="AB26" t="s">
        <v>19</v>
      </c>
      <c r="AC26" s="32">
        <v>0.5</v>
      </c>
      <c r="AD26" s="36"/>
      <c r="AE26" s="39"/>
      <c r="AF26" s="45"/>
      <c r="AG26" s="46"/>
      <c r="AH26" s="45"/>
      <c r="AI26" s="46"/>
      <c r="AJ26" s="45"/>
      <c r="AK26" s="46"/>
      <c r="AM26" s="22"/>
      <c r="AN26" s="8"/>
      <c r="AO26" s="19"/>
      <c r="AP26" s="50"/>
      <c r="AQ26" s="32">
        <v>0.33333333333333331</v>
      </c>
      <c r="AR26" t="s">
        <v>19</v>
      </c>
      <c r="AS26" s="32">
        <v>0.5</v>
      </c>
      <c r="AT26" s="32">
        <v>0.33333333333333331</v>
      </c>
      <c r="AU26" t="s">
        <v>19</v>
      </c>
      <c r="AV26" s="32">
        <v>0.5</v>
      </c>
      <c r="AW26" s="32">
        <v>0.33333333333333331</v>
      </c>
      <c r="AX26" t="s">
        <v>19</v>
      </c>
      <c r="AY26" s="32">
        <v>0.5</v>
      </c>
      <c r="AZ26" s="32">
        <v>0.33333333333333331</v>
      </c>
      <c r="BA26" t="s">
        <v>19</v>
      </c>
      <c r="BB26" s="32">
        <v>0.5</v>
      </c>
      <c r="BC26" s="32">
        <v>0.33333333333333331</v>
      </c>
      <c r="BD26" t="s">
        <v>19</v>
      </c>
      <c r="BE26" s="32">
        <v>0.5</v>
      </c>
      <c r="BF26" s="32">
        <v>0.33333333333333331</v>
      </c>
      <c r="BG26" t="s">
        <v>19</v>
      </c>
      <c r="BH26" s="32">
        <v>0.5</v>
      </c>
      <c r="BI26" s="32">
        <v>0.33333333333333331</v>
      </c>
      <c r="BJ26" t="s">
        <v>19</v>
      </c>
      <c r="BK26" s="32">
        <v>0.5</v>
      </c>
      <c r="BL26" s="36"/>
      <c r="BM26" s="39"/>
      <c r="BN26" s="45"/>
      <c r="BO26" s="46"/>
    </row>
    <row r="27" spans="4:67" x14ac:dyDescent="0.3">
      <c r="D27" s="22"/>
      <c r="E27" s="8"/>
      <c r="F27" s="19"/>
      <c r="G27" s="50"/>
      <c r="H27" s="62"/>
      <c r="I27" s="24">
        <f>(K26-I26)*24</f>
        <v>4</v>
      </c>
      <c r="J27" s="25"/>
      <c r="K27" s="26"/>
      <c r="L27" s="24">
        <f>(N26-L26)*24</f>
        <v>4</v>
      </c>
      <c r="M27" s="25"/>
      <c r="N27" s="26"/>
      <c r="O27" s="24">
        <f>(Q26-O26)*24</f>
        <v>4</v>
      </c>
      <c r="P27" s="25"/>
      <c r="Q27" s="26"/>
      <c r="R27" s="24">
        <f>(T26-R26)*24</f>
        <v>4</v>
      </c>
      <c r="S27" s="25"/>
      <c r="T27" s="26"/>
      <c r="U27" s="24">
        <f>(W26-U26)*24</f>
        <v>4</v>
      </c>
      <c r="V27" s="25"/>
      <c r="W27" s="26"/>
      <c r="X27" s="24">
        <f>(Z26-X26)*24</f>
        <v>4</v>
      </c>
      <c r="Y27" s="25"/>
      <c r="Z27" s="26"/>
      <c r="AA27" s="24">
        <f>(AC26-AA26)*24</f>
        <v>4</v>
      </c>
      <c r="AB27" s="25"/>
      <c r="AC27" s="26"/>
      <c r="AD27" s="36"/>
      <c r="AE27" s="39"/>
      <c r="AF27" s="45"/>
      <c r="AG27" s="46"/>
      <c r="AH27" s="45"/>
      <c r="AI27" s="46"/>
      <c r="AJ27" s="45"/>
      <c r="AK27" s="46"/>
      <c r="AM27" s="22"/>
      <c r="AN27" s="8"/>
      <c r="AO27" s="19"/>
      <c r="AP27" s="50"/>
      <c r="AQ27" s="24">
        <f>(AS26-AQ26)*24</f>
        <v>4</v>
      </c>
      <c r="AR27" s="25"/>
      <c r="AS27" s="26"/>
      <c r="AT27" s="24">
        <f>(AV26-AT26)*24</f>
        <v>4</v>
      </c>
      <c r="AU27" s="25"/>
      <c r="AV27" s="26"/>
      <c r="AW27" s="24">
        <f>(AY26-AW26)*24</f>
        <v>4</v>
      </c>
      <c r="AX27" s="25"/>
      <c r="AY27" s="26"/>
      <c r="AZ27" s="24">
        <f>(BB26-AZ26)*24</f>
        <v>4</v>
      </c>
      <c r="BA27" s="25"/>
      <c r="BB27" s="26"/>
      <c r="BC27" s="24">
        <f>(BE26-BC26)*24</f>
        <v>4</v>
      </c>
      <c r="BD27" s="25"/>
      <c r="BE27" s="26"/>
      <c r="BF27" s="24">
        <f>(BH26-BF26)*24</f>
        <v>4</v>
      </c>
      <c r="BG27" s="25"/>
      <c r="BH27" s="26"/>
      <c r="BI27" s="24">
        <f>(BK26-BI26)*24</f>
        <v>4</v>
      </c>
      <c r="BJ27" s="25"/>
      <c r="BK27" s="26"/>
      <c r="BL27" s="36"/>
      <c r="BM27" s="39"/>
      <c r="BN27" s="45"/>
      <c r="BO27" s="46"/>
    </row>
    <row r="28" spans="4:67" ht="15" thickBot="1" x14ac:dyDescent="0.35">
      <c r="D28" s="22"/>
      <c r="E28" s="8"/>
      <c r="F28" s="19"/>
      <c r="G28" s="50"/>
      <c r="H28" s="62"/>
      <c r="I28" s="27"/>
      <c r="J28" s="28"/>
      <c r="K28" s="29"/>
      <c r="L28" s="27"/>
      <c r="M28" s="28"/>
      <c r="N28" s="29"/>
      <c r="O28" s="27"/>
      <c r="P28" s="28"/>
      <c r="Q28" s="29"/>
      <c r="R28" s="27"/>
      <c r="S28" s="28"/>
      <c r="T28" s="29"/>
      <c r="U28" s="27"/>
      <c r="V28" s="28"/>
      <c r="W28" s="29"/>
      <c r="X28" s="27"/>
      <c r="Y28" s="28"/>
      <c r="Z28" s="29"/>
      <c r="AA28" s="27"/>
      <c r="AB28" s="28"/>
      <c r="AC28" s="29"/>
      <c r="AD28" s="36"/>
      <c r="AE28" s="39"/>
      <c r="AF28" s="45"/>
      <c r="AG28" s="46"/>
      <c r="AH28" s="45"/>
      <c r="AI28" s="46"/>
      <c r="AJ28" s="45"/>
      <c r="AK28" s="46"/>
      <c r="AM28" s="22"/>
      <c r="AN28" s="8"/>
      <c r="AO28" s="19"/>
      <c r="AP28" s="50"/>
      <c r="AQ28" s="27"/>
      <c r="AR28" s="28"/>
      <c r="AS28" s="29"/>
      <c r="AT28" s="27"/>
      <c r="AU28" s="28"/>
      <c r="AV28" s="29"/>
      <c r="AW28" s="27"/>
      <c r="AX28" s="28"/>
      <c r="AY28" s="29"/>
      <c r="AZ28" s="27"/>
      <c r="BA28" s="28"/>
      <c r="BB28" s="29"/>
      <c r="BC28" s="27"/>
      <c r="BD28" s="28"/>
      <c r="BE28" s="29"/>
      <c r="BF28" s="27"/>
      <c r="BG28" s="28"/>
      <c r="BH28" s="29"/>
      <c r="BI28" s="27"/>
      <c r="BJ28" s="28"/>
      <c r="BK28" s="29"/>
      <c r="BL28" s="36"/>
      <c r="BM28" s="39"/>
      <c r="BN28" s="45"/>
      <c r="BO28" s="46"/>
    </row>
    <row r="29" spans="4:67" ht="15" thickBot="1" x14ac:dyDescent="0.35">
      <c r="D29" s="22"/>
      <c r="E29" s="8"/>
      <c r="F29" s="19"/>
      <c r="G29" s="50"/>
      <c r="H29" s="62"/>
      <c r="I29" s="32">
        <v>0.54166666666666663</v>
      </c>
      <c r="J29" t="s">
        <v>19</v>
      </c>
      <c r="K29" s="32">
        <v>0.66666666666666663</v>
      </c>
      <c r="L29" s="32">
        <v>0.54166666666666663</v>
      </c>
      <c r="M29" t="s">
        <v>19</v>
      </c>
      <c r="N29" s="32">
        <v>0.66666666666666663</v>
      </c>
      <c r="O29" s="32"/>
      <c r="P29" t="s">
        <v>19</v>
      </c>
      <c r="Q29" s="32"/>
      <c r="R29" s="32"/>
      <c r="S29" t="s">
        <v>19</v>
      </c>
      <c r="T29" s="32"/>
      <c r="U29" s="32"/>
      <c r="V29" t="s">
        <v>19</v>
      </c>
      <c r="W29" s="32"/>
      <c r="X29" s="32">
        <v>0.54166666666666663</v>
      </c>
      <c r="Y29" t="s">
        <v>19</v>
      </c>
      <c r="Z29" s="32">
        <v>0.66666666666666663</v>
      </c>
      <c r="AA29" s="32">
        <v>0.54166666666666663</v>
      </c>
      <c r="AB29" t="s">
        <v>19</v>
      </c>
      <c r="AC29" s="32">
        <v>0.66666666666666663</v>
      </c>
      <c r="AD29" s="36"/>
      <c r="AE29" s="39"/>
      <c r="AF29" s="45"/>
      <c r="AG29" s="46"/>
      <c r="AH29" s="45"/>
      <c r="AI29" s="46"/>
      <c r="AJ29" s="45"/>
      <c r="AK29" s="46"/>
      <c r="AM29" s="22"/>
      <c r="AN29" s="8"/>
      <c r="AO29" s="19"/>
      <c r="AP29" s="50"/>
      <c r="AQ29" s="32">
        <v>0.54166666666666663</v>
      </c>
      <c r="AR29" t="s">
        <v>19</v>
      </c>
      <c r="AS29" s="32">
        <v>0.66666666666666663</v>
      </c>
      <c r="AT29" s="32">
        <v>0.54166666666666663</v>
      </c>
      <c r="AU29" t="s">
        <v>19</v>
      </c>
      <c r="AV29" s="32">
        <v>0.66666666666666663</v>
      </c>
      <c r="AW29" s="32"/>
      <c r="AX29" t="s">
        <v>19</v>
      </c>
      <c r="AY29" s="32"/>
      <c r="AZ29" s="32"/>
      <c r="BA29" t="s">
        <v>19</v>
      </c>
      <c r="BB29" s="32"/>
      <c r="BC29" s="32"/>
      <c r="BD29" t="s">
        <v>19</v>
      </c>
      <c r="BE29" s="32"/>
      <c r="BF29" s="32">
        <v>0.54166666666666663</v>
      </c>
      <c r="BG29" t="s">
        <v>19</v>
      </c>
      <c r="BH29" s="32">
        <v>0.66666666666666663</v>
      </c>
      <c r="BI29" s="32">
        <v>0.54166666666666663</v>
      </c>
      <c r="BJ29" t="s">
        <v>19</v>
      </c>
      <c r="BK29" s="32">
        <v>0.66666666666666663</v>
      </c>
      <c r="BL29" s="36"/>
      <c r="BM29" s="39"/>
      <c r="BN29" s="45"/>
      <c r="BO29" s="46"/>
    </row>
    <row r="30" spans="4:67" x14ac:dyDescent="0.3">
      <c r="D30" s="22"/>
      <c r="E30" s="8"/>
      <c r="F30" s="19"/>
      <c r="G30" s="50"/>
      <c r="H30" s="62"/>
      <c r="I30" s="24">
        <f>(K29-I29)*24</f>
        <v>3</v>
      </c>
      <c r="J30" s="25"/>
      <c r="K30" s="26"/>
      <c r="L30" s="24">
        <f>(N29-L29)*24</f>
        <v>3</v>
      </c>
      <c r="M30" s="25"/>
      <c r="N30" s="26"/>
      <c r="O30" s="24">
        <f>(Q29-O29)*24</f>
        <v>0</v>
      </c>
      <c r="P30" s="25"/>
      <c r="Q30" s="26"/>
      <c r="R30" s="24">
        <f>(T29-R29)*24</f>
        <v>0</v>
      </c>
      <c r="S30" s="25"/>
      <c r="T30" s="26"/>
      <c r="U30" s="24">
        <f>(W29-U29)*24</f>
        <v>0</v>
      </c>
      <c r="V30" s="25"/>
      <c r="W30" s="26"/>
      <c r="X30" s="24">
        <f>(Z29-X29)*24</f>
        <v>3</v>
      </c>
      <c r="Y30" s="25"/>
      <c r="Z30" s="26"/>
      <c r="AA30" s="24">
        <f>(AC29-AA29)*24</f>
        <v>3</v>
      </c>
      <c r="AB30" s="25"/>
      <c r="AC30" s="26"/>
      <c r="AD30" s="36"/>
      <c r="AE30" s="39"/>
      <c r="AF30" s="45"/>
      <c r="AG30" s="46"/>
      <c r="AH30" s="45"/>
      <c r="AI30" s="46"/>
      <c r="AJ30" s="45"/>
      <c r="AK30" s="46"/>
      <c r="AM30" s="22"/>
      <c r="AN30" s="8"/>
      <c r="AO30" s="19"/>
      <c r="AP30" s="50"/>
      <c r="AQ30" s="24">
        <f>(AS29-AQ29)*24</f>
        <v>3</v>
      </c>
      <c r="AR30" s="25"/>
      <c r="AS30" s="26"/>
      <c r="AT30" s="24">
        <f>(AV29-AT29)*24</f>
        <v>3</v>
      </c>
      <c r="AU30" s="25"/>
      <c r="AV30" s="26"/>
      <c r="AW30" s="24">
        <f>(AY29-AW29)*24</f>
        <v>0</v>
      </c>
      <c r="AX30" s="25"/>
      <c r="AY30" s="26"/>
      <c r="AZ30" s="24">
        <f>(BB29-AZ29)*24</f>
        <v>0</v>
      </c>
      <c r="BA30" s="25"/>
      <c r="BB30" s="26"/>
      <c r="BC30" s="24">
        <f>(BE29-BC29)*24</f>
        <v>0</v>
      </c>
      <c r="BD30" s="25"/>
      <c r="BE30" s="26"/>
      <c r="BF30" s="24">
        <f>(BH29-BF29)*24</f>
        <v>3</v>
      </c>
      <c r="BG30" s="25"/>
      <c r="BH30" s="26"/>
      <c r="BI30" s="24">
        <f>(BK29-BI29)*24</f>
        <v>3</v>
      </c>
      <c r="BJ30" s="25"/>
      <c r="BK30" s="26"/>
      <c r="BL30" s="36"/>
      <c r="BM30" s="39"/>
      <c r="BN30" s="45"/>
      <c r="BO30" s="46"/>
    </row>
    <row r="31" spans="4:67" ht="15" thickBot="1" x14ac:dyDescent="0.35">
      <c r="D31" s="22"/>
      <c r="E31" s="8"/>
      <c r="F31" s="19"/>
      <c r="G31" s="50"/>
      <c r="H31" s="62"/>
      <c r="I31" s="27"/>
      <c r="J31" s="28"/>
      <c r="K31" s="29"/>
      <c r="L31" s="27"/>
      <c r="M31" s="28"/>
      <c r="N31" s="29"/>
      <c r="O31" s="27"/>
      <c r="P31" s="28"/>
      <c r="Q31" s="29"/>
      <c r="R31" s="27"/>
      <c r="S31" s="28"/>
      <c r="T31" s="29"/>
      <c r="U31" s="27"/>
      <c r="V31" s="28"/>
      <c r="W31" s="29"/>
      <c r="X31" s="27"/>
      <c r="Y31" s="28"/>
      <c r="Z31" s="29"/>
      <c r="AA31" s="27"/>
      <c r="AB31" s="28"/>
      <c r="AC31" s="29"/>
      <c r="AD31" s="36"/>
      <c r="AE31" s="39"/>
      <c r="AF31" s="45"/>
      <c r="AG31" s="46"/>
      <c r="AH31" s="45"/>
      <c r="AI31" s="46"/>
      <c r="AJ31" s="45"/>
      <c r="AK31" s="46"/>
      <c r="AM31" s="22"/>
      <c r="AN31" s="8"/>
      <c r="AO31" s="19"/>
      <c r="AP31" s="50"/>
      <c r="AQ31" s="27"/>
      <c r="AR31" s="28"/>
      <c r="AS31" s="29"/>
      <c r="AT31" s="27"/>
      <c r="AU31" s="28"/>
      <c r="AV31" s="29"/>
      <c r="AW31" s="27"/>
      <c r="AX31" s="28"/>
      <c r="AY31" s="29"/>
      <c r="AZ31" s="27"/>
      <c r="BA31" s="28"/>
      <c r="BB31" s="29"/>
      <c r="BC31" s="27"/>
      <c r="BD31" s="28"/>
      <c r="BE31" s="29"/>
      <c r="BF31" s="27"/>
      <c r="BG31" s="28"/>
      <c r="BH31" s="29"/>
      <c r="BI31" s="27"/>
      <c r="BJ31" s="28"/>
      <c r="BK31" s="29"/>
      <c r="BL31" s="36"/>
      <c r="BM31" s="39"/>
      <c r="BN31" s="45"/>
      <c r="BO31" s="46"/>
    </row>
    <row r="32" spans="4:67" ht="15" thickBot="1" x14ac:dyDescent="0.35">
      <c r="D32" s="22"/>
      <c r="E32" s="8"/>
      <c r="F32" s="19"/>
      <c r="G32" s="50"/>
      <c r="H32" s="62"/>
      <c r="I32" s="64" t="s">
        <v>32</v>
      </c>
      <c r="J32" s="65"/>
      <c r="K32" s="66"/>
      <c r="L32" s="64" t="s">
        <v>32</v>
      </c>
      <c r="M32" s="65"/>
      <c r="N32" s="66"/>
      <c r="O32" s="64" t="s">
        <v>32</v>
      </c>
      <c r="P32" s="65"/>
      <c r="Q32" s="66"/>
      <c r="R32" s="64" t="s">
        <v>32</v>
      </c>
      <c r="S32" s="65"/>
      <c r="T32" s="66"/>
      <c r="U32" s="64" t="s">
        <v>32</v>
      </c>
      <c r="V32" s="65"/>
      <c r="W32" s="66"/>
      <c r="X32" s="64" t="s">
        <v>32</v>
      </c>
      <c r="Y32" s="65"/>
      <c r="Z32" s="66"/>
      <c r="AA32" s="64" t="s">
        <v>32</v>
      </c>
      <c r="AB32" s="65"/>
      <c r="AC32" s="66"/>
      <c r="AD32" s="36"/>
      <c r="AE32" s="39"/>
      <c r="AF32" s="45"/>
      <c r="AG32" s="46"/>
      <c r="AH32" s="45"/>
      <c r="AI32" s="46"/>
      <c r="AJ32" s="45"/>
      <c r="AK32" s="46"/>
      <c r="AM32" s="22"/>
      <c r="AN32" s="8"/>
      <c r="AO32" s="19"/>
      <c r="AP32" s="50"/>
      <c r="AQ32" s="33"/>
      <c r="AR32" s="34"/>
      <c r="AS32" s="35"/>
      <c r="AT32" s="33"/>
      <c r="AU32" s="34"/>
      <c r="AV32" s="35"/>
      <c r="AW32" s="33"/>
      <c r="AX32" s="34"/>
      <c r="AY32" s="35"/>
      <c r="AZ32" s="33"/>
      <c r="BA32" s="34"/>
      <c r="BB32" s="35"/>
      <c r="BC32" s="33"/>
      <c r="BD32" s="34"/>
      <c r="BE32" s="35"/>
      <c r="BF32" s="33"/>
      <c r="BG32" s="34"/>
      <c r="BH32" s="35"/>
      <c r="BI32" s="33"/>
      <c r="BJ32" s="34"/>
      <c r="BK32" s="35"/>
      <c r="BL32" s="36"/>
      <c r="BM32" s="39"/>
      <c r="BN32" s="45"/>
      <c r="BO32" s="46"/>
    </row>
    <row r="33" spans="4:67" ht="15" thickBot="1" x14ac:dyDescent="0.35">
      <c r="D33" s="22"/>
      <c r="E33" s="8"/>
      <c r="F33" s="19"/>
      <c r="G33" s="50"/>
      <c r="H33" s="62"/>
      <c r="I33" s="24">
        <f ca="1">RANDBETWEEN(100,1000)</f>
        <v>351</v>
      </c>
      <c r="J33" s="25"/>
      <c r="K33" s="26"/>
      <c r="L33" s="24">
        <f ca="1">RANDBETWEEN(100,1000)</f>
        <v>226</v>
      </c>
      <c r="M33" s="25"/>
      <c r="N33" s="26"/>
      <c r="O33" s="24">
        <f ca="1">RANDBETWEEN(100,1000)</f>
        <v>133</v>
      </c>
      <c r="P33" s="25"/>
      <c r="Q33" s="26"/>
      <c r="R33" s="24">
        <f ca="1">RANDBETWEEN(100,1000)</f>
        <v>898</v>
      </c>
      <c r="S33" s="25"/>
      <c r="T33" s="26"/>
      <c r="U33" s="24">
        <f ca="1">RANDBETWEEN(100,1000)</f>
        <v>615</v>
      </c>
      <c r="V33" s="25"/>
      <c r="W33" s="26"/>
      <c r="X33" s="24">
        <f ca="1">RANDBETWEEN(100,1000)</f>
        <v>272</v>
      </c>
      <c r="Y33" s="25"/>
      <c r="Z33" s="26"/>
      <c r="AA33" s="24">
        <f ca="1">RANDBETWEEN(100,1000)</f>
        <v>430</v>
      </c>
      <c r="AB33" s="25"/>
      <c r="AC33" s="26"/>
      <c r="AD33" s="36"/>
      <c r="AE33" s="39"/>
      <c r="AF33" s="45"/>
      <c r="AG33" s="46"/>
      <c r="AH33" s="45"/>
      <c r="AI33" s="46"/>
      <c r="AJ33" s="45"/>
      <c r="AK33" s="46"/>
      <c r="AM33" s="22"/>
      <c r="AN33" s="8"/>
      <c r="AO33" s="19"/>
      <c r="AP33" s="50"/>
      <c r="AQ33" s="33"/>
      <c r="AR33" s="34"/>
      <c r="AS33" s="35"/>
      <c r="AT33" s="33"/>
      <c r="AU33" s="34"/>
      <c r="AV33" s="35"/>
      <c r="AW33" s="33"/>
      <c r="AX33" s="34"/>
      <c r="AY33" s="35"/>
      <c r="AZ33" s="33"/>
      <c r="BA33" s="34"/>
      <c r="BB33" s="35"/>
      <c r="BC33" s="33"/>
      <c r="BD33" s="34"/>
      <c r="BE33" s="35"/>
      <c r="BF33" s="33"/>
      <c r="BG33" s="34"/>
      <c r="BH33" s="35"/>
      <c r="BI33" s="33"/>
      <c r="BJ33" s="34"/>
      <c r="BK33" s="35"/>
      <c r="BL33" s="36"/>
      <c r="BM33" s="39"/>
      <c r="BN33" s="45"/>
      <c r="BO33" s="46"/>
    </row>
    <row r="34" spans="4:67" ht="15" thickBot="1" x14ac:dyDescent="0.35">
      <c r="D34" s="22"/>
      <c r="E34" s="8"/>
      <c r="F34" s="19"/>
      <c r="G34" s="50"/>
      <c r="H34" s="62"/>
      <c r="I34" s="27"/>
      <c r="J34" s="28"/>
      <c r="K34" s="29"/>
      <c r="L34" s="27"/>
      <c r="M34" s="28"/>
      <c r="N34" s="29"/>
      <c r="O34" s="27"/>
      <c r="P34" s="28"/>
      <c r="Q34" s="29"/>
      <c r="R34" s="27"/>
      <c r="S34" s="28"/>
      <c r="T34" s="29"/>
      <c r="U34" s="27"/>
      <c r="V34" s="28"/>
      <c r="W34" s="29"/>
      <c r="X34" s="27"/>
      <c r="Y34" s="28"/>
      <c r="Z34" s="29"/>
      <c r="AA34" s="27"/>
      <c r="AB34" s="28"/>
      <c r="AC34" s="29"/>
      <c r="AD34" s="36"/>
      <c r="AE34" s="39"/>
      <c r="AF34" s="45"/>
      <c r="AG34" s="46"/>
      <c r="AH34" s="45"/>
      <c r="AI34" s="46"/>
      <c r="AJ34" s="45"/>
      <c r="AK34" s="46"/>
      <c r="AM34" s="22"/>
      <c r="AN34" s="8"/>
      <c r="AO34" s="19"/>
      <c r="AP34" s="50"/>
      <c r="AQ34" s="33"/>
      <c r="AR34" s="34"/>
      <c r="AS34" s="35"/>
      <c r="AT34" s="33"/>
      <c r="AU34" s="34"/>
      <c r="AV34" s="35"/>
      <c r="AW34" s="33"/>
      <c r="AX34" s="34"/>
      <c r="AY34" s="35"/>
      <c r="AZ34" s="33"/>
      <c r="BA34" s="34"/>
      <c r="BB34" s="35"/>
      <c r="BC34" s="33"/>
      <c r="BD34" s="34"/>
      <c r="BE34" s="35"/>
      <c r="BF34" s="33"/>
      <c r="BG34" s="34"/>
      <c r="BH34" s="35"/>
      <c r="BI34" s="33"/>
      <c r="BJ34" s="34"/>
      <c r="BK34" s="35"/>
      <c r="BL34" s="36"/>
      <c r="BM34" s="39"/>
      <c r="BN34" s="45"/>
      <c r="BO34" s="46"/>
    </row>
    <row r="35" spans="4:67" ht="15" thickBot="1" x14ac:dyDescent="0.35">
      <c r="D35" s="22"/>
      <c r="E35" s="8"/>
      <c r="F35" s="19"/>
      <c r="G35" s="50"/>
      <c r="H35" s="62"/>
      <c r="I35" s="64" t="s">
        <v>31</v>
      </c>
      <c r="J35" s="65"/>
      <c r="K35" s="66"/>
      <c r="L35" s="64" t="s">
        <v>31</v>
      </c>
      <c r="M35" s="65"/>
      <c r="N35" s="66"/>
      <c r="O35" s="64" t="s">
        <v>31</v>
      </c>
      <c r="P35" s="65"/>
      <c r="Q35" s="66"/>
      <c r="R35" s="64" t="s">
        <v>31</v>
      </c>
      <c r="S35" s="65"/>
      <c r="T35" s="66"/>
      <c r="U35" s="64" t="s">
        <v>31</v>
      </c>
      <c r="V35" s="65"/>
      <c r="W35" s="66"/>
      <c r="X35" s="64" t="s">
        <v>31</v>
      </c>
      <c r="Y35" s="65"/>
      <c r="Z35" s="66"/>
      <c r="AA35" s="64" t="s">
        <v>31</v>
      </c>
      <c r="AB35" s="65"/>
      <c r="AC35" s="66"/>
      <c r="AD35" s="36"/>
      <c r="AE35" s="39"/>
      <c r="AF35" s="45"/>
      <c r="AG35" s="46"/>
      <c r="AH35" s="45"/>
      <c r="AI35" s="46"/>
      <c r="AJ35" s="45"/>
      <c r="AK35" s="46"/>
      <c r="AM35" s="22"/>
      <c r="AN35" s="8"/>
      <c r="AO35" s="19"/>
      <c r="AP35" s="50"/>
      <c r="AQ35" s="33"/>
      <c r="AR35" s="34"/>
      <c r="AS35" s="35"/>
      <c r="AT35" s="33"/>
      <c r="AU35" s="34"/>
      <c r="AV35" s="35"/>
      <c r="AW35" s="33"/>
      <c r="AX35" s="34"/>
      <c r="AY35" s="35"/>
      <c r="AZ35" s="33"/>
      <c r="BA35" s="34"/>
      <c r="BB35" s="35"/>
      <c r="BC35" s="33"/>
      <c r="BD35" s="34"/>
      <c r="BE35" s="35"/>
      <c r="BF35" s="33"/>
      <c r="BG35" s="34"/>
      <c r="BH35" s="35"/>
      <c r="BI35" s="33"/>
      <c r="BJ35" s="34"/>
      <c r="BK35" s="35"/>
      <c r="BL35" s="36"/>
      <c r="BM35" s="39"/>
      <c r="BN35" s="45"/>
      <c r="BO35" s="46"/>
    </row>
    <row r="36" spans="4:67" ht="14.4" customHeight="1" thickBot="1" x14ac:dyDescent="0.35">
      <c r="D36" s="22"/>
      <c r="E36" s="8"/>
      <c r="F36" s="19"/>
      <c r="G36" s="50"/>
      <c r="H36" s="62"/>
      <c r="I36" s="24">
        <f ca="1">I33*$H$24</f>
        <v>38.61</v>
      </c>
      <c r="J36" s="25"/>
      <c r="K36" s="26"/>
      <c r="L36" s="24">
        <f ca="1">L33*$H$24</f>
        <v>24.86</v>
      </c>
      <c r="M36" s="25"/>
      <c r="N36" s="26"/>
      <c r="O36" s="24">
        <f ca="1">O33*$H$24</f>
        <v>14.63</v>
      </c>
      <c r="P36" s="25"/>
      <c r="Q36" s="26"/>
      <c r="R36" s="24">
        <f ca="1">R33*$H$24</f>
        <v>98.78</v>
      </c>
      <c r="S36" s="25"/>
      <c r="T36" s="26"/>
      <c r="U36" s="24">
        <f ca="1">U33*$H$24</f>
        <v>67.650000000000006</v>
      </c>
      <c r="V36" s="25"/>
      <c r="W36" s="26"/>
      <c r="X36" s="24">
        <f ca="1">X33*$H$24</f>
        <v>29.92</v>
      </c>
      <c r="Y36" s="25"/>
      <c r="Z36" s="26"/>
      <c r="AA36" s="24">
        <f ca="1">AA33*$H$24</f>
        <v>47.3</v>
      </c>
      <c r="AB36" s="25"/>
      <c r="AC36" s="26"/>
      <c r="AD36" s="36"/>
      <c r="AE36" s="39"/>
      <c r="AF36" s="45"/>
      <c r="AG36" s="46"/>
      <c r="AH36" s="45"/>
      <c r="AI36" s="46"/>
      <c r="AJ36" s="45"/>
      <c r="AK36" s="46"/>
      <c r="AM36" s="22"/>
      <c r="AN36" s="8"/>
      <c r="AO36" s="19"/>
      <c r="AP36" s="50"/>
      <c r="AQ36" s="33"/>
      <c r="AR36" s="34"/>
      <c r="AS36" s="35"/>
      <c r="AT36" s="33"/>
      <c r="AU36" s="34"/>
      <c r="AV36" s="35"/>
      <c r="AW36" s="33"/>
      <c r="AX36" s="34"/>
      <c r="AY36" s="35"/>
      <c r="AZ36" s="33"/>
      <c r="BA36" s="34"/>
      <c r="BB36" s="35"/>
      <c r="BC36" s="33"/>
      <c r="BD36" s="34"/>
      <c r="BE36" s="35"/>
      <c r="BF36" s="33"/>
      <c r="BG36" s="34"/>
      <c r="BH36" s="35"/>
      <c r="BI36" s="33"/>
      <c r="BJ36" s="34"/>
      <c r="BK36" s="35"/>
      <c r="BL36" s="36"/>
      <c r="BM36" s="39"/>
      <c r="BN36" s="45"/>
      <c r="BO36" s="46"/>
    </row>
    <row r="37" spans="4:67" ht="15" thickBot="1" x14ac:dyDescent="0.35">
      <c r="D37" s="22"/>
      <c r="E37" s="8"/>
      <c r="F37" s="19"/>
      <c r="G37" s="50"/>
      <c r="H37" s="62"/>
      <c r="I37" s="27"/>
      <c r="J37" s="28"/>
      <c r="K37" s="29"/>
      <c r="L37" s="27"/>
      <c r="M37" s="28"/>
      <c r="N37" s="29"/>
      <c r="O37" s="27"/>
      <c r="P37" s="28"/>
      <c r="Q37" s="29"/>
      <c r="R37" s="27"/>
      <c r="S37" s="28"/>
      <c r="T37" s="29"/>
      <c r="U37" s="27"/>
      <c r="V37" s="28"/>
      <c r="W37" s="29"/>
      <c r="X37" s="27"/>
      <c r="Y37" s="28"/>
      <c r="Z37" s="29"/>
      <c r="AA37" s="27"/>
      <c r="AB37" s="28"/>
      <c r="AC37" s="29"/>
      <c r="AD37" s="36"/>
      <c r="AE37" s="39"/>
      <c r="AF37" s="45"/>
      <c r="AG37" s="46"/>
      <c r="AH37" s="47"/>
      <c r="AI37" s="48"/>
      <c r="AJ37" s="47"/>
      <c r="AK37" s="48"/>
      <c r="AM37" s="22"/>
      <c r="AN37" s="8"/>
      <c r="AO37" s="19"/>
      <c r="AP37" s="50"/>
      <c r="AQ37" s="33"/>
      <c r="AR37" s="34"/>
      <c r="AS37" s="35"/>
      <c r="AT37" s="33"/>
      <c r="AU37" s="34"/>
      <c r="AV37" s="35"/>
      <c r="AW37" s="33"/>
      <c r="AX37" s="34"/>
      <c r="AY37" s="35"/>
      <c r="AZ37" s="33"/>
      <c r="BA37" s="34"/>
      <c r="BB37" s="35"/>
      <c r="BC37" s="33"/>
      <c r="BD37" s="34"/>
      <c r="BE37" s="35"/>
      <c r="BF37" s="33"/>
      <c r="BG37" s="34"/>
      <c r="BH37" s="35"/>
      <c r="BI37" s="33"/>
      <c r="BJ37" s="34"/>
      <c r="BK37" s="35"/>
      <c r="BL37" s="36"/>
      <c r="BM37" s="39"/>
      <c r="BN37" s="45"/>
      <c r="BO37" s="46"/>
    </row>
    <row r="38" spans="4:67" x14ac:dyDescent="0.3">
      <c r="D38" s="5" t="s">
        <v>16</v>
      </c>
      <c r="E38" s="5"/>
      <c r="F38" s="5" t="s">
        <v>1</v>
      </c>
      <c r="G38" s="5" t="s">
        <v>17</v>
      </c>
      <c r="H38" s="5" t="s">
        <v>31</v>
      </c>
      <c r="I38" s="10" t="s">
        <v>18</v>
      </c>
      <c r="J38" s="11"/>
      <c r="K38" s="12"/>
      <c r="L38" s="10" t="s">
        <v>20</v>
      </c>
      <c r="M38" s="11"/>
      <c r="N38" s="12"/>
      <c r="O38" s="10" t="s">
        <v>21</v>
      </c>
      <c r="P38" s="11"/>
      <c r="Q38" s="12"/>
      <c r="R38" s="10" t="s">
        <v>22</v>
      </c>
      <c r="S38" s="11"/>
      <c r="T38" s="12"/>
      <c r="U38" s="10" t="s">
        <v>23</v>
      </c>
      <c r="V38" s="11"/>
      <c r="W38" s="12"/>
      <c r="X38" s="10" t="s">
        <v>24</v>
      </c>
      <c r="Y38" s="11"/>
      <c r="Z38" s="12"/>
      <c r="AA38" s="10" t="s">
        <v>26</v>
      </c>
      <c r="AB38" s="11"/>
      <c r="AC38" s="12"/>
      <c r="AD38" s="10" t="s">
        <v>25</v>
      </c>
      <c r="AE38" s="12"/>
      <c r="AF38" s="10" t="s">
        <v>27</v>
      </c>
      <c r="AG38" s="12"/>
      <c r="AH38" s="10" t="s">
        <v>33</v>
      </c>
      <c r="AI38" s="12"/>
      <c r="AJ38" s="67" t="s">
        <v>34</v>
      </c>
      <c r="AK38" s="68"/>
      <c r="AM38" s="5" t="s">
        <v>16</v>
      </c>
      <c r="AN38" s="5"/>
      <c r="AO38" s="5" t="s">
        <v>1</v>
      </c>
      <c r="AP38" s="5" t="s">
        <v>17</v>
      </c>
      <c r="AQ38" s="10" t="s">
        <v>18</v>
      </c>
      <c r="AR38" s="11"/>
      <c r="AS38" s="12"/>
      <c r="AT38" s="10" t="s">
        <v>20</v>
      </c>
      <c r="AU38" s="11"/>
      <c r="AV38" s="12"/>
      <c r="AW38" s="10" t="s">
        <v>21</v>
      </c>
      <c r="AX38" s="11"/>
      <c r="AY38" s="12"/>
      <c r="AZ38" s="10" t="s">
        <v>22</v>
      </c>
      <c r="BA38" s="11"/>
      <c r="BB38" s="12"/>
      <c r="BC38" s="10" t="s">
        <v>23</v>
      </c>
      <c r="BD38" s="11"/>
      <c r="BE38" s="12"/>
      <c r="BF38" s="10" t="s">
        <v>24</v>
      </c>
      <c r="BG38" s="11"/>
      <c r="BH38" s="12"/>
      <c r="BI38" s="10" t="s">
        <v>26</v>
      </c>
      <c r="BJ38" s="11"/>
      <c r="BK38" s="12"/>
      <c r="BL38" s="10" t="s">
        <v>25</v>
      </c>
      <c r="BM38" s="12"/>
      <c r="BN38" s="10" t="s">
        <v>27</v>
      </c>
      <c r="BO38" s="12"/>
    </row>
    <row r="39" spans="4:67" ht="15" thickBot="1" x14ac:dyDescent="0.35">
      <c r="D39" s="6"/>
      <c r="E39" s="8"/>
      <c r="F39" s="6"/>
      <c r="G39" s="6"/>
      <c r="H39" s="6"/>
      <c r="I39" s="13"/>
      <c r="J39" s="4"/>
      <c r="K39" s="14"/>
      <c r="L39" s="13"/>
      <c r="M39" s="4"/>
      <c r="N39" s="14"/>
      <c r="O39" s="13"/>
      <c r="P39" s="4"/>
      <c r="Q39" s="14"/>
      <c r="R39" s="13"/>
      <c r="S39" s="4"/>
      <c r="T39" s="14"/>
      <c r="U39" s="13"/>
      <c r="V39" s="4"/>
      <c r="W39" s="14"/>
      <c r="X39" s="13"/>
      <c r="Y39" s="4"/>
      <c r="Z39" s="14"/>
      <c r="AA39" s="13"/>
      <c r="AB39" s="4"/>
      <c r="AC39" s="14"/>
      <c r="AD39" s="13"/>
      <c r="AE39" s="14"/>
      <c r="AF39" s="13"/>
      <c r="AG39" s="14"/>
      <c r="AH39" s="13"/>
      <c r="AI39" s="14"/>
      <c r="AJ39" s="69"/>
      <c r="AK39" s="70"/>
      <c r="AM39" s="6"/>
      <c r="AN39" s="8"/>
      <c r="AO39" s="6"/>
      <c r="AP39" s="6"/>
      <c r="AQ39" s="13"/>
      <c r="AR39" s="4"/>
      <c r="AS39" s="14"/>
      <c r="AT39" s="13"/>
      <c r="AU39" s="4"/>
      <c r="AV39" s="14"/>
      <c r="AW39" s="13"/>
      <c r="AX39" s="4"/>
      <c r="AY39" s="14"/>
      <c r="AZ39" s="13"/>
      <c r="BA39" s="4"/>
      <c r="BB39" s="14"/>
      <c r="BC39" s="13"/>
      <c r="BD39" s="4"/>
      <c r="BE39" s="14"/>
      <c r="BF39" s="13"/>
      <c r="BG39" s="4"/>
      <c r="BH39" s="14"/>
      <c r="BI39" s="13"/>
      <c r="BJ39" s="4"/>
      <c r="BK39" s="14"/>
      <c r="BL39" s="13"/>
      <c r="BM39" s="14"/>
      <c r="BN39" s="13"/>
      <c r="BO39" s="14"/>
    </row>
    <row r="40" spans="4:67" ht="15" thickBot="1" x14ac:dyDescent="0.35">
      <c r="D40" s="3"/>
      <c r="E40" s="8"/>
      <c r="F40" s="15"/>
      <c r="G40" s="17"/>
      <c r="H40" s="61">
        <f ca="1">VLOOKUP(D41,Sheet1!$D$16:$J$25,7)</f>
        <v>0.19</v>
      </c>
      <c r="I40" s="10"/>
      <c r="J40" s="11"/>
      <c r="K40" s="12"/>
      <c r="L40" s="10"/>
      <c r="M40" s="11"/>
      <c r="N40" s="12"/>
      <c r="O40" s="10"/>
      <c r="P40" s="11"/>
      <c r="Q40" s="12"/>
      <c r="R40" s="10"/>
      <c r="S40" s="11"/>
      <c r="T40" s="12"/>
      <c r="U40" s="10"/>
      <c r="V40" s="11"/>
      <c r="W40" s="12"/>
      <c r="X40" s="10"/>
      <c r="Y40" s="11"/>
      <c r="Z40" s="12"/>
      <c r="AA40" s="10"/>
      <c r="AB40" s="11"/>
      <c r="AC40" s="12"/>
      <c r="AD40" s="37">
        <f>SUM(I43,L43,O43,R43,U43,X43,AA43,I46,L46,O46,R46,U46,X46,AA46,)</f>
        <v>40</v>
      </c>
      <c r="AE40" s="38"/>
      <c r="AF40" s="43">
        <f ca="1">AD40*G41</f>
        <v>720</v>
      </c>
      <c r="AG40" s="44"/>
      <c r="AH40" s="43">
        <f ca="1">SUM(I52,L52,O52,R52,U52,X52,AA52,)</f>
        <v>801.04</v>
      </c>
      <c r="AI40" s="44"/>
      <c r="AJ40" s="43">
        <f ca="1">AH40+AF40</f>
        <v>1521.04</v>
      </c>
      <c r="AK40" s="44"/>
      <c r="AM40" s="3"/>
      <c r="AN40" s="8"/>
      <c r="AO40" s="15"/>
      <c r="AP40" s="17"/>
      <c r="AQ40" s="10"/>
      <c r="AR40" s="11"/>
      <c r="AS40" s="12"/>
      <c r="AT40" s="10"/>
      <c r="AU40" s="11"/>
      <c r="AV40" s="12"/>
      <c r="AW40" s="10"/>
      <c r="AX40" s="11"/>
      <c r="AY40" s="12"/>
      <c r="AZ40" s="10"/>
      <c r="BA40" s="11"/>
      <c r="BB40" s="12"/>
      <c r="BC40" s="10"/>
      <c r="BD40" s="11"/>
      <c r="BE40" s="12"/>
      <c r="BF40" s="10"/>
      <c r="BG40" s="11"/>
      <c r="BH40" s="12"/>
      <c r="BI40" s="10"/>
      <c r="BJ40" s="11"/>
      <c r="BK40" s="12"/>
      <c r="BL40" s="37">
        <f>SUM(AQ43,AT43,AW43,AZ43,BC43,BF43,BI43,AQ46,AT46,AW46,AZ46,BC46,BF46,BI46,)</f>
        <v>40</v>
      </c>
      <c r="BM40" s="38"/>
      <c r="BN40" s="43">
        <f ca="1">BL40*AP41</f>
        <v>720</v>
      </c>
      <c r="BO40" s="44"/>
    </row>
    <row r="41" spans="4:67" ht="15" thickBot="1" x14ac:dyDescent="0.35">
      <c r="D41" s="21">
        <v>3</v>
      </c>
      <c r="E41" s="8"/>
      <c r="F41" s="18" t="str">
        <f>VLOOKUP(D41,Sheet1!$D$15:$E$25,2)</f>
        <v>n3</v>
      </c>
      <c r="G41" s="49">
        <f ca="1">VLOOKUP(D41,Sheet1!$D$15:$J$25,6)</f>
        <v>18</v>
      </c>
      <c r="H41" s="62"/>
      <c r="I41" s="13"/>
      <c r="J41" s="4"/>
      <c r="K41" s="14"/>
      <c r="L41" s="13"/>
      <c r="M41" s="4"/>
      <c r="N41" s="14"/>
      <c r="O41" s="13"/>
      <c r="P41" s="4"/>
      <c r="Q41" s="14"/>
      <c r="R41" s="13"/>
      <c r="S41" s="4"/>
      <c r="T41" s="14"/>
      <c r="U41" s="13"/>
      <c r="V41" s="4"/>
      <c r="W41" s="14"/>
      <c r="X41" s="13"/>
      <c r="Y41" s="4"/>
      <c r="Z41" s="14"/>
      <c r="AA41" s="13"/>
      <c r="AB41" s="4"/>
      <c r="AC41" s="14"/>
      <c r="AD41" s="36"/>
      <c r="AE41" s="39"/>
      <c r="AF41" s="45"/>
      <c r="AG41" s="46"/>
      <c r="AH41" s="45"/>
      <c r="AI41" s="46"/>
      <c r="AJ41" s="45"/>
      <c r="AK41" s="46"/>
      <c r="AM41" s="21">
        <f>D41</f>
        <v>3</v>
      </c>
      <c r="AN41" s="8"/>
      <c r="AO41" s="18" t="str">
        <f>VLOOKUP(AM41,Sheet1!$D$15:$E$25,2)</f>
        <v>n3</v>
      </c>
      <c r="AP41" s="49">
        <f ca="1">VLOOKUP(AM41,Sheet1!$D$15:$J$25,6)</f>
        <v>18</v>
      </c>
      <c r="AQ41" s="13"/>
      <c r="AR41" s="4"/>
      <c r="AS41" s="14"/>
      <c r="AT41" s="13"/>
      <c r="AU41" s="4"/>
      <c r="AV41" s="14"/>
      <c r="AW41" s="13"/>
      <c r="AX41" s="4"/>
      <c r="AY41" s="14"/>
      <c r="AZ41" s="13"/>
      <c r="BA41" s="4"/>
      <c r="BB41" s="14"/>
      <c r="BC41" s="13"/>
      <c r="BD41" s="4"/>
      <c r="BE41" s="14"/>
      <c r="BF41" s="13"/>
      <c r="BG41" s="4"/>
      <c r="BH41" s="14"/>
      <c r="BI41" s="13"/>
      <c r="BJ41" s="4"/>
      <c r="BK41" s="14"/>
      <c r="BL41" s="36"/>
      <c r="BM41" s="39"/>
      <c r="BN41" s="45"/>
      <c r="BO41" s="46"/>
    </row>
    <row r="42" spans="4:67" ht="15" thickBot="1" x14ac:dyDescent="0.35">
      <c r="D42" s="22"/>
      <c r="E42" s="8"/>
      <c r="F42" s="19"/>
      <c r="G42" s="50"/>
      <c r="H42" s="62"/>
      <c r="I42" s="32">
        <v>0.33333333333333331</v>
      </c>
      <c r="J42" t="s">
        <v>19</v>
      </c>
      <c r="K42" s="32">
        <v>0.5</v>
      </c>
      <c r="L42" s="32">
        <v>0.33333333333333331</v>
      </c>
      <c r="M42" t="s">
        <v>19</v>
      </c>
      <c r="N42" s="32">
        <v>0.5</v>
      </c>
      <c r="O42" s="32">
        <v>0.33333333333333331</v>
      </c>
      <c r="P42" t="s">
        <v>19</v>
      </c>
      <c r="Q42" s="32">
        <v>0.5</v>
      </c>
      <c r="R42" s="32">
        <v>0.33333333333333331</v>
      </c>
      <c r="S42" t="s">
        <v>19</v>
      </c>
      <c r="T42" s="32">
        <v>0.5</v>
      </c>
      <c r="U42" s="32">
        <v>0.33333333333333331</v>
      </c>
      <c r="V42" t="s">
        <v>19</v>
      </c>
      <c r="W42" s="32">
        <v>0.5</v>
      </c>
      <c r="X42" s="32">
        <v>0.33333333333333331</v>
      </c>
      <c r="Y42" t="s">
        <v>19</v>
      </c>
      <c r="Z42" s="32">
        <v>0.5</v>
      </c>
      <c r="AA42" s="32">
        <v>0.33333333333333331</v>
      </c>
      <c r="AB42" t="s">
        <v>19</v>
      </c>
      <c r="AC42" s="32">
        <v>0.5</v>
      </c>
      <c r="AD42" s="36"/>
      <c r="AE42" s="39"/>
      <c r="AF42" s="45"/>
      <c r="AG42" s="46"/>
      <c r="AH42" s="45"/>
      <c r="AI42" s="46"/>
      <c r="AJ42" s="45"/>
      <c r="AK42" s="46"/>
      <c r="AM42" s="22"/>
      <c r="AN42" s="8"/>
      <c r="AO42" s="19"/>
      <c r="AP42" s="50"/>
      <c r="AQ42" s="32">
        <v>0.33333333333333331</v>
      </c>
      <c r="AR42" t="s">
        <v>19</v>
      </c>
      <c r="AS42" s="32">
        <v>0.5</v>
      </c>
      <c r="AT42" s="32">
        <v>0.33333333333333331</v>
      </c>
      <c r="AU42" t="s">
        <v>19</v>
      </c>
      <c r="AV42" s="32">
        <v>0.5</v>
      </c>
      <c r="AW42" s="32">
        <v>0.33333333333333331</v>
      </c>
      <c r="AX42" t="s">
        <v>19</v>
      </c>
      <c r="AY42" s="32">
        <v>0.5</v>
      </c>
      <c r="AZ42" s="32">
        <v>0.33333333333333331</v>
      </c>
      <c r="BA42" t="s">
        <v>19</v>
      </c>
      <c r="BB42" s="32">
        <v>0.5</v>
      </c>
      <c r="BC42" s="32">
        <v>0.33333333333333331</v>
      </c>
      <c r="BD42" t="s">
        <v>19</v>
      </c>
      <c r="BE42" s="32">
        <v>0.5</v>
      </c>
      <c r="BF42" s="32">
        <v>0.33333333333333331</v>
      </c>
      <c r="BG42" t="s">
        <v>19</v>
      </c>
      <c r="BH42" s="32">
        <v>0.5</v>
      </c>
      <c r="BI42" s="32">
        <v>0.33333333333333331</v>
      </c>
      <c r="BJ42" t="s">
        <v>19</v>
      </c>
      <c r="BK42" s="32">
        <v>0.5</v>
      </c>
      <c r="BL42" s="36"/>
      <c r="BM42" s="39"/>
      <c r="BN42" s="45"/>
      <c r="BO42" s="46"/>
    </row>
    <row r="43" spans="4:67" x14ac:dyDescent="0.3">
      <c r="D43" s="22"/>
      <c r="E43" s="8"/>
      <c r="F43" s="19"/>
      <c r="G43" s="50"/>
      <c r="H43" s="62"/>
      <c r="I43" s="24">
        <f>(K42-I42)*24</f>
        <v>4</v>
      </c>
      <c r="J43" s="25"/>
      <c r="K43" s="26"/>
      <c r="L43" s="24">
        <f>(N42-L42)*24</f>
        <v>4</v>
      </c>
      <c r="M43" s="25"/>
      <c r="N43" s="26"/>
      <c r="O43" s="24">
        <f>(Q42-O42)*24</f>
        <v>4</v>
      </c>
      <c r="P43" s="25"/>
      <c r="Q43" s="26"/>
      <c r="R43" s="24">
        <f>(T42-R42)*24</f>
        <v>4</v>
      </c>
      <c r="S43" s="25"/>
      <c r="T43" s="26"/>
      <c r="U43" s="24">
        <f>(W42-U42)*24</f>
        <v>4</v>
      </c>
      <c r="V43" s="25"/>
      <c r="W43" s="26"/>
      <c r="X43" s="24">
        <f>(Z42-X42)*24</f>
        <v>4</v>
      </c>
      <c r="Y43" s="25"/>
      <c r="Z43" s="26"/>
      <c r="AA43" s="24">
        <f>(AC42-AA42)*24</f>
        <v>4</v>
      </c>
      <c r="AB43" s="25"/>
      <c r="AC43" s="26"/>
      <c r="AD43" s="36"/>
      <c r="AE43" s="39"/>
      <c r="AF43" s="45"/>
      <c r="AG43" s="46"/>
      <c r="AH43" s="45"/>
      <c r="AI43" s="46"/>
      <c r="AJ43" s="45"/>
      <c r="AK43" s="46"/>
      <c r="AM43" s="22"/>
      <c r="AN43" s="8"/>
      <c r="AO43" s="19"/>
      <c r="AP43" s="50"/>
      <c r="AQ43" s="24">
        <f>(AS42-AQ42)*24</f>
        <v>4</v>
      </c>
      <c r="AR43" s="25"/>
      <c r="AS43" s="26"/>
      <c r="AT43" s="24">
        <f>(AV42-AT42)*24</f>
        <v>4</v>
      </c>
      <c r="AU43" s="25"/>
      <c r="AV43" s="26"/>
      <c r="AW43" s="24">
        <f>(AY42-AW42)*24</f>
        <v>4</v>
      </c>
      <c r="AX43" s="25"/>
      <c r="AY43" s="26"/>
      <c r="AZ43" s="24">
        <f>(BB42-AZ42)*24</f>
        <v>4</v>
      </c>
      <c r="BA43" s="25"/>
      <c r="BB43" s="26"/>
      <c r="BC43" s="24">
        <f>(BE42-BC42)*24</f>
        <v>4</v>
      </c>
      <c r="BD43" s="25"/>
      <c r="BE43" s="26"/>
      <c r="BF43" s="24">
        <f>(BH42-BF42)*24</f>
        <v>4</v>
      </c>
      <c r="BG43" s="25"/>
      <c r="BH43" s="26"/>
      <c r="BI43" s="24">
        <f>(BK42-BI42)*24</f>
        <v>4</v>
      </c>
      <c r="BJ43" s="25"/>
      <c r="BK43" s="26"/>
      <c r="BL43" s="36"/>
      <c r="BM43" s="39"/>
      <c r="BN43" s="45"/>
      <c r="BO43" s="46"/>
    </row>
    <row r="44" spans="4:67" ht="15" thickBot="1" x14ac:dyDescent="0.35">
      <c r="D44" s="22"/>
      <c r="E44" s="8"/>
      <c r="F44" s="19"/>
      <c r="G44" s="50"/>
      <c r="H44" s="62"/>
      <c r="I44" s="27"/>
      <c r="J44" s="28"/>
      <c r="K44" s="29"/>
      <c r="L44" s="27"/>
      <c r="M44" s="28"/>
      <c r="N44" s="29"/>
      <c r="O44" s="27"/>
      <c r="P44" s="28"/>
      <c r="Q44" s="29"/>
      <c r="R44" s="27"/>
      <c r="S44" s="28"/>
      <c r="T44" s="29"/>
      <c r="U44" s="27"/>
      <c r="V44" s="28"/>
      <c r="W44" s="29"/>
      <c r="X44" s="27"/>
      <c r="Y44" s="28"/>
      <c r="Z44" s="29"/>
      <c r="AA44" s="27"/>
      <c r="AB44" s="28"/>
      <c r="AC44" s="29"/>
      <c r="AD44" s="36"/>
      <c r="AE44" s="39"/>
      <c r="AF44" s="45"/>
      <c r="AG44" s="46"/>
      <c r="AH44" s="45"/>
      <c r="AI44" s="46"/>
      <c r="AJ44" s="45"/>
      <c r="AK44" s="46"/>
      <c r="AM44" s="22"/>
      <c r="AN44" s="8"/>
      <c r="AO44" s="19"/>
      <c r="AP44" s="50"/>
      <c r="AQ44" s="27"/>
      <c r="AR44" s="28"/>
      <c r="AS44" s="29"/>
      <c r="AT44" s="27"/>
      <c r="AU44" s="28"/>
      <c r="AV44" s="29"/>
      <c r="AW44" s="27"/>
      <c r="AX44" s="28"/>
      <c r="AY44" s="29"/>
      <c r="AZ44" s="27"/>
      <c r="BA44" s="28"/>
      <c r="BB44" s="29"/>
      <c r="BC44" s="27"/>
      <c r="BD44" s="28"/>
      <c r="BE44" s="29"/>
      <c r="BF44" s="27"/>
      <c r="BG44" s="28"/>
      <c r="BH44" s="29"/>
      <c r="BI44" s="27"/>
      <c r="BJ44" s="28"/>
      <c r="BK44" s="29"/>
      <c r="BL44" s="36"/>
      <c r="BM44" s="39"/>
      <c r="BN44" s="45"/>
      <c r="BO44" s="46"/>
    </row>
    <row r="45" spans="4:67" ht="15" thickBot="1" x14ac:dyDescent="0.35">
      <c r="D45" s="22"/>
      <c r="E45" s="8"/>
      <c r="F45" s="19"/>
      <c r="G45" s="50"/>
      <c r="H45" s="62"/>
      <c r="I45" s="32">
        <v>0.54166666666666663</v>
      </c>
      <c r="J45" t="s">
        <v>19</v>
      </c>
      <c r="K45" s="32">
        <v>0.66666666666666663</v>
      </c>
      <c r="L45" s="32">
        <v>0.54166666666666663</v>
      </c>
      <c r="M45" t="s">
        <v>19</v>
      </c>
      <c r="N45" s="32">
        <v>0.66666666666666663</v>
      </c>
      <c r="O45" s="32"/>
      <c r="P45" t="s">
        <v>19</v>
      </c>
      <c r="Q45" s="32"/>
      <c r="R45" s="32"/>
      <c r="S45" t="s">
        <v>19</v>
      </c>
      <c r="T45" s="32"/>
      <c r="U45" s="32"/>
      <c r="V45" t="s">
        <v>19</v>
      </c>
      <c r="W45" s="32"/>
      <c r="X45" s="32">
        <v>0.54166666666666663</v>
      </c>
      <c r="Y45" t="s">
        <v>19</v>
      </c>
      <c r="Z45" s="32">
        <v>0.66666666666666663</v>
      </c>
      <c r="AA45" s="32">
        <v>0.54166666666666663</v>
      </c>
      <c r="AB45" t="s">
        <v>19</v>
      </c>
      <c r="AC45" s="32">
        <v>0.66666666666666663</v>
      </c>
      <c r="AD45" s="36"/>
      <c r="AE45" s="39"/>
      <c r="AF45" s="45"/>
      <c r="AG45" s="46"/>
      <c r="AH45" s="45"/>
      <c r="AI45" s="46"/>
      <c r="AJ45" s="45"/>
      <c r="AK45" s="46"/>
      <c r="AM45" s="22"/>
      <c r="AN45" s="8"/>
      <c r="AO45" s="19"/>
      <c r="AP45" s="50"/>
      <c r="AQ45" s="32">
        <v>0.54166666666666663</v>
      </c>
      <c r="AR45" t="s">
        <v>19</v>
      </c>
      <c r="AS45" s="32">
        <v>0.66666666666666663</v>
      </c>
      <c r="AT45" s="32">
        <v>0.54166666666666663</v>
      </c>
      <c r="AU45" t="s">
        <v>19</v>
      </c>
      <c r="AV45" s="32">
        <v>0.66666666666666663</v>
      </c>
      <c r="AW45" s="32"/>
      <c r="AX45" t="s">
        <v>19</v>
      </c>
      <c r="AY45" s="32"/>
      <c r="AZ45" s="32"/>
      <c r="BA45" t="s">
        <v>19</v>
      </c>
      <c r="BB45" s="32"/>
      <c r="BC45" s="32"/>
      <c r="BD45" t="s">
        <v>19</v>
      </c>
      <c r="BE45" s="32"/>
      <c r="BF45" s="32">
        <v>0.54166666666666663</v>
      </c>
      <c r="BG45" t="s">
        <v>19</v>
      </c>
      <c r="BH45" s="32">
        <v>0.66666666666666663</v>
      </c>
      <c r="BI45" s="32">
        <v>0.54166666666666663</v>
      </c>
      <c r="BJ45" t="s">
        <v>19</v>
      </c>
      <c r="BK45" s="32">
        <v>0.66666666666666663</v>
      </c>
      <c r="BL45" s="36"/>
      <c r="BM45" s="39"/>
      <c r="BN45" s="45"/>
      <c r="BO45" s="46"/>
    </row>
    <row r="46" spans="4:67" x14ac:dyDescent="0.3">
      <c r="D46" s="22"/>
      <c r="E46" s="8"/>
      <c r="F46" s="19"/>
      <c r="G46" s="50"/>
      <c r="H46" s="62"/>
      <c r="I46" s="24">
        <f>(K45-I45)*24</f>
        <v>3</v>
      </c>
      <c r="J46" s="25"/>
      <c r="K46" s="26"/>
      <c r="L46" s="24">
        <f>(N45-L45)*24</f>
        <v>3</v>
      </c>
      <c r="M46" s="25"/>
      <c r="N46" s="26"/>
      <c r="O46" s="24">
        <f>(Q45-O45)*24</f>
        <v>0</v>
      </c>
      <c r="P46" s="25"/>
      <c r="Q46" s="26"/>
      <c r="R46" s="24">
        <f>(T45-R45)*24</f>
        <v>0</v>
      </c>
      <c r="S46" s="25"/>
      <c r="T46" s="26"/>
      <c r="U46" s="24">
        <f>(W45-U45)*24</f>
        <v>0</v>
      </c>
      <c r="V46" s="25"/>
      <c r="W46" s="26"/>
      <c r="X46" s="24">
        <f>(Z45-X45)*24</f>
        <v>3</v>
      </c>
      <c r="Y46" s="25"/>
      <c r="Z46" s="26"/>
      <c r="AA46" s="24">
        <f>(AC45-AA45)*24</f>
        <v>3</v>
      </c>
      <c r="AB46" s="25"/>
      <c r="AC46" s="26"/>
      <c r="AD46" s="36"/>
      <c r="AE46" s="39"/>
      <c r="AF46" s="45"/>
      <c r="AG46" s="46"/>
      <c r="AH46" s="45"/>
      <c r="AI46" s="46"/>
      <c r="AJ46" s="45"/>
      <c r="AK46" s="46"/>
      <c r="AM46" s="22"/>
      <c r="AN46" s="8"/>
      <c r="AO46" s="19"/>
      <c r="AP46" s="50"/>
      <c r="AQ46" s="24">
        <f>(AS45-AQ45)*24</f>
        <v>3</v>
      </c>
      <c r="AR46" s="25"/>
      <c r="AS46" s="26"/>
      <c r="AT46" s="24">
        <f>(AV45-AT45)*24</f>
        <v>3</v>
      </c>
      <c r="AU46" s="25"/>
      <c r="AV46" s="26"/>
      <c r="AW46" s="24">
        <f>(AY45-AW45)*24</f>
        <v>0</v>
      </c>
      <c r="AX46" s="25"/>
      <c r="AY46" s="26"/>
      <c r="AZ46" s="24">
        <f>(BB45-AZ45)*24</f>
        <v>0</v>
      </c>
      <c r="BA46" s="25"/>
      <c r="BB46" s="26"/>
      <c r="BC46" s="24">
        <f>(BE45-BC45)*24</f>
        <v>0</v>
      </c>
      <c r="BD46" s="25"/>
      <c r="BE46" s="26"/>
      <c r="BF46" s="24">
        <f>(BH45-BF45)*24</f>
        <v>3</v>
      </c>
      <c r="BG46" s="25"/>
      <c r="BH46" s="26"/>
      <c r="BI46" s="24">
        <f>(BK45-BI45)*24</f>
        <v>3</v>
      </c>
      <c r="BJ46" s="25"/>
      <c r="BK46" s="26"/>
      <c r="BL46" s="36"/>
      <c r="BM46" s="39"/>
      <c r="BN46" s="45"/>
      <c r="BO46" s="46"/>
    </row>
    <row r="47" spans="4:67" ht="15" thickBot="1" x14ac:dyDescent="0.35">
      <c r="D47" s="22"/>
      <c r="E47" s="8"/>
      <c r="F47" s="19"/>
      <c r="G47" s="50"/>
      <c r="H47" s="62"/>
      <c r="I47" s="27"/>
      <c r="J47" s="28"/>
      <c r="K47" s="29"/>
      <c r="L47" s="27"/>
      <c r="M47" s="28"/>
      <c r="N47" s="29"/>
      <c r="O47" s="27"/>
      <c r="P47" s="28"/>
      <c r="Q47" s="29"/>
      <c r="R47" s="27"/>
      <c r="S47" s="28"/>
      <c r="T47" s="29"/>
      <c r="U47" s="27"/>
      <c r="V47" s="28"/>
      <c r="W47" s="29"/>
      <c r="X47" s="27"/>
      <c r="Y47" s="28"/>
      <c r="Z47" s="29"/>
      <c r="AA47" s="27"/>
      <c r="AB47" s="28"/>
      <c r="AC47" s="29"/>
      <c r="AD47" s="36"/>
      <c r="AE47" s="39"/>
      <c r="AF47" s="45"/>
      <c r="AG47" s="46"/>
      <c r="AH47" s="45"/>
      <c r="AI47" s="46"/>
      <c r="AJ47" s="45"/>
      <c r="AK47" s="46"/>
      <c r="AM47" s="22"/>
      <c r="AN47" s="8"/>
      <c r="AO47" s="19"/>
      <c r="AP47" s="50"/>
      <c r="AQ47" s="27"/>
      <c r="AR47" s="28"/>
      <c r="AS47" s="29"/>
      <c r="AT47" s="27"/>
      <c r="AU47" s="28"/>
      <c r="AV47" s="29"/>
      <c r="AW47" s="27"/>
      <c r="AX47" s="28"/>
      <c r="AY47" s="29"/>
      <c r="AZ47" s="27"/>
      <c r="BA47" s="28"/>
      <c r="BB47" s="29"/>
      <c r="BC47" s="27"/>
      <c r="BD47" s="28"/>
      <c r="BE47" s="29"/>
      <c r="BF47" s="27"/>
      <c r="BG47" s="28"/>
      <c r="BH47" s="29"/>
      <c r="BI47" s="27"/>
      <c r="BJ47" s="28"/>
      <c r="BK47" s="29"/>
      <c r="BL47" s="36"/>
      <c r="BM47" s="39"/>
      <c r="BN47" s="45"/>
      <c r="BO47" s="46"/>
    </row>
    <row r="48" spans="4:67" ht="15" thickBot="1" x14ac:dyDescent="0.35">
      <c r="D48" s="22"/>
      <c r="E48" s="8"/>
      <c r="F48" s="19"/>
      <c r="G48" s="50"/>
      <c r="H48" s="62"/>
      <c r="I48" s="64" t="s">
        <v>32</v>
      </c>
      <c r="J48" s="65"/>
      <c r="K48" s="66"/>
      <c r="L48" s="64" t="s">
        <v>32</v>
      </c>
      <c r="M48" s="65"/>
      <c r="N48" s="66"/>
      <c r="O48" s="64" t="s">
        <v>32</v>
      </c>
      <c r="P48" s="65"/>
      <c r="Q48" s="66"/>
      <c r="R48" s="64" t="s">
        <v>32</v>
      </c>
      <c r="S48" s="65"/>
      <c r="T48" s="66"/>
      <c r="U48" s="64" t="s">
        <v>32</v>
      </c>
      <c r="V48" s="65"/>
      <c r="W48" s="66"/>
      <c r="X48" s="64" t="s">
        <v>32</v>
      </c>
      <c r="Y48" s="65"/>
      <c r="Z48" s="66"/>
      <c r="AA48" s="64" t="s">
        <v>32</v>
      </c>
      <c r="AB48" s="65"/>
      <c r="AC48" s="66"/>
      <c r="AD48" s="36"/>
      <c r="AE48" s="39"/>
      <c r="AF48" s="45"/>
      <c r="AG48" s="46"/>
      <c r="AH48" s="45"/>
      <c r="AI48" s="46"/>
      <c r="AJ48" s="45"/>
      <c r="AK48" s="46"/>
      <c r="AM48" s="22"/>
      <c r="AN48" s="8"/>
      <c r="AO48" s="19"/>
      <c r="AP48" s="50"/>
      <c r="AQ48" s="33"/>
      <c r="AR48" s="34"/>
      <c r="AS48" s="35"/>
      <c r="AT48" s="33"/>
      <c r="AU48" s="34"/>
      <c r="AV48" s="35"/>
      <c r="AW48" s="33"/>
      <c r="AX48" s="34"/>
      <c r="AY48" s="35"/>
      <c r="AZ48" s="33"/>
      <c r="BA48" s="34"/>
      <c r="BB48" s="35"/>
      <c r="BC48" s="33"/>
      <c r="BD48" s="34"/>
      <c r="BE48" s="35"/>
      <c r="BF48" s="33"/>
      <c r="BG48" s="34"/>
      <c r="BH48" s="35"/>
      <c r="BI48" s="33"/>
      <c r="BJ48" s="34"/>
      <c r="BK48" s="35"/>
      <c r="BL48" s="36"/>
      <c r="BM48" s="39"/>
      <c r="BN48" s="45"/>
      <c r="BO48" s="46"/>
    </row>
    <row r="49" spans="4:67" ht="15" thickBot="1" x14ac:dyDescent="0.35">
      <c r="D49" s="22"/>
      <c r="E49" s="8"/>
      <c r="F49" s="19"/>
      <c r="G49" s="50"/>
      <c r="H49" s="62"/>
      <c r="I49" s="24">
        <f ca="1">RANDBETWEEN(100,1000)</f>
        <v>379</v>
      </c>
      <c r="J49" s="25"/>
      <c r="K49" s="26"/>
      <c r="L49" s="24">
        <f ca="1">RANDBETWEEN(100,1000)</f>
        <v>742</v>
      </c>
      <c r="M49" s="25"/>
      <c r="N49" s="26"/>
      <c r="O49" s="24">
        <f ca="1">RANDBETWEEN(100,1000)</f>
        <v>486</v>
      </c>
      <c r="P49" s="25"/>
      <c r="Q49" s="26"/>
      <c r="R49" s="24">
        <f ca="1">RANDBETWEEN(100,1000)</f>
        <v>960</v>
      </c>
      <c r="S49" s="25"/>
      <c r="T49" s="26"/>
      <c r="U49" s="24">
        <f ca="1">RANDBETWEEN(100,1000)</f>
        <v>703</v>
      </c>
      <c r="V49" s="25"/>
      <c r="W49" s="26"/>
      <c r="X49" s="24">
        <f ca="1">RANDBETWEEN(100,1000)</f>
        <v>441</v>
      </c>
      <c r="Y49" s="25"/>
      <c r="Z49" s="26"/>
      <c r="AA49" s="24">
        <f ca="1">RANDBETWEEN(100,1000)</f>
        <v>505</v>
      </c>
      <c r="AB49" s="25"/>
      <c r="AC49" s="26"/>
      <c r="AD49" s="36"/>
      <c r="AE49" s="39"/>
      <c r="AF49" s="45"/>
      <c r="AG49" s="46"/>
      <c r="AH49" s="45"/>
      <c r="AI49" s="46"/>
      <c r="AJ49" s="45"/>
      <c r="AK49" s="46"/>
      <c r="AM49" s="22"/>
      <c r="AN49" s="8"/>
      <c r="AO49" s="19"/>
      <c r="AP49" s="50"/>
      <c r="AQ49" s="33"/>
      <c r="AR49" s="34"/>
      <c r="AS49" s="35"/>
      <c r="AT49" s="33"/>
      <c r="AU49" s="34"/>
      <c r="AV49" s="35"/>
      <c r="AW49" s="33"/>
      <c r="AX49" s="34"/>
      <c r="AY49" s="35"/>
      <c r="AZ49" s="33"/>
      <c r="BA49" s="34"/>
      <c r="BB49" s="35"/>
      <c r="BC49" s="33"/>
      <c r="BD49" s="34"/>
      <c r="BE49" s="35"/>
      <c r="BF49" s="33"/>
      <c r="BG49" s="34"/>
      <c r="BH49" s="35"/>
      <c r="BI49" s="33"/>
      <c r="BJ49" s="34"/>
      <c r="BK49" s="35"/>
      <c r="BL49" s="36"/>
      <c r="BM49" s="39"/>
      <c r="BN49" s="45"/>
      <c r="BO49" s="46"/>
    </row>
    <row r="50" spans="4:67" ht="15" thickBot="1" x14ac:dyDescent="0.35">
      <c r="D50" s="22"/>
      <c r="E50" s="8"/>
      <c r="F50" s="19"/>
      <c r="G50" s="50"/>
      <c r="H50" s="62"/>
      <c r="I50" s="27"/>
      <c r="J50" s="28"/>
      <c r="K50" s="29"/>
      <c r="L50" s="27"/>
      <c r="M50" s="28"/>
      <c r="N50" s="29"/>
      <c r="O50" s="27"/>
      <c r="P50" s="28"/>
      <c r="Q50" s="29"/>
      <c r="R50" s="27"/>
      <c r="S50" s="28"/>
      <c r="T50" s="29"/>
      <c r="U50" s="27"/>
      <c r="V50" s="28"/>
      <c r="W50" s="29"/>
      <c r="X50" s="27"/>
      <c r="Y50" s="28"/>
      <c r="Z50" s="29"/>
      <c r="AA50" s="27"/>
      <c r="AB50" s="28"/>
      <c r="AC50" s="29"/>
      <c r="AD50" s="36"/>
      <c r="AE50" s="39"/>
      <c r="AF50" s="45"/>
      <c r="AG50" s="46"/>
      <c r="AH50" s="45"/>
      <c r="AI50" s="46"/>
      <c r="AJ50" s="45"/>
      <c r="AK50" s="46"/>
      <c r="AM50" s="22"/>
      <c r="AN50" s="8"/>
      <c r="AO50" s="19"/>
      <c r="AP50" s="50"/>
      <c r="AQ50" s="33"/>
      <c r="AR50" s="34"/>
      <c r="AS50" s="35"/>
      <c r="AT50" s="33"/>
      <c r="AU50" s="34"/>
      <c r="AV50" s="35"/>
      <c r="AW50" s="33"/>
      <c r="AX50" s="34"/>
      <c r="AY50" s="35"/>
      <c r="AZ50" s="33"/>
      <c r="BA50" s="34"/>
      <c r="BB50" s="35"/>
      <c r="BC50" s="33"/>
      <c r="BD50" s="34"/>
      <c r="BE50" s="35"/>
      <c r="BF50" s="33"/>
      <c r="BG50" s="34"/>
      <c r="BH50" s="35"/>
      <c r="BI50" s="33"/>
      <c r="BJ50" s="34"/>
      <c r="BK50" s="35"/>
      <c r="BL50" s="36"/>
      <c r="BM50" s="39"/>
      <c r="BN50" s="45"/>
      <c r="BO50" s="46"/>
    </row>
    <row r="51" spans="4:67" ht="15" thickBot="1" x14ac:dyDescent="0.35">
      <c r="D51" s="22"/>
      <c r="E51" s="8"/>
      <c r="F51" s="19"/>
      <c r="G51" s="50"/>
      <c r="H51" s="62"/>
      <c r="I51" s="64" t="s">
        <v>31</v>
      </c>
      <c r="J51" s="65"/>
      <c r="K51" s="66"/>
      <c r="L51" s="64" t="s">
        <v>31</v>
      </c>
      <c r="M51" s="65"/>
      <c r="N51" s="66"/>
      <c r="O51" s="64" t="s">
        <v>31</v>
      </c>
      <c r="P51" s="65"/>
      <c r="Q51" s="66"/>
      <c r="R51" s="64" t="s">
        <v>31</v>
      </c>
      <c r="S51" s="65"/>
      <c r="T51" s="66"/>
      <c r="U51" s="64" t="s">
        <v>31</v>
      </c>
      <c r="V51" s="65"/>
      <c r="W51" s="66"/>
      <c r="X51" s="64" t="s">
        <v>31</v>
      </c>
      <c r="Y51" s="65"/>
      <c r="Z51" s="66"/>
      <c r="AA51" s="64" t="s">
        <v>31</v>
      </c>
      <c r="AB51" s="65"/>
      <c r="AC51" s="66"/>
      <c r="AD51" s="36"/>
      <c r="AE51" s="39"/>
      <c r="AF51" s="45"/>
      <c r="AG51" s="46"/>
      <c r="AH51" s="45"/>
      <c r="AI51" s="46"/>
      <c r="AJ51" s="45"/>
      <c r="AK51" s="46"/>
      <c r="AM51" s="22"/>
      <c r="AN51" s="8"/>
      <c r="AO51" s="19"/>
      <c r="AP51" s="50"/>
      <c r="AQ51" s="33"/>
      <c r="AR51" s="34"/>
      <c r="AS51" s="35"/>
      <c r="AT51" s="33"/>
      <c r="AU51" s="34"/>
      <c r="AV51" s="35"/>
      <c r="AW51" s="33"/>
      <c r="AX51" s="34"/>
      <c r="AY51" s="35"/>
      <c r="AZ51" s="33"/>
      <c r="BA51" s="34"/>
      <c r="BB51" s="35"/>
      <c r="BC51" s="33"/>
      <c r="BD51" s="34"/>
      <c r="BE51" s="35"/>
      <c r="BF51" s="33"/>
      <c r="BG51" s="34"/>
      <c r="BH51" s="35"/>
      <c r="BI51" s="33"/>
      <c r="BJ51" s="34"/>
      <c r="BK51" s="35"/>
      <c r="BL51" s="36"/>
      <c r="BM51" s="39"/>
      <c r="BN51" s="45"/>
      <c r="BO51" s="46"/>
    </row>
    <row r="52" spans="4:67" thickBot="1" x14ac:dyDescent="0.35">
      <c r="D52" s="22"/>
      <c r="E52" s="8"/>
      <c r="F52" s="19"/>
      <c r="G52" s="50"/>
      <c r="H52" s="62"/>
      <c r="I52" s="24">
        <f ca="1">I49*$H$40</f>
        <v>72.010000000000005</v>
      </c>
      <c r="J52" s="25"/>
      <c r="K52" s="26"/>
      <c r="L52" s="24">
        <f ca="1">L49*$H$40</f>
        <v>140.97999999999999</v>
      </c>
      <c r="M52" s="25"/>
      <c r="N52" s="26"/>
      <c r="O52" s="24">
        <f ca="1">O49*$H$40</f>
        <v>92.34</v>
      </c>
      <c r="P52" s="25"/>
      <c r="Q52" s="26"/>
      <c r="R52" s="24">
        <f ca="1">R49*$H$40</f>
        <v>182.4</v>
      </c>
      <c r="S52" s="25"/>
      <c r="T52" s="26"/>
      <c r="U52" s="24">
        <f ca="1">U49*$H$40</f>
        <v>133.57</v>
      </c>
      <c r="V52" s="25"/>
      <c r="W52" s="26"/>
      <c r="X52" s="24">
        <f ca="1">X49*$H$40</f>
        <v>83.79</v>
      </c>
      <c r="Y52" s="25"/>
      <c r="Z52" s="26"/>
      <c r="AA52" s="24">
        <f ca="1">AA49*$H$40</f>
        <v>95.95</v>
      </c>
      <c r="AB52" s="25"/>
      <c r="AC52" s="26"/>
      <c r="AD52" s="36"/>
      <c r="AE52" s="39"/>
      <c r="AF52" s="45"/>
      <c r="AG52" s="46"/>
      <c r="AH52" s="45"/>
      <c r="AI52" s="46"/>
      <c r="AJ52" s="45"/>
      <c r="AK52" s="46"/>
      <c r="AM52" s="22"/>
      <c r="AN52" s="8"/>
      <c r="AO52" s="19"/>
      <c r="AP52" s="50"/>
      <c r="AQ52" s="33"/>
      <c r="AR52" s="34"/>
      <c r="AS52" s="35"/>
      <c r="AT52" s="33"/>
      <c r="AU52" s="34"/>
      <c r="AV52" s="35"/>
      <c r="AW52" s="33"/>
      <c r="AX52" s="34"/>
      <c r="AY52" s="35"/>
      <c r="AZ52" s="33"/>
      <c r="BA52" s="34"/>
      <c r="BB52" s="35"/>
      <c r="BC52" s="33"/>
      <c r="BD52" s="34"/>
      <c r="BE52" s="35"/>
      <c r="BF52" s="33"/>
      <c r="BG52" s="34"/>
      <c r="BH52" s="35"/>
      <c r="BI52" s="33"/>
      <c r="BJ52" s="34"/>
      <c r="BK52" s="35"/>
      <c r="BL52" s="36"/>
      <c r="BM52" s="39"/>
      <c r="BN52" s="45"/>
      <c r="BO52" s="46"/>
    </row>
    <row r="53" spans="4:67" ht="15" thickBot="1" x14ac:dyDescent="0.35">
      <c r="D53" s="23"/>
      <c r="E53" s="6"/>
      <c r="F53" s="20"/>
      <c r="G53" s="51"/>
      <c r="H53" s="63"/>
      <c r="I53" s="27"/>
      <c r="J53" s="28"/>
      <c r="K53" s="29"/>
      <c r="L53" s="27"/>
      <c r="M53" s="28"/>
      <c r="N53" s="29"/>
      <c r="O53" s="27"/>
      <c r="P53" s="28"/>
      <c r="Q53" s="29"/>
      <c r="R53" s="27"/>
      <c r="S53" s="28"/>
      <c r="T53" s="29"/>
      <c r="U53" s="27"/>
      <c r="V53" s="28"/>
      <c r="W53" s="29"/>
      <c r="X53" s="27"/>
      <c r="Y53" s="28"/>
      <c r="Z53" s="29"/>
      <c r="AA53" s="27"/>
      <c r="AB53" s="28"/>
      <c r="AC53" s="29"/>
      <c r="AD53" s="40"/>
      <c r="AE53" s="41"/>
      <c r="AF53" s="47"/>
      <c r="AG53" s="48"/>
      <c r="AH53" s="47"/>
      <c r="AI53" s="48"/>
      <c r="AJ53" s="47"/>
      <c r="AK53" s="48"/>
      <c r="AM53" s="23"/>
      <c r="AN53" s="6"/>
      <c r="AO53" s="20"/>
      <c r="AP53" s="51"/>
      <c r="AQ53" s="15"/>
      <c r="AR53" s="16"/>
      <c r="AS53" s="17"/>
      <c r="AT53" s="15"/>
      <c r="AU53" s="16"/>
      <c r="AV53" s="17"/>
      <c r="AW53" s="15"/>
      <c r="AX53" s="16"/>
      <c r="AY53" s="17"/>
      <c r="AZ53" s="15"/>
      <c r="BA53" s="16"/>
      <c r="BB53" s="17"/>
      <c r="BC53" s="15"/>
      <c r="BD53" s="16"/>
      <c r="BE53" s="17"/>
      <c r="BF53" s="15"/>
      <c r="BG53" s="16"/>
      <c r="BH53" s="17"/>
      <c r="BI53" s="15"/>
      <c r="BJ53" s="16"/>
      <c r="BK53" s="17"/>
      <c r="BL53" s="40"/>
      <c r="BM53" s="41"/>
      <c r="BN53" s="47"/>
      <c r="BO53" s="48"/>
    </row>
    <row r="54" spans="4:67" x14ac:dyDescent="0.3">
      <c r="D54" s="5" t="s">
        <v>16</v>
      </c>
      <c r="E54" s="5"/>
      <c r="F54" s="5" t="s">
        <v>1</v>
      </c>
      <c r="G54" s="5" t="s">
        <v>17</v>
      </c>
      <c r="H54" s="5" t="s">
        <v>31</v>
      </c>
      <c r="I54" s="10" t="s">
        <v>18</v>
      </c>
      <c r="J54" s="11"/>
      <c r="K54" s="12"/>
      <c r="L54" s="10" t="s">
        <v>20</v>
      </c>
      <c r="M54" s="11"/>
      <c r="N54" s="12"/>
      <c r="O54" s="10" t="s">
        <v>21</v>
      </c>
      <c r="P54" s="11"/>
      <c r="Q54" s="12"/>
      <c r="R54" s="10" t="s">
        <v>22</v>
      </c>
      <c r="S54" s="11"/>
      <c r="T54" s="12"/>
      <c r="U54" s="10" t="s">
        <v>23</v>
      </c>
      <c r="V54" s="11"/>
      <c r="W54" s="12"/>
      <c r="X54" s="10" t="s">
        <v>24</v>
      </c>
      <c r="Y54" s="11"/>
      <c r="Z54" s="12"/>
      <c r="AA54" s="10" t="s">
        <v>26</v>
      </c>
      <c r="AB54" s="11"/>
      <c r="AC54" s="12"/>
      <c r="AD54" s="10" t="s">
        <v>25</v>
      </c>
      <c r="AE54" s="12"/>
      <c r="AF54" s="10" t="s">
        <v>27</v>
      </c>
      <c r="AG54" s="12"/>
      <c r="AH54" s="10" t="s">
        <v>33</v>
      </c>
      <c r="AI54" s="12"/>
      <c r="AJ54" s="67" t="s">
        <v>34</v>
      </c>
      <c r="AK54" s="68"/>
      <c r="AM54" s="5" t="s">
        <v>16</v>
      </c>
      <c r="AN54" s="5"/>
      <c r="AO54" s="5" t="s">
        <v>1</v>
      </c>
      <c r="AP54" s="5" t="s">
        <v>17</v>
      </c>
      <c r="AQ54" s="10" t="s">
        <v>18</v>
      </c>
      <c r="AR54" s="11"/>
      <c r="AS54" s="12"/>
      <c r="AT54" s="10" t="s">
        <v>20</v>
      </c>
      <c r="AU54" s="11"/>
      <c r="AV54" s="12"/>
      <c r="AW54" s="10" t="s">
        <v>21</v>
      </c>
      <c r="AX54" s="11"/>
      <c r="AY54" s="12"/>
      <c r="AZ54" s="10" t="s">
        <v>22</v>
      </c>
      <c r="BA54" s="11"/>
      <c r="BB54" s="12"/>
      <c r="BC54" s="10" t="s">
        <v>23</v>
      </c>
      <c r="BD54" s="11"/>
      <c r="BE54" s="12"/>
      <c r="BF54" s="10" t="s">
        <v>24</v>
      </c>
      <c r="BG54" s="11"/>
      <c r="BH54" s="12"/>
      <c r="BI54" s="10" t="s">
        <v>26</v>
      </c>
      <c r="BJ54" s="11"/>
      <c r="BK54" s="12"/>
      <c r="BL54" s="10" t="s">
        <v>25</v>
      </c>
      <c r="BM54" s="12"/>
      <c r="BN54" s="10" t="s">
        <v>27</v>
      </c>
      <c r="BO54" s="12"/>
    </row>
    <row r="55" spans="4:67" ht="15" thickBot="1" x14ac:dyDescent="0.35">
      <c r="D55" s="6"/>
      <c r="E55" s="8"/>
      <c r="F55" s="6"/>
      <c r="G55" s="6"/>
      <c r="H55" s="6"/>
      <c r="I55" s="13"/>
      <c r="J55" s="4"/>
      <c r="K55" s="14"/>
      <c r="L55" s="13"/>
      <c r="M55" s="4"/>
      <c r="N55" s="14"/>
      <c r="O55" s="13"/>
      <c r="P55" s="4"/>
      <c r="Q55" s="14"/>
      <c r="R55" s="13"/>
      <c r="S55" s="4"/>
      <c r="T55" s="14"/>
      <c r="U55" s="13"/>
      <c r="V55" s="4"/>
      <c r="W55" s="14"/>
      <c r="X55" s="13"/>
      <c r="Y55" s="4"/>
      <c r="Z55" s="14"/>
      <c r="AA55" s="13"/>
      <c r="AB55" s="4"/>
      <c r="AC55" s="14"/>
      <c r="AD55" s="13"/>
      <c r="AE55" s="14"/>
      <c r="AF55" s="13"/>
      <c r="AG55" s="14"/>
      <c r="AH55" s="13"/>
      <c r="AI55" s="14"/>
      <c r="AJ55" s="69"/>
      <c r="AK55" s="70"/>
      <c r="AM55" s="6"/>
      <c r="AN55" s="8"/>
      <c r="AO55" s="6"/>
      <c r="AP55" s="6"/>
      <c r="AQ55" s="13"/>
      <c r="AR55" s="4"/>
      <c r="AS55" s="14"/>
      <c r="AT55" s="13"/>
      <c r="AU55" s="4"/>
      <c r="AV55" s="14"/>
      <c r="AW55" s="13"/>
      <c r="AX55" s="4"/>
      <c r="AY55" s="14"/>
      <c r="AZ55" s="13"/>
      <c r="BA55" s="4"/>
      <c r="BB55" s="14"/>
      <c r="BC55" s="13"/>
      <c r="BD55" s="4"/>
      <c r="BE55" s="14"/>
      <c r="BF55" s="13"/>
      <c r="BG55" s="4"/>
      <c r="BH55" s="14"/>
      <c r="BI55" s="13"/>
      <c r="BJ55" s="4"/>
      <c r="BK55" s="14"/>
      <c r="BL55" s="13"/>
      <c r="BM55" s="14"/>
      <c r="BN55" s="13"/>
      <c r="BO55" s="14"/>
    </row>
    <row r="56" spans="4:67" ht="15" thickBot="1" x14ac:dyDescent="0.35">
      <c r="D56" s="3"/>
      <c r="E56" s="8"/>
      <c r="F56" s="15"/>
      <c r="G56" s="17"/>
      <c r="H56" s="61">
        <f ca="1">VLOOKUP(D57,Sheet1!$D$16:$J$25,7)</f>
        <v>0.1</v>
      </c>
      <c r="I56" s="10"/>
      <c r="J56" s="11"/>
      <c r="K56" s="12"/>
      <c r="L56" s="10"/>
      <c r="M56" s="11"/>
      <c r="N56" s="12"/>
      <c r="O56" s="10"/>
      <c r="P56" s="11"/>
      <c r="Q56" s="12"/>
      <c r="R56" s="10"/>
      <c r="S56" s="11"/>
      <c r="T56" s="12"/>
      <c r="U56" s="10"/>
      <c r="V56" s="11"/>
      <c r="W56" s="12"/>
      <c r="X56" s="10"/>
      <c r="Y56" s="11"/>
      <c r="Z56" s="12"/>
      <c r="AA56" s="10"/>
      <c r="AB56" s="11"/>
      <c r="AC56" s="12"/>
      <c r="AD56" s="37">
        <f>SUM(I59,L59,O59,R59,U59,X59,AA59,I62,L62,O62,R62,U62,X62,AA62,)</f>
        <v>40</v>
      </c>
      <c r="AE56" s="38"/>
      <c r="AF56" s="43">
        <f ca="1">AD56*G57</f>
        <v>680</v>
      </c>
      <c r="AG56" s="44"/>
      <c r="AH56" s="43">
        <f ca="1">SUM(I68,L68,O68,R68,U68,X68,AA68,)</f>
        <v>408.90000000000003</v>
      </c>
      <c r="AI56" s="44"/>
      <c r="AJ56" s="43">
        <f ca="1">AH56+AF56</f>
        <v>1088.9000000000001</v>
      </c>
      <c r="AK56" s="44"/>
      <c r="AM56" s="3"/>
      <c r="AN56" s="8"/>
      <c r="AO56" s="15"/>
      <c r="AP56" s="17"/>
      <c r="AQ56" s="10"/>
      <c r="AR56" s="11"/>
      <c r="AS56" s="12"/>
      <c r="AT56" s="10"/>
      <c r="AU56" s="11"/>
      <c r="AV56" s="12"/>
      <c r="AW56" s="10"/>
      <c r="AX56" s="11"/>
      <c r="AY56" s="12"/>
      <c r="AZ56" s="10"/>
      <c r="BA56" s="11"/>
      <c r="BB56" s="12"/>
      <c r="BC56" s="10"/>
      <c r="BD56" s="11"/>
      <c r="BE56" s="12"/>
      <c r="BF56" s="10"/>
      <c r="BG56" s="11"/>
      <c r="BH56" s="12"/>
      <c r="BI56" s="10"/>
      <c r="BJ56" s="11"/>
      <c r="BK56" s="12"/>
      <c r="BL56" s="37">
        <f>SUM(AQ59,AT59,AW59,AZ59,BC59,BF59,BI59,AQ62,AT62,AW62,AZ62,BC62,BF62,BI62,)</f>
        <v>40</v>
      </c>
      <c r="BM56" s="38"/>
      <c r="BN56" s="43">
        <f ca="1">BL56*AP57</f>
        <v>680</v>
      </c>
      <c r="BO56" s="44"/>
    </row>
    <row r="57" spans="4:67" ht="15" thickBot="1" x14ac:dyDescent="0.35">
      <c r="D57" s="21">
        <v>4</v>
      </c>
      <c r="E57" s="8"/>
      <c r="F57" s="18" t="str">
        <f>VLOOKUP(D57,Sheet1!$D$15:$E$25,2)</f>
        <v>n4</v>
      </c>
      <c r="G57" s="49">
        <f ca="1">VLOOKUP(D57,Sheet1!$D$15:$J$25,6)</f>
        <v>17</v>
      </c>
      <c r="H57" s="62"/>
      <c r="I57" s="13"/>
      <c r="J57" s="4"/>
      <c r="K57" s="14"/>
      <c r="L57" s="13"/>
      <c r="M57" s="4"/>
      <c r="N57" s="14"/>
      <c r="O57" s="13"/>
      <c r="P57" s="4"/>
      <c r="Q57" s="14"/>
      <c r="R57" s="13"/>
      <c r="S57" s="4"/>
      <c r="T57" s="14"/>
      <c r="U57" s="13"/>
      <c r="V57" s="4"/>
      <c r="W57" s="14"/>
      <c r="X57" s="13"/>
      <c r="Y57" s="4"/>
      <c r="Z57" s="14"/>
      <c r="AA57" s="13"/>
      <c r="AB57" s="4"/>
      <c r="AC57" s="14"/>
      <c r="AD57" s="36"/>
      <c r="AE57" s="39"/>
      <c r="AF57" s="45"/>
      <c r="AG57" s="46"/>
      <c r="AH57" s="45"/>
      <c r="AI57" s="46"/>
      <c r="AJ57" s="45"/>
      <c r="AK57" s="46"/>
      <c r="AM57" s="21">
        <f>D57</f>
        <v>4</v>
      </c>
      <c r="AN57" s="8"/>
      <c r="AO57" s="18" t="str">
        <f>VLOOKUP(AM57,Sheet1!$D$15:$E$25,2)</f>
        <v>n4</v>
      </c>
      <c r="AP57" s="49">
        <f ca="1">VLOOKUP(AM57,Sheet1!$D$15:$J$25,6)</f>
        <v>17</v>
      </c>
      <c r="AQ57" s="13"/>
      <c r="AR57" s="4"/>
      <c r="AS57" s="14"/>
      <c r="AT57" s="13"/>
      <c r="AU57" s="4"/>
      <c r="AV57" s="14"/>
      <c r="AW57" s="13"/>
      <c r="AX57" s="4"/>
      <c r="AY57" s="14"/>
      <c r="AZ57" s="13"/>
      <c r="BA57" s="4"/>
      <c r="BB57" s="14"/>
      <c r="BC57" s="13"/>
      <c r="BD57" s="4"/>
      <c r="BE57" s="14"/>
      <c r="BF57" s="13"/>
      <c r="BG57" s="4"/>
      <c r="BH57" s="14"/>
      <c r="BI57" s="13"/>
      <c r="BJ57" s="4"/>
      <c r="BK57" s="14"/>
      <c r="BL57" s="36"/>
      <c r="BM57" s="39"/>
      <c r="BN57" s="45"/>
      <c r="BO57" s="46"/>
    </row>
    <row r="58" spans="4:67" ht="15" thickBot="1" x14ac:dyDescent="0.35">
      <c r="D58" s="22"/>
      <c r="E58" s="8"/>
      <c r="F58" s="19"/>
      <c r="G58" s="50"/>
      <c r="H58" s="62"/>
      <c r="I58" s="32">
        <v>0.33333333333333331</v>
      </c>
      <c r="J58" t="s">
        <v>19</v>
      </c>
      <c r="K58" s="32">
        <v>0.5</v>
      </c>
      <c r="L58" s="32">
        <v>0.33333333333333331</v>
      </c>
      <c r="M58" t="s">
        <v>19</v>
      </c>
      <c r="N58" s="32">
        <v>0.5</v>
      </c>
      <c r="O58" s="32">
        <v>0.33333333333333331</v>
      </c>
      <c r="P58" t="s">
        <v>19</v>
      </c>
      <c r="Q58" s="32">
        <v>0.5</v>
      </c>
      <c r="R58" s="32">
        <v>0.33333333333333331</v>
      </c>
      <c r="S58" t="s">
        <v>19</v>
      </c>
      <c r="T58" s="32">
        <v>0.5</v>
      </c>
      <c r="U58" s="32">
        <v>0.33333333333333331</v>
      </c>
      <c r="V58" t="s">
        <v>19</v>
      </c>
      <c r="W58" s="32">
        <v>0.5</v>
      </c>
      <c r="X58" s="32">
        <v>0.33333333333333331</v>
      </c>
      <c r="Y58" t="s">
        <v>19</v>
      </c>
      <c r="Z58" s="32">
        <v>0.5</v>
      </c>
      <c r="AA58" s="32">
        <v>0.33333333333333331</v>
      </c>
      <c r="AB58" t="s">
        <v>19</v>
      </c>
      <c r="AC58" s="32">
        <v>0.5</v>
      </c>
      <c r="AD58" s="36"/>
      <c r="AE58" s="39"/>
      <c r="AF58" s="45"/>
      <c r="AG58" s="46"/>
      <c r="AH58" s="45"/>
      <c r="AI58" s="46"/>
      <c r="AJ58" s="45"/>
      <c r="AK58" s="46"/>
      <c r="AM58" s="22"/>
      <c r="AN58" s="8"/>
      <c r="AO58" s="19"/>
      <c r="AP58" s="50"/>
      <c r="AQ58" s="32">
        <v>0.33333333333333331</v>
      </c>
      <c r="AR58" t="s">
        <v>19</v>
      </c>
      <c r="AS58" s="32">
        <v>0.5</v>
      </c>
      <c r="AT58" s="32">
        <v>0.33333333333333331</v>
      </c>
      <c r="AU58" t="s">
        <v>19</v>
      </c>
      <c r="AV58" s="32">
        <v>0.5</v>
      </c>
      <c r="AW58" s="32">
        <v>0.33333333333333331</v>
      </c>
      <c r="AX58" t="s">
        <v>19</v>
      </c>
      <c r="AY58" s="32">
        <v>0.5</v>
      </c>
      <c r="AZ58" s="32">
        <v>0.33333333333333331</v>
      </c>
      <c r="BA58" t="s">
        <v>19</v>
      </c>
      <c r="BB58" s="32">
        <v>0.5</v>
      </c>
      <c r="BC58" s="32">
        <v>0.33333333333333331</v>
      </c>
      <c r="BD58" t="s">
        <v>19</v>
      </c>
      <c r="BE58" s="32">
        <v>0.5</v>
      </c>
      <c r="BF58" s="32">
        <v>0.33333333333333331</v>
      </c>
      <c r="BG58" t="s">
        <v>19</v>
      </c>
      <c r="BH58" s="32">
        <v>0.5</v>
      </c>
      <c r="BI58" s="32">
        <v>0.33333333333333331</v>
      </c>
      <c r="BJ58" t="s">
        <v>19</v>
      </c>
      <c r="BK58" s="32">
        <v>0.5</v>
      </c>
      <c r="BL58" s="36"/>
      <c r="BM58" s="39"/>
      <c r="BN58" s="45"/>
      <c r="BO58" s="46"/>
    </row>
    <row r="59" spans="4:67" x14ac:dyDescent="0.3">
      <c r="D59" s="22"/>
      <c r="E59" s="8"/>
      <c r="F59" s="19"/>
      <c r="G59" s="50"/>
      <c r="H59" s="62"/>
      <c r="I59" s="24">
        <f>(K58-I58)*24</f>
        <v>4</v>
      </c>
      <c r="J59" s="25"/>
      <c r="K59" s="26"/>
      <c r="L59" s="24">
        <f>(N58-L58)*24</f>
        <v>4</v>
      </c>
      <c r="M59" s="25"/>
      <c r="N59" s="26"/>
      <c r="O59" s="24">
        <f>(Q58-O58)*24</f>
        <v>4</v>
      </c>
      <c r="P59" s="25"/>
      <c r="Q59" s="26"/>
      <c r="R59" s="24">
        <f>(T58-R58)*24</f>
        <v>4</v>
      </c>
      <c r="S59" s="25"/>
      <c r="T59" s="26"/>
      <c r="U59" s="24">
        <f>(W58-U58)*24</f>
        <v>4</v>
      </c>
      <c r="V59" s="25"/>
      <c r="W59" s="26"/>
      <c r="X59" s="24">
        <f>(Z58-X58)*24</f>
        <v>4</v>
      </c>
      <c r="Y59" s="25"/>
      <c r="Z59" s="26"/>
      <c r="AA59" s="24">
        <f>(AC58-AA58)*24</f>
        <v>4</v>
      </c>
      <c r="AB59" s="25"/>
      <c r="AC59" s="26"/>
      <c r="AD59" s="36"/>
      <c r="AE59" s="39"/>
      <c r="AF59" s="45"/>
      <c r="AG59" s="46"/>
      <c r="AH59" s="45"/>
      <c r="AI59" s="46"/>
      <c r="AJ59" s="45"/>
      <c r="AK59" s="46"/>
      <c r="AM59" s="22"/>
      <c r="AN59" s="8"/>
      <c r="AO59" s="19"/>
      <c r="AP59" s="50"/>
      <c r="AQ59" s="24">
        <f>(AS58-AQ58)*24</f>
        <v>4</v>
      </c>
      <c r="AR59" s="25"/>
      <c r="AS59" s="26"/>
      <c r="AT59" s="24">
        <f>(AV58-AT58)*24</f>
        <v>4</v>
      </c>
      <c r="AU59" s="25"/>
      <c r="AV59" s="26"/>
      <c r="AW59" s="24">
        <f>(AY58-AW58)*24</f>
        <v>4</v>
      </c>
      <c r="AX59" s="25"/>
      <c r="AY59" s="26"/>
      <c r="AZ59" s="24">
        <f>(BB58-AZ58)*24</f>
        <v>4</v>
      </c>
      <c r="BA59" s="25"/>
      <c r="BB59" s="26"/>
      <c r="BC59" s="24">
        <f>(BE58-BC58)*24</f>
        <v>4</v>
      </c>
      <c r="BD59" s="25"/>
      <c r="BE59" s="26"/>
      <c r="BF59" s="24">
        <f>(BH58-BF58)*24</f>
        <v>4</v>
      </c>
      <c r="BG59" s="25"/>
      <c r="BH59" s="26"/>
      <c r="BI59" s="24">
        <f>(BK58-BI58)*24</f>
        <v>4</v>
      </c>
      <c r="BJ59" s="25"/>
      <c r="BK59" s="26"/>
      <c r="BL59" s="36"/>
      <c r="BM59" s="39"/>
      <c r="BN59" s="45"/>
      <c r="BO59" s="46"/>
    </row>
    <row r="60" spans="4:67" ht="15" thickBot="1" x14ac:dyDescent="0.35">
      <c r="D60" s="22"/>
      <c r="E60" s="8"/>
      <c r="F60" s="19"/>
      <c r="G60" s="50"/>
      <c r="H60" s="62"/>
      <c r="I60" s="27"/>
      <c r="J60" s="28"/>
      <c r="K60" s="29"/>
      <c r="L60" s="27"/>
      <c r="M60" s="28"/>
      <c r="N60" s="29"/>
      <c r="O60" s="27"/>
      <c r="P60" s="28"/>
      <c r="Q60" s="29"/>
      <c r="R60" s="27"/>
      <c r="S60" s="28"/>
      <c r="T60" s="29"/>
      <c r="U60" s="27"/>
      <c r="V60" s="28"/>
      <c r="W60" s="29"/>
      <c r="X60" s="27"/>
      <c r="Y60" s="28"/>
      <c r="Z60" s="29"/>
      <c r="AA60" s="27"/>
      <c r="AB60" s="28"/>
      <c r="AC60" s="29"/>
      <c r="AD60" s="36"/>
      <c r="AE60" s="39"/>
      <c r="AF60" s="45"/>
      <c r="AG60" s="46"/>
      <c r="AH60" s="45"/>
      <c r="AI60" s="46"/>
      <c r="AJ60" s="45"/>
      <c r="AK60" s="46"/>
      <c r="AM60" s="22"/>
      <c r="AN60" s="8"/>
      <c r="AO60" s="19"/>
      <c r="AP60" s="50"/>
      <c r="AQ60" s="27"/>
      <c r="AR60" s="28"/>
      <c r="AS60" s="29"/>
      <c r="AT60" s="27"/>
      <c r="AU60" s="28"/>
      <c r="AV60" s="29"/>
      <c r="AW60" s="27"/>
      <c r="AX60" s="28"/>
      <c r="AY60" s="29"/>
      <c r="AZ60" s="27"/>
      <c r="BA60" s="28"/>
      <c r="BB60" s="29"/>
      <c r="BC60" s="27"/>
      <c r="BD60" s="28"/>
      <c r="BE60" s="29"/>
      <c r="BF60" s="27"/>
      <c r="BG60" s="28"/>
      <c r="BH60" s="29"/>
      <c r="BI60" s="27"/>
      <c r="BJ60" s="28"/>
      <c r="BK60" s="29"/>
      <c r="BL60" s="36"/>
      <c r="BM60" s="39"/>
      <c r="BN60" s="45"/>
      <c r="BO60" s="46"/>
    </row>
    <row r="61" spans="4:67" ht="15" thickBot="1" x14ac:dyDescent="0.35">
      <c r="D61" s="22"/>
      <c r="E61" s="8"/>
      <c r="F61" s="19"/>
      <c r="G61" s="50"/>
      <c r="H61" s="62"/>
      <c r="I61" s="32">
        <v>0.54166666666666663</v>
      </c>
      <c r="J61" t="s">
        <v>19</v>
      </c>
      <c r="K61" s="32">
        <v>0.66666666666666663</v>
      </c>
      <c r="L61" s="32">
        <v>0.54166666666666663</v>
      </c>
      <c r="M61" t="s">
        <v>19</v>
      </c>
      <c r="N61" s="32">
        <v>0.66666666666666663</v>
      </c>
      <c r="O61" s="32"/>
      <c r="P61" t="s">
        <v>19</v>
      </c>
      <c r="Q61" s="32"/>
      <c r="R61" s="32"/>
      <c r="S61" t="s">
        <v>19</v>
      </c>
      <c r="T61" s="32"/>
      <c r="U61" s="32"/>
      <c r="V61" t="s">
        <v>19</v>
      </c>
      <c r="W61" s="32"/>
      <c r="X61" s="32">
        <v>0.54166666666666663</v>
      </c>
      <c r="Y61" t="s">
        <v>19</v>
      </c>
      <c r="Z61" s="32">
        <v>0.66666666666666663</v>
      </c>
      <c r="AA61" s="32">
        <v>0.54166666666666663</v>
      </c>
      <c r="AB61" t="s">
        <v>19</v>
      </c>
      <c r="AC61" s="32">
        <v>0.66666666666666663</v>
      </c>
      <c r="AD61" s="36"/>
      <c r="AE61" s="39"/>
      <c r="AF61" s="45"/>
      <c r="AG61" s="46"/>
      <c r="AH61" s="45"/>
      <c r="AI61" s="46"/>
      <c r="AJ61" s="45"/>
      <c r="AK61" s="46"/>
      <c r="AM61" s="22"/>
      <c r="AN61" s="8"/>
      <c r="AO61" s="19"/>
      <c r="AP61" s="50"/>
      <c r="AQ61" s="32">
        <v>0.54166666666666663</v>
      </c>
      <c r="AR61" t="s">
        <v>19</v>
      </c>
      <c r="AS61" s="32">
        <v>0.66666666666666663</v>
      </c>
      <c r="AT61" s="32">
        <v>0.54166666666666663</v>
      </c>
      <c r="AU61" t="s">
        <v>19</v>
      </c>
      <c r="AV61" s="32">
        <v>0.66666666666666663</v>
      </c>
      <c r="AW61" s="32"/>
      <c r="AX61" t="s">
        <v>19</v>
      </c>
      <c r="AY61" s="32"/>
      <c r="AZ61" s="32"/>
      <c r="BA61" t="s">
        <v>19</v>
      </c>
      <c r="BB61" s="32"/>
      <c r="BC61" s="32"/>
      <c r="BD61" t="s">
        <v>19</v>
      </c>
      <c r="BE61" s="32"/>
      <c r="BF61" s="32">
        <v>0.54166666666666663</v>
      </c>
      <c r="BG61" t="s">
        <v>19</v>
      </c>
      <c r="BH61" s="32">
        <v>0.66666666666666663</v>
      </c>
      <c r="BI61" s="32">
        <v>0.54166666666666663</v>
      </c>
      <c r="BJ61" t="s">
        <v>19</v>
      </c>
      <c r="BK61" s="32">
        <v>0.66666666666666663</v>
      </c>
      <c r="BL61" s="36"/>
      <c r="BM61" s="39"/>
      <c r="BN61" s="45"/>
      <c r="BO61" s="46"/>
    </row>
    <row r="62" spans="4:67" x14ac:dyDescent="0.3">
      <c r="D62" s="22"/>
      <c r="E62" s="8"/>
      <c r="F62" s="19"/>
      <c r="G62" s="50"/>
      <c r="H62" s="62"/>
      <c r="I62" s="24">
        <f>(K61-I61)*24</f>
        <v>3</v>
      </c>
      <c r="J62" s="25"/>
      <c r="K62" s="26"/>
      <c r="L62" s="24">
        <f>(N61-L61)*24</f>
        <v>3</v>
      </c>
      <c r="M62" s="25"/>
      <c r="N62" s="26"/>
      <c r="O62" s="24">
        <f>(Q61-O61)*24</f>
        <v>0</v>
      </c>
      <c r="P62" s="25"/>
      <c r="Q62" s="26"/>
      <c r="R62" s="24">
        <f>(T61-R61)*24</f>
        <v>0</v>
      </c>
      <c r="S62" s="25"/>
      <c r="T62" s="26"/>
      <c r="U62" s="24">
        <f>(W61-U61)*24</f>
        <v>0</v>
      </c>
      <c r="V62" s="25"/>
      <c r="W62" s="26"/>
      <c r="X62" s="24">
        <f>(Z61-X61)*24</f>
        <v>3</v>
      </c>
      <c r="Y62" s="25"/>
      <c r="Z62" s="26"/>
      <c r="AA62" s="24">
        <f>(AC61-AA61)*24</f>
        <v>3</v>
      </c>
      <c r="AB62" s="25"/>
      <c r="AC62" s="26"/>
      <c r="AD62" s="36"/>
      <c r="AE62" s="39"/>
      <c r="AF62" s="45"/>
      <c r="AG62" s="46"/>
      <c r="AH62" s="45"/>
      <c r="AI62" s="46"/>
      <c r="AJ62" s="45"/>
      <c r="AK62" s="46"/>
      <c r="AM62" s="22"/>
      <c r="AN62" s="8"/>
      <c r="AO62" s="19"/>
      <c r="AP62" s="50"/>
      <c r="AQ62" s="24">
        <f>(AS61-AQ61)*24</f>
        <v>3</v>
      </c>
      <c r="AR62" s="25"/>
      <c r="AS62" s="26"/>
      <c r="AT62" s="24">
        <f>(AV61-AT61)*24</f>
        <v>3</v>
      </c>
      <c r="AU62" s="25"/>
      <c r="AV62" s="26"/>
      <c r="AW62" s="24">
        <f>(AY61-AW61)*24</f>
        <v>0</v>
      </c>
      <c r="AX62" s="25"/>
      <c r="AY62" s="26"/>
      <c r="AZ62" s="24">
        <f>(BB61-AZ61)*24</f>
        <v>0</v>
      </c>
      <c r="BA62" s="25"/>
      <c r="BB62" s="26"/>
      <c r="BC62" s="24">
        <f>(BE61-BC61)*24</f>
        <v>0</v>
      </c>
      <c r="BD62" s="25"/>
      <c r="BE62" s="26"/>
      <c r="BF62" s="24">
        <f>(BH61-BF61)*24</f>
        <v>3</v>
      </c>
      <c r="BG62" s="25"/>
      <c r="BH62" s="26"/>
      <c r="BI62" s="24">
        <f>(BK61-BI61)*24</f>
        <v>3</v>
      </c>
      <c r="BJ62" s="25"/>
      <c r="BK62" s="26"/>
      <c r="BL62" s="36"/>
      <c r="BM62" s="39"/>
      <c r="BN62" s="45"/>
      <c r="BO62" s="46"/>
    </row>
    <row r="63" spans="4:67" ht="15" thickBot="1" x14ac:dyDescent="0.35">
      <c r="D63" s="22"/>
      <c r="E63" s="8"/>
      <c r="F63" s="19"/>
      <c r="G63" s="50"/>
      <c r="H63" s="62"/>
      <c r="I63" s="27"/>
      <c r="J63" s="28"/>
      <c r="K63" s="29"/>
      <c r="L63" s="27"/>
      <c r="M63" s="28"/>
      <c r="N63" s="29"/>
      <c r="O63" s="27"/>
      <c r="P63" s="28"/>
      <c r="Q63" s="29"/>
      <c r="R63" s="27"/>
      <c r="S63" s="28"/>
      <c r="T63" s="29"/>
      <c r="U63" s="27"/>
      <c r="V63" s="28"/>
      <c r="W63" s="29"/>
      <c r="X63" s="27"/>
      <c r="Y63" s="28"/>
      <c r="Z63" s="29"/>
      <c r="AA63" s="27"/>
      <c r="AB63" s="28"/>
      <c r="AC63" s="29"/>
      <c r="AD63" s="36"/>
      <c r="AE63" s="39"/>
      <c r="AF63" s="45"/>
      <c r="AG63" s="46"/>
      <c r="AH63" s="45"/>
      <c r="AI63" s="46"/>
      <c r="AJ63" s="45"/>
      <c r="AK63" s="46"/>
      <c r="AM63" s="22"/>
      <c r="AN63" s="8"/>
      <c r="AO63" s="19"/>
      <c r="AP63" s="50"/>
      <c r="AQ63" s="27"/>
      <c r="AR63" s="28"/>
      <c r="AS63" s="29"/>
      <c r="AT63" s="27"/>
      <c r="AU63" s="28"/>
      <c r="AV63" s="29"/>
      <c r="AW63" s="27"/>
      <c r="AX63" s="28"/>
      <c r="AY63" s="29"/>
      <c r="AZ63" s="27"/>
      <c r="BA63" s="28"/>
      <c r="BB63" s="29"/>
      <c r="BC63" s="27"/>
      <c r="BD63" s="28"/>
      <c r="BE63" s="29"/>
      <c r="BF63" s="27"/>
      <c r="BG63" s="28"/>
      <c r="BH63" s="29"/>
      <c r="BI63" s="27"/>
      <c r="BJ63" s="28"/>
      <c r="BK63" s="29"/>
      <c r="BL63" s="36"/>
      <c r="BM63" s="39"/>
      <c r="BN63" s="45"/>
      <c r="BO63" s="46"/>
    </row>
    <row r="64" spans="4:67" ht="15" thickBot="1" x14ac:dyDescent="0.35">
      <c r="D64" s="22"/>
      <c r="E64" s="8"/>
      <c r="F64" s="19"/>
      <c r="G64" s="50"/>
      <c r="H64" s="62"/>
      <c r="I64" s="64" t="s">
        <v>32</v>
      </c>
      <c r="J64" s="65"/>
      <c r="K64" s="66"/>
      <c r="L64" s="64" t="s">
        <v>32</v>
      </c>
      <c r="M64" s="65"/>
      <c r="N64" s="66"/>
      <c r="O64" s="64" t="s">
        <v>32</v>
      </c>
      <c r="P64" s="65"/>
      <c r="Q64" s="66"/>
      <c r="R64" s="64" t="s">
        <v>32</v>
      </c>
      <c r="S64" s="65"/>
      <c r="T64" s="66"/>
      <c r="U64" s="64" t="s">
        <v>32</v>
      </c>
      <c r="V64" s="65"/>
      <c r="W64" s="66"/>
      <c r="X64" s="64" t="s">
        <v>32</v>
      </c>
      <c r="Y64" s="65"/>
      <c r="Z64" s="66"/>
      <c r="AA64" s="64" t="s">
        <v>32</v>
      </c>
      <c r="AB64" s="65"/>
      <c r="AC64" s="66"/>
      <c r="AD64" s="36"/>
      <c r="AE64" s="39"/>
      <c r="AF64" s="45"/>
      <c r="AG64" s="46"/>
      <c r="AH64" s="45"/>
      <c r="AI64" s="46"/>
      <c r="AJ64" s="45"/>
      <c r="AK64" s="46"/>
      <c r="AM64" s="22"/>
      <c r="AN64" s="8"/>
      <c r="AO64" s="19"/>
      <c r="AP64" s="50"/>
      <c r="AQ64" s="33"/>
      <c r="AR64" s="34"/>
      <c r="AS64" s="35"/>
      <c r="AT64" s="33"/>
      <c r="AU64" s="34"/>
      <c r="AV64" s="35"/>
      <c r="AW64" s="33"/>
      <c r="AX64" s="34"/>
      <c r="AY64" s="35"/>
      <c r="AZ64" s="33"/>
      <c r="BA64" s="34"/>
      <c r="BB64" s="35"/>
      <c r="BC64" s="33"/>
      <c r="BD64" s="34"/>
      <c r="BE64" s="35"/>
      <c r="BF64" s="33"/>
      <c r="BG64" s="34"/>
      <c r="BH64" s="35"/>
      <c r="BI64" s="33"/>
      <c r="BJ64" s="34"/>
      <c r="BK64" s="35"/>
      <c r="BL64" s="36"/>
      <c r="BM64" s="39"/>
      <c r="BN64" s="45"/>
      <c r="BO64" s="46"/>
    </row>
    <row r="65" spans="4:67" ht="15" thickBot="1" x14ac:dyDescent="0.35">
      <c r="D65" s="22"/>
      <c r="E65" s="8"/>
      <c r="F65" s="19"/>
      <c r="G65" s="50"/>
      <c r="H65" s="62"/>
      <c r="I65" s="24">
        <f ca="1">RANDBETWEEN(100,1000)</f>
        <v>407</v>
      </c>
      <c r="J65" s="25"/>
      <c r="K65" s="26"/>
      <c r="L65" s="24">
        <f ca="1">RANDBETWEEN(100,1000)</f>
        <v>977</v>
      </c>
      <c r="M65" s="25"/>
      <c r="N65" s="26"/>
      <c r="O65" s="24">
        <f ca="1">RANDBETWEEN(100,1000)</f>
        <v>910</v>
      </c>
      <c r="P65" s="25"/>
      <c r="Q65" s="26"/>
      <c r="R65" s="24">
        <f ca="1">RANDBETWEEN(100,1000)</f>
        <v>312</v>
      </c>
      <c r="S65" s="25"/>
      <c r="T65" s="26"/>
      <c r="U65" s="24">
        <f ca="1">RANDBETWEEN(100,1000)</f>
        <v>511</v>
      </c>
      <c r="V65" s="25"/>
      <c r="W65" s="26"/>
      <c r="X65" s="24">
        <f ca="1">RANDBETWEEN(100,1000)</f>
        <v>330</v>
      </c>
      <c r="Y65" s="25"/>
      <c r="Z65" s="26"/>
      <c r="AA65" s="24">
        <f ca="1">RANDBETWEEN(100,1000)</f>
        <v>642</v>
      </c>
      <c r="AB65" s="25"/>
      <c r="AC65" s="26"/>
      <c r="AD65" s="36"/>
      <c r="AE65" s="39"/>
      <c r="AF65" s="45"/>
      <c r="AG65" s="46"/>
      <c r="AH65" s="45"/>
      <c r="AI65" s="46"/>
      <c r="AJ65" s="45"/>
      <c r="AK65" s="46"/>
      <c r="AM65" s="22"/>
      <c r="AN65" s="8"/>
      <c r="AO65" s="19"/>
      <c r="AP65" s="50"/>
      <c r="AQ65" s="33"/>
      <c r="AR65" s="34"/>
      <c r="AS65" s="35"/>
      <c r="AT65" s="33"/>
      <c r="AU65" s="34"/>
      <c r="AV65" s="35"/>
      <c r="AW65" s="33"/>
      <c r="AX65" s="34"/>
      <c r="AY65" s="35"/>
      <c r="AZ65" s="33"/>
      <c r="BA65" s="34"/>
      <c r="BB65" s="35"/>
      <c r="BC65" s="33"/>
      <c r="BD65" s="34"/>
      <c r="BE65" s="35"/>
      <c r="BF65" s="33"/>
      <c r="BG65" s="34"/>
      <c r="BH65" s="35"/>
      <c r="BI65" s="33"/>
      <c r="BJ65" s="34"/>
      <c r="BK65" s="35"/>
      <c r="BL65" s="36"/>
      <c r="BM65" s="39"/>
      <c r="BN65" s="45"/>
      <c r="BO65" s="46"/>
    </row>
    <row r="66" spans="4:67" ht="15" thickBot="1" x14ac:dyDescent="0.35">
      <c r="D66" s="22"/>
      <c r="E66" s="8"/>
      <c r="F66" s="19"/>
      <c r="G66" s="50"/>
      <c r="H66" s="62"/>
      <c r="I66" s="27"/>
      <c r="J66" s="28"/>
      <c r="K66" s="29"/>
      <c r="L66" s="27"/>
      <c r="M66" s="28"/>
      <c r="N66" s="29"/>
      <c r="O66" s="27"/>
      <c r="P66" s="28"/>
      <c r="Q66" s="29"/>
      <c r="R66" s="27"/>
      <c r="S66" s="28"/>
      <c r="T66" s="29"/>
      <c r="U66" s="27"/>
      <c r="V66" s="28"/>
      <c r="W66" s="29"/>
      <c r="X66" s="27"/>
      <c r="Y66" s="28"/>
      <c r="Z66" s="29"/>
      <c r="AA66" s="27"/>
      <c r="AB66" s="28"/>
      <c r="AC66" s="29"/>
      <c r="AD66" s="36"/>
      <c r="AE66" s="39"/>
      <c r="AF66" s="45"/>
      <c r="AG66" s="46"/>
      <c r="AH66" s="45"/>
      <c r="AI66" s="46"/>
      <c r="AJ66" s="45"/>
      <c r="AK66" s="46"/>
      <c r="AM66" s="22"/>
      <c r="AN66" s="8"/>
      <c r="AO66" s="19"/>
      <c r="AP66" s="50"/>
      <c r="AQ66" s="33"/>
      <c r="AR66" s="34"/>
      <c r="AS66" s="35"/>
      <c r="AT66" s="33"/>
      <c r="AU66" s="34"/>
      <c r="AV66" s="35"/>
      <c r="AW66" s="33"/>
      <c r="AX66" s="34"/>
      <c r="AY66" s="35"/>
      <c r="AZ66" s="33"/>
      <c r="BA66" s="34"/>
      <c r="BB66" s="35"/>
      <c r="BC66" s="33"/>
      <c r="BD66" s="34"/>
      <c r="BE66" s="35"/>
      <c r="BF66" s="33"/>
      <c r="BG66" s="34"/>
      <c r="BH66" s="35"/>
      <c r="BI66" s="33"/>
      <c r="BJ66" s="34"/>
      <c r="BK66" s="35"/>
      <c r="BL66" s="36"/>
      <c r="BM66" s="39"/>
      <c r="BN66" s="45"/>
      <c r="BO66" s="46"/>
    </row>
    <row r="67" spans="4:67" ht="15" thickBot="1" x14ac:dyDescent="0.35">
      <c r="D67" s="22"/>
      <c r="E67" s="8"/>
      <c r="F67" s="19"/>
      <c r="G67" s="50"/>
      <c r="H67" s="62"/>
      <c r="I67" s="64" t="s">
        <v>31</v>
      </c>
      <c r="J67" s="65"/>
      <c r="K67" s="66"/>
      <c r="L67" s="64" t="s">
        <v>31</v>
      </c>
      <c r="M67" s="65"/>
      <c r="N67" s="66"/>
      <c r="O67" s="64" t="s">
        <v>31</v>
      </c>
      <c r="P67" s="65"/>
      <c r="Q67" s="66"/>
      <c r="R67" s="64" t="s">
        <v>31</v>
      </c>
      <c r="S67" s="65"/>
      <c r="T67" s="66"/>
      <c r="U67" s="64" t="s">
        <v>31</v>
      </c>
      <c r="V67" s="65"/>
      <c r="W67" s="66"/>
      <c r="X67" s="64" t="s">
        <v>31</v>
      </c>
      <c r="Y67" s="65"/>
      <c r="Z67" s="66"/>
      <c r="AA67" s="64" t="s">
        <v>31</v>
      </c>
      <c r="AB67" s="65"/>
      <c r="AC67" s="66"/>
      <c r="AD67" s="36"/>
      <c r="AE67" s="39"/>
      <c r="AF67" s="45"/>
      <c r="AG67" s="46"/>
      <c r="AH67" s="45"/>
      <c r="AI67" s="46"/>
      <c r="AJ67" s="45"/>
      <c r="AK67" s="46"/>
      <c r="AM67" s="22"/>
      <c r="AN67" s="8"/>
      <c r="AO67" s="19"/>
      <c r="AP67" s="50"/>
      <c r="AQ67" s="33"/>
      <c r="AR67" s="34"/>
      <c r="AS67" s="35"/>
      <c r="AT67" s="33"/>
      <c r="AU67" s="34"/>
      <c r="AV67" s="35"/>
      <c r="AW67" s="33"/>
      <c r="AX67" s="34"/>
      <c r="AY67" s="35"/>
      <c r="AZ67" s="33"/>
      <c r="BA67" s="34"/>
      <c r="BB67" s="35"/>
      <c r="BC67" s="33"/>
      <c r="BD67" s="34"/>
      <c r="BE67" s="35"/>
      <c r="BF67" s="33"/>
      <c r="BG67" s="34"/>
      <c r="BH67" s="35"/>
      <c r="BI67" s="33"/>
      <c r="BJ67" s="34"/>
      <c r="BK67" s="35"/>
      <c r="BL67" s="36"/>
      <c r="BM67" s="39"/>
      <c r="BN67" s="45"/>
      <c r="BO67" s="46"/>
    </row>
    <row r="68" spans="4:67" ht="15" thickBot="1" x14ac:dyDescent="0.35">
      <c r="D68" s="22"/>
      <c r="E68" s="8"/>
      <c r="F68" s="19"/>
      <c r="G68" s="50"/>
      <c r="H68" s="62"/>
      <c r="I68" s="24">
        <f ca="1">I65*$H$56</f>
        <v>40.700000000000003</v>
      </c>
      <c r="J68" s="25"/>
      <c r="K68" s="26"/>
      <c r="L68" s="24">
        <f ca="1">L65*$H$56</f>
        <v>97.7</v>
      </c>
      <c r="M68" s="25"/>
      <c r="N68" s="26"/>
      <c r="O68" s="24">
        <f ca="1">O65*$H$56</f>
        <v>91</v>
      </c>
      <c r="P68" s="25"/>
      <c r="Q68" s="26"/>
      <c r="R68" s="24">
        <f ca="1">R65*$H$56</f>
        <v>31.200000000000003</v>
      </c>
      <c r="S68" s="25"/>
      <c r="T68" s="26"/>
      <c r="U68" s="24">
        <f ca="1">U65*$H$56</f>
        <v>51.1</v>
      </c>
      <c r="V68" s="25"/>
      <c r="W68" s="26"/>
      <c r="X68" s="24">
        <f ca="1">X65*$H$56</f>
        <v>33</v>
      </c>
      <c r="Y68" s="25"/>
      <c r="Z68" s="26"/>
      <c r="AA68" s="24">
        <f ca="1">AA65*$H$56</f>
        <v>64.2</v>
      </c>
      <c r="AB68" s="25"/>
      <c r="AC68" s="26"/>
      <c r="AD68" s="36"/>
      <c r="AE68" s="39"/>
      <c r="AF68" s="45"/>
      <c r="AG68" s="46"/>
      <c r="AH68" s="45"/>
      <c r="AI68" s="46"/>
      <c r="AJ68" s="45"/>
      <c r="AK68" s="46"/>
      <c r="AM68" s="22"/>
      <c r="AN68" s="8"/>
      <c r="AO68" s="19"/>
      <c r="AP68" s="50"/>
      <c r="AQ68" s="33"/>
      <c r="AR68" s="34"/>
      <c r="AS68" s="35"/>
      <c r="AT68" s="33"/>
      <c r="AU68" s="34"/>
      <c r="AV68" s="35"/>
      <c r="AW68" s="33"/>
      <c r="AX68" s="34"/>
      <c r="AY68" s="35"/>
      <c r="AZ68" s="33"/>
      <c r="BA68" s="34"/>
      <c r="BB68" s="35"/>
      <c r="BC68" s="33"/>
      <c r="BD68" s="34"/>
      <c r="BE68" s="35"/>
      <c r="BF68" s="33"/>
      <c r="BG68" s="34"/>
      <c r="BH68" s="35"/>
      <c r="BI68" s="33"/>
      <c r="BJ68" s="34"/>
      <c r="BK68" s="35"/>
      <c r="BL68" s="36"/>
      <c r="BM68" s="39"/>
      <c r="BN68" s="45"/>
      <c r="BO68" s="46"/>
    </row>
    <row r="69" spans="4:67" ht="15" thickBot="1" x14ac:dyDescent="0.35">
      <c r="D69" s="23"/>
      <c r="E69" s="6"/>
      <c r="F69" s="20"/>
      <c r="G69" s="51"/>
      <c r="H69" s="63"/>
      <c r="I69" s="27"/>
      <c r="J69" s="28"/>
      <c r="K69" s="29"/>
      <c r="L69" s="27"/>
      <c r="M69" s="28"/>
      <c r="N69" s="29"/>
      <c r="O69" s="27"/>
      <c r="P69" s="28"/>
      <c r="Q69" s="29"/>
      <c r="R69" s="27"/>
      <c r="S69" s="28"/>
      <c r="T69" s="29"/>
      <c r="U69" s="27"/>
      <c r="V69" s="28"/>
      <c r="W69" s="29"/>
      <c r="X69" s="27"/>
      <c r="Y69" s="28"/>
      <c r="Z69" s="29"/>
      <c r="AA69" s="27"/>
      <c r="AB69" s="28"/>
      <c r="AC69" s="29"/>
      <c r="AD69" s="40"/>
      <c r="AE69" s="41"/>
      <c r="AF69" s="47"/>
      <c r="AG69" s="48"/>
      <c r="AH69" s="47"/>
      <c r="AI69" s="48"/>
      <c r="AJ69" s="47"/>
      <c r="AK69" s="48"/>
      <c r="AM69" s="23"/>
      <c r="AN69" s="6"/>
      <c r="AO69" s="20"/>
      <c r="AP69" s="51"/>
      <c r="AQ69" s="15"/>
      <c r="AR69" s="16"/>
      <c r="AS69" s="17"/>
      <c r="AT69" s="15"/>
      <c r="AU69" s="16"/>
      <c r="AV69" s="17"/>
      <c r="AW69" s="15"/>
      <c r="AX69" s="16"/>
      <c r="AY69" s="17"/>
      <c r="AZ69" s="15"/>
      <c r="BA69" s="16"/>
      <c r="BB69" s="17"/>
      <c r="BC69" s="15"/>
      <c r="BD69" s="16"/>
      <c r="BE69" s="17"/>
      <c r="BF69" s="15"/>
      <c r="BG69" s="16"/>
      <c r="BH69" s="17"/>
      <c r="BI69" s="15"/>
      <c r="BJ69" s="16"/>
      <c r="BK69" s="17"/>
      <c r="BL69" s="40"/>
      <c r="BM69" s="41"/>
      <c r="BN69" s="47"/>
      <c r="BO69" s="48"/>
    </row>
    <row r="70" spans="4:67" ht="14.4" customHeight="1" x14ac:dyDescent="0.3">
      <c r="D70" s="5" t="s">
        <v>16</v>
      </c>
      <c r="E70" s="5"/>
      <c r="F70" s="5" t="s">
        <v>1</v>
      </c>
      <c r="G70" s="5" t="s">
        <v>17</v>
      </c>
      <c r="H70" s="5" t="s">
        <v>31</v>
      </c>
      <c r="I70" s="10" t="s">
        <v>18</v>
      </c>
      <c r="J70" s="11"/>
      <c r="K70" s="12"/>
      <c r="L70" s="10" t="s">
        <v>20</v>
      </c>
      <c r="M70" s="11"/>
      <c r="N70" s="12"/>
      <c r="O70" s="10" t="s">
        <v>21</v>
      </c>
      <c r="P70" s="11"/>
      <c r="Q70" s="12"/>
      <c r="R70" s="10" t="s">
        <v>22</v>
      </c>
      <c r="S70" s="11"/>
      <c r="T70" s="12"/>
      <c r="U70" s="10" t="s">
        <v>23</v>
      </c>
      <c r="V70" s="11"/>
      <c r="W70" s="12"/>
      <c r="X70" s="10" t="s">
        <v>24</v>
      </c>
      <c r="Y70" s="11"/>
      <c r="Z70" s="12"/>
      <c r="AA70" s="10" t="s">
        <v>26</v>
      </c>
      <c r="AB70" s="11"/>
      <c r="AC70" s="12"/>
      <c r="AD70" s="10" t="s">
        <v>25</v>
      </c>
      <c r="AE70" s="12"/>
      <c r="AF70" s="10" t="s">
        <v>27</v>
      </c>
      <c r="AG70" s="12"/>
      <c r="AH70" s="10" t="s">
        <v>33</v>
      </c>
      <c r="AI70" s="12"/>
      <c r="AJ70" s="67" t="s">
        <v>34</v>
      </c>
      <c r="AK70" s="68"/>
      <c r="AM70" s="5" t="s">
        <v>16</v>
      </c>
      <c r="AN70" s="5"/>
      <c r="AO70" s="5" t="s">
        <v>1</v>
      </c>
      <c r="AP70" s="5" t="s">
        <v>17</v>
      </c>
      <c r="AQ70" s="10" t="s">
        <v>18</v>
      </c>
      <c r="AR70" s="11"/>
      <c r="AS70" s="12"/>
      <c r="AT70" s="10" t="s">
        <v>20</v>
      </c>
      <c r="AU70" s="11"/>
      <c r="AV70" s="12"/>
      <c r="AW70" s="10" t="s">
        <v>21</v>
      </c>
      <c r="AX70" s="11"/>
      <c r="AY70" s="12"/>
      <c r="AZ70" s="10" t="s">
        <v>22</v>
      </c>
      <c r="BA70" s="11"/>
      <c r="BB70" s="12"/>
      <c r="BC70" s="10" t="s">
        <v>23</v>
      </c>
      <c r="BD70" s="11"/>
      <c r="BE70" s="12"/>
      <c r="BF70" s="10" t="s">
        <v>24</v>
      </c>
      <c r="BG70" s="11"/>
      <c r="BH70" s="12"/>
      <c r="BI70" s="10" t="s">
        <v>26</v>
      </c>
      <c r="BJ70" s="11"/>
      <c r="BK70" s="12"/>
      <c r="BL70" s="10" t="s">
        <v>25</v>
      </c>
      <c r="BM70" s="12"/>
      <c r="BN70" s="10" t="s">
        <v>27</v>
      </c>
      <c r="BO70" s="12"/>
    </row>
    <row r="71" spans="4:67" ht="15" thickBot="1" x14ac:dyDescent="0.35">
      <c r="D71" s="6"/>
      <c r="E71" s="8"/>
      <c r="F71" s="6"/>
      <c r="G71" s="6"/>
      <c r="H71" s="6"/>
      <c r="I71" s="13"/>
      <c r="J71" s="4"/>
      <c r="K71" s="14"/>
      <c r="L71" s="13"/>
      <c r="M71" s="4"/>
      <c r="N71" s="14"/>
      <c r="O71" s="13"/>
      <c r="P71" s="4"/>
      <c r="Q71" s="14"/>
      <c r="R71" s="13"/>
      <c r="S71" s="4"/>
      <c r="T71" s="14"/>
      <c r="U71" s="13"/>
      <c r="V71" s="4"/>
      <c r="W71" s="14"/>
      <c r="X71" s="13"/>
      <c r="Y71" s="4"/>
      <c r="Z71" s="14"/>
      <c r="AA71" s="13"/>
      <c r="AB71" s="4"/>
      <c r="AC71" s="14"/>
      <c r="AD71" s="13"/>
      <c r="AE71" s="14"/>
      <c r="AF71" s="13"/>
      <c r="AG71" s="14"/>
      <c r="AH71" s="13"/>
      <c r="AI71" s="14"/>
      <c r="AJ71" s="69"/>
      <c r="AK71" s="70"/>
      <c r="AM71" s="6"/>
      <c r="AN71" s="8"/>
      <c r="AO71" s="6"/>
      <c r="AP71" s="6"/>
      <c r="AQ71" s="13"/>
      <c r="AR71" s="4"/>
      <c r="AS71" s="14"/>
      <c r="AT71" s="13"/>
      <c r="AU71" s="4"/>
      <c r="AV71" s="14"/>
      <c r="AW71" s="13"/>
      <c r="AX71" s="4"/>
      <c r="AY71" s="14"/>
      <c r="AZ71" s="13"/>
      <c r="BA71" s="4"/>
      <c r="BB71" s="14"/>
      <c r="BC71" s="13"/>
      <c r="BD71" s="4"/>
      <c r="BE71" s="14"/>
      <c r="BF71" s="13"/>
      <c r="BG71" s="4"/>
      <c r="BH71" s="14"/>
      <c r="BI71" s="13"/>
      <c r="BJ71" s="4"/>
      <c r="BK71" s="14"/>
      <c r="BL71" s="13"/>
      <c r="BM71" s="14"/>
      <c r="BN71" s="13"/>
      <c r="BO71" s="14"/>
    </row>
    <row r="72" spans="4:67" ht="15" thickBot="1" x14ac:dyDescent="0.35">
      <c r="D72" s="3"/>
      <c r="E72" s="8"/>
      <c r="F72" s="15"/>
      <c r="G72" s="17"/>
      <c r="H72" s="61">
        <f ca="1">VLOOKUP(D73,Sheet1!$D$16:$J$25,7)</f>
        <v>0.19</v>
      </c>
      <c r="I72" s="10"/>
      <c r="J72" s="11"/>
      <c r="K72" s="12"/>
      <c r="L72" s="10"/>
      <c r="M72" s="11"/>
      <c r="N72" s="12"/>
      <c r="O72" s="10"/>
      <c r="P72" s="11"/>
      <c r="Q72" s="12"/>
      <c r="R72" s="10"/>
      <c r="S72" s="11"/>
      <c r="T72" s="12"/>
      <c r="U72" s="10"/>
      <c r="V72" s="11"/>
      <c r="W72" s="12"/>
      <c r="X72" s="10"/>
      <c r="Y72" s="11"/>
      <c r="Z72" s="12"/>
      <c r="AA72" s="10"/>
      <c r="AB72" s="11"/>
      <c r="AC72" s="12"/>
      <c r="AD72" s="37">
        <f>SUM(I75,L75,O75,R75,U75,X75,AA75,I78,L78,O78,R78,U78,X78,AA78,)</f>
        <v>40</v>
      </c>
      <c r="AE72" s="38"/>
      <c r="AF72" s="43">
        <f ca="1">AD72*G73</f>
        <v>1000</v>
      </c>
      <c r="AG72" s="44"/>
      <c r="AH72" s="43">
        <f ca="1">SUM(I84,L84,O84,R84,U84,X84,AA84,)</f>
        <v>568.29</v>
      </c>
      <c r="AI72" s="44"/>
      <c r="AJ72" s="43">
        <f ca="1">AH72+AF72</f>
        <v>1568.29</v>
      </c>
      <c r="AK72" s="44"/>
      <c r="AM72" s="3"/>
      <c r="AN72" s="8"/>
      <c r="AO72" s="15"/>
      <c r="AP72" s="17"/>
      <c r="AQ72" s="10"/>
      <c r="AR72" s="11"/>
      <c r="AS72" s="12"/>
      <c r="AT72" s="10"/>
      <c r="AU72" s="11"/>
      <c r="AV72" s="12"/>
      <c r="AW72" s="10"/>
      <c r="AX72" s="11"/>
      <c r="AY72" s="12"/>
      <c r="AZ72" s="10"/>
      <c r="BA72" s="11"/>
      <c r="BB72" s="12"/>
      <c r="BC72" s="10"/>
      <c r="BD72" s="11"/>
      <c r="BE72" s="12"/>
      <c r="BF72" s="10"/>
      <c r="BG72" s="11"/>
      <c r="BH72" s="12"/>
      <c r="BI72" s="10"/>
      <c r="BJ72" s="11"/>
      <c r="BK72" s="12"/>
      <c r="BL72" s="37">
        <f>SUM(AQ75,AT75,AW75,AZ75,BC75,BF75,BI75,AQ78,AT78,AW78,AZ78,BC78,BF78,BI78,)</f>
        <v>40</v>
      </c>
      <c r="BM72" s="38"/>
      <c r="BN72" s="43">
        <f ca="1">BL72*AP73</f>
        <v>1000</v>
      </c>
      <c r="BO72" s="44"/>
    </row>
    <row r="73" spans="4:67" ht="15" thickBot="1" x14ac:dyDescent="0.35">
      <c r="D73" s="21">
        <v>5</v>
      </c>
      <c r="E73" s="8"/>
      <c r="F73" s="18" t="str">
        <f>VLOOKUP(D73,Sheet1!$D$15:$E$25,2)</f>
        <v>n5</v>
      </c>
      <c r="G73" s="49">
        <f ca="1">VLOOKUP(D73,Sheet1!$D$15:$J$25,6)</f>
        <v>25</v>
      </c>
      <c r="H73" s="62"/>
      <c r="I73" s="13"/>
      <c r="J73" s="4"/>
      <c r="K73" s="14"/>
      <c r="L73" s="13"/>
      <c r="M73" s="4"/>
      <c r="N73" s="14"/>
      <c r="O73" s="13"/>
      <c r="P73" s="4"/>
      <c r="Q73" s="14"/>
      <c r="R73" s="13"/>
      <c r="S73" s="4"/>
      <c r="T73" s="14"/>
      <c r="U73" s="13"/>
      <c r="V73" s="4"/>
      <c r="W73" s="14"/>
      <c r="X73" s="13"/>
      <c r="Y73" s="4"/>
      <c r="Z73" s="14"/>
      <c r="AA73" s="13"/>
      <c r="AB73" s="4"/>
      <c r="AC73" s="14"/>
      <c r="AD73" s="36"/>
      <c r="AE73" s="39"/>
      <c r="AF73" s="45"/>
      <c r="AG73" s="46"/>
      <c r="AH73" s="45"/>
      <c r="AI73" s="46"/>
      <c r="AJ73" s="45"/>
      <c r="AK73" s="46"/>
      <c r="AM73" s="21">
        <f>D73</f>
        <v>5</v>
      </c>
      <c r="AN73" s="8"/>
      <c r="AO73" s="18" t="str">
        <f>VLOOKUP(AM73,Sheet1!$D$15:$E$25,2)</f>
        <v>n5</v>
      </c>
      <c r="AP73" s="49">
        <f ca="1">VLOOKUP(AM73,Sheet1!$D$15:$J$25,6)</f>
        <v>25</v>
      </c>
      <c r="AQ73" s="13"/>
      <c r="AR73" s="4"/>
      <c r="AS73" s="14"/>
      <c r="AT73" s="13"/>
      <c r="AU73" s="4"/>
      <c r="AV73" s="14"/>
      <c r="AW73" s="13"/>
      <c r="AX73" s="4"/>
      <c r="AY73" s="14"/>
      <c r="AZ73" s="13"/>
      <c r="BA73" s="4"/>
      <c r="BB73" s="14"/>
      <c r="BC73" s="13"/>
      <c r="BD73" s="4"/>
      <c r="BE73" s="14"/>
      <c r="BF73" s="13"/>
      <c r="BG73" s="4"/>
      <c r="BH73" s="14"/>
      <c r="BI73" s="13"/>
      <c r="BJ73" s="4"/>
      <c r="BK73" s="14"/>
      <c r="BL73" s="36"/>
      <c r="BM73" s="39"/>
      <c r="BN73" s="45"/>
      <c r="BO73" s="46"/>
    </row>
    <row r="74" spans="4:67" ht="15" thickBot="1" x14ac:dyDescent="0.35">
      <c r="D74" s="22"/>
      <c r="E74" s="8"/>
      <c r="F74" s="19"/>
      <c r="G74" s="50"/>
      <c r="H74" s="62"/>
      <c r="I74" s="32">
        <v>0.33333333333333331</v>
      </c>
      <c r="J74" t="s">
        <v>19</v>
      </c>
      <c r="K74" s="32">
        <v>0.5</v>
      </c>
      <c r="L74" s="32">
        <v>0.33333333333333331</v>
      </c>
      <c r="M74" t="s">
        <v>19</v>
      </c>
      <c r="N74" s="32">
        <v>0.5</v>
      </c>
      <c r="O74" s="32">
        <v>0.33333333333333331</v>
      </c>
      <c r="P74" t="s">
        <v>19</v>
      </c>
      <c r="Q74" s="32">
        <v>0.5</v>
      </c>
      <c r="R74" s="32">
        <v>0.33333333333333331</v>
      </c>
      <c r="S74" t="s">
        <v>19</v>
      </c>
      <c r="T74" s="32">
        <v>0.5</v>
      </c>
      <c r="U74" s="32">
        <v>0.33333333333333331</v>
      </c>
      <c r="V74" t="s">
        <v>19</v>
      </c>
      <c r="W74" s="32">
        <v>0.5</v>
      </c>
      <c r="X74" s="32">
        <v>0.33333333333333331</v>
      </c>
      <c r="Y74" t="s">
        <v>19</v>
      </c>
      <c r="Z74" s="32">
        <v>0.5</v>
      </c>
      <c r="AA74" s="32">
        <v>0.33333333333333331</v>
      </c>
      <c r="AB74" t="s">
        <v>19</v>
      </c>
      <c r="AC74" s="32">
        <v>0.5</v>
      </c>
      <c r="AD74" s="36"/>
      <c r="AE74" s="39"/>
      <c r="AF74" s="45"/>
      <c r="AG74" s="46"/>
      <c r="AH74" s="45"/>
      <c r="AI74" s="46"/>
      <c r="AJ74" s="45"/>
      <c r="AK74" s="46"/>
      <c r="AM74" s="22"/>
      <c r="AN74" s="8"/>
      <c r="AO74" s="19"/>
      <c r="AP74" s="50"/>
      <c r="AQ74" s="32">
        <v>0.33333333333333331</v>
      </c>
      <c r="AR74" t="s">
        <v>19</v>
      </c>
      <c r="AS74" s="32">
        <v>0.5</v>
      </c>
      <c r="AT74" s="32">
        <v>0.33333333333333331</v>
      </c>
      <c r="AU74" t="s">
        <v>19</v>
      </c>
      <c r="AV74" s="32">
        <v>0.5</v>
      </c>
      <c r="AW74" s="32">
        <v>0.33333333333333331</v>
      </c>
      <c r="AX74" t="s">
        <v>19</v>
      </c>
      <c r="AY74" s="32">
        <v>0.5</v>
      </c>
      <c r="AZ74" s="32">
        <v>0.33333333333333331</v>
      </c>
      <c r="BA74" t="s">
        <v>19</v>
      </c>
      <c r="BB74" s="32">
        <v>0.5</v>
      </c>
      <c r="BC74" s="32">
        <v>0.33333333333333331</v>
      </c>
      <c r="BD74" t="s">
        <v>19</v>
      </c>
      <c r="BE74" s="32">
        <v>0.5</v>
      </c>
      <c r="BF74" s="32">
        <v>0.33333333333333331</v>
      </c>
      <c r="BG74" t="s">
        <v>19</v>
      </c>
      <c r="BH74" s="32">
        <v>0.5</v>
      </c>
      <c r="BI74" s="32">
        <v>0.33333333333333331</v>
      </c>
      <c r="BJ74" t="s">
        <v>19</v>
      </c>
      <c r="BK74" s="32">
        <v>0.5</v>
      </c>
      <c r="BL74" s="36"/>
      <c r="BM74" s="39"/>
      <c r="BN74" s="45"/>
      <c r="BO74" s="46"/>
    </row>
    <row r="75" spans="4:67" x14ac:dyDescent="0.3">
      <c r="D75" s="22"/>
      <c r="E75" s="8"/>
      <c r="F75" s="19"/>
      <c r="G75" s="50"/>
      <c r="H75" s="62"/>
      <c r="I75" s="24">
        <f>(K74-I74)*24</f>
        <v>4</v>
      </c>
      <c r="J75" s="25"/>
      <c r="K75" s="26"/>
      <c r="L75" s="24">
        <f>(N74-L74)*24</f>
        <v>4</v>
      </c>
      <c r="M75" s="25"/>
      <c r="N75" s="26"/>
      <c r="O75" s="24">
        <f>(Q74-O74)*24</f>
        <v>4</v>
      </c>
      <c r="P75" s="25"/>
      <c r="Q75" s="26"/>
      <c r="R75" s="24">
        <f>(T74-R74)*24</f>
        <v>4</v>
      </c>
      <c r="S75" s="25"/>
      <c r="T75" s="26"/>
      <c r="U75" s="24">
        <f>(W74-U74)*24</f>
        <v>4</v>
      </c>
      <c r="V75" s="25"/>
      <c r="W75" s="26"/>
      <c r="X75" s="24">
        <f>(Z74-X74)*24</f>
        <v>4</v>
      </c>
      <c r="Y75" s="25"/>
      <c r="Z75" s="26"/>
      <c r="AA75" s="24">
        <f>(AC74-AA74)*24</f>
        <v>4</v>
      </c>
      <c r="AB75" s="25"/>
      <c r="AC75" s="26"/>
      <c r="AD75" s="36"/>
      <c r="AE75" s="39"/>
      <c r="AF75" s="45"/>
      <c r="AG75" s="46"/>
      <c r="AH75" s="45"/>
      <c r="AI75" s="46"/>
      <c r="AJ75" s="45"/>
      <c r="AK75" s="46"/>
      <c r="AM75" s="22"/>
      <c r="AN75" s="8"/>
      <c r="AO75" s="19"/>
      <c r="AP75" s="50"/>
      <c r="AQ75" s="24">
        <f>(AS74-AQ74)*24</f>
        <v>4</v>
      </c>
      <c r="AR75" s="25"/>
      <c r="AS75" s="26"/>
      <c r="AT75" s="24">
        <f>(AV74-AT74)*24</f>
        <v>4</v>
      </c>
      <c r="AU75" s="25"/>
      <c r="AV75" s="26"/>
      <c r="AW75" s="24">
        <f>(AY74-AW74)*24</f>
        <v>4</v>
      </c>
      <c r="AX75" s="25"/>
      <c r="AY75" s="26"/>
      <c r="AZ75" s="24">
        <f>(BB74-AZ74)*24</f>
        <v>4</v>
      </c>
      <c r="BA75" s="25"/>
      <c r="BB75" s="26"/>
      <c r="BC75" s="24">
        <f>(BE74-BC74)*24</f>
        <v>4</v>
      </c>
      <c r="BD75" s="25"/>
      <c r="BE75" s="26"/>
      <c r="BF75" s="24">
        <f>(BH74-BF74)*24</f>
        <v>4</v>
      </c>
      <c r="BG75" s="25"/>
      <c r="BH75" s="26"/>
      <c r="BI75" s="24">
        <f>(BK74-BI74)*24</f>
        <v>4</v>
      </c>
      <c r="BJ75" s="25"/>
      <c r="BK75" s="26"/>
      <c r="BL75" s="36"/>
      <c r="BM75" s="39"/>
      <c r="BN75" s="45"/>
      <c r="BO75" s="46"/>
    </row>
    <row r="76" spans="4:67" ht="15" thickBot="1" x14ac:dyDescent="0.35">
      <c r="D76" s="22"/>
      <c r="E76" s="8"/>
      <c r="F76" s="19"/>
      <c r="G76" s="50"/>
      <c r="H76" s="62"/>
      <c r="I76" s="27"/>
      <c r="J76" s="28"/>
      <c r="K76" s="29"/>
      <c r="L76" s="27"/>
      <c r="M76" s="28"/>
      <c r="N76" s="29"/>
      <c r="O76" s="27"/>
      <c r="P76" s="28"/>
      <c r="Q76" s="29"/>
      <c r="R76" s="27"/>
      <c r="S76" s="28"/>
      <c r="T76" s="29"/>
      <c r="U76" s="27"/>
      <c r="V76" s="28"/>
      <c r="W76" s="29"/>
      <c r="X76" s="27"/>
      <c r="Y76" s="28"/>
      <c r="Z76" s="29"/>
      <c r="AA76" s="27"/>
      <c r="AB76" s="28"/>
      <c r="AC76" s="29"/>
      <c r="AD76" s="36"/>
      <c r="AE76" s="39"/>
      <c r="AF76" s="45"/>
      <c r="AG76" s="46"/>
      <c r="AH76" s="45"/>
      <c r="AI76" s="46"/>
      <c r="AJ76" s="45"/>
      <c r="AK76" s="46"/>
      <c r="AM76" s="22"/>
      <c r="AN76" s="8"/>
      <c r="AO76" s="19"/>
      <c r="AP76" s="50"/>
      <c r="AQ76" s="27"/>
      <c r="AR76" s="28"/>
      <c r="AS76" s="29"/>
      <c r="AT76" s="27"/>
      <c r="AU76" s="28"/>
      <c r="AV76" s="29"/>
      <c r="AW76" s="27"/>
      <c r="AX76" s="28"/>
      <c r="AY76" s="29"/>
      <c r="AZ76" s="27"/>
      <c r="BA76" s="28"/>
      <c r="BB76" s="29"/>
      <c r="BC76" s="27"/>
      <c r="BD76" s="28"/>
      <c r="BE76" s="29"/>
      <c r="BF76" s="27"/>
      <c r="BG76" s="28"/>
      <c r="BH76" s="29"/>
      <c r="BI76" s="27"/>
      <c r="BJ76" s="28"/>
      <c r="BK76" s="29"/>
      <c r="BL76" s="36"/>
      <c r="BM76" s="39"/>
      <c r="BN76" s="45"/>
      <c r="BO76" s="46"/>
    </row>
    <row r="77" spans="4:67" ht="15" thickBot="1" x14ac:dyDescent="0.35">
      <c r="D77" s="22"/>
      <c r="E77" s="8"/>
      <c r="F77" s="19"/>
      <c r="G77" s="50"/>
      <c r="H77" s="62"/>
      <c r="I77" s="32">
        <v>0.54166666666666663</v>
      </c>
      <c r="J77" t="s">
        <v>19</v>
      </c>
      <c r="K77" s="32">
        <v>0.66666666666666663</v>
      </c>
      <c r="L77" s="32">
        <v>0.54166666666666663</v>
      </c>
      <c r="M77" t="s">
        <v>19</v>
      </c>
      <c r="N77" s="32">
        <v>0.66666666666666663</v>
      </c>
      <c r="O77" s="32"/>
      <c r="P77" t="s">
        <v>19</v>
      </c>
      <c r="Q77" s="32"/>
      <c r="R77" s="32"/>
      <c r="S77" t="s">
        <v>19</v>
      </c>
      <c r="T77" s="32"/>
      <c r="U77" s="32"/>
      <c r="V77" t="s">
        <v>19</v>
      </c>
      <c r="W77" s="32"/>
      <c r="X77" s="32">
        <v>0.54166666666666663</v>
      </c>
      <c r="Y77" t="s">
        <v>19</v>
      </c>
      <c r="Z77" s="32">
        <v>0.66666666666666663</v>
      </c>
      <c r="AA77" s="32">
        <v>0.54166666666666663</v>
      </c>
      <c r="AB77" t="s">
        <v>19</v>
      </c>
      <c r="AC77" s="32">
        <v>0.66666666666666663</v>
      </c>
      <c r="AD77" s="36"/>
      <c r="AE77" s="39"/>
      <c r="AF77" s="45"/>
      <c r="AG77" s="46"/>
      <c r="AH77" s="45"/>
      <c r="AI77" s="46"/>
      <c r="AJ77" s="45"/>
      <c r="AK77" s="46"/>
      <c r="AM77" s="22"/>
      <c r="AN77" s="8"/>
      <c r="AO77" s="19"/>
      <c r="AP77" s="50"/>
      <c r="AQ77" s="32">
        <v>0.54166666666666663</v>
      </c>
      <c r="AR77" t="s">
        <v>19</v>
      </c>
      <c r="AS77" s="32">
        <v>0.66666666666666663</v>
      </c>
      <c r="AT77" s="32">
        <v>0.54166666666666663</v>
      </c>
      <c r="AU77" t="s">
        <v>19</v>
      </c>
      <c r="AV77" s="32">
        <v>0.66666666666666663</v>
      </c>
      <c r="AW77" s="32"/>
      <c r="AX77" t="s">
        <v>19</v>
      </c>
      <c r="AY77" s="32"/>
      <c r="AZ77" s="32"/>
      <c r="BA77" t="s">
        <v>19</v>
      </c>
      <c r="BB77" s="32"/>
      <c r="BC77" s="32"/>
      <c r="BD77" t="s">
        <v>19</v>
      </c>
      <c r="BE77" s="32"/>
      <c r="BF77" s="32">
        <v>0.54166666666666663</v>
      </c>
      <c r="BG77" t="s">
        <v>19</v>
      </c>
      <c r="BH77" s="32">
        <v>0.66666666666666663</v>
      </c>
      <c r="BI77" s="32">
        <v>0.54166666666666663</v>
      </c>
      <c r="BJ77" t="s">
        <v>19</v>
      </c>
      <c r="BK77" s="32">
        <v>0.66666666666666663</v>
      </c>
      <c r="BL77" s="36"/>
      <c r="BM77" s="39"/>
      <c r="BN77" s="45"/>
      <c r="BO77" s="46"/>
    </row>
    <row r="78" spans="4:67" x14ac:dyDescent="0.3">
      <c r="D78" s="22"/>
      <c r="E78" s="8"/>
      <c r="F78" s="19"/>
      <c r="G78" s="50"/>
      <c r="H78" s="62"/>
      <c r="I78" s="24">
        <f>(K77-I77)*24</f>
        <v>3</v>
      </c>
      <c r="J78" s="25"/>
      <c r="K78" s="26"/>
      <c r="L78" s="24">
        <f>(N77-L77)*24</f>
        <v>3</v>
      </c>
      <c r="M78" s="25"/>
      <c r="N78" s="26"/>
      <c r="O78" s="24">
        <f>(Q77-O77)*24</f>
        <v>0</v>
      </c>
      <c r="P78" s="25"/>
      <c r="Q78" s="26"/>
      <c r="R78" s="24">
        <f>(T77-R77)*24</f>
        <v>0</v>
      </c>
      <c r="S78" s="25"/>
      <c r="T78" s="26"/>
      <c r="U78" s="24">
        <f>(W77-U77)*24</f>
        <v>0</v>
      </c>
      <c r="V78" s="25"/>
      <c r="W78" s="26"/>
      <c r="X78" s="24">
        <f>(Z77-X77)*24</f>
        <v>3</v>
      </c>
      <c r="Y78" s="25"/>
      <c r="Z78" s="26"/>
      <c r="AA78" s="24">
        <f>(AC77-AA77)*24</f>
        <v>3</v>
      </c>
      <c r="AB78" s="25"/>
      <c r="AC78" s="26"/>
      <c r="AD78" s="36"/>
      <c r="AE78" s="39"/>
      <c r="AF78" s="45"/>
      <c r="AG78" s="46"/>
      <c r="AH78" s="45"/>
      <c r="AI78" s="46"/>
      <c r="AJ78" s="45"/>
      <c r="AK78" s="46"/>
      <c r="AM78" s="22"/>
      <c r="AN78" s="8"/>
      <c r="AO78" s="19"/>
      <c r="AP78" s="50"/>
      <c r="AQ78" s="24">
        <f>(AS77-AQ77)*24</f>
        <v>3</v>
      </c>
      <c r="AR78" s="25"/>
      <c r="AS78" s="26"/>
      <c r="AT78" s="24">
        <f>(AV77-AT77)*24</f>
        <v>3</v>
      </c>
      <c r="AU78" s="25"/>
      <c r="AV78" s="26"/>
      <c r="AW78" s="24">
        <f>(AY77-AW77)*24</f>
        <v>0</v>
      </c>
      <c r="AX78" s="25"/>
      <c r="AY78" s="26"/>
      <c r="AZ78" s="24">
        <f>(BB77-AZ77)*24</f>
        <v>0</v>
      </c>
      <c r="BA78" s="25"/>
      <c r="BB78" s="26"/>
      <c r="BC78" s="24">
        <f>(BE77-BC77)*24</f>
        <v>0</v>
      </c>
      <c r="BD78" s="25"/>
      <c r="BE78" s="26"/>
      <c r="BF78" s="24">
        <f>(BH77-BF77)*24</f>
        <v>3</v>
      </c>
      <c r="BG78" s="25"/>
      <c r="BH78" s="26"/>
      <c r="BI78" s="24">
        <f>(BK77-BI77)*24</f>
        <v>3</v>
      </c>
      <c r="BJ78" s="25"/>
      <c r="BK78" s="26"/>
      <c r="BL78" s="36"/>
      <c r="BM78" s="39"/>
      <c r="BN78" s="45"/>
      <c r="BO78" s="46"/>
    </row>
    <row r="79" spans="4:67" ht="15" thickBot="1" x14ac:dyDescent="0.35">
      <c r="D79" s="22"/>
      <c r="E79" s="8"/>
      <c r="F79" s="19"/>
      <c r="G79" s="50"/>
      <c r="H79" s="62"/>
      <c r="I79" s="27"/>
      <c r="J79" s="28"/>
      <c r="K79" s="29"/>
      <c r="L79" s="27"/>
      <c r="M79" s="28"/>
      <c r="N79" s="29"/>
      <c r="O79" s="27"/>
      <c r="P79" s="28"/>
      <c r="Q79" s="29"/>
      <c r="R79" s="27"/>
      <c r="S79" s="28"/>
      <c r="T79" s="29"/>
      <c r="U79" s="27"/>
      <c r="V79" s="28"/>
      <c r="W79" s="29"/>
      <c r="X79" s="27"/>
      <c r="Y79" s="28"/>
      <c r="Z79" s="29"/>
      <c r="AA79" s="27"/>
      <c r="AB79" s="28"/>
      <c r="AC79" s="29"/>
      <c r="AD79" s="36"/>
      <c r="AE79" s="39"/>
      <c r="AF79" s="45"/>
      <c r="AG79" s="46"/>
      <c r="AH79" s="45"/>
      <c r="AI79" s="46"/>
      <c r="AJ79" s="45"/>
      <c r="AK79" s="46"/>
      <c r="AM79" s="22"/>
      <c r="AN79" s="8"/>
      <c r="AO79" s="19"/>
      <c r="AP79" s="50"/>
      <c r="AQ79" s="27"/>
      <c r="AR79" s="28"/>
      <c r="AS79" s="29"/>
      <c r="AT79" s="27"/>
      <c r="AU79" s="28"/>
      <c r="AV79" s="29"/>
      <c r="AW79" s="27"/>
      <c r="AX79" s="28"/>
      <c r="AY79" s="29"/>
      <c r="AZ79" s="27"/>
      <c r="BA79" s="28"/>
      <c r="BB79" s="29"/>
      <c r="BC79" s="27"/>
      <c r="BD79" s="28"/>
      <c r="BE79" s="29"/>
      <c r="BF79" s="27"/>
      <c r="BG79" s="28"/>
      <c r="BH79" s="29"/>
      <c r="BI79" s="27"/>
      <c r="BJ79" s="28"/>
      <c r="BK79" s="29"/>
      <c r="BL79" s="36"/>
      <c r="BM79" s="39"/>
      <c r="BN79" s="45"/>
      <c r="BO79" s="46"/>
    </row>
    <row r="80" spans="4:67" ht="15" thickBot="1" x14ac:dyDescent="0.35">
      <c r="D80" s="22"/>
      <c r="E80" s="8"/>
      <c r="F80" s="19"/>
      <c r="G80" s="50"/>
      <c r="H80" s="62"/>
      <c r="I80" s="64" t="s">
        <v>32</v>
      </c>
      <c r="J80" s="65"/>
      <c r="K80" s="66"/>
      <c r="L80" s="64" t="s">
        <v>32</v>
      </c>
      <c r="M80" s="65"/>
      <c r="N80" s="66"/>
      <c r="O80" s="64" t="s">
        <v>32</v>
      </c>
      <c r="P80" s="65"/>
      <c r="Q80" s="66"/>
      <c r="R80" s="64" t="s">
        <v>32</v>
      </c>
      <c r="S80" s="65"/>
      <c r="T80" s="66"/>
      <c r="U80" s="64" t="s">
        <v>32</v>
      </c>
      <c r="V80" s="65"/>
      <c r="W80" s="66"/>
      <c r="X80" s="64" t="s">
        <v>32</v>
      </c>
      <c r="Y80" s="65"/>
      <c r="Z80" s="66"/>
      <c r="AA80" s="64" t="s">
        <v>32</v>
      </c>
      <c r="AB80" s="65"/>
      <c r="AC80" s="66"/>
      <c r="AD80" s="36"/>
      <c r="AE80" s="39"/>
      <c r="AF80" s="45"/>
      <c r="AG80" s="46"/>
      <c r="AH80" s="45"/>
      <c r="AI80" s="46"/>
      <c r="AJ80" s="45"/>
      <c r="AK80" s="46"/>
      <c r="AM80" s="22"/>
      <c r="AN80" s="8"/>
      <c r="AO80" s="19"/>
      <c r="AP80" s="50"/>
      <c r="AQ80" s="33"/>
      <c r="AR80" s="34"/>
      <c r="AS80" s="35"/>
      <c r="AT80" s="33"/>
      <c r="AU80" s="34"/>
      <c r="AV80" s="35"/>
      <c r="AW80" s="33"/>
      <c r="AX80" s="34"/>
      <c r="AY80" s="35"/>
      <c r="AZ80" s="33"/>
      <c r="BA80" s="34"/>
      <c r="BB80" s="35"/>
      <c r="BC80" s="33"/>
      <c r="BD80" s="34"/>
      <c r="BE80" s="35"/>
      <c r="BF80" s="33"/>
      <c r="BG80" s="34"/>
      <c r="BH80" s="35"/>
      <c r="BI80" s="33"/>
      <c r="BJ80" s="34"/>
      <c r="BK80" s="35"/>
      <c r="BL80" s="36"/>
      <c r="BM80" s="39"/>
      <c r="BN80" s="45"/>
      <c r="BO80" s="46"/>
    </row>
    <row r="81" spans="4:67" ht="15" thickBot="1" x14ac:dyDescent="0.35">
      <c r="D81" s="22"/>
      <c r="E81" s="8"/>
      <c r="F81" s="19"/>
      <c r="G81" s="50"/>
      <c r="H81" s="62"/>
      <c r="I81" s="24">
        <f ca="1">RANDBETWEEN(100,1000)</f>
        <v>506</v>
      </c>
      <c r="J81" s="25"/>
      <c r="K81" s="26"/>
      <c r="L81" s="24">
        <f ca="1">RANDBETWEEN(100,1000)</f>
        <v>965</v>
      </c>
      <c r="M81" s="25"/>
      <c r="N81" s="26"/>
      <c r="O81" s="24">
        <f ca="1">RANDBETWEEN(100,1000)</f>
        <v>144</v>
      </c>
      <c r="P81" s="25"/>
      <c r="Q81" s="26"/>
      <c r="R81" s="24">
        <f ca="1">RANDBETWEEN(100,1000)</f>
        <v>412</v>
      </c>
      <c r="S81" s="25"/>
      <c r="T81" s="26"/>
      <c r="U81" s="24">
        <f ca="1">RANDBETWEEN(100,1000)</f>
        <v>510</v>
      </c>
      <c r="V81" s="25"/>
      <c r="W81" s="26"/>
      <c r="X81" s="24">
        <f ca="1">RANDBETWEEN(100,1000)</f>
        <v>220</v>
      </c>
      <c r="Y81" s="25"/>
      <c r="Z81" s="26"/>
      <c r="AA81" s="24">
        <f ca="1">RANDBETWEEN(100,1000)</f>
        <v>234</v>
      </c>
      <c r="AB81" s="25"/>
      <c r="AC81" s="26"/>
      <c r="AD81" s="36"/>
      <c r="AE81" s="39"/>
      <c r="AF81" s="45"/>
      <c r="AG81" s="46"/>
      <c r="AH81" s="45"/>
      <c r="AI81" s="46"/>
      <c r="AJ81" s="45"/>
      <c r="AK81" s="46"/>
      <c r="AM81" s="22"/>
      <c r="AN81" s="8"/>
      <c r="AO81" s="19"/>
      <c r="AP81" s="50"/>
      <c r="AQ81" s="33"/>
      <c r="AR81" s="34"/>
      <c r="AS81" s="35"/>
      <c r="AT81" s="33"/>
      <c r="AU81" s="34"/>
      <c r="AV81" s="35"/>
      <c r="AW81" s="33"/>
      <c r="AX81" s="34"/>
      <c r="AY81" s="35"/>
      <c r="AZ81" s="33"/>
      <c r="BA81" s="34"/>
      <c r="BB81" s="35"/>
      <c r="BC81" s="33"/>
      <c r="BD81" s="34"/>
      <c r="BE81" s="35"/>
      <c r="BF81" s="33"/>
      <c r="BG81" s="34"/>
      <c r="BH81" s="35"/>
      <c r="BI81" s="33"/>
      <c r="BJ81" s="34"/>
      <c r="BK81" s="35"/>
      <c r="BL81" s="36"/>
      <c r="BM81" s="39"/>
      <c r="BN81" s="45"/>
      <c r="BO81" s="46"/>
    </row>
    <row r="82" spans="4:67" ht="15" thickBot="1" x14ac:dyDescent="0.35">
      <c r="D82" s="22"/>
      <c r="E82" s="8"/>
      <c r="F82" s="19"/>
      <c r="G82" s="50"/>
      <c r="H82" s="62"/>
      <c r="I82" s="27"/>
      <c r="J82" s="28"/>
      <c r="K82" s="29"/>
      <c r="L82" s="27"/>
      <c r="M82" s="28"/>
      <c r="N82" s="29"/>
      <c r="O82" s="27"/>
      <c r="P82" s="28"/>
      <c r="Q82" s="29"/>
      <c r="R82" s="27"/>
      <c r="S82" s="28"/>
      <c r="T82" s="29"/>
      <c r="U82" s="27"/>
      <c r="V82" s="28"/>
      <c r="W82" s="29"/>
      <c r="X82" s="27"/>
      <c r="Y82" s="28"/>
      <c r="Z82" s="29"/>
      <c r="AA82" s="27"/>
      <c r="AB82" s="28"/>
      <c r="AC82" s="29"/>
      <c r="AD82" s="36"/>
      <c r="AE82" s="39"/>
      <c r="AF82" s="45"/>
      <c r="AG82" s="46"/>
      <c r="AH82" s="45"/>
      <c r="AI82" s="46"/>
      <c r="AJ82" s="45"/>
      <c r="AK82" s="46"/>
      <c r="AM82" s="22"/>
      <c r="AN82" s="8"/>
      <c r="AO82" s="19"/>
      <c r="AP82" s="50"/>
      <c r="AQ82" s="33"/>
      <c r="AR82" s="34"/>
      <c r="AS82" s="35"/>
      <c r="AT82" s="33"/>
      <c r="AU82" s="34"/>
      <c r="AV82" s="35"/>
      <c r="AW82" s="33"/>
      <c r="AX82" s="34"/>
      <c r="AY82" s="35"/>
      <c r="AZ82" s="33"/>
      <c r="BA82" s="34"/>
      <c r="BB82" s="35"/>
      <c r="BC82" s="33"/>
      <c r="BD82" s="34"/>
      <c r="BE82" s="35"/>
      <c r="BF82" s="33"/>
      <c r="BG82" s="34"/>
      <c r="BH82" s="35"/>
      <c r="BI82" s="33"/>
      <c r="BJ82" s="34"/>
      <c r="BK82" s="35"/>
      <c r="BL82" s="36"/>
      <c r="BM82" s="39"/>
      <c r="BN82" s="45"/>
      <c r="BO82" s="46"/>
    </row>
    <row r="83" spans="4:67" ht="15" thickBot="1" x14ac:dyDescent="0.35">
      <c r="D83" s="22"/>
      <c r="E83" s="8"/>
      <c r="F83" s="19"/>
      <c r="G83" s="50"/>
      <c r="H83" s="62"/>
      <c r="I83" s="64" t="s">
        <v>31</v>
      </c>
      <c r="J83" s="65"/>
      <c r="K83" s="66"/>
      <c r="L83" s="64" t="s">
        <v>31</v>
      </c>
      <c r="M83" s="65"/>
      <c r="N83" s="66"/>
      <c r="O83" s="64" t="s">
        <v>31</v>
      </c>
      <c r="P83" s="65"/>
      <c r="Q83" s="66"/>
      <c r="R83" s="64" t="s">
        <v>31</v>
      </c>
      <c r="S83" s="65"/>
      <c r="T83" s="66"/>
      <c r="U83" s="64" t="s">
        <v>31</v>
      </c>
      <c r="V83" s="65"/>
      <c r="W83" s="66"/>
      <c r="X83" s="64" t="s">
        <v>31</v>
      </c>
      <c r="Y83" s="65"/>
      <c r="Z83" s="66"/>
      <c r="AA83" s="64" t="s">
        <v>31</v>
      </c>
      <c r="AB83" s="65"/>
      <c r="AC83" s="66"/>
      <c r="AD83" s="36"/>
      <c r="AE83" s="39"/>
      <c r="AF83" s="45"/>
      <c r="AG83" s="46"/>
      <c r="AH83" s="45"/>
      <c r="AI83" s="46"/>
      <c r="AJ83" s="45"/>
      <c r="AK83" s="46"/>
      <c r="AM83" s="22"/>
      <c r="AN83" s="8"/>
      <c r="AO83" s="19"/>
      <c r="AP83" s="50"/>
      <c r="AQ83" s="33"/>
      <c r="AR83" s="34"/>
      <c r="AS83" s="35"/>
      <c r="AT83" s="33"/>
      <c r="AU83" s="34"/>
      <c r="AV83" s="35"/>
      <c r="AW83" s="33"/>
      <c r="AX83" s="34"/>
      <c r="AY83" s="35"/>
      <c r="AZ83" s="33"/>
      <c r="BA83" s="34"/>
      <c r="BB83" s="35"/>
      <c r="BC83" s="33"/>
      <c r="BD83" s="34"/>
      <c r="BE83" s="35"/>
      <c r="BF83" s="33"/>
      <c r="BG83" s="34"/>
      <c r="BH83" s="35"/>
      <c r="BI83" s="33"/>
      <c r="BJ83" s="34"/>
      <c r="BK83" s="35"/>
      <c r="BL83" s="36"/>
      <c r="BM83" s="39"/>
      <c r="BN83" s="45"/>
      <c r="BO83" s="46"/>
    </row>
    <row r="84" spans="4:67" ht="15" thickBot="1" x14ac:dyDescent="0.35">
      <c r="D84" s="22"/>
      <c r="E84" s="8"/>
      <c r="F84" s="19"/>
      <c r="G84" s="50"/>
      <c r="H84" s="62"/>
      <c r="I84" s="24">
        <f ca="1">I81*$H$72</f>
        <v>96.14</v>
      </c>
      <c r="J84" s="25"/>
      <c r="K84" s="26"/>
      <c r="L84" s="24">
        <f ca="1">L81*$H$72</f>
        <v>183.35</v>
      </c>
      <c r="M84" s="25"/>
      <c r="N84" s="26"/>
      <c r="O84" s="24">
        <f ca="1">O81*$H$72</f>
        <v>27.36</v>
      </c>
      <c r="P84" s="25"/>
      <c r="Q84" s="26"/>
      <c r="R84" s="24">
        <f ca="1">R81*$H$72</f>
        <v>78.28</v>
      </c>
      <c r="S84" s="25"/>
      <c r="T84" s="26"/>
      <c r="U84" s="24">
        <f ca="1">U81*$H$72</f>
        <v>96.9</v>
      </c>
      <c r="V84" s="25"/>
      <c r="W84" s="26"/>
      <c r="X84" s="24">
        <f ca="1">X81*$H$72</f>
        <v>41.8</v>
      </c>
      <c r="Y84" s="25"/>
      <c r="Z84" s="26"/>
      <c r="AA84" s="24">
        <f ca="1">AA81*$H$72</f>
        <v>44.46</v>
      </c>
      <c r="AB84" s="25"/>
      <c r="AC84" s="26"/>
      <c r="AD84" s="36"/>
      <c r="AE84" s="39"/>
      <c r="AF84" s="45"/>
      <c r="AG84" s="46"/>
      <c r="AH84" s="45"/>
      <c r="AI84" s="46"/>
      <c r="AJ84" s="45"/>
      <c r="AK84" s="46"/>
      <c r="AM84" s="22"/>
      <c r="AN84" s="8"/>
      <c r="AO84" s="19"/>
      <c r="AP84" s="50"/>
      <c r="AQ84" s="33"/>
      <c r="AR84" s="34"/>
      <c r="AS84" s="35"/>
      <c r="AT84" s="33"/>
      <c r="AU84" s="34"/>
      <c r="AV84" s="35"/>
      <c r="AW84" s="33"/>
      <c r="AX84" s="34"/>
      <c r="AY84" s="35"/>
      <c r="AZ84" s="33"/>
      <c r="BA84" s="34"/>
      <c r="BB84" s="35"/>
      <c r="BC84" s="33"/>
      <c r="BD84" s="34"/>
      <c r="BE84" s="35"/>
      <c r="BF84" s="33"/>
      <c r="BG84" s="34"/>
      <c r="BH84" s="35"/>
      <c r="BI84" s="33"/>
      <c r="BJ84" s="34"/>
      <c r="BK84" s="35"/>
      <c r="BL84" s="36"/>
      <c r="BM84" s="39"/>
      <c r="BN84" s="45"/>
      <c r="BO84" s="46"/>
    </row>
    <row r="85" spans="4:67" ht="15" thickBot="1" x14ac:dyDescent="0.35">
      <c r="D85" s="23"/>
      <c r="E85" s="6"/>
      <c r="F85" s="20"/>
      <c r="G85" s="51"/>
      <c r="H85" s="63"/>
      <c r="I85" s="27"/>
      <c r="J85" s="28"/>
      <c r="K85" s="29"/>
      <c r="L85" s="27"/>
      <c r="M85" s="28"/>
      <c r="N85" s="29"/>
      <c r="O85" s="27"/>
      <c r="P85" s="28"/>
      <c r="Q85" s="29"/>
      <c r="R85" s="27"/>
      <c r="S85" s="28"/>
      <c r="T85" s="29"/>
      <c r="U85" s="27"/>
      <c r="V85" s="28"/>
      <c r="W85" s="29"/>
      <c r="X85" s="27"/>
      <c r="Y85" s="28"/>
      <c r="Z85" s="29"/>
      <c r="AA85" s="27"/>
      <c r="AB85" s="28"/>
      <c r="AC85" s="29"/>
      <c r="AD85" s="40"/>
      <c r="AE85" s="41"/>
      <c r="AF85" s="47"/>
      <c r="AG85" s="48"/>
      <c r="AH85" s="47"/>
      <c r="AI85" s="48"/>
      <c r="AJ85" s="47"/>
      <c r="AK85" s="48"/>
      <c r="AM85" s="23"/>
      <c r="AN85" s="6"/>
      <c r="AO85" s="20"/>
      <c r="AP85" s="51"/>
      <c r="AQ85" s="15"/>
      <c r="AR85" s="16"/>
      <c r="AS85" s="17"/>
      <c r="AT85" s="15"/>
      <c r="AU85" s="16"/>
      <c r="AV85" s="17"/>
      <c r="AW85" s="15"/>
      <c r="AX85" s="16"/>
      <c r="AY85" s="17"/>
      <c r="AZ85" s="15"/>
      <c r="BA85" s="16"/>
      <c r="BB85" s="17"/>
      <c r="BC85" s="15"/>
      <c r="BD85" s="16"/>
      <c r="BE85" s="17"/>
      <c r="BF85" s="15"/>
      <c r="BG85" s="16"/>
      <c r="BH85" s="17"/>
      <c r="BI85" s="15"/>
      <c r="BJ85" s="16"/>
      <c r="BK85" s="17"/>
      <c r="BL85" s="40"/>
      <c r="BM85" s="41"/>
      <c r="BN85" s="47"/>
      <c r="BO85" s="48"/>
    </row>
    <row r="86" spans="4:67" x14ac:dyDescent="0.3">
      <c r="D86" s="5" t="s">
        <v>16</v>
      </c>
      <c r="E86" s="5"/>
      <c r="F86" s="5" t="s">
        <v>1</v>
      </c>
      <c r="G86" s="5" t="s">
        <v>17</v>
      </c>
      <c r="H86" s="5" t="s">
        <v>31</v>
      </c>
      <c r="I86" s="10" t="s">
        <v>18</v>
      </c>
      <c r="J86" s="11"/>
      <c r="K86" s="12"/>
      <c r="L86" s="10" t="s">
        <v>20</v>
      </c>
      <c r="M86" s="11"/>
      <c r="N86" s="12"/>
      <c r="O86" s="10" t="s">
        <v>21</v>
      </c>
      <c r="P86" s="11"/>
      <c r="Q86" s="12"/>
      <c r="R86" s="10" t="s">
        <v>22</v>
      </c>
      <c r="S86" s="11"/>
      <c r="T86" s="12"/>
      <c r="U86" s="10" t="s">
        <v>23</v>
      </c>
      <c r="V86" s="11"/>
      <c r="W86" s="12"/>
      <c r="X86" s="10" t="s">
        <v>24</v>
      </c>
      <c r="Y86" s="11"/>
      <c r="Z86" s="12"/>
      <c r="AA86" s="10" t="s">
        <v>26</v>
      </c>
      <c r="AB86" s="11"/>
      <c r="AC86" s="12"/>
      <c r="AD86" s="10" t="s">
        <v>25</v>
      </c>
      <c r="AE86" s="12"/>
      <c r="AF86" s="10" t="s">
        <v>27</v>
      </c>
      <c r="AG86" s="12"/>
      <c r="AH86" s="10" t="s">
        <v>33</v>
      </c>
      <c r="AI86" s="12"/>
      <c r="AJ86" s="67" t="s">
        <v>34</v>
      </c>
      <c r="AK86" s="68"/>
      <c r="AM86" s="5" t="s">
        <v>16</v>
      </c>
      <c r="AN86" s="5"/>
      <c r="AO86" s="5" t="s">
        <v>1</v>
      </c>
      <c r="AP86" s="5" t="s">
        <v>17</v>
      </c>
      <c r="AQ86" s="10" t="s">
        <v>18</v>
      </c>
      <c r="AR86" s="11"/>
      <c r="AS86" s="12"/>
      <c r="AT86" s="10" t="s">
        <v>20</v>
      </c>
      <c r="AU86" s="11"/>
      <c r="AV86" s="12"/>
      <c r="AW86" s="10" t="s">
        <v>21</v>
      </c>
      <c r="AX86" s="11"/>
      <c r="AY86" s="12"/>
      <c r="AZ86" s="10" t="s">
        <v>22</v>
      </c>
      <c r="BA86" s="11"/>
      <c r="BB86" s="12"/>
      <c r="BC86" s="10" t="s">
        <v>23</v>
      </c>
      <c r="BD86" s="11"/>
      <c r="BE86" s="12"/>
      <c r="BF86" s="10" t="s">
        <v>24</v>
      </c>
      <c r="BG86" s="11"/>
      <c r="BH86" s="12"/>
      <c r="BI86" s="10" t="s">
        <v>26</v>
      </c>
      <c r="BJ86" s="11"/>
      <c r="BK86" s="12"/>
      <c r="BL86" s="10" t="s">
        <v>25</v>
      </c>
      <c r="BM86" s="12"/>
      <c r="BN86" s="10" t="s">
        <v>27</v>
      </c>
      <c r="BO86" s="12"/>
    </row>
    <row r="87" spans="4:67" ht="15" thickBot="1" x14ac:dyDescent="0.35">
      <c r="D87" s="6"/>
      <c r="E87" s="8"/>
      <c r="F87" s="6"/>
      <c r="G87" s="6"/>
      <c r="H87" s="6"/>
      <c r="I87" s="13"/>
      <c r="J87" s="4"/>
      <c r="K87" s="14"/>
      <c r="L87" s="13"/>
      <c r="M87" s="4"/>
      <c r="N87" s="14"/>
      <c r="O87" s="13"/>
      <c r="P87" s="4"/>
      <c r="Q87" s="14"/>
      <c r="R87" s="13"/>
      <c r="S87" s="4"/>
      <c r="T87" s="14"/>
      <c r="U87" s="13"/>
      <c r="V87" s="4"/>
      <c r="W87" s="14"/>
      <c r="X87" s="13"/>
      <c r="Y87" s="4"/>
      <c r="Z87" s="14"/>
      <c r="AA87" s="13"/>
      <c r="AB87" s="4"/>
      <c r="AC87" s="14"/>
      <c r="AD87" s="13"/>
      <c r="AE87" s="14"/>
      <c r="AF87" s="13"/>
      <c r="AG87" s="14"/>
      <c r="AH87" s="13"/>
      <c r="AI87" s="14"/>
      <c r="AJ87" s="69"/>
      <c r="AK87" s="70"/>
      <c r="AM87" s="6"/>
      <c r="AN87" s="8"/>
      <c r="AO87" s="6"/>
      <c r="AP87" s="6"/>
      <c r="AQ87" s="13"/>
      <c r="AR87" s="4"/>
      <c r="AS87" s="14"/>
      <c r="AT87" s="13"/>
      <c r="AU87" s="4"/>
      <c r="AV87" s="14"/>
      <c r="AW87" s="13"/>
      <c r="AX87" s="4"/>
      <c r="AY87" s="14"/>
      <c r="AZ87" s="13"/>
      <c r="BA87" s="4"/>
      <c r="BB87" s="14"/>
      <c r="BC87" s="13"/>
      <c r="BD87" s="4"/>
      <c r="BE87" s="14"/>
      <c r="BF87" s="13"/>
      <c r="BG87" s="4"/>
      <c r="BH87" s="14"/>
      <c r="BI87" s="13"/>
      <c r="BJ87" s="4"/>
      <c r="BK87" s="14"/>
      <c r="BL87" s="13"/>
      <c r="BM87" s="14"/>
      <c r="BN87" s="13"/>
      <c r="BO87" s="14"/>
    </row>
    <row r="88" spans="4:67" ht="15" thickBot="1" x14ac:dyDescent="0.35">
      <c r="D88" s="3"/>
      <c r="E88" s="8"/>
      <c r="F88" s="15"/>
      <c r="G88" s="17"/>
      <c r="H88" s="61">
        <f ca="1">VLOOKUP(D89,Sheet1!$D$16:$J$25,7)</f>
        <v>0.12</v>
      </c>
      <c r="I88" s="10"/>
      <c r="J88" s="11"/>
      <c r="K88" s="12"/>
      <c r="L88" s="10"/>
      <c r="M88" s="11"/>
      <c r="N88" s="12"/>
      <c r="O88" s="10"/>
      <c r="P88" s="11"/>
      <c r="Q88" s="12"/>
      <c r="R88" s="10"/>
      <c r="S88" s="11"/>
      <c r="T88" s="12"/>
      <c r="U88" s="10"/>
      <c r="V88" s="11"/>
      <c r="W88" s="12"/>
      <c r="X88" s="10"/>
      <c r="Y88" s="11"/>
      <c r="Z88" s="12"/>
      <c r="AA88" s="10"/>
      <c r="AB88" s="11"/>
      <c r="AC88" s="12"/>
      <c r="AD88" s="37">
        <f>SUM(I91,L91,O91,R91,U91,X91,AA91,I94,L94,O94,R94,U94,X94,AA94,)</f>
        <v>40</v>
      </c>
      <c r="AE88" s="38"/>
      <c r="AF88" s="43">
        <f ca="1">AD88*G89</f>
        <v>760</v>
      </c>
      <c r="AG88" s="44"/>
      <c r="AH88" s="43">
        <f ca="1">SUM(I100,L100,O100,R100,U100,X100,AA100,)</f>
        <v>660.24</v>
      </c>
      <c r="AI88" s="44"/>
      <c r="AJ88" s="43">
        <f ca="1">AH88+AF88</f>
        <v>1420.24</v>
      </c>
      <c r="AK88" s="44"/>
      <c r="AM88" s="3"/>
      <c r="AN88" s="8"/>
      <c r="AO88" s="15"/>
      <c r="AP88" s="17"/>
      <c r="AQ88" s="10"/>
      <c r="AR88" s="11"/>
      <c r="AS88" s="12"/>
      <c r="AT88" s="10"/>
      <c r="AU88" s="11"/>
      <c r="AV88" s="12"/>
      <c r="AW88" s="10"/>
      <c r="AX88" s="11"/>
      <c r="AY88" s="12"/>
      <c r="AZ88" s="10"/>
      <c r="BA88" s="11"/>
      <c r="BB88" s="12"/>
      <c r="BC88" s="10"/>
      <c r="BD88" s="11"/>
      <c r="BE88" s="12"/>
      <c r="BF88" s="10"/>
      <c r="BG88" s="11"/>
      <c r="BH88" s="12"/>
      <c r="BI88" s="10"/>
      <c r="BJ88" s="11"/>
      <c r="BK88" s="12"/>
      <c r="BL88" s="37">
        <f>SUM(AQ91,AT91,AW91,AZ91,BC91,BF91,BI91,AQ94,AT94,AW94,AZ94,BC94,BF94,BI94,)</f>
        <v>40</v>
      </c>
      <c r="BM88" s="38"/>
      <c r="BN88" s="43">
        <f ca="1">BL88*AP89</f>
        <v>760</v>
      </c>
      <c r="BO88" s="44"/>
    </row>
    <row r="89" spans="4:67" ht="15" thickBot="1" x14ac:dyDescent="0.35">
      <c r="D89" s="21">
        <v>6</v>
      </c>
      <c r="E89" s="8"/>
      <c r="F89" s="18" t="str">
        <f>VLOOKUP(D89,Sheet1!$D$15:$E$25,2)</f>
        <v>n6</v>
      </c>
      <c r="G89" s="49">
        <f ca="1">VLOOKUP(D89,Sheet1!$D$15:$J$25,6)</f>
        <v>19</v>
      </c>
      <c r="H89" s="62"/>
      <c r="I89" s="13"/>
      <c r="J89" s="4"/>
      <c r="K89" s="14"/>
      <c r="L89" s="13"/>
      <c r="M89" s="4"/>
      <c r="N89" s="14"/>
      <c r="O89" s="13"/>
      <c r="P89" s="4"/>
      <c r="Q89" s="14"/>
      <c r="R89" s="13"/>
      <c r="S89" s="4"/>
      <c r="T89" s="14"/>
      <c r="U89" s="13"/>
      <c r="V89" s="4"/>
      <c r="W89" s="14"/>
      <c r="X89" s="13"/>
      <c r="Y89" s="4"/>
      <c r="Z89" s="14"/>
      <c r="AA89" s="13"/>
      <c r="AB89" s="4"/>
      <c r="AC89" s="14"/>
      <c r="AD89" s="36"/>
      <c r="AE89" s="39"/>
      <c r="AF89" s="45"/>
      <c r="AG89" s="46"/>
      <c r="AH89" s="45"/>
      <c r="AI89" s="46"/>
      <c r="AJ89" s="45"/>
      <c r="AK89" s="46"/>
      <c r="AM89" s="21">
        <f>D89</f>
        <v>6</v>
      </c>
      <c r="AN89" s="8"/>
      <c r="AO89" s="18" t="str">
        <f>VLOOKUP(AM89,Sheet1!$D$15:$E$25,2)</f>
        <v>n6</v>
      </c>
      <c r="AP89" s="49">
        <f ca="1">VLOOKUP(AM89,Sheet1!$D$15:$J$25,6)</f>
        <v>19</v>
      </c>
      <c r="AQ89" s="13"/>
      <c r="AR89" s="4"/>
      <c r="AS89" s="14"/>
      <c r="AT89" s="13"/>
      <c r="AU89" s="4"/>
      <c r="AV89" s="14"/>
      <c r="AW89" s="13"/>
      <c r="AX89" s="4"/>
      <c r="AY89" s="14"/>
      <c r="AZ89" s="13"/>
      <c r="BA89" s="4"/>
      <c r="BB89" s="14"/>
      <c r="BC89" s="13"/>
      <c r="BD89" s="4"/>
      <c r="BE89" s="14"/>
      <c r="BF89" s="13"/>
      <c r="BG89" s="4"/>
      <c r="BH89" s="14"/>
      <c r="BI89" s="13"/>
      <c r="BJ89" s="4"/>
      <c r="BK89" s="14"/>
      <c r="BL89" s="36"/>
      <c r="BM89" s="39"/>
      <c r="BN89" s="45"/>
      <c r="BO89" s="46"/>
    </row>
    <row r="90" spans="4:67" ht="15" thickBot="1" x14ac:dyDescent="0.35">
      <c r="D90" s="22"/>
      <c r="E90" s="8"/>
      <c r="F90" s="19"/>
      <c r="G90" s="50"/>
      <c r="H90" s="62"/>
      <c r="I90" s="32">
        <v>0.33333333333333331</v>
      </c>
      <c r="J90" t="s">
        <v>19</v>
      </c>
      <c r="K90" s="32">
        <v>0.5</v>
      </c>
      <c r="L90" s="32">
        <v>0.33333333333333331</v>
      </c>
      <c r="M90" t="s">
        <v>19</v>
      </c>
      <c r="N90" s="32">
        <v>0.5</v>
      </c>
      <c r="O90" s="32">
        <v>0.33333333333333331</v>
      </c>
      <c r="P90" t="s">
        <v>19</v>
      </c>
      <c r="Q90" s="32">
        <v>0.5</v>
      </c>
      <c r="R90" s="32">
        <v>0.33333333333333331</v>
      </c>
      <c r="S90" t="s">
        <v>19</v>
      </c>
      <c r="T90" s="32">
        <v>0.5</v>
      </c>
      <c r="U90" s="32">
        <v>0.33333333333333331</v>
      </c>
      <c r="V90" t="s">
        <v>19</v>
      </c>
      <c r="W90" s="32">
        <v>0.5</v>
      </c>
      <c r="X90" s="32">
        <v>0.33333333333333331</v>
      </c>
      <c r="Y90" t="s">
        <v>19</v>
      </c>
      <c r="Z90" s="32">
        <v>0.5</v>
      </c>
      <c r="AA90" s="32">
        <v>0.33333333333333331</v>
      </c>
      <c r="AB90" t="s">
        <v>19</v>
      </c>
      <c r="AC90" s="32">
        <v>0.5</v>
      </c>
      <c r="AD90" s="36"/>
      <c r="AE90" s="39"/>
      <c r="AF90" s="45"/>
      <c r="AG90" s="46"/>
      <c r="AH90" s="45"/>
      <c r="AI90" s="46"/>
      <c r="AJ90" s="45"/>
      <c r="AK90" s="46"/>
      <c r="AM90" s="22"/>
      <c r="AN90" s="8"/>
      <c r="AO90" s="19"/>
      <c r="AP90" s="50"/>
      <c r="AQ90" s="32">
        <v>0.33333333333333331</v>
      </c>
      <c r="AR90" t="s">
        <v>19</v>
      </c>
      <c r="AS90" s="32">
        <v>0.5</v>
      </c>
      <c r="AT90" s="32">
        <v>0.33333333333333331</v>
      </c>
      <c r="AU90" t="s">
        <v>19</v>
      </c>
      <c r="AV90" s="32">
        <v>0.5</v>
      </c>
      <c r="AW90" s="32">
        <v>0.33333333333333331</v>
      </c>
      <c r="AX90" t="s">
        <v>19</v>
      </c>
      <c r="AY90" s="32">
        <v>0.5</v>
      </c>
      <c r="AZ90" s="32">
        <v>0.33333333333333331</v>
      </c>
      <c r="BA90" t="s">
        <v>19</v>
      </c>
      <c r="BB90" s="32">
        <v>0.5</v>
      </c>
      <c r="BC90" s="32">
        <v>0.33333333333333331</v>
      </c>
      <c r="BD90" t="s">
        <v>19</v>
      </c>
      <c r="BE90" s="32">
        <v>0.5</v>
      </c>
      <c r="BF90" s="32">
        <v>0.33333333333333331</v>
      </c>
      <c r="BG90" t="s">
        <v>19</v>
      </c>
      <c r="BH90" s="32">
        <v>0.5</v>
      </c>
      <c r="BI90" s="32">
        <v>0.33333333333333331</v>
      </c>
      <c r="BJ90" t="s">
        <v>19</v>
      </c>
      <c r="BK90" s="32">
        <v>0.5</v>
      </c>
      <c r="BL90" s="36"/>
      <c r="BM90" s="39"/>
      <c r="BN90" s="45"/>
      <c r="BO90" s="46"/>
    </row>
    <row r="91" spans="4:67" x14ac:dyDescent="0.3">
      <c r="D91" s="22"/>
      <c r="E91" s="8"/>
      <c r="F91" s="19"/>
      <c r="G91" s="50"/>
      <c r="H91" s="62"/>
      <c r="I91" s="24">
        <f>(K90-I90)*24</f>
        <v>4</v>
      </c>
      <c r="J91" s="25"/>
      <c r="K91" s="26"/>
      <c r="L91" s="24">
        <f>(N90-L90)*24</f>
        <v>4</v>
      </c>
      <c r="M91" s="25"/>
      <c r="N91" s="26"/>
      <c r="O91" s="24">
        <f>(Q90-O90)*24</f>
        <v>4</v>
      </c>
      <c r="P91" s="25"/>
      <c r="Q91" s="26"/>
      <c r="R91" s="24">
        <f>(T90-R90)*24</f>
        <v>4</v>
      </c>
      <c r="S91" s="25"/>
      <c r="T91" s="26"/>
      <c r="U91" s="24">
        <f>(W90-U90)*24</f>
        <v>4</v>
      </c>
      <c r="V91" s="25"/>
      <c r="W91" s="26"/>
      <c r="X91" s="24">
        <f>(Z90-X90)*24</f>
        <v>4</v>
      </c>
      <c r="Y91" s="25"/>
      <c r="Z91" s="26"/>
      <c r="AA91" s="24">
        <f>(AC90-AA90)*24</f>
        <v>4</v>
      </c>
      <c r="AB91" s="25"/>
      <c r="AC91" s="26"/>
      <c r="AD91" s="36"/>
      <c r="AE91" s="39"/>
      <c r="AF91" s="45"/>
      <c r="AG91" s="46"/>
      <c r="AH91" s="45"/>
      <c r="AI91" s="46"/>
      <c r="AJ91" s="45"/>
      <c r="AK91" s="46"/>
      <c r="AM91" s="22"/>
      <c r="AN91" s="8"/>
      <c r="AO91" s="19"/>
      <c r="AP91" s="50"/>
      <c r="AQ91" s="24">
        <f>(AS90-AQ90)*24</f>
        <v>4</v>
      </c>
      <c r="AR91" s="25"/>
      <c r="AS91" s="26"/>
      <c r="AT91" s="24">
        <f>(AV90-AT90)*24</f>
        <v>4</v>
      </c>
      <c r="AU91" s="25"/>
      <c r="AV91" s="26"/>
      <c r="AW91" s="24">
        <f>(AY90-AW90)*24</f>
        <v>4</v>
      </c>
      <c r="AX91" s="25"/>
      <c r="AY91" s="26"/>
      <c r="AZ91" s="24">
        <f>(BB90-AZ90)*24</f>
        <v>4</v>
      </c>
      <c r="BA91" s="25"/>
      <c r="BB91" s="26"/>
      <c r="BC91" s="24">
        <f>(BE90-BC90)*24</f>
        <v>4</v>
      </c>
      <c r="BD91" s="25"/>
      <c r="BE91" s="26"/>
      <c r="BF91" s="24">
        <f>(BH90-BF90)*24</f>
        <v>4</v>
      </c>
      <c r="BG91" s="25"/>
      <c r="BH91" s="26"/>
      <c r="BI91" s="24">
        <f>(BK90-BI90)*24</f>
        <v>4</v>
      </c>
      <c r="BJ91" s="25"/>
      <c r="BK91" s="26"/>
      <c r="BL91" s="36"/>
      <c r="BM91" s="39"/>
      <c r="BN91" s="45"/>
      <c r="BO91" s="46"/>
    </row>
    <row r="92" spans="4:67" ht="15" thickBot="1" x14ac:dyDescent="0.35">
      <c r="D92" s="22"/>
      <c r="E92" s="8"/>
      <c r="F92" s="19"/>
      <c r="G92" s="50"/>
      <c r="H92" s="62"/>
      <c r="I92" s="27"/>
      <c r="J92" s="28"/>
      <c r="K92" s="29"/>
      <c r="L92" s="27"/>
      <c r="M92" s="28"/>
      <c r="N92" s="29"/>
      <c r="O92" s="27"/>
      <c r="P92" s="28"/>
      <c r="Q92" s="29"/>
      <c r="R92" s="27"/>
      <c r="S92" s="28"/>
      <c r="T92" s="29"/>
      <c r="U92" s="27"/>
      <c r="V92" s="28"/>
      <c r="W92" s="29"/>
      <c r="X92" s="27"/>
      <c r="Y92" s="28"/>
      <c r="Z92" s="29"/>
      <c r="AA92" s="27"/>
      <c r="AB92" s="28"/>
      <c r="AC92" s="29"/>
      <c r="AD92" s="36"/>
      <c r="AE92" s="39"/>
      <c r="AF92" s="45"/>
      <c r="AG92" s="46"/>
      <c r="AH92" s="45"/>
      <c r="AI92" s="46"/>
      <c r="AJ92" s="45"/>
      <c r="AK92" s="46"/>
      <c r="AM92" s="22"/>
      <c r="AN92" s="8"/>
      <c r="AO92" s="19"/>
      <c r="AP92" s="50"/>
      <c r="AQ92" s="27"/>
      <c r="AR92" s="28"/>
      <c r="AS92" s="29"/>
      <c r="AT92" s="27"/>
      <c r="AU92" s="28"/>
      <c r="AV92" s="29"/>
      <c r="AW92" s="27"/>
      <c r="AX92" s="28"/>
      <c r="AY92" s="29"/>
      <c r="AZ92" s="27"/>
      <c r="BA92" s="28"/>
      <c r="BB92" s="29"/>
      <c r="BC92" s="27"/>
      <c r="BD92" s="28"/>
      <c r="BE92" s="29"/>
      <c r="BF92" s="27"/>
      <c r="BG92" s="28"/>
      <c r="BH92" s="29"/>
      <c r="BI92" s="27"/>
      <c r="BJ92" s="28"/>
      <c r="BK92" s="29"/>
      <c r="BL92" s="36"/>
      <c r="BM92" s="39"/>
      <c r="BN92" s="45"/>
      <c r="BO92" s="46"/>
    </row>
    <row r="93" spans="4:67" ht="15" thickBot="1" x14ac:dyDescent="0.35">
      <c r="D93" s="22"/>
      <c r="E93" s="8"/>
      <c r="F93" s="19"/>
      <c r="G93" s="50"/>
      <c r="H93" s="62"/>
      <c r="I93" s="32">
        <v>0.54166666666666663</v>
      </c>
      <c r="J93" t="s">
        <v>19</v>
      </c>
      <c r="K93" s="32">
        <v>0.66666666666666663</v>
      </c>
      <c r="L93" s="32">
        <v>0.54166666666666663</v>
      </c>
      <c r="M93" t="s">
        <v>19</v>
      </c>
      <c r="N93" s="32">
        <v>0.66666666666666663</v>
      </c>
      <c r="O93" s="32"/>
      <c r="P93" t="s">
        <v>19</v>
      </c>
      <c r="Q93" s="32"/>
      <c r="R93" s="32"/>
      <c r="S93" t="s">
        <v>19</v>
      </c>
      <c r="T93" s="32"/>
      <c r="U93" s="32"/>
      <c r="V93" t="s">
        <v>19</v>
      </c>
      <c r="W93" s="32"/>
      <c r="X93" s="32">
        <v>0.54166666666666663</v>
      </c>
      <c r="Y93" t="s">
        <v>19</v>
      </c>
      <c r="Z93" s="32">
        <v>0.66666666666666663</v>
      </c>
      <c r="AA93" s="32">
        <v>0.54166666666666663</v>
      </c>
      <c r="AB93" t="s">
        <v>19</v>
      </c>
      <c r="AC93" s="32">
        <v>0.66666666666666663</v>
      </c>
      <c r="AD93" s="36"/>
      <c r="AE93" s="39"/>
      <c r="AF93" s="45"/>
      <c r="AG93" s="46"/>
      <c r="AH93" s="45"/>
      <c r="AI93" s="46"/>
      <c r="AJ93" s="45"/>
      <c r="AK93" s="46"/>
      <c r="AM93" s="22"/>
      <c r="AN93" s="8"/>
      <c r="AO93" s="19"/>
      <c r="AP93" s="50"/>
      <c r="AQ93" s="32">
        <v>0.54166666666666663</v>
      </c>
      <c r="AR93" t="s">
        <v>19</v>
      </c>
      <c r="AS93" s="32">
        <v>0.66666666666666663</v>
      </c>
      <c r="AT93" s="32">
        <v>0.54166666666666663</v>
      </c>
      <c r="AU93" t="s">
        <v>19</v>
      </c>
      <c r="AV93" s="32">
        <v>0.66666666666666663</v>
      </c>
      <c r="AW93" s="32"/>
      <c r="AX93" t="s">
        <v>19</v>
      </c>
      <c r="AY93" s="32"/>
      <c r="AZ93" s="32"/>
      <c r="BA93" t="s">
        <v>19</v>
      </c>
      <c r="BB93" s="32"/>
      <c r="BC93" s="32"/>
      <c r="BD93" t="s">
        <v>19</v>
      </c>
      <c r="BE93" s="32"/>
      <c r="BF93" s="32">
        <v>0.54166666666666663</v>
      </c>
      <c r="BG93" t="s">
        <v>19</v>
      </c>
      <c r="BH93" s="32">
        <v>0.66666666666666663</v>
      </c>
      <c r="BI93" s="32">
        <v>0.54166666666666663</v>
      </c>
      <c r="BJ93" t="s">
        <v>19</v>
      </c>
      <c r="BK93" s="32">
        <v>0.66666666666666663</v>
      </c>
      <c r="BL93" s="36"/>
      <c r="BM93" s="39"/>
      <c r="BN93" s="45"/>
      <c r="BO93" s="46"/>
    </row>
    <row r="94" spans="4:67" x14ac:dyDescent="0.3">
      <c r="D94" s="22"/>
      <c r="E94" s="8"/>
      <c r="F94" s="19"/>
      <c r="G94" s="50"/>
      <c r="H94" s="62"/>
      <c r="I94" s="24">
        <f>(K93-I93)*24</f>
        <v>3</v>
      </c>
      <c r="J94" s="25"/>
      <c r="K94" s="26"/>
      <c r="L94" s="24">
        <f>(N93-L93)*24</f>
        <v>3</v>
      </c>
      <c r="M94" s="25"/>
      <c r="N94" s="26"/>
      <c r="O94" s="24">
        <f>(Q93-O93)*24</f>
        <v>0</v>
      </c>
      <c r="P94" s="25"/>
      <c r="Q94" s="26"/>
      <c r="R94" s="24">
        <f>(T93-R93)*24</f>
        <v>0</v>
      </c>
      <c r="S94" s="25"/>
      <c r="T94" s="26"/>
      <c r="U94" s="24">
        <f>(W93-U93)*24</f>
        <v>0</v>
      </c>
      <c r="V94" s="25"/>
      <c r="W94" s="26"/>
      <c r="X94" s="24">
        <f>(Z93-X93)*24</f>
        <v>3</v>
      </c>
      <c r="Y94" s="25"/>
      <c r="Z94" s="26"/>
      <c r="AA94" s="24">
        <f>(AC93-AA93)*24</f>
        <v>3</v>
      </c>
      <c r="AB94" s="25"/>
      <c r="AC94" s="26"/>
      <c r="AD94" s="36"/>
      <c r="AE94" s="39"/>
      <c r="AF94" s="45"/>
      <c r="AG94" s="46"/>
      <c r="AH94" s="45"/>
      <c r="AI94" s="46"/>
      <c r="AJ94" s="45"/>
      <c r="AK94" s="46"/>
      <c r="AM94" s="22"/>
      <c r="AN94" s="8"/>
      <c r="AO94" s="19"/>
      <c r="AP94" s="50"/>
      <c r="AQ94" s="24">
        <f>(AS93-AQ93)*24</f>
        <v>3</v>
      </c>
      <c r="AR94" s="25"/>
      <c r="AS94" s="26"/>
      <c r="AT94" s="24">
        <f>(AV93-AT93)*24</f>
        <v>3</v>
      </c>
      <c r="AU94" s="25"/>
      <c r="AV94" s="26"/>
      <c r="AW94" s="24">
        <f>(AY93-AW93)*24</f>
        <v>0</v>
      </c>
      <c r="AX94" s="25"/>
      <c r="AY94" s="26"/>
      <c r="AZ94" s="24">
        <f>(BB93-AZ93)*24</f>
        <v>0</v>
      </c>
      <c r="BA94" s="25"/>
      <c r="BB94" s="26"/>
      <c r="BC94" s="24">
        <f>(BE93-BC93)*24</f>
        <v>0</v>
      </c>
      <c r="BD94" s="25"/>
      <c r="BE94" s="26"/>
      <c r="BF94" s="24">
        <f>(BH93-BF93)*24</f>
        <v>3</v>
      </c>
      <c r="BG94" s="25"/>
      <c r="BH94" s="26"/>
      <c r="BI94" s="24">
        <f>(BK93-BI93)*24</f>
        <v>3</v>
      </c>
      <c r="BJ94" s="25"/>
      <c r="BK94" s="26"/>
      <c r="BL94" s="36"/>
      <c r="BM94" s="39"/>
      <c r="BN94" s="45"/>
      <c r="BO94" s="46"/>
    </row>
    <row r="95" spans="4:67" ht="15" thickBot="1" x14ac:dyDescent="0.35">
      <c r="D95" s="22"/>
      <c r="E95" s="8"/>
      <c r="F95" s="19"/>
      <c r="G95" s="50"/>
      <c r="H95" s="62"/>
      <c r="I95" s="27"/>
      <c r="J95" s="28"/>
      <c r="K95" s="29"/>
      <c r="L95" s="27"/>
      <c r="M95" s="28"/>
      <c r="N95" s="29"/>
      <c r="O95" s="27"/>
      <c r="P95" s="28"/>
      <c r="Q95" s="29"/>
      <c r="R95" s="27"/>
      <c r="S95" s="28"/>
      <c r="T95" s="29"/>
      <c r="U95" s="27"/>
      <c r="V95" s="28"/>
      <c r="W95" s="29"/>
      <c r="X95" s="27"/>
      <c r="Y95" s="28"/>
      <c r="Z95" s="29"/>
      <c r="AA95" s="27"/>
      <c r="AB95" s="28"/>
      <c r="AC95" s="29"/>
      <c r="AD95" s="36"/>
      <c r="AE95" s="39"/>
      <c r="AF95" s="45"/>
      <c r="AG95" s="46"/>
      <c r="AH95" s="45"/>
      <c r="AI95" s="46"/>
      <c r="AJ95" s="45"/>
      <c r="AK95" s="46"/>
      <c r="AM95" s="22"/>
      <c r="AN95" s="8"/>
      <c r="AO95" s="19"/>
      <c r="AP95" s="50"/>
      <c r="AQ95" s="27"/>
      <c r="AR95" s="28"/>
      <c r="AS95" s="29"/>
      <c r="AT95" s="27"/>
      <c r="AU95" s="28"/>
      <c r="AV95" s="29"/>
      <c r="AW95" s="27"/>
      <c r="AX95" s="28"/>
      <c r="AY95" s="29"/>
      <c r="AZ95" s="27"/>
      <c r="BA95" s="28"/>
      <c r="BB95" s="29"/>
      <c r="BC95" s="27"/>
      <c r="BD95" s="28"/>
      <c r="BE95" s="29"/>
      <c r="BF95" s="27"/>
      <c r="BG95" s="28"/>
      <c r="BH95" s="29"/>
      <c r="BI95" s="27"/>
      <c r="BJ95" s="28"/>
      <c r="BK95" s="29"/>
      <c r="BL95" s="36"/>
      <c r="BM95" s="39"/>
      <c r="BN95" s="45"/>
      <c r="BO95" s="46"/>
    </row>
    <row r="96" spans="4:67" ht="15" thickBot="1" x14ac:dyDescent="0.35">
      <c r="D96" s="22"/>
      <c r="E96" s="8"/>
      <c r="F96" s="19"/>
      <c r="G96" s="50"/>
      <c r="H96" s="62"/>
      <c r="I96" s="64" t="s">
        <v>32</v>
      </c>
      <c r="J96" s="65"/>
      <c r="K96" s="66"/>
      <c r="L96" s="64" t="s">
        <v>32</v>
      </c>
      <c r="M96" s="65"/>
      <c r="N96" s="66"/>
      <c r="O96" s="64" t="s">
        <v>32</v>
      </c>
      <c r="P96" s="65"/>
      <c r="Q96" s="66"/>
      <c r="R96" s="64" t="s">
        <v>32</v>
      </c>
      <c r="S96" s="65"/>
      <c r="T96" s="66"/>
      <c r="U96" s="64" t="s">
        <v>32</v>
      </c>
      <c r="V96" s="65"/>
      <c r="W96" s="66"/>
      <c r="X96" s="64" t="s">
        <v>32</v>
      </c>
      <c r="Y96" s="65"/>
      <c r="Z96" s="66"/>
      <c r="AA96" s="64" t="s">
        <v>32</v>
      </c>
      <c r="AB96" s="65"/>
      <c r="AC96" s="66"/>
      <c r="AD96" s="36"/>
      <c r="AE96" s="39"/>
      <c r="AF96" s="45"/>
      <c r="AG96" s="46"/>
      <c r="AH96" s="45"/>
      <c r="AI96" s="46"/>
      <c r="AJ96" s="45"/>
      <c r="AK96" s="46"/>
      <c r="AM96" s="22"/>
      <c r="AN96" s="8"/>
      <c r="AO96" s="19"/>
      <c r="AP96" s="50"/>
      <c r="AQ96" s="33"/>
      <c r="AR96" s="34"/>
      <c r="AS96" s="35"/>
      <c r="AT96" s="33"/>
      <c r="AU96" s="34"/>
      <c r="AV96" s="35"/>
      <c r="AW96" s="33"/>
      <c r="AX96" s="34"/>
      <c r="AY96" s="35"/>
      <c r="AZ96" s="33"/>
      <c r="BA96" s="34"/>
      <c r="BB96" s="35"/>
      <c r="BC96" s="33"/>
      <c r="BD96" s="34"/>
      <c r="BE96" s="35"/>
      <c r="BF96" s="33"/>
      <c r="BG96" s="34"/>
      <c r="BH96" s="35"/>
      <c r="BI96" s="33"/>
      <c r="BJ96" s="34"/>
      <c r="BK96" s="35"/>
      <c r="BL96" s="36"/>
      <c r="BM96" s="39"/>
      <c r="BN96" s="45"/>
      <c r="BO96" s="46"/>
    </row>
    <row r="97" spans="4:67" ht="15" thickBot="1" x14ac:dyDescent="0.35">
      <c r="D97" s="22"/>
      <c r="E97" s="8"/>
      <c r="F97" s="19"/>
      <c r="G97" s="50"/>
      <c r="H97" s="62"/>
      <c r="I97" s="24">
        <f ca="1">RANDBETWEEN(100,1000)</f>
        <v>552</v>
      </c>
      <c r="J97" s="25"/>
      <c r="K97" s="26"/>
      <c r="L97" s="24">
        <f ca="1">RANDBETWEEN(100,1000)</f>
        <v>689</v>
      </c>
      <c r="M97" s="25"/>
      <c r="N97" s="26"/>
      <c r="O97" s="24">
        <f ca="1">RANDBETWEEN(100,1000)</f>
        <v>781</v>
      </c>
      <c r="P97" s="25"/>
      <c r="Q97" s="26"/>
      <c r="R97" s="24">
        <f ca="1">RANDBETWEEN(100,1000)</f>
        <v>747</v>
      </c>
      <c r="S97" s="25"/>
      <c r="T97" s="26"/>
      <c r="U97" s="24">
        <f ca="1">RANDBETWEEN(100,1000)</f>
        <v>951</v>
      </c>
      <c r="V97" s="25"/>
      <c r="W97" s="26"/>
      <c r="X97" s="24">
        <f ca="1">RANDBETWEEN(100,1000)</f>
        <v>847</v>
      </c>
      <c r="Y97" s="25"/>
      <c r="Z97" s="26"/>
      <c r="AA97" s="24">
        <f ca="1">RANDBETWEEN(100,1000)</f>
        <v>935</v>
      </c>
      <c r="AB97" s="25"/>
      <c r="AC97" s="26"/>
      <c r="AD97" s="36"/>
      <c r="AE97" s="39"/>
      <c r="AF97" s="45"/>
      <c r="AG97" s="46"/>
      <c r="AH97" s="45"/>
      <c r="AI97" s="46"/>
      <c r="AJ97" s="45"/>
      <c r="AK97" s="46"/>
      <c r="AM97" s="22"/>
      <c r="AN97" s="8"/>
      <c r="AO97" s="19"/>
      <c r="AP97" s="50"/>
      <c r="AQ97" s="33"/>
      <c r="AR97" s="34"/>
      <c r="AS97" s="35"/>
      <c r="AT97" s="33"/>
      <c r="AU97" s="34"/>
      <c r="AV97" s="35"/>
      <c r="AW97" s="33"/>
      <c r="AX97" s="34"/>
      <c r="AY97" s="35"/>
      <c r="AZ97" s="33"/>
      <c r="BA97" s="34"/>
      <c r="BB97" s="35"/>
      <c r="BC97" s="33"/>
      <c r="BD97" s="34"/>
      <c r="BE97" s="35"/>
      <c r="BF97" s="33"/>
      <c r="BG97" s="34"/>
      <c r="BH97" s="35"/>
      <c r="BI97" s="33"/>
      <c r="BJ97" s="34"/>
      <c r="BK97" s="35"/>
      <c r="BL97" s="36"/>
      <c r="BM97" s="39"/>
      <c r="BN97" s="45"/>
      <c r="BO97" s="46"/>
    </row>
    <row r="98" spans="4:67" ht="15" thickBot="1" x14ac:dyDescent="0.35">
      <c r="D98" s="22"/>
      <c r="E98" s="8"/>
      <c r="F98" s="19"/>
      <c r="G98" s="50"/>
      <c r="H98" s="62"/>
      <c r="I98" s="27"/>
      <c r="J98" s="28"/>
      <c r="K98" s="29"/>
      <c r="L98" s="27"/>
      <c r="M98" s="28"/>
      <c r="N98" s="29"/>
      <c r="O98" s="27"/>
      <c r="P98" s="28"/>
      <c r="Q98" s="29"/>
      <c r="R98" s="27"/>
      <c r="S98" s="28"/>
      <c r="T98" s="29"/>
      <c r="U98" s="27"/>
      <c r="V98" s="28"/>
      <c r="W98" s="29"/>
      <c r="X98" s="27"/>
      <c r="Y98" s="28"/>
      <c r="Z98" s="29"/>
      <c r="AA98" s="27"/>
      <c r="AB98" s="28"/>
      <c r="AC98" s="29"/>
      <c r="AD98" s="36"/>
      <c r="AE98" s="39"/>
      <c r="AF98" s="45"/>
      <c r="AG98" s="46"/>
      <c r="AH98" s="45"/>
      <c r="AI98" s="46"/>
      <c r="AJ98" s="45"/>
      <c r="AK98" s="46"/>
      <c r="AM98" s="22"/>
      <c r="AN98" s="8"/>
      <c r="AO98" s="19"/>
      <c r="AP98" s="50"/>
      <c r="AQ98" s="33"/>
      <c r="AR98" s="34"/>
      <c r="AS98" s="35"/>
      <c r="AT98" s="33"/>
      <c r="AU98" s="34"/>
      <c r="AV98" s="35"/>
      <c r="AW98" s="33"/>
      <c r="AX98" s="34"/>
      <c r="AY98" s="35"/>
      <c r="AZ98" s="33"/>
      <c r="BA98" s="34"/>
      <c r="BB98" s="35"/>
      <c r="BC98" s="33"/>
      <c r="BD98" s="34"/>
      <c r="BE98" s="35"/>
      <c r="BF98" s="33"/>
      <c r="BG98" s="34"/>
      <c r="BH98" s="35"/>
      <c r="BI98" s="33"/>
      <c r="BJ98" s="34"/>
      <c r="BK98" s="35"/>
      <c r="BL98" s="36"/>
      <c r="BM98" s="39"/>
      <c r="BN98" s="45"/>
      <c r="BO98" s="46"/>
    </row>
    <row r="99" spans="4:67" ht="15" thickBot="1" x14ac:dyDescent="0.35">
      <c r="D99" s="22"/>
      <c r="E99" s="8"/>
      <c r="F99" s="19"/>
      <c r="G99" s="50"/>
      <c r="H99" s="62"/>
      <c r="I99" s="64" t="s">
        <v>31</v>
      </c>
      <c r="J99" s="65"/>
      <c r="K99" s="66"/>
      <c r="L99" s="64" t="s">
        <v>31</v>
      </c>
      <c r="M99" s="65"/>
      <c r="N99" s="66"/>
      <c r="O99" s="64" t="s">
        <v>31</v>
      </c>
      <c r="P99" s="65"/>
      <c r="Q99" s="66"/>
      <c r="R99" s="64" t="s">
        <v>31</v>
      </c>
      <c r="S99" s="65"/>
      <c r="T99" s="66"/>
      <c r="U99" s="64" t="s">
        <v>31</v>
      </c>
      <c r="V99" s="65"/>
      <c r="W99" s="66"/>
      <c r="X99" s="64" t="s">
        <v>31</v>
      </c>
      <c r="Y99" s="65"/>
      <c r="Z99" s="66"/>
      <c r="AA99" s="64" t="s">
        <v>31</v>
      </c>
      <c r="AB99" s="65"/>
      <c r="AC99" s="66"/>
      <c r="AD99" s="36"/>
      <c r="AE99" s="39"/>
      <c r="AF99" s="45"/>
      <c r="AG99" s="46"/>
      <c r="AH99" s="45"/>
      <c r="AI99" s="46"/>
      <c r="AJ99" s="45"/>
      <c r="AK99" s="46"/>
      <c r="AM99" s="22"/>
      <c r="AN99" s="8"/>
      <c r="AO99" s="19"/>
      <c r="AP99" s="50"/>
      <c r="AQ99" s="33"/>
      <c r="AR99" s="34"/>
      <c r="AS99" s="35"/>
      <c r="AT99" s="33"/>
      <c r="AU99" s="34"/>
      <c r="AV99" s="35"/>
      <c r="AW99" s="33"/>
      <c r="AX99" s="34"/>
      <c r="AY99" s="35"/>
      <c r="AZ99" s="33"/>
      <c r="BA99" s="34"/>
      <c r="BB99" s="35"/>
      <c r="BC99" s="33"/>
      <c r="BD99" s="34"/>
      <c r="BE99" s="35"/>
      <c r="BF99" s="33"/>
      <c r="BG99" s="34"/>
      <c r="BH99" s="35"/>
      <c r="BI99" s="33"/>
      <c r="BJ99" s="34"/>
      <c r="BK99" s="35"/>
      <c r="BL99" s="36"/>
      <c r="BM99" s="39"/>
      <c r="BN99" s="45"/>
      <c r="BO99" s="46"/>
    </row>
    <row r="100" spans="4:67" ht="15" thickBot="1" x14ac:dyDescent="0.35">
      <c r="D100" s="22"/>
      <c r="E100" s="8"/>
      <c r="F100" s="19"/>
      <c r="G100" s="50"/>
      <c r="H100" s="62"/>
      <c r="I100" s="24">
        <f ca="1">I97*$H$88</f>
        <v>66.239999999999995</v>
      </c>
      <c r="J100" s="25"/>
      <c r="K100" s="26"/>
      <c r="L100" s="24">
        <f ca="1">L97*$H$88</f>
        <v>82.679999999999993</v>
      </c>
      <c r="M100" s="25"/>
      <c r="N100" s="26"/>
      <c r="O100" s="24">
        <f ca="1">O97*$H$88</f>
        <v>93.72</v>
      </c>
      <c r="P100" s="25"/>
      <c r="Q100" s="26"/>
      <c r="R100" s="24">
        <f ca="1">R97*$H$88</f>
        <v>89.64</v>
      </c>
      <c r="S100" s="25"/>
      <c r="T100" s="26"/>
      <c r="U100" s="24">
        <f ca="1">U97*$H$88</f>
        <v>114.11999999999999</v>
      </c>
      <c r="V100" s="25"/>
      <c r="W100" s="26"/>
      <c r="X100" s="24">
        <f ca="1">X97*$H$88</f>
        <v>101.64</v>
      </c>
      <c r="Y100" s="25"/>
      <c r="Z100" s="26"/>
      <c r="AA100" s="24">
        <f ca="1">AA97*$H$88</f>
        <v>112.2</v>
      </c>
      <c r="AB100" s="25"/>
      <c r="AC100" s="26"/>
      <c r="AD100" s="36"/>
      <c r="AE100" s="39"/>
      <c r="AF100" s="45"/>
      <c r="AG100" s="46"/>
      <c r="AH100" s="45"/>
      <c r="AI100" s="46"/>
      <c r="AJ100" s="45"/>
      <c r="AK100" s="46"/>
      <c r="AM100" s="22"/>
      <c r="AN100" s="8"/>
      <c r="AO100" s="19"/>
      <c r="AP100" s="50"/>
      <c r="AQ100" s="33"/>
      <c r="AR100" s="34"/>
      <c r="AS100" s="35"/>
      <c r="AT100" s="33"/>
      <c r="AU100" s="34"/>
      <c r="AV100" s="35"/>
      <c r="AW100" s="33"/>
      <c r="AX100" s="34"/>
      <c r="AY100" s="35"/>
      <c r="AZ100" s="33"/>
      <c r="BA100" s="34"/>
      <c r="BB100" s="35"/>
      <c r="BC100" s="33"/>
      <c r="BD100" s="34"/>
      <c r="BE100" s="35"/>
      <c r="BF100" s="33"/>
      <c r="BG100" s="34"/>
      <c r="BH100" s="35"/>
      <c r="BI100" s="33"/>
      <c r="BJ100" s="34"/>
      <c r="BK100" s="35"/>
      <c r="BL100" s="36"/>
      <c r="BM100" s="39"/>
      <c r="BN100" s="45"/>
      <c r="BO100" s="46"/>
    </row>
    <row r="101" spans="4:67" ht="15" thickBot="1" x14ac:dyDescent="0.35">
      <c r="D101" s="22"/>
      <c r="E101" s="8"/>
      <c r="F101" s="19"/>
      <c r="G101" s="50"/>
      <c r="H101" s="62"/>
      <c r="I101" s="27"/>
      <c r="J101" s="28"/>
      <c r="K101" s="29"/>
      <c r="L101" s="27"/>
      <c r="M101" s="28"/>
      <c r="N101" s="29"/>
      <c r="O101" s="27"/>
      <c r="P101" s="28"/>
      <c r="Q101" s="29"/>
      <c r="R101" s="27"/>
      <c r="S101" s="28"/>
      <c r="T101" s="29"/>
      <c r="U101" s="27"/>
      <c r="V101" s="28"/>
      <c r="W101" s="29"/>
      <c r="X101" s="27"/>
      <c r="Y101" s="28"/>
      <c r="Z101" s="29"/>
      <c r="AA101" s="27"/>
      <c r="AB101" s="28"/>
      <c r="AC101" s="29"/>
      <c r="AD101" s="36"/>
      <c r="AE101" s="39"/>
      <c r="AF101" s="45"/>
      <c r="AG101" s="46"/>
      <c r="AH101" s="47"/>
      <c r="AI101" s="48"/>
      <c r="AJ101" s="47"/>
      <c r="AK101" s="48"/>
      <c r="AM101" s="22"/>
      <c r="AN101" s="8"/>
      <c r="AO101" s="19"/>
      <c r="AP101" s="50"/>
      <c r="AQ101" s="33"/>
      <c r="AR101" s="34"/>
      <c r="AS101" s="35"/>
      <c r="AT101" s="33"/>
      <c r="AU101" s="34"/>
      <c r="AV101" s="35"/>
      <c r="AW101" s="33"/>
      <c r="AX101" s="34"/>
      <c r="AY101" s="35"/>
      <c r="AZ101" s="33"/>
      <c r="BA101" s="34"/>
      <c r="BB101" s="35"/>
      <c r="BC101" s="33"/>
      <c r="BD101" s="34"/>
      <c r="BE101" s="35"/>
      <c r="BF101" s="33"/>
      <c r="BG101" s="34"/>
      <c r="BH101" s="35"/>
      <c r="BI101" s="33"/>
      <c r="BJ101" s="34"/>
      <c r="BK101" s="35"/>
      <c r="BL101" s="36"/>
      <c r="BM101" s="39"/>
      <c r="BN101" s="45"/>
      <c r="BO101" s="46"/>
    </row>
    <row r="102" spans="4:67" x14ac:dyDescent="0.3">
      <c r="D102" s="5" t="s">
        <v>16</v>
      </c>
      <c r="E102" s="5"/>
      <c r="F102" s="5" t="s">
        <v>1</v>
      </c>
      <c r="G102" s="5" t="s">
        <v>17</v>
      </c>
      <c r="H102" s="5" t="s">
        <v>31</v>
      </c>
      <c r="I102" s="10" t="s">
        <v>18</v>
      </c>
      <c r="J102" s="11"/>
      <c r="K102" s="12"/>
      <c r="L102" s="10" t="s">
        <v>20</v>
      </c>
      <c r="M102" s="11"/>
      <c r="N102" s="12"/>
      <c r="O102" s="10" t="s">
        <v>21</v>
      </c>
      <c r="P102" s="11"/>
      <c r="Q102" s="12"/>
      <c r="R102" s="10" t="s">
        <v>22</v>
      </c>
      <c r="S102" s="11"/>
      <c r="T102" s="12"/>
      <c r="U102" s="10" t="s">
        <v>23</v>
      </c>
      <c r="V102" s="11"/>
      <c r="W102" s="12"/>
      <c r="X102" s="10" t="s">
        <v>24</v>
      </c>
      <c r="Y102" s="11"/>
      <c r="Z102" s="12"/>
      <c r="AA102" s="10" t="s">
        <v>26</v>
      </c>
      <c r="AB102" s="11"/>
      <c r="AC102" s="12"/>
      <c r="AD102" s="10" t="s">
        <v>25</v>
      </c>
      <c r="AE102" s="12"/>
      <c r="AF102" s="10" t="s">
        <v>27</v>
      </c>
      <c r="AG102" s="12"/>
      <c r="AH102" s="10" t="s">
        <v>33</v>
      </c>
      <c r="AI102" s="12"/>
      <c r="AJ102" s="67" t="s">
        <v>34</v>
      </c>
      <c r="AK102" s="68"/>
      <c r="AM102" s="5" t="s">
        <v>16</v>
      </c>
      <c r="AN102" s="5"/>
      <c r="AO102" s="5" t="s">
        <v>1</v>
      </c>
      <c r="AP102" s="5" t="s">
        <v>17</v>
      </c>
      <c r="AQ102" s="10" t="s">
        <v>18</v>
      </c>
      <c r="AR102" s="11"/>
      <c r="AS102" s="12"/>
      <c r="AT102" s="10" t="s">
        <v>20</v>
      </c>
      <c r="AU102" s="11"/>
      <c r="AV102" s="12"/>
      <c r="AW102" s="10" t="s">
        <v>21</v>
      </c>
      <c r="AX102" s="11"/>
      <c r="AY102" s="12"/>
      <c r="AZ102" s="10" t="s">
        <v>22</v>
      </c>
      <c r="BA102" s="11"/>
      <c r="BB102" s="12"/>
      <c r="BC102" s="10" t="s">
        <v>23</v>
      </c>
      <c r="BD102" s="11"/>
      <c r="BE102" s="12"/>
      <c r="BF102" s="10" t="s">
        <v>24</v>
      </c>
      <c r="BG102" s="11"/>
      <c r="BH102" s="12"/>
      <c r="BI102" s="10" t="s">
        <v>26</v>
      </c>
      <c r="BJ102" s="11"/>
      <c r="BK102" s="12"/>
      <c r="BL102" s="10" t="s">
        <v>25</v>
      </c>
      <c r="BM102" s="12"/>
      <c r="BN102" s="10" t="s">
        <v>27</v>
      </c>
      <c r="BO102" s="12"/>
    </row>
    <row r="103" spans="4:67" ht="15" thickBot="1" x14ac:dyDescent="0.35">
      <c r="D103" s="6"/>
      <c r="E103" s="8"/>
      <c r="F103" s="6"/>
      <c r="G103" s="6"/>
      <c r="H103" s="6"/>
      <c r="I103" s="13"/>
      <c r="J103" s="4"/>
      <c r="K103" s="14"/>
      <c r="L103" s="13"/>
      <c r="M103" s="4"/>
      <c r="N103" s="14"/>
      <c r="O103" s="13"/>
      <c r="P103" s="4"/>
      <c r="Q103" s="14"/>
      <c r="R103" s="13"/>
      <c r="S103" s="4"/>
      <c r="T103" s="14"/>
      <c r="U103" s="13"/>
      <c r="V103" s="4"/>
      <c r="W103" s="14"/>
      <c r="X103" s="13"/>
      <c r="Y103" s="4"/>
      <c r="Z103" s="14"/>
      <c r="AA103" s="13"/>
      <c r="AB103" s="4"/>
      <c r="AC103" s="14"/>
      <c r="AD103" s="13"/>
      <c r="AE103" s="14"/>
      <c r="AF103" s="13"/>
      <c r="AG103" s="14"/>
      <c r="AH103" s="13"/>
      <c r="AI103" s="14"/>
      <c r="AJ103" s="69"/>
      <c r="AK103" s="70"/>
      <c r="AM103" s="6"/>
      <c r="AN103" s="8"/>
      <c r="AO103" s="6"/>
      <c r="AP103" s="6"/>
      <c r="AQ103" s="13"/>
      <c r="AR103" s="4"/>
      <c r="AS103" s="14"/>
      <c r="AT103" s="13"/>
      <c r="AU103" s="4"/>
      <c r="AV103" s="14"/>
      <c r="AW103" s="13"/>
      <c r="AX103" s="4"/>
      <c r="AY103" s="14"/>
      <c r="AZ103" s="13"/>
      <c r="BA103" s="4"/>
      <c r="BB103" s="14"/>
      <c r="BC103" s="13"/>
      <c r="BD103" s="4"/>
      <c r="BE103" s="14"/>
      <c r="BF103" s="13"/>
      <c r="BG103" s="4"/>
      <c r="BH103" s="14"/>
      <c r="BI103" s="13"/>
      <c r="BJ103" s="4"/>
      <c r="BK103" s="14"/>
      <c r="BL103" s="13"/>
      <c r="BM103" s="14"/>
      <c r="BN103" s="13"/>
      <c r="BO103" s="14"/>
    </row>
    <row r="104" spans="4:67" ht="15" thickBot="1" x14ac:dyDescent="0.35">
      <c r="D104" s="3"/>
      <c r="E104" s="8"/>
      <c r="F104" s="15"/>
      <c r="G104" s="17"/>
      <c r="H104" s="61">
        <f ca="1">VLOOKUP(D105,Sheet1!$D$16:$J$25,7)</f>
        <v>0.13</v>
      </c>
      <c r="I104" s="10"/>
      <c r="J104" s="11"/>
      <c r="K104" s="12"/>
      <c r="L104" s="10"/>
      <c r="M104" s="11"/>
      <c r="N104" s="12"/>
      <c r="O104" s="10"/>
      <c r="P104" s="11"/>
      <c r="Q104" s="12"/>
      <c r="R104" s="10"/>
      <c r="S104" s="11"/>
      <c r="T104" s="12"/>
      <c r="U104" s="10"/>
      <c r="V104" s="11"/>
      <c r="W104" s="12"/>
      <c r="X104" s="10"/>
      <c r="Y104" s="11"/>
      <c r="Z104" s="12"/>
      <c r="AA104" s="10"/>
      <c r="AB104" s="11"/>
      <c r="AC104" s="12"/>
      <c r="AD104" s="37">
        <f>SUM(I107,L107,O107,R107,U107,X107,AA107,I110,L110,O110,R110,U110,X110,AA110,)</f>
        <v>40</v>
      </c>
      <c r="AE104" s="38"/>
      <c r="AF104" s="43">
        <f ca="1">AD104*G105</f>
        <v>760</v>
      </c>
      <c r="AG104" s="44"/>
      <c r="AH104" s="43">
        <f ca="1">SUM(I116,L116,O116,R116,U116,X116,AA116,)</f>
        <v>539.35</v>
      </c>
      <c r="AI104" s="44"/>
      <c r="AJ104" s="43">
        <f ca="1">AH104+AF104</f>
        <v>1299.3499999999999</v>
      </c>
      <c r="AK104" s="44"/>
      <c r="AM104" s="3"/>
      <c r="AN104" s="8"/>
      <c r="AO104" s="15"/>
      <c r="AP104" s="17"/>
      <c r="AQ104" s="10"/>
      <c r="AR104" s="11"/>
      <c r="AS104" s="12"/>
      <c r="AT104" s="10"/>
      <c r="AU104" s="11"/>
      <c r="AV104" s="12"/>
      <c r="AW104" s="10"/>
      <c r="AX104" s="11"/>
      <c r="AY104" s="12"/>
      <c r="AZ104" s="10"/>
      <c r="BA104" s="11"/>
      <c r="BB104" s="12"/>
      <c r="BC104" s="10"/>
      <c r="BD104" s="11"/>
      <c r="BE104" s="12"/>
      <c r="BF104" s="10"/>
      <c r="BG104" s="11"/>
      <c r="BH104" s="12"/>
      <c r="BI104" s="10"/>
      <c r="BJ104" s="11"/>
      <c r="BK104" s="12"/>
      <c r="BL104" s="37">
        <f>SUM(AQ107,AT107,AW107,AZ107,BC107,BF107,BI107,AQ110,AT110,AW110,AZ110,BC110,BF110,BI110,)</f>
        <v>40</v>
      </c>
      <c r="BM104" s="38"/>
      <c r="BN104" s="43">
        <f ca="1">BL104*AP105</f>
        <v>760</v>
      </c>
      <c r="BO104" s="44"/>
    </row>
    <row r="105" spans="4:67" ht="15" thickBot="1" x14ac:dyDescent="0.35">
      <c r="D105" s="21">
        <v>7</v>
      </c>
      <c r="E105" s="8"/>
      <c r="F105" s="18" t="str">
        <f>VLOOKUP(D105,Sheet1!$D$15:$E$25,2)</f>
        <v>n7</v>
      </c>
      <c r="G105" s="49">
        <f ca="1">VLOOKUP(D105,Sheet1!$D$15:$J$25,6)</f>
        <v>19</v>
      </c>
      <c r="H105" s="62"/>
      <c r="I105" s="13"/>
      <c r="J105" s="4"/>
      <c r="K105" s="14"/>
      <c r="L105" s="13"/>
      <c r="M105" s="4"/>
      <c r="N105" s="14"/>
      <c r="O105" s="13"/>
      <c r="P105" s="4"/>
      <c r="Q105" s="14"/>
      <c r="R105" s="13"/>
      <c r="S105" s="4"/>
      <c r="T105" s="14"/>
      <c r="U105" s="13"/>
      <c r="V105" s="4"/>
      <c r="W105" s="14"/>
      <c r="X105" s="13"/>
      <c r="Y105" s="4"/>
      <c r="Z105" s="14"/>
      <c r="AA105" s="13"/>
      <c r="AB105" s="4"/>
      <c r="AC105" s="14"/>
      <c r="AD105" s="36"/>
      <c r="AE105" s="39"/>
      <c r="AF105" s="45"/>
      <c r="AG105" s="46"/>
      <c r="AH105" s="45"/>
      <c r="AI105" s="46"/>
      <c r="AJ105" s="45"/>
      <c r="AK105" s="46"/>
      <c r="AM105" s="21">
        <f>D105</f>
        <v>7</v>
      </c>
      <c r="AN105" s="8"/>
      <c r="AO105" s="18" t="str">
        <f>VLOOKUP(AM105,Sheet1!$D$15:$E$25,2)</f>
        <v>n7</v>
      </c>
      <c r="AP105" s="49">
        <f ca="1">VLOOKUP(AM105,Sheet1!$D$15:$J$25,6)</f>
        <v>19</v>
      </c>
      <c r="AQ105" s="13"/>
      <c r="AR105" s="4"/>
      <c r="AS105" s="14"/>
      <c r="AT105" s="13"/>
      <c r="AU105" s="4"/>
      <c r="AV105" s="14"/>
      <c r="AW105" s="13"/>
      <c r="AX105" s="4"/>
      <c r="AY105" s="14"/>
      <c r="AZ105" s="13"/>
      <c r="BA105" s="4"/>
      <c r="BB105" s="14"/>
      <c r="BC105" s="13"/>
      <c r="BD105" s="4"/>
      <c r="BE105" s="14"/>
      <c r="BF105" s="13"/>
      <c r="BG105" s="4"/>
      <c r="BH105" s="14"/>
      <c r="BI105" s="13"/>
      <c r="BJ105" s="4"/>
      <c r="BK105" s="14"/>
      <c r="BL105" s="36"/>
      <c r="BM105" s="39"/>
      <c r="BN105" s="45"/>
      <c r="BO105" s="46"/>
    </row>
    <row r="106" spans="4:67" ht="15" thickBot="1" x14ac:dyDescent="0.35">
      <c r="D106" s="22"/>
      <c r="E106" s="8"/>
      <c r="F106" s="19"/>
      <c r="G106" s="50"/>
      <c r="H106" s="62"/>
      <c r="I106" s="32">
        <v>0.33333333333333331</v>
      </c>
      <c r="J106" t="s">
        <v>19</v>
      </c>
      <c r="K106" s="32">
        <v>0.5</v>
      </c>
      <c r="L106" s="32">
        <v>0.33333333333333331</v>
      </c>
      <c r="M106" t="s">
        <v>19</v>
      </c>
      <c r="N106" s="32">
        <v>0.5</v>
      </c>
      <c r="O106" s="32">
        <v>0.33333333333333331</v>
      </c>
      <c r="P106" t="s">
        <v>19</v>
      </c>
      <c r="Q106" s="32">
        <v>0.5</v>
      </c>
      <c r="R106" s="32">
        <v>0.33333333333333331</v>
      </c>
      <c r="S106" t="s">
        <v>19</v>
      </c>
      <c r="T106" s="32">
        <v>0.5</v>
      </c>
      <c r="U106" s="32">
        <v>0.33333333333333331</v>
      </c>
      <c r="V106" t="s">
        <v>19</v>
      </c>
      <c r="W106" s="32">
        <v>0.5</v>
      </c>
      <c r="X106" s="32">
        <v>0.33333333333333331</v>
      </c>
      <c r="Y106" t="s">
        <v>19</v>
      </c>
      <c r="Z106" s="32">
        <v>0.5</v>
      </c>
      <c r="AA106" s="32">
        <v>0.33333333333333331</v>
      </c>
      <c r="AB106" t="s">
        <v>19</v>
      </c>
      <c r="AC106" s="32">
        <v>0.5</v>
      </c>
      <c r="AD106" s="36"/>
      <c r="AE106" s="39"/>
      <c r="AF106" s="45"/>
      <c r="AG106" s="46"/>
      <c r="AH106" s="45"/>
      <c r="AI106" s="46"/>
      <c r="AJ106" s="45"/>
      <c r="AK106" s="46"/>
      <c r="AM106" s="22"/>
      <c r="AN106" s="8"/>
      <c r="AO106" s="19"/>
      <c r="AP106" s="50"/>
      <c r="AQ106" s="32">
        <v>0.33333333333333331</v>
      </c>
      <c r="AR106" t="s">
        <v>19</v>
      </c>
      <c r="AS106" s="32">
        <v>0.5</v>
      </c>
      <c r="AT106" s="32">
        <v>0.33333333333333331</v>
      </c>
      <c r="AU106" t="s">
        <v>19</v>
      </c>
      <c r="AV106" s="32">
        <v>0.5</v>
      </c>
      <c r="AW106" s="32">
        <v>0.33333333333333331</v>
      </c>
      <c r="AX106" t="s">
        <v>19</v>
      </c>
      <c r="AY106" s="32">
        <v>0.5</v>
      </c>
      <c r="AZ106" s="32">
        <v>0.33333333333333331</v>
      </c>
      <c r="BA106" t="s">
        <v>19</v>
      </c>
      <c r="BB106" s="32">
        <v>0.5</v>
      </c>
      <c r="BC106" s="32">
        <v>0.33333333333333331</v>
      </c>
      <c r="BD106" t="s">
        <v>19</v>
      </c>
      <c r="BE106" s="32">
        <v>0.5</v>
      </c>
      <c r="BF106" s="32">
        <v>0.33333333333333331</v>
      </c>
      <c r="BG106" t="s">
        <v>19</v>
      </c>
      <c r="BH106" s="32">
        <v>0.5</v>
      </c>
      <c r="BI106" s="32">
        <v>0.33333333333333331</v>
      </c>
      <c r="BJ106" t="s">
        <v>19</v>
      </c>
      <c r="BK106" s="32">
        <v>0.5</v>
      </c>
      <c r="BL106" s="36"/>
      <c r="BM106" s="39"/>
      <c r="BN106" s="45"/>
      <c r="BO106" s="46"/>
    </row>
    <row r="107" spans="4:67" x14ac:dyDescent="0.3">
      <c r="D107" s="22"/>
      <c r="E107" s="8"/>
      <c r="F107" s="19"/>
      <c r="G107" s="50"/>
      <c r="H107" s="62"/>
      <c r="I107" s="24">
        <f>(K106-I106)*24</f>
        <v>4</v>
      </c>
      <c r="J107" s="25"/>
      <c r="K107" s="26"/>
      <c r="L107" s="24">
        <f>(N106-L106)*24</f>
        <v>4</v>
      </c>
      <c r="M107" s="25"/>
      <c r="N107" s="26"/>
      <c r="O107" s="24">
        <f>(Q106-O106)*24</f>
        <v>4</v>
      </c>
      <c r="P107" s="25"/>
      <c r="Q107" s="26"/>
      <c r="R107" s="24">
        <f>(T106-R106)*24</f>
        <v>4</v>
      </c>
      <c r="S107" s="25"/>
      <c r="T107" s="26"/>
      <c r="U107" s="24">
        <f>(W106-U106)*24</f>
        <v>4</v>
      </c>
      <c r="V107" s="25"/>
      <c r="W107" s="26"/>
      <c r="X107" s="24">
        <f>(Z106-X106)*24</f>
        <v>4</v>
      </c>
      <c r="Y107" s="25"/>
      <c r="Z107" s="26"/>
      <c r="AA107" s="24">
        <f>(AC106-AA106)*24</f>
        <v>4</v>
      </c>
      <c r="AB107" s="25"/>
      <c r="AC107" s="26"/>
      <c r="AD107" s="36"/>
      <c r="AE107" s="39"/>
      <c r="AF107" s="45"/>
      <c r="AG107" s="46"/>
      <c r="AH107" s="45"/>
      <c r="AI107" s="46"/>
      <c r="AJ107" s="45"/>
      <c r="AK107" s="46"/>
      <c r="AM107" s="22"/>
      <c r="AN107" s="8"/>
      <c r="AO107" s="19"/>
      <c r="AP107" s="50"/>
      <c r="AQ107" s="24">
        <f>(AS106-AQ106)*24</f>
        <v>4</v>
      </c>
      <c r="AR107" s="25"/>
      <c r="AS107" s="26"/>
      <c r="AT107" s="24">
        <f>(AV106-AT106)*24</f>
        <v>4</v>
      </c>
      <c r="AU107" s="25"/>
      <c r="AV107" s="26"/>
      <c r="AW107" s="24">
        <f>(AY106-AW106)*24</f>
        <v>4</v>
      </c>
      <c r="AX107" s="25"/>
      <c r="AY107" s="26"/>
      <c r="AZ107" s="24">
        <f>(BB106-AZ106)*24</f>
        <v>4</v>
      </c>
      <c r="BA107" s="25"/>
      <c r="BB107" s="26"/>
      <c r="BC107" s="24">
        <f>(BE106-BC106)*24</f>
        <v>4</v>
      </c>
      <c r="BD107" s="25"/>
      <c r="BE107" s="26"/>
      <c r="BF107" s="24">
        <f>(BH106-BF106)*24</f>
        <v>4</v>
      </c>
      <c r="BG107" s="25"/>
      <c r="BH107" s="26"/>
      <c r="BI107" s="24">
        <f>(BK106-BI106)*24</f>
        <v>4</v>
      </c>
      <c r="BJ107" s="25"/>
      <c r="BK107" s="26"/>
      <c r="BL107" s="36"/>
      <c r="BM107" s="39"/>
      <c r="BN107" s="45"/>
      <c r="BO107" s="46"/>
    </row>
    <row r="108" spans="4:67" ht="15" thickBot="1" x14ac:dyDescent="0.35">
      <c r="D108" s="22"/>
      <c r="E108" s="8"/>
      <c r="F108" s="19"/>
      <c r="G108" s="50"/>
      <c r="H108" s="62"/>
      <c r="I108" s="27"/>
      <c r="J108" s="28"/>
      <c r="K108" s="29"/>
      <c r="L108" s="27"/>
      <c r="M108" s="28"/>
      <c r="N108" s="29"/>
      <c r="O108" s="27"/>
      <c r="P108" s="28"/>
      <c r="Q108" s="29"/>
      <c r="R108" s="27"/>
      <c r="S108" s="28"/>
      <c r="T108" s="29"/>
      <c r="U108" s="27"/>
      <c r="V108" s="28"/>
      <c r="W108" s="29"/>
      <c r="X108" s="27"/>
      <c r="Y108" s="28"/>
      <c r="Z108" s="29"/>
      <c r="AA108" s="27"/>
      <c r="AB108" s="28"/>
      <c r="AC108" s="29"/>
      <c r="AD108" s="36"/>
      <c r="AE108" s="39"/>
      <c r="AF108" s="45"/>
      <c r="AG108" s="46"/>
      <c r="AH108" s="45"/>
      <c r="AI108" s="46"/>
      <c r="AJ108" s="45"/>
      <c r="AK108" s="46"/>
      <c r="AM108" s="22"/>
      <c r="AN108" s="8"/>
      <c r="AO108" s="19"/>
      <c r="AP108" s="50"/>
      <c r="AQ108" s="27"/>
      <c r="AR108" s="28"/>
      <c r="AS108" s="29"/>
      <c r="AT108" s="27"/>
      <c r="AU108" s="28"/>
      <c r="AV108" s="29"/>
      <c r="AW108" s="27"/>
      <c r="AX108" s="28"/>
      <c r="AY108" s="29"/>
      <c r="AZ108" s="27"/>
      <c r="BA108" s="28"/>
      <c r="BB108" s="29"/>
      <c r="BC108" s="27"/>
      <c r="BD108" s="28"/>
      <c r="BE108" s="29"/>
      <c r="BF108" s="27"/>
      <c r="BG108" s="28"/>
      <c r="BH108" s="29"/>
      <c r="BI108" s="27"/>
      <c r="BJ108" s="28"/>
      <c r="BK108" s="29"/>
      <c r="BL108" s="36"/>
      <c r="BM108" s="39"/>
      <c r="BN108" s="45"/>
      <c r="BO108" s="46"/>
    </row>
    <row r="109" spans="4:67" ht="15" thickBot="1" x14ac:dyDescent="0.35">
      <c r="D109" s="22"/>
      <c r="E109" s="8"/>
      <c r="F109" s="19"/>
      <c r="G109" s="50"/>
      <c r="H109" s="62"/>
      <c r="I109" s="32">
        <v>0.54166666666666663</v>
      </c>
      <c r="J109" t="s">
        <v>19</v>
      </c>
      <c r="K109" s="32">
        <v>0.66666666666666663</v>
      </c>
      <c r="L109" s="32">
        <v>0.54166666666666663</v>
      </c>
      <c r="M109" t="s">
        <v>19</v>
      </c>
      <c r="N109" s="32">
        <v>0.66666666666666663</v>
      </c>
      <c r="O109" s="32"/>
      <c r="P109" t="s">
        <v>19</v>
      </c>
      <c r="Q109" s="32"/>
      <c r="R109" s="32"/>
      <c r="S109" t="s">
        <v>19</v>
      </c>
      <c r="T109" s="32"/>
      <c r="U109" s="32"/>
      <c r="V109" t="s">
        <v>19</v>
      </c>
      <c r="W109" s="32"/>
      <c r="X109" s="32">
        <v>0.54166666666666663</v>
      </c>
      <c r="Y109" t="s">
        <v>19</v>
      </c>
      <c r="Z109" s="32">
        <v>0.66666666666666663</v>
      </c>
      <c r="AA109" s="32">
        <v>0.54166666666666663</v>
      </c>
      <c r="AB109" t="s">
        <v>19</v>
      </c>
      <c r="AC109" s="32">
        <v>0.66666666666666663</v>
      </c>
      <c r="AD109" s="36"/>
      <c r="AE109" s="39"/>
      <c r="AF109" s="45"/>
      <c r="AG109" s="46"/>
      <c r="AH109" s="45"/>
      <c r="AI109" s="46"/>
      <c r="AJ109" s="45"/>
      <c r="AK109" s="46"/>
      <c r="AM109" s="22"/>
      <c r="AN109" s="8"/>
      <c r="AO109" s="19"/>
      <c r="AP109" s="50"/>
      <c r="AQ109" s="32">
        <v>0.54166666666666663</v>
      </c>
      <c r="AR109" t="s">
        <v>19</v>
      </c>
      <c r="AS109" s="32">
        <v>0.66666666666666663</v>
      </c>
      <c r="AT109" s="32">
        <v>0.54166666666666663</v>
      </c>
      <c r="AU109" t="s">
        <v>19</v>
      </c>
      <c r="AV109" s="32">
        <v>0.66666666666666663</v>
      </c>
      <c r="AW109" s="32"/>
      <c r="AX109" t="s">
        <v>19</v>
      </c>
      <c r="AY109" s="32"/>
      <c r="AZ109" s="32"/>
      <c r="BA109" t="s">
        <v>19</v>
      </c>
      <c r="BB109" s="32"/>
      <c r="BC109" s="32"/>
      <c r="BD109" t="s">
        <v>19</v>
      </c>
      <c r="BE109" s="32"/>
      <c r="BF109" s="32">
        <v>0.54166666666666663</v>
      </c>
      <c r="BG109" t="s">
        <v>19</v>
      </c>
      <c r="BH109" s="32">
        <v>0.66666666666666663</v>
      </c>
      <c r="BI109" s="32">
        <v>0.54166666666666663</v>
      </c>
      <c r="BJ109" t="s">
        <v>19</v>
      </c>
      <c r="BK109" s="32">
        <v>0.66666666666666663</v>
      </c>
      <c r="BL109" s="36"/>
      <c r="BM109" s="39"/>
      <c r="BN109" s="45"/>
      <c r="BO109" s="46"/>
    </row>
    <row r="110" spans="4:67" x14ac:dyDescent="0.3">
      <c r="D110" s="22"/>
      <c r="E110" s="8"/>
      <c r="F110" s="19"/>
      <c r="G110" s="50"/>
      <c r="H110" s="62"/>
      <c r="I110" s="24">
        <f>(K109-I109)*24</f>
        <v>3</v>
      </c>
      <c r="J110" s="25"/>
      <c r="K110" s="26"/>
      <c r="L110" s="24">
        <f>(N109-L109)*24</f>
        <v>3</v>
      </c>
      <c r="M110" s="25"/>
      <c r="N110" s="26"/>
      <c r="O110" s="24">
        <f>(Q109-O109)*24</f>
        <v>0</v>
      </c>
      <c r="P110" s="25"/>
      <c r="Q110" s="26"/>
      <c r="R110" s="24">
        <f>(T109-R109)*24</f>
        <v>0</v>
      </c>
      <c r="S110" s="25"/>
      <c r="T110" s="26"/>
      <c r="U110" s="24">
        <f>(W109-U109)*24</f>
        <v>0</v>
      </c>
      <c r="V110" s="25"/>
      <c r="W110" s="26"/>
      <c r="X110" s="24">
        <f>(Z109-X109)*24</f>
        <v>3</v>
      </c>
      <c r="Y110" s="25"/>
      <c r="Z110" s="26"/>
      <c r="AA110" s="24">
        <f>(AC109-AA109)*24</f>
        <v>3</v>
      </c>
      <c r="AB110" s="25"/>
      <c r="AC110" s="26"/>
      <c r="AD110" s="36"/>
      <c r="AE110" s="39"/>
      <c r="AF110" s="45"/>
      <c r="AG110" s="46"/>
      <c r="AH110" s="45"/>
      <c r="AI110" s="46"/>
      <c r="AJ110" s="45"/>
      <c r="AK110" s="46"/>
      <c r="AM110" s="22"/>
      <c r="AN110" s="8"/>
      <c r="AO110" s="19"/>
      <c r="AP110" s="50"/>
      <c r="AQ110" s="24">
        <f>(AS109-AQ109)*24</f>
        <v>3</v>
      </c>
      <c r="AR110" s="25"/>
      <c r="AS110" s="26"/>
      <c r="AT110" s="24">
        <f>(AV109-AT109)*24</f>
        <v>3</v>
      </c>
      <c r="AU110" s="25"/>
      <c r="AV110" s="26"/>
      <c r="AW110" s="24">
        <f>(AY109-AW109)*24</f>
        <v>0</v>
      </c>
      <c r="AX110" s="25"/>
      <c r="AY110" s="26"/>
      <c r="AZ110" s="24">
        <f>(BB109-AZ109)*24</f>
        <v>0</v>
      </c>
      <c r="BA110" s="25"/>
      <c r="BB110" s="26"/>
      <c r="BC110" s="24">
        <f>(BE109-BC109)*24</f>
        <v>0</v>
      </c>
      <c r="BD110" s="25"/>
      <c r="BE110" s="26"/>
      <c r="BF110" s="24">
        <f>(BH109-BF109)*24</f>
        <v>3</v>
      </c>
      <c r="BG110" s="25"/>
      <c r="BH110" s="26"/>
      <c r="BI110" s="24">
        <f>(BK109-BI109)*24</f>
        <v>3</v>
      </c>
      <c r="BJ110" s="25"/>
      <c r="BK110" s="26"/>
      <c r="BL110" s="36"/>
      <c r="BM110" s="39"/>
      <c r="BN110" s="45"/>
      <c r="BO110" s="46"/>
    </row>
    <row r="111" spans="4:67" ht="15" thickBot="1" x14ac:dyDescent="0.35">
      <c r="D111" s="22"/>
      <c r="E111" s="8"/>
      <c r="F111" s="19"/>
      <c r="G111" s="50"/>
      <c r="H111" s="62"/>
      <c r="I111" s="27"/>
      <c r="J111" s="28"/>
      <c r="K111" s="29"/>
      <c r="L111" s="27"/>
      <c r="M111" s="28"/>
      <c r="N111" s="29"/>
      <c r="O111" s="27"/>
      <c r="P111" s="28"/>
      <c r="Q111" s="29"/>
      <c r="R111" s="27"/>
      <c r="S111" s="28"/>
      <c r="T111" s="29"/>
      <c r="U111" s="27"/>
      <c r="V111" s="28"/>
      <c r="W111" s="29"/>
      <c r="X111" s="27"/>
      <c r="Y111" s="28"/>
      <c r="Z111" s="29"/>
      <c r="AA111" s="27"/>
      <c r="AB111" s="28"/>
      <c r="AC111" s="29"/>
      <c r="AD111" s="36"/>
      <c r="AE111" s="39"/>
      <c r="AF111" s="45"/>
      <c r="AG111" s="46"/>
      <c r="AH111" s="45"/>
      <c r="AI111" s="46"/>
      <c r="AJ111" s="45"/>
      <c r="AK111" s="46"/>
      <c r="AM111" s="22"/>
      <c r="AN111" s="8"/>
      <c r="AO111" s="19"/>
      <c r="AP111" s="50"/>
      <c r="AQ111" s="27"/>
      <c r="AR111" s="28"/>
      <c r="AS111" s="29"/>
      <c r="AT111" s="27"/>
      <c r="AU111" s="28"/>
      <c r="AV111" s="29"/>
      <c r="AW111" s="27"/>
      <c r="AX111" s="28"/>
      <c r="AY111" s="29"/>
      <c r="AZ111" s="27"/>
      <c r="BA111" s="28"/>
      <c r="BB111" s="29"/>
      <c r="BC111" s="27"/>
      <c r="BD111" s="28"/>
      <c r="BE111" s="29"/>
      <c r="BF111" s="27"/>
      <c r="BG111" s="28"/>
      <c r="BH111" s="29"/>
      <c r="BI111" s="27"/>
      <c r="BJ111" s="28"/>
      <c r="BK111" s="29"/>
      <c r="BL111" s="36"/>
      <c r="BM111" s="39"/>
      <c r="BN111" s="45"/>
      <c r="BO111" s="46"/>
    </row>
    <row r="112" spans="4:67" ht="15" thickBot="1" x14ac:dyDescent="0.35">
      <c r="D112" s="22"/>
      <c r="E112" s="8"/>
      <c r="F112" s="19"/>
      <c r="G112" s="50"/>
      <c r="H112" s="62"/>
      <c r="I112" s="64" t="s">
        <v>32</v>
      </c>
      <c r="J112" s="65"/>
      <c r="K112" s="66"/>
      <c r="L112" s="33" t="s">
        <v>32</v>
      </c>
      <c r="M112" s="34"/>
      <c r="N112" s="35"/>
      <c r="O112" s="64" t="s">
        <v>32</v>
      </c>
      <c r="P112" s="65"/>
      <c r="Q112" s="66"/>
      <c r="R112" s="64" t="s">
        <v>32</v>
      </c>
      <c r="S112" s="65"/>
      <c r="T112" s="66"/>
      <c r="U112" s="64" t="s">
        <v>32</v>
      </c>
      <c r="V112" s="65"/>
      <c r="W112" s="66"/>
      <c r="X112" s="64" t="s">
        <v>32</v>
      </c>
      <c r="Y112" s="65"/>
      <c r="Z112" s="66"/>
      <c r="AA112" s="64" t="s">
        <v>32</v>
      </c>
      <c r="AB112" s="65"/>
      <c r="AC112" s="66"/>
      <c r="AD112" s="36"/>
      <c r="AE112" s="39"/>
      <c r="AF112" s="45"/>
      <c r="AG112" s="46"/>
      <c r="AH112" s="45"/>
      <c r="AI112" s="46"/>
      <c r="AJ112" s="45"/>
      <c r="AK112" s="46"/>
      <c r="AM112" s="22"/>
      <c r="AN112" s="8"/>
      <c r="AO112" s="19"/>
      <c r="AP112" s="50"/>
      <c r="AQ112" s="33"/>
      <c r="AR112" s="34"/>
      <c r="AS112" s="35"/>
      <c r="AT112" s="33"/>
      <c r="AU112" s="34"/>
      <c r="AV112" s="35"/>
      <c r="AW112" s="33"/>
      <c r="AX112" s="34"/>
      <c r="AY112" s="35"/>
      <c r="AZ112" s="33"/>
      <c r="BA112" s="34"/>
      <c r="BB112" s="35"/>
      <c r="BC112" s="33"/>
      <c r="BD112" s="34"/>
      <c r="BE112" s="35"/>
      <c r="BF112" s="33"/>
      <c r="BG112" s="34"/>
      <c r="BH112" s="35"/>
      <c r="BI112" s="33"/>
      <c r="BJ112" s="34"/>
      <c r="BK112" s="35"/>
      <c r="BL112" s="36"/>
      <c r="BM112" s="39"/>
      <c r="BN112" s="45"/>
      <c r="BO112" s="46"/>
    </row>
    <row r="113" spans="4:67" ht="15" thickBot="1" x14ac:dyDescent="0.35">
      <c r="D113" s="22"/>
      <c r="E113" s="8"/>
      <c r="F113" s="19"/>
      <c r="G113" s="50"/>
      <c r="H113" s="62"/>
      <c r="I113" s="24">
        <f ca="1">RANDBETWEEN(100,1000)</f>
        <v>502</v>
      </c>
      <c r="J113" s="25"/>
      <c r="K113" s="26"/>
      <c r="L113" s="33">
        <v>935</v>
      </c>
      <c r="M113" s="34"/>
      <c r="N113" s="35"/>
      <c r="O113" s="24">
        <f ca="1">RANDBETWEEN(100,1000)</f>
        <v>154</v>
      </c>
      <c r="P113" s="25"/>
      <c r="Q113" s="26"/>
      <c r="R113" s="24">
        <f ca="1">RANDBETWEEN(100,1000)</f>
        <v>480</v>
      </c>
      <c r="S113" s="25"/>
      <c r="T113" s="26"/>
      <c r="U113" s="24">
        <f ca="1">RANDBETWEEN(100,1000)</f>
        <v>935</v>
      </c>
      <c r="V113" s="25"/>
      <c r="W113" s="26"/>
      <c r="X113" s="24">
        <f ca="1">RANDBETWEEN(100,1000)</f>
        <v>719</v>
      </c>
      <c r="Y113" s="25"/>
      <c r="Z113" s="26"/>
      <c r="AA113" s="24">
        <f ca="1">RANDBETWEEN(100,1000)</f>
        <v>280</v>
      </c>
      <c r="AB113" s="25"/>
      <c r="AC113" s="26"/>
      <c r="AD113" s="36"/>
      <c r="AE113" s="39"/>
      <c r="AF113" s="45"/>
      <c r="AG113" s="46"/>
      <c r="AH113" s="45"/>
      <c r="AI113" s="46"/>
      <c r="AJ113" s="45"/>
      <c r="AK113" s="46"/>
      <c r="AM113" s="22"/>
      <c r="AN113" s="8"/>
      <c r="AO113" s="19"/>
      <c r="AP113" s="50"/>
      <c r="AQ113" s="33"/>
      <c r="AR113" s="34"/>
      <c r="AS113" s="35"/>
      <c r="AT113" s="33"/>
      <c r="AU113" s="34"/>
      <c r="AV113" s="35"/>
      <c r="AW113" s="33"/>
      <c r="AX113" s="34"/>
      <c r="AY113" s="35"/>
      <c r="AZ113" s="33"/>
      <c r="BA113" s="34"/>
      <c r="BB113" s="35"/>
      <c r="BC113" s="33"/>
      <c r="BD113" s="34"/>
      <c r="BE113" s="35"/>
      <c r="BF113" s="33"/>
      <c r="BG113" s="34"/>
      <c r="BH113" s="35"/>
      <c r="BI113" s="33"/>
      <c r="BJ113" s="34"/>
      <c r="BK113" s="35"/>
      <c r="BL113" s="36"/>
      <c r="BM113" s="39"/>
      <c r="BN113" s="45"/>
      <c r="BO113" s="46"/>
    </row>
    <row r="114" spans="4:67" ht="15" thickBot="1" x14ac:dyDescent="0.35">
      <c r="D114" s="22"/>
      <c r="E114" s="8"/>
      <c r="F114" s="19"/>
      <c r="G114" s="50"/>
      <c r="H114" s="62"/>
      <c r="I114" s="27"/>
      <c r="J114" s="28"/>
      <c r="K114" s="29"/>
      <c r="L114" s="33"/>
      <c r="M114" s="34"/>
      <c r="N114" s="35"/>
      <c r="O114" s="27"/>
      <c r="P114" s="28"/>
      <c r="Q114" s="29"/>
      <c r="R114" s="27"/>
      <c r="S114" s="28"/>
      <c r="T114" s="29"/>
      <c r="U114" s="27"/>
      <c r="V114" s="28"/>
      <c r="W114" s="29"/>
      <c r="X114" s="27"/>
      <c r="Y114" s="28"/>
      <c r="Z114" s="29"/>
      <c r="AA114" s="27"/>
      <c r="AB114" s="28"/>
      <c r="AC114" s="29"/>
      <c r="AD114" s="36"/>
      <c r="AE114" s="39"/>
      <c r="AF114" s="45"/>
      <c r="AG114" s="46"/>
      <c r="AH114" s="45"/>
      <c r="AI114" s="46"/>
      <c r="AJ114" s="45"/>
      <c r="AK114" s="46"/>
      <c r="AM114" s="22"/>
      <c r="AN114" s="8"/>
      <c r="AO114" s="19"/>
      <c r="AP114" s="50"/>
      <c r="AQ114" s="33"/>
      <c r="AR114" s="34"/>
      <c r="AS114" s="35"/>
      <c r="AT114" s="33"/>
      <c r="AU114" s="34"/>
      <c r="AV114" s="35"/>
      <c r="AW114" s="33"/>
      <c r="AX114" s="34"/>
      <c r="AY114" s="35"/>
      <c r="AZ114" s="33"/>
      <c r="BA114" s="34"/>
      <c r="BB114" s="35"/>
      <c r="BC114" s="33"/>
      <c r="BD114" s="34"/>
      <c r="BE114" s="35"/>
      <c r="BF114" s="33"/>
      <c r="BG114" s="34"/>
      <c r="BH114" s="35"/>
      <c r="BI114" s="33"/>
      <c r="BJ114" s="34"/>
      <c r="BK114" s="35"/>
      <c r="BL114" s="36"/>
      <c r="BM114" s="39"/>
      <c r="BN114" s="45"/>
      <c r="BO114" s="46"/>
    </row>
    <row r="115" spans="4:67" ht="15" thickBot="1" x14ac:dyDescent="0.35">
      <c r="D115" s="22"/>
      <c r="E115" s="8"/>
      <c r="F115" s="19"/>
      <c r="G115" s="50"/>
      <c r="H115" s="62"/>
      <c r="I115" s="64" t="s">
        <v>31</v>
      </c>
      <c r="J115" s="65"/>
      <c r="K115" s="66"/>
      <c r="L115" s="33" t="s">
        <v>31</v>
      </c>
      <c r="M115" s="34"/>
      <c r="N115" s="35"/>
      <c r="O115" s="64" t="s">
        <v>31</v>
      </c>
      <c r="P115" s="65"/>
      <c r="Q115" s="66"/>
      <c r="R115" s="64" t="s">
        <v>31</v>
      </c>
      <c r="S115" s="65"/>
      <c r="T115" s="66"/>
      <c r="U115" s="64" t="s">
        <v>31</v>
      </c>
      <c r="V115" s="65"/>
      <c r="W115" s="66"/>
      <c r="X115" s="64" t="s">
        <v>31</v>
      </c>
      <c r="Y115" s="65"/>
      <c r="Z115" s="66"/>
      <c r="AA115" s="64" t="s">
        <v>31</v>
      </c>
      <c r="AB115" s="65"/>
      <c r="AC115" s="66"/>
      <c r="AD115" s="36"/>
      <c r="AE115" s="39"/>
      <c r="AF115" s="45"/>
      <c r="AG115" s="46"/>
      <c r="AH115" s="45"/>
      <c r="AI115" s="46"/>
      <c r="AJ115" s="45"/>
      <c r="AK115" s="46"/>
      <c r="AM115" s="22"/>
      <c r="AN115" s="8"/>
      <c r="AO115" s="19"/>
      <c r="AP115" s="50"/>
      <c r="AQ115" s="33"/>
      <c r="AR115" s="34"/>
      <c r="AS115" s="35"/>
      <c r="AT115" s="33"/>
      <c r="AU115" s="34"/>
      <c r="AV115" s="35"/>
      <c r="AW115" s="33"/>
      <c r="AX115" s="34"/>
      <c r="AY115" s="35"/>
      <c r="AZ115" s="33"/>
      <c r="BA115" s="34"/>
      <c r="BB115" s="35"/>
      <c r="BC115" s="33"/>
      <c r="BD115" s="34"/>
      <c r="BE115" s="35"/>
      <c r="BF115" s="33"/>
      <c r="BG115" s="34"/>
      <c r="BH115" s="35"/>
      <c r="BI115" s="33"/>
      <c r="BJ115" s="34"/>
      <c r="BK115" s="35"/>
      <c r="BL115" s="36"/>
      <c r="BM115" s="39"/>
      <c r="BN115" s="45"/>
      <c r="BO115" s="46"/>
    </row>
    <row r="116" spans="4:67" ht="15" thickBot="1" x14ac:dyDescent="0.35">
      <c r="D116" s="22"/>
      <c r="E116" s="8"/>
      <c r="F116" s="19"/>
      <c r="G116" s="50"/>
      <c r="H116" s="62"/>
      <c r="I116" s="24">
        <f ca="1">I113*$H$104</f>
        <v>65.260000000000005</v>
      </c>
      <c r="J116" s="25"/>
      <c r="K116" s="26"/>
      <c r="L116" s="33">
        <v>140.25</v>
      </c>
      <c r="M116" s="34"/>
      <c r="N116" s="35"/>
      <c r="O116" s="24">
        <f ca="1">O113*$H$104</f>
        <v>20.02</v>
      </c>
      <c r="P116" s="25"/>
      <c r="Q116" s="26"/>
      <c r="R116" s="24">
        <f ca="1">R113*$H$104</f>
        <v>62.400000000000006</v>
      </c>
      <c r="S116" s="25"/>
      <c r="T116" s="26"/>
      <c r="U116" s="24">
        <f ca="1">U113*$H$104</f>
        <v>121.55</v>
      </c>
      <c r="V116" s="25"/>
      <c r="W116" s="26"/>
      <c r="X116" s="24">
        <f ca="1">X113*$H$104</f>
        <v>93.47</v>
      </c>
      <c r="Y116" s="25"/>
      <c r="Z116" s="26"/>
      <c r="AA116" s="24">
        <f ca="1">AA113*$H$104</f>
        <v>36.4</v>
      </c>
      <c r="AB116" s="25"/>
      <c r="AC116" s="26"/>
      <c r="AD116" s="36"/>
      <c r="AE116" s="39"/>
      <c r="AF116" s="45"/>
      <c r="AG116" s="46"/>
      <c r="AH116" s="45"/>
      <c r="AI116" s="46"/>
      <c r="AJ116" s="45"/>
      <c r="AK116" s="46"/>
      <c r="AM116" s="22"/>
      <c r="AN116" s="8"/>
      <c r="AO116" s="19"/>
      <c r="AP116" s="50"/>
      <c r="AQ116" s="33"/>
      <c r="AR116" s="34"/>
      <c r="AS116" s="35"/>
      <c r="AT116" s="33"/>
      <c r="AU116" s="34"/>
      <c r="AV116" s="35"/>
      <c r="AW116" s="33"/>
      <c r="AX116" s="34"/>
      <c r="AY116" s="35"/>
      <c r="AZ116" s="33"/>
      <c r="BA116" s="34"/>
      <c r="BB116" s="35"/>
      <c r="BC116" s="33"/>
      <c r="BD116" s="34"/>
      <c r="BE116" s="35"/>
      <c r="BF116" s="33"/>
      <c r="BG116" s="34"/>
      <c r="BH116" s="35"/>
      <c r="BI116" s="33"/>
      <c r="BJ116" s="34"/>
      <c r="BK116" s="35"/>
      <c r="BL116" s="36"/>
      <c r="BM116" s="39"/>
      <c r="BN116" s="45"/>
      <c r="BO116" s="46"/>
    </row>
    <row r="117" spans="4:67" ht="15" thickBot="1" x14ac:dyDescent="0.35">
      <c r="D117" s="22"/>
      <c r="E117" s="8"/>
      <c r="F117" s="19"/>
      <c r="G117" s="50"/>
      <c r="H117" s="62"/>
      <c r="I117" s="27"/>
      <c r="J117" s="28"/>
      <c r="K117" s="29"/>
      <c r="L117" s="33"/>
      <c r="M117" s="34"/>
      <c r="N117" s="35"/>
      <c r="O117" s="27"/>
      <c r="P117" s="28"/>
      <c r="Q117" s="29"/>
      <c r="R117" s="27"/>
      <c r="S117" s="28"/>
      <c r="T117" s="29"/>
      <c r="U117" s="27"/>
      <c r="V117" s="28"/>
      <c r="W117" s="29"/>
      <c r="X117" s="27"/>
      <c r="Y117" s="28"/>
      <c r="Z117" s="29"/>
      <c r="AA117" s="27"/>
      <c r="AB117" s="28"/>
      <c r="AC117" s="29"/>
      <c r="AD117" s="36"/>
      <c r="AE117" s="39"/>
      <c r="AF117" s="45"/>
      <c r="AG117" s="46"/>
      <c r="AH117" s="47"/>
      <c r="AI117" s="48"/>
      <c r="AJ117" s="47"/>
      <c r="AK117" s="48"/>
      <c r="AM117" s="22"/>
      <c r="AN117" s="8"/>
      <c r="AO117" s="19"/>
      <c r="AP117" s="50"/>
      <c r="AQ117" s="33"/>
      <c r="AR117" s="34"/>
      <c r="AS117" s="35"/>
      <c r="AT117" s="33"/>
      <c r="AU117" s="34"/>
      <c r="AV117" s="35"/>
      <c r="AW117" s="33"/>
      <c r="AX117" s="34"/>
      <c r="AY117" s="35"/>
      <c r="AZ117" s="33"/>
      <c r="BA117" s="34"/>
      <c r="BB117" s="35"/>
      <c r="BC117" s="33"/>
      <c r="BD117" s="34"/>
      <c r="BE117" s="35"/>
      <c r="BF117" s="33"/>
      <c r="BG117" s="34"/>
      <c r="BH117" s="35"/>
      <c r="BI117" s="33"/>
      <c r="BJ117" s="34"/>
      <c r="BK117" s="35"/>
      <c r="BL117" s="36"/>
      <c r="BM117" s="39"/>
      <c r="BN117" s="45"/>
      <c r="BO117" s="46"/>
    </row>
    <row r="118" spans="4:67" x14ac:dyDescent="0.3">
      <c r="D118" s="5" t="s">
        <v>16</v>
      </c>
      <c r="E118" s="5"/>
      <c r="F118" s="5" t="s">
        <v>1</v>
      </c>
      <c r="G118" s="5" t="s">
        <v>17</v>
      </c>
      <c r="H118" s="5" t="s">
        <v>31</v>
      </c>
      <c r="I118" s="10" t="s">
        <v>18</v>
      </c>
      <c r="J118" s="11"/>
      <c r="K118" s="12"/>
      <c r="L118" s="10" t="s">
        <v>20</v>
      </c>
      <c r="M118" s="11"/>
      <c r="N118" s="12"/>
      <c r="O118" s="10" t="s">
        <v>21</v>
      </c>
      <c r="P118" s="11"/>
      <c r="Q118" s="12"/>
      <c r="R118" s="10" t="s">
        <v>22</v>
      </c>
      <c r="S118" s="11"/>
      <c r="T118" s="12"/>
      <c r="U118" s="10" t="s">
        <v>23</v>
      </c>
      <c r="V118" s="11"/>
      <c r="W118" s="12"/>
      <c r="X118" s="10" t="s">
        <v>24</v>
      </c>
      <c r="Y118" s="11"/>
      <c r="Z118" s="12"/>
      <c r="AA118" s="10" t="s">
        <v>26</v>
      </c>
      <c r="AB118" s="11"/>
      <c r="AC118" s="12"/>
      <c r="AD118" s="10" t="s">
        <v>25</v>
      </c>
      <c r="AE118" s="12"/>
      <c r="AF118" s="10" t="s">
        <v>27</v>
      </c>
      <c r="AG118" s="12"/>
      <c r="AH118" s="10" t="s">
        <v>33</v>
      </c>
      <c r="AI118" s="12"/>
      <c r="AJ118" s="67" t="s">
        <v>34</v>
      </c>
      <c r="AK118" s="68"/>
      <c r="AM118" s="5" t="s">
        <v>16</v>
      </c>
      <c r="AN118" s="5"/>
      <c r="AO118" s="5" t="s">
        <v>1</v>
      </c>
      <c r="AP118" s="5" t="s">
        <v>17</v>
      </c>
      <c r="AQ118" s="10" t="s">
        <v>18</v>
      </c>
      <c r="AR118" s="11"/>
      <c r="AS118" s="12"/>
      <c r="AT118" s="10" t="s">
        <v>20</v>
      </c>
      <c r="AU118" s="11"/>
      <c r="AV118" s="12"/>
      <c r="AW118" s="10" t="s">
        <v>21</v>
      </c>
      <c r="AX118" s="11"/>
      <c r="AY118" s="12"/>
      <c r="AZ118" s="10" t="s">
        <v>22</v>
      </c>
      <c r="BA118" s="11"/>
      <c r="BB118" s="12"/>
      <c r="BC118" s="10" t="s">
        <v>23</v>
      </c>
      <c r="BD118" s="11"/>
      <c r="BE118" s="12"/>
      <c r="BF118" s="10" t="s">
        <v>24</v>
      </c>
      <c r="BG118" s="11"/>
      <c r="BH118" s="12"/>
      <c r="BI118" s="10" t="s">
        <v>26</v>
      </c>
      <c r="BJ118" s="11"/>
      <c r="BK118" s="12"/>
      <c r="BL118" s="10" t="s">
        <v>25</v>
      </c>
      <c r="BM118" s="12"/>
      <c r="BN118" s="10" t="s">
        <v>27</v>
      </c>
      <c r="BO118" s="12"/>
    </row>
    <row r="119" spans="4:67" ht="15" thickBot="1" x14ac:dyDescent="0.35">
      <c r="D119" s="6"/>
      <c r="E119" s="8"/>
      <c r="F119" s="6"/>
      <c r="G119" s="6"/>
      <c r="H119" s="6"/>
      <c r="I119" s="13"/>
      <c r="J119" s="4"/>
      <c r="K119" s="14"/>
      <c r="L119" s="13"/>
      <c r="M119" s="4"/>
      <c r="N119" s="14"/>
      <c r="O119" s="13"/>
      <c r="P119" s="4"/>
      <c r="Q119" s="14"/>
      <c r="R119" s="13"/>
      <c r="S119" s="4"/>
      <c r="T119" s="14"/>
      <c r="U119" s="13"/>
      <c r="V119" s="4"/>
      <c r="W119" s="14"/>
      <c r="X119" s="13"/>
      <c r="Y119" s="4"/>
      <c r="Z119" s="14"/>
      <c r="AA119" s="13"/>
      <c r="AB119" s="4"/>
      <c r="AC119" s="14"/>
      <c r="AD119" s="13"/>
      <c r="AE119" s="14"/>
      <c r="AF119" s="13"/>
      <c r="AG119" s="14"/>
      <c r="AH119" s="13"/>
      <c r="AI119" s="14"/>
      <c r="AJ119" s="69"/>
      <c r="AK119" s="70"/>
      <c r="AM119" s="6"/>
      <c r="AN119" s="8"/>
      <c r="AO119" s="6"/>
      <c r="AP119" s="6"/>
      <c r="AQ119" s="13"/>
      <c r="AR119" s="4"/>
      <c r="AS119" s="14"/>
      <c r="AT119" s="13"/>
      <c r="AU119" s="4"/>
      <c r="AV119" s="14"/>
      <c r="AW119" s="13"/>
      <c r="AX119" s="4"/>
      <c r="AY119" s="14"/>
      <c r="AZ119" s="13"/>
      <c r="BA119" s="4"/>
      <c r="BB119" s="14"/>
      <c r="BC119" s="13"/>
      <c r="BD119" s="4"/>
      <c r="BE119" s="14"/>
      <c r="BF119" s="13"/>
      <c r="BG119" s="4"/>
      <c r="BH119" s="14"/>
      <c r="BI119" s="13"/>
      <c r="BJ119" s="4"/>
      <c r="BK119" s="14"/>
      <c r="BL119" s="13"/>
      <c r="BM119" s="14"/>
      <c r="BN119" s="13"/>
      <c r="BO119" s="14"/>
    </row>
    <row r="120" spans="4:67" ht="15" thickBot="1" x14ac:dyDescent="0.35">
      <c r="D120" s="3"/>
      <c r="E120" s="8"/>
      <c r="F120" s="15"/>
      <c r="G120" s="17"/>
      <c r="H120" s="61">
        <f ca="1">VLOOKUP(D121,Sheet1!$D$16:$J$25,7)</f>
        <v>0.16</v>
      </c>
      <c r="I120" s="10"/>
      <c r="J120" s="11"/>
      <c r="K120" s="12"/>
      <c r="L120" s="10"/>
      <c r="M120" s="11"/>
      <c r="N120" s="12"/>
      <c r="O120" s="10"/>
      <c r="P120" s="11"/>
      <c r="Q120" s="12"/>
      <c r="R120" s="10"/>
      <c r="S120" s="11"/>
      <c r="T120" s="12"/>
      <c r="U120" s="10"/>
      <c r="V120" s="11"/>
      <c r="W120" s="12"/>
      <c r="X120" s="10"/>
      <c r="Y120" s="11"/>
      <c r="Z120" s="12"/>
      <c r="AA120" s="10"/>
      <c r="AB120" s="11"/>
      <c r="AC120" s="12"/>
      <c r="AD120" s="37">
        <f>SUM(I123,L123,O123,R123,U123,X123,AA123,I126,L126,O126,R126,U126,X126,AA126,)</f>
        <v>40</v>
      </c>
      <c r="AE120" s="38"/>
      <c r="AF120" s="43">
        <f ca="1">AD120*G121</f>
        <v>1000</v>
      </c>
      <c r="AG120" s="44"/>
      <c r="AH120" s="43">
        <f ca="1">SUM(I132,L132,O132,R132,U132,X132,AA132,)</f>
        <v>525.6</v>
      </c>
      <c r="AI120" s="44"/>
      <c r="AJ120" s="43">
        <f ca="1">AH120+AF120</f>
        <v>1525.6</v>
      </c>
      <c r="AK120" s="44"/>
      <c r="AM120" s="3"/>
      <c r="AN120" s="8"/>
      <c r="AO120" s="15"/>
      <c r="AP120" s="17"/>
      <c r="AQ120" s="10"/>
      <c r="AR120" s="11"/>
      <c r="AS120" s="12"/>
      <c r="AT120" s="10"/>
      <c r="AU120" s="11"/>
      <c r="AV120" s="12"/>
      <c r="AW120" s="10"/>
      <c r="AX120" s="11"/>
      <c r="AY120" s="12"/>
      <c r="AZ120" s="10"/>
      <c r="BA120" s="11"/>
      <c r="BB120" s="12"/>
      <c r="BC120" s="10"/>
      <c r="BD120" s="11"/>
      <c r="BE120" s="12"/>
      <c r="BF120" s="10"/>
      <c r="BG120" s="11"/>
      <c r="BH120" s="12"/>
      <c r="BI120" s="10"/>
      <c r="BJ120" s="11"/>
      <c r="BK120" s="12"/>
      <c r="BL120" s="37">
        <f>SUM(AQ123,AT123,AW123,AZ123,BC123,BF123,BI123,AQ126,AT126,AW126,AZ126,BC126,BF126,BI126,)</f>
        <v>40</v>
      </c>
      <c r="BM120" s="38"/>
      <c r="BN120" s="43">
        <f ca="1">BL120*AP121</f>
        <v>1000</v>
      </c>
      <c r="BO120" s="44"/>
    </row>
    <row r="121" spans="4:67" ht="15" thickBot="1" x14ac:dyDescent="0.35">
      <c r="D121" s="21">
        <v>8</v>
      </c>
      <c r="E121" s="8"/>
      <c r="F121" s="18" t="str">
        <f>VLOOKUP(D121,Sheet1!$D$15:$E$25,2)</f>
        <v>n8</v>
      </c>
      <c r="G121" s="49">
        <f ca="1">VLOOKUP(D121,Sheet1!$D$15:$J$25,6)</f>
        <v>25</v>
      </c>
      <c r="H121" s="62"/>
      <c r="I121" s="13"/>
      <c r="J121" s="4"/>
      <c r="K121" s="14"/>
      <c r="L121" s="13"/>
      <c r="M121" s="4"/>
      <c r="N121" s="14"/>
      <c r="O121" s="13"/>
      <c r="P121" s="4"/>
      <c r="Q121" s="14"/>
      <c r="R121" s="13"/>
      <c r="S121" s="4"/>
      <c r="T121" s="14"/>
      <c r="U121" s="13"/>
      <c r="V121" s="4"/>
      <c r="W121" s="14"/>
      <c r="X121" s="13"/>
      <c r="Y121" s="4"/>
      <c r="Z121" s="14"/>
      <c r="AA121" s="13"/>
      <c r="AB121" s="4"/>
      <c r="AC121" s="14"/>
      <c r="AD121" s="36"/>
      <c r="AE121" s="39"/>
      <c r="AF121" s="45"/>
      <c r="AG121" s="46"/>
      <c r="AH121" s="45"/>
      <c r="AI121" s="46"/>
      <c r="AJ121" s="45"/>
      <c r="AK121" s="46"/>
      <c r="AM121" s="21">
        <f>D121</f>
        <v>8</v>
      </c>
      <c r="AN121" s="8"/>
      <c r="AO121" s="18" t="str">
        <f>VLOOKUP(AM121,Sheet1!$D$15:$E$25,2)</f>
        <v>n8</v>
      </c>
      <c r="AP121" s="49">
        <f ca="1">VLOOKUP(AM121,Sheet1!$D$15:$J$25,6)</f>
        <v>25</v>
      </c>
      <c r="AQ121" s="13"/>
      <c r="AR121" s="4"/>
      <c r="AS121" s="14"/>
      <c r="AT121" s="13"/>
      <c r="AU121" s="4"/>
      <c r="AV121" s="14"/>
      <c r="AW121" s="13"/>
      <c r="AX121" s="4"/>
      <c r="AY121" s="14"/>
      <c r="AZ121" s="13"/>
      <c r="BA121" s="4"/>
      <c r="BB121" s="14"/>
      <c r="BC121" s="13"/>
      <c r="BD121" s="4"/>
      <c r="BE121" s="14"/>
      <c r="BF121" s="13"/>
      <c r="BG121" s="4"/>
      <c r="BH121" s="14"/>
      <c r="BI121" s="13"/>
      <c r="BJ121" s="4"/>
      <c r="BK121" s="14"/>
      <c r="BL121" s="36"/>
      <c r="BM121" s="39"/>
      <c r="BN121" s="45"/>
      <c r="BO121" s="46"/>
    </row>
    <row r="122" spans="4:67" ht="15" thickBot="1" x14ac:dyDescent="0.35">
      <c r="D122" s="22"/>
      <c r="E122" s="8"/>
      <c r="F122" s="19"/>
      <c r="G122" s="50"/>
      <c r="H122" s="62"/>
      <c r="I122" s="32">
        <v>0.33333333333333331</v>
      </c>
      <c r="J122" t="s">
        <v>19</v>
      </c>
      <c r="K122" s="32">
        <v>0.5</v>
      </c>
      <c r="L122" s="32">
        <v>0.33333333333333331</v>
      </c>
      <c r="M122" t="s">
        <v>19</v>
      </c>
      <c r="N122" s="32">
        <v>0.5</v>
      </c>
      <c r="O122" s="32">
        <v>0.33333333333333331</v>
      </c>
      <c r="P122" t="s">
        <v>19</v>
      </c>
      <c r="Q122" s="32">
        <v>0.5</v>
      </c>
      <c r="R122" s="32">
        <v>0.33333333333333331</v>
      </c>
      <c r="S122" t="s">
        <v>19</v>
      </c>
      <c r="T122" s="32">
        <v>0.5</v>
      </c>
      <c r="U122" s="32">
        <v>0.33333333333333331</v>
      </c>
      <c r="V122" t="s">
        <v>19</v>
      </c>
      <c r="W122" s="32">
        <v>0.5</v>
      </c>
      <c r="X122" s="32">
        <v>0.33333333333333331</v>
      </c>
      <c r="Y122" t="s">
        <v>19</v>
      </c>
      <c r="Z122" s="32">
        <v>0.5</v>
      </c>
      <c r="AA122" s="32">
        <v>0.33333333333333331</v>
      </c>
      <c r="AB122" t="s">
        <v>19</v>
      </c>
      <c r="AC122" s="32">
        <v>0.5</v>
      </c>
      <c r="AD122" s="36"/>
      <c r="AE122" s="39"/>
      <c r="AF122" s="45"/>
      <c r="AG122" s="46"/>
      <c r="AH122" s="45"/>
      <c r="AI122" s="46"/>
      <c r="AJ122" s="45"/>
      <c r="AK122" s="46"/>
      <c r="AM122" s="22"/>
      <c r="AN122" s="8"/>
      <c r="AO122" s="19"/>
      <c r="AP122" s="50"/>
      <c r="AQ122" s="32">
        <v>0.33333333333333331</v>
      </c>
      <c r="AR122" t="s">
        <v>19</v>
      </c>
      <c r="AS122" s="32">
        <v>0.5</v>
      </c>
      <c r="AT122" s="32">
        <v>0.33333333333333331</v>
      </c>
      <c r="AU122" t="s">
        <v>19</v>
      </c>
      <c r="AV122" s="32">
        <v>0.5</v>
      </c>
      <c r="AW122" s="32">
        <v>0.33333333333333331</v>
      </c>
      <c r="AX122" t="s">
        <v>19</v>
      </c>
      <c r="AY122" s="32">
        <v>0.5</v>
      </c>
      <c r="AZ122" s="32">
        <v>0.33333333333333331</v>
      </c>
      <c r="BA122" t="s">
        <v>19</v>
      </c>
      <c r="BB122" s="32">
        <v>0.5</v>
      </c>
      <c r="BC122" s="32">
        <v>0.33333333333333331</v>
      </c>
      <c r="BD122" t="s">
        <v>19</v>
      </c>
      <c r="BE122" s="32">
        <v>0.5</v>
      </c>
      <c r="BF122" s="32">
        <v>0.33333333333333331</v>
      </c>
      <c r="BG122" t="s">
        <v>19</v>
      </c>
      <c r="BH122" s="32">
        <v>0.5</v>
      </c>
      <c r="BI122" s="32">
        <v>0.33333333333333331</v>
      </c>
      <c r="BJ122" t="s">
        <v>19</v>
      </c>
      <c r="BK122" s="32">
        <v>0.5</v>
      </c>
      <c r="BL122" s="36"/>
      <c r="BM122" s="39"/>
      <c r="BN122" s="45"/>
      <c r="BO122" s="46"/>
    </row>
    <row r="123" spans="4:67" x14ac:dyDescent="0.3">
      <c r="D123" s="22"/>
      <c r="E123" s="8"/>
      <c r="F123" s="19"/>
      <c r="G123" s="50"/>
      <c r="H123" s="62"/>
      <c r="I123" s="24">
        <f>(K122-I122)*24</f>
        <v>4</v>
      </c>
      <c r="J123" s="25"/>
      <c r="K123" s="26"/>
      <c r="L123" s="24">
        <f>(N122-L122)*24</f>
        <v>4</v>
      </c>
      <c r="M123" s="25"/>
      <c r="N123" s="26"/>
      <c r="O123" s="24">
        <f>(Q122-O122)*24</f>
        <v>4</v>
      </c>
      <c r="P123" s="25"/>
      <c r="Q123" s="26"/>
      <c r="R123" s="24">
        <f>(T122-R122)*24</f>
        <v>4</v>
      </c>
      <c r="S123" s="25"/>
      <c r="T123" s="26"/>
      <c r="U123" s="24">
        <f>(W122-U122)*24</f>
        <v>4</v>
      </c>
      <c r="V123" s="25"/>
      <c r="W123" s="26"/>
      <c r="X123" s="24">
        <f>(Z122-X122)*24</f>
        <v>4</v>
      </c>
      <c r="Y123" s="25"/>
      <c r="Z123" s="26"/>
      <c r="AA123" s="24">
        <f>(AC122-AA122)*24</f>
        <v>4</v>
      </c>
      <c r="AB123" s="25"/>
      <c r="AC123" s="26"/>
      <c r="AD123" s="36"/>
      <c r="AE123" s="39"/>
      <c r="AF123" s="45"/>
      <c r="AG123" s="46"/>
      <c r="AH123" s="45"/>
      <c r="AI123" s="46"/>
      <c r="AJ123" s="45"/>
      <c r="AK123" s="46"/>
      <c r="AM123" s="22"/>
      <c r="AN123" s="8"/>
      <c r="AO123" s="19"/>
      <c r="AP123" s="50"/>
      <c r="AQ123" s="24">
        <f>(AS122-AQ122)*24</f>
        <v>4</v>
      </c>
      <c r="AR123" s="25"/>
      <c r="AS123" s="26"/>
      <c r="AT123" s="24">
        <f>(AV122-AT122)*24</f>
        <v>4</v>
      </c>
      <c r="AU123" s="25"/>
      <c r="AV123" s="26"/>
      <c r="AW123" s="24">
        <f>(AY122-AW122)*24</f>
        <v>4</v>
      </c>
      <c r="AX123" s="25"/>
      <c r="AY123" s="26"/>
      <c r="AZ123" s="24">
        <f>(BB122-AZ122)*24</f>
        <v>4</v>
      </c>
      <c r="BA123" s="25"/>
      <c r="BB123" s="26"/>
      <c r="BC123" s="24">
        <f>(BE122-BC122)*24</f>
        <v>4</v>
      </c>
      <c r="BD123" s="25"/>
      <c r="BE123" s="26"/>
      <c r="BF123" s="24">
        <f>(BH122-BF122)*24</f>
        <v>4</v>
      </c>
      <c r="BG123" s="25"/>
      <c r="BH123" s="26"/>
      <c r="BI123" s="24">
        <f>(BK122-BI122)*24</f>
        <v>4</v>
      </c>
      <c r="BJ123" s="25"/>
      <c r="BK123" s="26"/>
      <c r="BL123" s="36"/>
      <c r="BM123" s="39"/>
      <c r="BN123" s="45"/>
      <c r="BO123" s="46"/>
    </row>
    <row r="124" spans="4:67" ht="15" thickBot="1" x14ac:dyDescent="0.35">
      <c r="D124" s="22"/>
      <c r="E124" s="8"/>
      <c r="F124" s="19"/>
      <c r="G124" s="50"/>
      <c r="H124" s="62"/>
      <c r="I124" s="27"/>
      <c r="J124" s="28"/>
      <c r="K124" s="29"/>
      <c r="L124" s="27"/>
      <c r="M124" s="28"/>
      <c r="N124" s="29"/>
      <c r="O124" s="27"/>
      <c r="P124" s="28"/>
      <c r="Q124" s="29"/>
      <c r="R124" s="27"/>
      <c r="S124" s="28"/>
      <c r="T124" s="29"/>
      <c r="U124" s="27"/>
      <c r="V124" s="28"/>
      <c r="W124" s="29"/>
      <c r="X124" s="27"/>
      <c r="Y124" s="28"/>
      <c r="Z124" s="29"/>
      <c r="AA124" s="27"/>
      <c r="AB124" s="28"/>
      <c r="AC124" s="29"/>
      <c r="AD124" s="36"/>
      <c r="AE124" s="39"/>
      <c r="AF124" s="45"/>
      <c r="AG124" s="46"/>
      <c r="AH124" s="45"/>
      <c r="AI124" s="46"/>
      <c r="AJ124" s="45"/>
      <c r="AK124" s="46"/>
      <c r="AM124" s="22"/>
      <c r="AN124" s="8"/>
      <c r="AO124" s="19"/>
      <c r="AP124" s="50"/>
      <c r="AQ124" s="27"/>
      <c r="AR124" s="28"/>
      <c r="AS124" s="29"/>
      <c r="AT124" s="27"/>
      <c r="AU124" s="28"/>
      <c r="AV124" s="29"/>
      <c r="AW124" s="27"/>
      <c r="AX124" s="28"/>
      <c r="AY124" s="29"/>
      <c r="AZ124" s="27"/>
      <c r="BA124" s="28"/>
      <c r="BB124" s="29"/>
      <c r="BC124" s="27"/>
      <c r="BD124" s="28"/>
      <c r="BE124" s="29"/>
      <c r="BF124" s="27"/>
      <c r="BG124" s="28"/>
      <c r="BH124" s="29"/>
      <c r="BI124" s="27"/>
      <c r="BJ124" s="28"/>
      <c r="BK124" s="29"/>
      <c r="BL124" s="36"/>
      <c r="BM124" s="39"/>
      <c r="BN124" s="45"/>
      <c r="BO124" s="46"/>
    </row>
    <row r="125" spans="4:67" ht="15" thickBot="1" x14ac:dyDescent="0.35">
      <c r="D125" s="22"/>
      <c r="E125" s="8"/>
      <c r="F125" s="19"/>
      <c r="G125" s="50"/>
      <c r="H125" s="62"/>
      <c r="I125" s="32">
        <v>0.54166666666666663</v>
      </c>
      <c r="J125" t="s">
        <v>19</v>
      </c>
      <c r="K125" s="32">
        <v>0.66666666666666663</v>
      </c>
      <c r="L125" s="32">
        <v>0.54166666666666663</v>
      </c>
      <c r="M125" t="s">
        <v>19</v>
      </c>
      <c r="N125" s="32">
        <v>0.66666666666666663</v>
      </c>
      <c r="O125" s="32"/>
      <c r="P125" t="s">
        <v>19</v>
      </c>
      <c r="Q125" s="32"/>
      <c r="R125" s="32"/>
      <c r="S125" t="s">
        <v>19</v>
      </c>
      <c r="T125" s="32"/>
      <c r="U125" s="32"/>
      <c r="V125" t="s">
        <v>19</v>
      </c>
      <c r="W125" s="32"/>
      <c r="X125" s="32">
        <v>0.54166666666666663</v>
      </c>
      <c r="Y125" t="s">
        <v>19</v>
      </c>
      <c r="Z125" s="32">
        <v>0.66666666666666663</v>
      </c>
      <c r="AA125" s="32">
        <v>0.54166666666666663</v>
      </c>
      <c r="AB125" t="s">
        <v>19</v>
      </c>
      <c r="AC125" s="32">
        <v>0.66666666666666663</v>
      </c>
      <c r="AD125" s="36"/>
      <c r="AE125" s="39"/>
      <c r="AF125" s="45"/>
      <c r="AG125" s="46"/>
      <c r="AH125" s="45"/>
      <c r="AI125" s="46"/>
      <c r="AJ125" s="45"/>
      <c r="AK125" s="46"/>
      <c r="AM125" s="22"/>
      <c r="AN125" s="8"/>
      <c r="AO125" s="19"/>
      <c r="AP125" s="50"/>
      <c r="AQ125" s="32">
        <v>0.54166666666666663</v>
      </c>
      <c r="AR125" t="s">
        <v>19</v>
      </c>
      <c r="AS125" s="32">
        <v>0.66666666666666663</v>
      </c>
      <c r="AT125" s="32">
        <v>0.54166666666666663</v>
      </c>
      <c r="AU125" t="s">
        <v>19</v>
      </c>
      <c r="AV125" s="32">
        <v>0.66666666666666663</v>
      </c>
      <c r="AW125" s="32"/>
      <c r="AX125" t="s">
        <v>19</v>
      </c>
      <c r="AY125" s="32"/>
      <c r="AZ125" s="32"/>
      <c r="BA125" t="s">
        <v>19</v>
      </c>
      <c r="BB125" s="32"/>
      <c r="BC125" s="32"/>
      <c r="BD125" t="s">
        <v>19</v>
      </c>
      <c r="BE125" s="32"/>
      <c r="BF125" s="32">
        <v>0.54166666666666663</v>
      </c>
      <c r="BG125" t="s">
        <v>19</v>
      </c>
      <c r="BH125" s="32">
        <v>0.66666666666666663</v>
      </c>
      <c r="BI125" s="32">
        <v>0.54166666666666663</v>
      </c>
      <c r="BJ125" t="s">
        <v>19</v>
      </c>
      <c r="BK125" s="32">
        <v>0.66666666666666663</v>
      </c>
      <c r="BL125" s="36"/>
      <c r="BM125" s="39"/>
      <c r="BN125" s="45"/>
      <c r="BO125" s="46"/>
    </row>
    <row r="126" spans="4:67" x14ac:dyDescent="0.3">
      <c r="D126" s="22"/>
      <c r="E126" s="8"/>
      <c r="F126" s="19"/>
      <c r="G126" s="50"/>
      <c r="H126" s="62"/>
      <c r="I126" s="24">
        <f>(K125-I125)*24</f>
        <v>3</v>
      </c>
      <c r="J126" s="25"/>
      <c r="K126" s="26"/>
      <c r="L126" s="24">
        <f>(N125-L125)*24</f>
        <v>3</v>
      </c>
      <c r="M126" s="25"/>
      <c r="N126" s="26"/>
      <c r="O126" s="24">
        <f>(Q125-O125)*24</f>
        <v>0</v>
      </c>
      <c r="P126" s="25"/>
      <c r="Q126" s="26"/>
      <c r="R126" s="24">
        <f>(T125-R125)*24</f>
        <v>0</v>
      </c>
      <c r="S126" s="25"/>
      <c r="T126" s="26"/>
      <c r="U126" s="24">
        <f>(W125-U125)*24</f>
        <v>0</v>
      </c>
      <c r="V126" s="25"/>
      <c r="W126" s="26"/>
      <c r="X126" s="24">
        <f>(Z125-X125)*24</f>
        <v>3</v>
      </c>
      <c r="Y126" s="25"/>
      <c r="Z126" s="26"/>
      <c r="AA126" s="24">
        <f>(AC125-AA125)*24</f>
        <v>3</v>
      </c>
      <c r="AB126" s="25"/>
      <c r="AC126" s="26"/>
      <c r="AD126" s="36"/>
      <c r="AE126" s="39"/>
      <c r="AF126" s="45"/>
      <c r="AG126" s="46"/>
      <c r="AH126" s="45"/>
      <c r="AI126" s="46"/>
      <c r="AJ126" s="45"/>
      <c r="AK126" s="46"/>
      <c r="AM126" s="22"/>
      <c r="AN126" s="8"/>
      <c r="AO126" s="19"/>
      <c r="AP126" s="50"/>
      <c r="AQ126" s="24">
        <f>(AS125-AQ125)*24</f>
        <v>3</v>
      </c>
      <c r="AR126" s="25"/>
      <c r="AS126" s="26"/>
      <c r="AT126" s="24">
        <f>(AV125-AT125)*24</f>
        <v>3</v>
      </c>
      <c r="AU126" s="25"/>
      <c r="AV126" s="26"/>
      <c r="AW126" s="24">
        <f>(AY125-AW125)*24</f>
        <v>0</v>
      </c>
      <c r="AX126" s="25"/>
      <c r="AY126" s="26"/>
      <c r="AZ126" s="24">
        <f>(BB125-AZ125)*24</f>
        <v>0</v>
      </c>
      <c r="BA126" s="25"/>
      <c r="BB126" s="26"/>
      <c r="BC126" s="24">
        <f>(BE125-BC125)*24</f>
        <v>0</v>
      </c>
      <c r="BD126" s="25"/>
      <c r="BE126" s="26"/>
      <c r="BF126" s="24">
        <f>(BH125-BF125)*24</f>
        <v>3</v>
      </c>
      <c r="BG126" s="25"/>
      <c r="BH126" s="26"/>
      <c r="BI126" s="24">
        <f>(BK125-BI125)*24</f>
        <v>3</v>
      </c>
      <c r="BJ126" s="25"/>
      <c r="BK126" s="26"/>
      <c r="BL126" s="36"/>
      <c r="BM126" s="39"/>
      <c r="BN126" s="45"/>
      <c r="BO126" s="46"/>
    </row>
    <row r="127" spans="4:67" ht="15" thickBot="1" x14ac:dyDescent="0.35">
      <c r="D127" s="22"/>
      <c r="E127" s="8"/>
      <c r="F127" s="19"/>
      <c r="G127" s="50"/>
      <c r="H127" s="62"/>
      <c r="I127" s="27"/>
      <c r="J127" s="28"/>
      <c r="K127" s="29"/>
      <c r="L127" s="27"/>
      <c r="M127" s="28"/>
      <c r="N127" s="29"/>
      <c r="O127" s="27"/>
      <c r="P127" s="28"/>
      <c r="Q127" s="29"/>
      <c r="R127" s="27"/>
      <c r="S127" s="28"/>
      <c r="T127" s="29"/>
      <c r="U127" s="27"/>
      <c r="V127" s="28"/>
      <c r="W127" s="29"/>
      <c r="X127" s="27"/>
      <c r="Y127" s="28"/>
      <c r="Z127" s="29"/>
      <c r="AA127" s="27"/>
      <c r="AB127" s="28"/>
      <c r="AC127" s="29"/>
      <c r="AD127" s="36"/>
      <c r="AE127" s="39"/>
      <c r="AF127" s="45"/>
      <c r="AG127" s="46"/>
      <c r="AH127" s="45"/>
      <c r="AI127" s="46"/>
      <c r="AJ127" s="45"/>
      <c r="AK127" s="46"/>
      <c r="AM127" s="22"/>
      <c r="AN127" s="8"/>
      <c r="AO127" s="19"/>
      <c r="AP127" s="50"/>
      <c r="AQ127" s="27"/>
      <c r="AR127" s="28"/>
      <c r="AS127" s="29"/>
      <c r="AT127" s="27"/>
      <c r="AU127" s="28"/>
      <c r="AV127" s="29"/>
      <c r="AW127" s="27"/>
      <c r="AX127" s="28"/>
      <c r="AY127" s="29"/>
      <c r="AZ127" s="27"/>
      <c r="BA127" s="28"/>
      <c r="BB127" s="29"/>
      <c r="BC127" s="27"/>
      <c r="BD127" s="28"/>
      <c r="BE127" s="29"/>
      <c r="BF127" s="27"/>
      <c r="BG127" s="28"/>
      <c r="BH127" s="29"/>
      <c r="BI127" s="27"/>
      <c r="BJ127" s="28"/>
      <c r="BK127" s="29"/>
      <c r="BL127" s="36"/>
      <c r="BM127" s="39"/>
      <c r="BN127" s="45"/>
      <c r="BO127" s="46"/>
    </row>
    <row r="128" spans="4:67" ht="15" thickBot="1" x14ac:dyDescent="0.35">
      <c r="D128" s="22"/>
      <c r="E128" s="8"/>
      <c r="F128" s="19"/>
      <c r="G128" s="50"/>
      <c r="H128" s="62"/>
      <c r="I128" s="64" t="s">
        <v>32</v>
      </c>
      <c r="J128" s="65"/>
      <c r="K128" s="66"/>
      <c r="L128" s="64" t="s">
        <v>32</v>
      </c>
      <c r="M128" s="65"/>
      <c r="N128" s="66"/>
      <c r="O128" s="64" t="s">
        <v>32</v>
      </c>
      <c r="P128" s="65"/>
      <c r="Q128" s="66"/>
      <c r="R128" s="64" t="s">
        <v>32</v>
      </c>
      <c r="S128" s="65"/>
      <c r="T128" s="66"/>
      <c r="U128" s="64" t="s">
        <v>32</v>
      </c>
      <c r="V128" s="65"/>
      <c r="W128" s="66"/>
      <c r="X128" s="64" t="s">
        <v>32</v>
      </c>
      <c r="Y128" s="65"/>
      <c r="Z128" s="66"/>
      <c r="AA128" s="64" t="s">
        <v>32</v>
      </c>
      <c r="AB128" s="65"/>
      <c r="AC128" s="66"/>
      <c r="AD128" s="36"/>
      <c r="AE128" s="39"/>
      <c r="AF128" s="45"/>
      <c r="AG128" s="46"/>
      <c r="AH128" s="45"/>
      <c r="AI128" s="46"/>
      <c r="AJ128" s="45"/>
      <c r="AK128" s="46"/>
      <c r="AM128" s="22"/>
      <c r="AN128" s="8"/>
      <c r="AO128" s="19"/>
      <c r="AP128" s="50"/>
      <c r="AQ128" s="33"/>
      <c r="AR128" s="34"/>
      <c r="AS128" s="35"/>
      <c r="AT128" s="33"/>
      <c r="AU128" s="34"/>
      <c r="AV128" s="35"/>
      <c r="AW128" s="33"/>
      <c r="AX128" s="34"/>
      <c r="AY128" s="35"/>
      <c r="AZ128" s="33"/>
      <c r="BA128" s="34"/>
      <c r="BB128" s="35"/>
      <c r="BC128" s="33"/>
      <c r="BD128" s="34"/>
      <c r="BE128" s="35"/>
      <c r="BF128" s="33"/>
      <c r="BG128" s="34"/>
      <c r="BH128" s="35"/>
      <c r="BI128" s="33"/>
      <c r="BJ128" s="34"/>
      <c r="BK128" s="35"/>
      <c r="BL128" s="36"/>
      <c r="BM128" s="39"/>
      <c r="BN128" s="45"/>
      <c r="BO128" s="46"/>
    </row>
    <row r="129" spans="4:67" ht="15" thickBot="1" x14ac:dyDescent="0.35">
      <c r="D129" s="22"/>
      <c r="E129" s="8"/>
      <c r="F129" s="19"/>
      <c r="G129" s="50"/>
      <c r="H129" s="62"/>
      <c r="I129" s="24">
        <f ca="1">RANDBETWEEN(100,1000)</f>
        <v>514</v>
      </c>
      <c r="J129" s="25"/>
      <c r="K129" s="26"/>
      <c r="L129" s="24">
        <f ca="1">RANDBETWEEN(100,1000)</f>
        <v>755</v>
      </c>
      <c r="M129" s="25"/>
      <c r="N129" s="26"/>
      <c r="O129" s="24">
        <f ca="1">RANDBETWEEN(100,1000)</f>
        <v>343</v>
      </c>
      <c r="P129" s="25"/>
      <c r="Q129" s="26"/>
      <c r="R129" s="24">
        <f ca="1">RANDBETWEEN(100,1000)</f>
        <v>806</v>
      </c>
      <c r="S129" s="25"/>
      <c r="T129" s="26"/>
      <c r="U129" s="24">
        <f ca="1">RANDBETWEEN(100,1000)</f>
        <v>182</v>
      </c>
      <c r="V129" s="25"/>
      <c r="W129" s="26"/>
      <c r="X129" s="24">
        <f ca="1">RANDBETWEEN(100,1000)</f>
        <v>261</v>
      </c>
      <c r="Y129" s="25"/>
      <c r="Z129" s="26"/>
      <c r="AA129" s="24">
        <f ca="1">RANDBETWEEN(100,1000)</f>
        <v>424</v>
      </c>
      <c r="AB129" s="25"/>
      <c r="AC129" s="26"/>
      <c r="AD129" s="36"/>
      <c r="AE129" s="39"/>
      <c r="AF129" s="45"/>
      <c r="AG129" s="46"/>
      <c r="AH129" s="45"/>
      <c r="AI129" s="46"/>
      <c r="AJ129" s="45"/>
      <c r="AK129" s="46"/>
      <c r="AM129" s="22"/>
      <c r="AN129" s="8"/>
      <c r="AO129" s="19"/>
      <c r="AP129" s="50"/>
      <c r="AQ129" s="33"/>
      <c r="AR129" s="34"/>
      <c r="AS129" s="35"/>
      <c r="AT129" s="33"/>
      <c r="AU129" s="34"/>
      <c r="AV129" s="35"/>
      <c r="AW129" s="33"/>
      <c r="AX129" s="34"/>
      <c r="AY129" s="35"/>
      <c r="AZ129" s="33"/>
      <c r="BA129" s="34"/>
      <c r="BB129" s="35"/>
      <c r="BC129" s="33"/>
      <c r="BD129" s="34"/>
      <c r="BE129" s="35"/>
      <c r="BF129" s="33"/>
      <c r="BG129" s="34"/>
      <c r="BH129" s="35"/>
      <c r="BI129" s="33"/>
      <c r="BJ129" s="34"/>
      <c r="BK129" s="35"/>
      <c r="BL129" s="36"/>
      <c r="BM129" s="39"/>
      <c r="BN129" s="45"/>
      <c r="BO129" s="46"/>
    </row>
    <row r="130" spans="4:67" ht="15" thickBot="1" x14ac:dyDescent="0.35">
      <c r="D130" s="22"/>
      <c r="E130" s="8"/>
      <c r="F130" s="19"/>
      <c r="G130" s="50"/>
      <c r="H130" s="62"/>
      <c r="I130" s="27"/>
      <c r="J130" s="28"/>
      <c r="K130" s="29"/>
      <c r="L130" s="27"/>
      <c r="M130" s="28"/>
      <c r="N130" s="29"/>
      <c r="O130" s="27"/>
      <c r="P130" s="28"/>
      <c r="Q130" s="29"/>
      <c r="R130" s="27"/>
      <c r="S130" s="28"/>
      <c r="T130" s="29"/>
      <c r="U130" s="27"/>
      <c r="V130" s="28"/>
      <c r="W130" s="29"/>
      <c r="X130" s="27"/>
      <c r="Y130" s="28"/>
      <c r="Z130" s="29"/>
      <c r="AA130" s="27"/>
      <c r="AB130" s="28"/>
      <c r="AC130" s="29"/>
      <c r="AD130" s="36"/>
      <c r="AE130" s="39"/>
      <c r="AF130" s="45"/>
      <c r="AG130" s="46"/>
      <c r="AH130" s="45"/>
      <c r="AI130" s="46"/>
      <c r="AJ130" s="45"/>
      <c r="AK130" s="46"/>
      <c r="AM130" s="22"/>
      <c r="AN130" s="8"/>
      <c r="AO130" s="19"/>
      <c r="AP130" s="50"/>
      <c r="AQ130" s="33"/>
      <c r="AR130" s="34"/>
      <c r="AS130" s="35"/>
      <c r="AT130" s="33"/>
      <c r="AU130" s="34"/>
      <c r="AV130" s="35"/>
      <c r="AW130" s="33"/>
      <c r="AX130" s="34"/>
      <c r="AY130" s="35"/>
      <c r="AZ130" s="33"/>
      <c r="BA130" s="34"/>
      <c r="BB130" s="35"/>
      <c r="BC130" s="33"/>
      <c r="BD130" s="34"/>
      <c r="BE130" s="35"/>
      <c r="BF130" s="33"/>
      <c r="BG130" s="34"/>
      <c r="BH130" s="35"/>
      <c r="BI130" s="33"/>
      <c r="BJ130" s="34"/>
      <c r="BK130" s="35"/>
      <c r="BL130" s="36"/>
      <c r="BM130" s="39"/>
      <c r="BN130" s="45"/>
      <c r="BO130" s="46"/>
    </row>
    <row r="131" spans="4:67" ht="15" thickBot="1" x14ac:dyDescent="0.35">
      <c r="D131" s="22"/>
      <c r="E131" s="8"/>
      <c r="F131" s="19"/>
      <c r="G131" s="50"/>
      <c r="H131" s="62"/>
      <c r="I131" s="64" t="s">
        <v>31</v>
      </c>
      <c r="J131" s="65"/>
      <c r="K131" s="66"/>
      <c r="L131" s="64" t="s">
        <v>31</v>
      </c>
      <c r="M131" s="65"/>
      <c r="N131" s="66"/>
      <c r="O131" s="64" t="s">
        <v>31</v>
      </c>
      <c r="P131" s="65"/>
      <c r="Q131" s="66"/>
      <c r="R131" s="64" t="s">
        <v>31</v>
      </c>
      <c r="S131" s="65"/>
      <c r="T131" s="66"/>
      <c r="U131" s="64" t="s">
        <v>31</v>
      </c>
      <c r="V131" s="65"/>
      <c r="W131" s="66"/>
      <c r="X131" s="64" t="s">
        <v>31</v>
      </c>
      <c r="Y131" s="65"/>
      <c r="Z131" s="66"/>
      <c r="AA131" s="64" t="s">
        <v>31</v>
      </c>
      <c r="AB131" s="65"/>
      <c r="AC131" s="66"/>
      <c r="AD131" s="36"/>
      <c r="AE131" s="39"/>
      <c r="AF131" s="45"/>
      <c r="AG131" s="46"/>
      <c r="AH131" s="45"/>
      <c r="AI131" s="46"/>
      <c r="AJ131" s="45"/>
      <c r="AK131" s="46"/>
      <c r="AM131" s="22"/>
      <c r="AN131" s="8"/>
      <c r="AO131" s="19"/>
      <c r="AP131" s="50"/>
      <c r="AQ131" s="33"/>
      <c r="AR131" s="34"/>
      <c r="AS131" s="35"/>
      <c r="AT131" s="33"/>
      <c r="AU131" s="34"/>
      <c r="AV131" s="35"/>
      <c r="AW131" s="33"/>
      <c r="AX131" s="34"/>
      <c r="AY131" s="35"/>
      <c r="AZ131" s="33"/>
      <c r="BA131" s="34"/>
      <c r="BB131" s="35"/>
      <c r="BC131" s="33"/>
      <c r="BD131" s="34"/>
      <c r="BE131" s="35"/>
      <c r="BF131" s="33"/>
      <c r="BG131" s="34"/>
      <c r="BH131" s="35"/>
      <c r="BI131" s="33"/>
      <c r="BJ131" s="34"/>
      <c r="BK131" s="35"/>
      <c r="BL131" s="36"/>
      <c r="BM131" s="39"/>
      <c r="BN131" s="45"/>
      <c r="BO131" s="46"/>
    </row>
    <row r="132" spans="4:67" ht="15" thickBot="1" x14ac:dyDescent="0.35">
      <c r="D132" s="22"/>
      <c r="E132" s="8"/>
      <c r="F132" s="19"/>
      <c r="G132" s="50"/>
      <c r="H132" s="62"/>
      <c r="I132" s="24">
        <f ca="1">I129*$H$120</f>
        <v>82.24</v>
      </c>
      <c r="J132" s="25"/>
      <c r="K132" s="26"/>
      <c r="L132" s="24">
        <f ca="1">L129*$H$120</f>
        <v>120.8</v>
      </c>
      <c r="M132" s="25"/>
      <c r="N132" s="26"/>
      <c r="O132" s="24">
        <f ca="1">O129*$H$120</f>
        <v>54.88</v>
      </c>
      <c r="P132" s="25"/>
      <c r="Q132" s="26"/>
      <c r="R132" s="24">
        <f ca="1">R129*$H$120</f>
        <v>128.96</v>
      </c>
      <c r="S132" s="25"/>
      <c r="T132" s="26"/>
      <c r="U132" s="24">
        <f ca="1">U129*$H$120</f>
        <v>29.12</v>
      </c>
      <c r="V132" s="25"/>
      <c r="W132" s="26"/>
      <c r="X132" s="24">
        <f ca="1">X129*$H$120</f>
        <v>41.76</v>
      </c>
      <c r="Y132" s="25"/>
      <c r="Z132" s="26"/>
      <c r="AA132" s="24">
        <f ca="1">AA129*$H$120</f>
        <v>67.84</v>
      </c>
      <c r="AB132" s="25"/>
      <c r="AC132" s="26"/>
      <c r="AD132" s="36"/>
      <c r="AE132" s="39"/>
      <c r="AF132" s="45"/>
      <c r="AG132" s="46"/>
      <c r="AH132" s="45"/>
      <c r="AI132" s="46"/>
      <c r="AJ132" s="45"/>
      <c r="AK132" s="46"/>
      <c r="AM132" s="22"/>
      <c r="AN132" s="8"/>
      <c r="AO132" s="19"/>
      <c r="AP132" s="50"/>
      <c r="AQ132" s="33"/>
      <c r="AR132" s="34"/>
      <c r="AS132" s="35"/>
      <c r="AT132" s="33"/>
      <c r="AU132" s="34"/>
      <c r="AV132" s="35"/>
      <c r="AW132" s="33"/>
      <c r="AX132" s="34"/>
      <c r="AY132" s="35"/>
      <c r="AZ132" s="33"/>
      <c r="BA132" s="34"/>
      <c r="BB132" s="35"/>
      <c r="BC132" s="33"/>
      <c r="BD132" s="34"/>
      <c r="BE132" s="35"/>
      <c r="BF132" s="33"/>
      <c r="BG132" s="34"/>
      <c r="BH132" s="35"/>
      <c r="BI132" s="33"/>
      <c r="BJ132" s="34"/>
      <c r="BK132" s="35"/>
      <c r="BL132" s="36"/>
      <c r="BM132" s="39"/>
      <c r="BN132" s="45"/>
      <c r="BO132" s="46"/>
    </row>
    <row r="133" spans="4:67" ht="15" thickBot="1" x14ac:dyDescent="0.35">
      <c r="D133" s="22"/>
      <c r="E133" s="8"/>
      <c r="F133" s="19"/>
      <c r="G133" s="50"/>
      <c r="H133" s="62"/>
      <c r="I133" s="27"/>
      <c r="J133" s="28"/>
      <c r="K133" s="29"/>
      <c r="L133" s="27"/>
      <c r="M133" s="28"/>
      <c r="N133" s="29"/>
      <c r="O133" s="27"/>
      <c r="P133" s="28"/>
      <c r="Q133" s="29"/>
      <c r="R133" s="27"/>
      <c r="S133" s="28"/>
      <c r="T133" s="29"/>
      <c r="U133" s="27"/>
      <c r="V133" s="28"/>
      <c r="W133" s="29"/>
      <c r="X133" s="27"/>
      <c r="Y133" s="28"/>
      <c r="Z133" s="29"/>
      <c r="AA133" s="27"/>
      <c r="AB133" s="28"/>
      <c r="AC133" s="29"/>
      <c r="AD133" s="36"/>
      <c r="AE133" s="39"/>
      <c r="AF133" s="45"/>
      <c r="AG133" s="46"/>
      <c r="AH133" s="47"/>
      <c r="AI133" s="48"/>
      <c r="AJ133" s="47"/>
      <c r="AK133" s="48"/>
      <c r="AM133" s="22"/>
      <c r="AN133" s="8"/>
      <c r="AO133" s="19"/>
      <c r="AP133" s="50"/>
      <c r="AQ133" s="33"/>
      <c r="AR133" s="34"/>
      <c r="AS133" s="35"/>
      <c r="AT133" s="33"/>
      <c r="AU133" s="34"/>
      <c r="AV133" s="35"/>
      <c r="AW133" s="33"/>
      <c r="AX133" s="34"/>
      <c r="AY133" s="35"/>
      <c r="AZ133" s="33"/>
      <c r="BA133" s="34"/>
      <c r="BB133" s="35"/>
      <c r="BC133" s="33"/>
      <c r="BD133" s="34"/>
      <c r="BE133" s="35"/>
      <c r="BF133" s="33"/>
      <c r="BG133" s="34"/>
      <c r="BH133" s="35"/>
      <c r="BI133" s="33"/>
      <c r="BJ133" s="34"/>
      <c r="BK133" s="35"/>
      <c r="BL133" s="36"/>
      <c r="BM133" s="39"/>
      <c r="BN133" s="45"/>
      <c r="BO133" s="46"/>
    </row>
    <row r="134" spans="4:67" ht="14.4" customHeight="1" x14ac:dyDescent="0.3">
      <c r="D134" s="5" t="s">
        <v>16</v>
      </c>
      <c r="E134" s="5"/>
      <c r="F134" s="5" t="s">
        <v>1</v>
      </c>
      <c r="G134" s="5" t="s">
        <v>17</v>
      </c>
      <c r="H134" s="5" t="s">
        <v>31</v>
      </c>
      <c r="I134" s="10" t="s">
        <v>18</v>
      </c>
      <c r="J134" s="11"/>
      <c r="K134" s="12"/>
      <c r="L134" s="10" t="s">
        <v>20</v>
      </c>
      <c r="M134" s="11"/>
      <c r="N134" s="12"/>
      <c r="O134" s="10" t="s">
        <v>21</v>
      </c>
      <c r="P134" s="11"/>
      <c r="Q134" s="12"/>
      <c r="R134" s="10" t="s">
        <v>22</v>
      </c>
      <c r="S134" s="11"/>
      <c r="T134" s="12"/>
      <c r="U134" s="10" t="s">
        <v>23</v>
      </c>
      <c r="V134" s="11"/>
      <c r="W134" s="12"/>
      <c r="X134" s="10" t="s">
        <v>24</v>
      </c>
      <c r="Y134" s="11"/>
      <c r="Z134" s="12"/>
      <c r="AA134" s="10" t="s">
        <v>26</v>
      </c>
      <c r="AB134" s="11"/>
      <c r="AC134" s="12"/>
      <c r="AD134" s="10" t="s">
        <v>25</v>
      </c>
      <c r="AE134" s="12"/>
      <c r="AF134" s="10" t="s">
        <v>27</v>
      </c>
      <c r="AG134" s="12"/>
      <c r="AH134" s="10" t="s">
        <v>33</v>
      </c>
      <c r="AI134" s="12"/>
      <c r="AJ134" s="67" t="s">
        <v>34</v>
      </c>
      <c r="AK134" s="68"/>
      <c r="AM134" s="5" t="s">
        <v>16</v>
      </c>
      <c r="AN134" s="5"/>
      <c r="AO134" s="5" t="s">
        <v>1</v>
      </c>
      <c r="AP134" s="5" t="s">
        <v>17</v>
      </c>
      <c r="AQ134" s="10" t="s">
        <v>18</v>
      </c>
      <c r="AR134" s="11"/>
      <c r="AS134" s="12"/>
      <c r="AT134" s="10" t="s">
        <v>20</v>
      </c>
      <c r="AU134" s="11"/>
      <c r="AV134" s="12"/>
      <c r="AW134" s="10" t="s">
        <v>21</v>
      </c>
      <c r="AX134" s="11"/>
      <c r="AY134" s="12"/>
      <c r="AZ134" s="10" t="s">
        <v>22</v>
      </c>
      <c r="BA134" s="11"/>
      <c r="BB134" s="12"/>
      <c r="BC134" s="10" t="s">
        <v>23</v>
      </c>
      <c r="BD134" s="11"/>
      <c r="BE134" s="12"/>
      <c r="BF134" s="10" t="s">
        <v>24</v>
      </c>
      <c r="BG134" s="11"/>
      <c r="BH134" s="12"/>
      <c r="BI134" s="10" t="s">
        <v>26</v>
      </c>
      <c r="BJ134" s="11"/>
      <c r="BK134" s="12"/>
      <c r="BL134" s="10" t="s">
        <v>25</v>
      </c>
      <c r="BM134" s="12"/>
      <c r="BN134" s="10" t="s">
        <v>27</v>
      </c>
      <c r="BO134" s="12"/>
    </row>
    <row r="135" spans="4:67" ht="15" thickBot="1" x14ac:dyDescent="0.35">
      <c r="D135" s="6"/>
      <c r="E135" s="8"/>
      <c r="F135" s="6"/>
      <c r="G135" s="6"/>
      <c r="H135" s="6"/>
      <c r="I135" s="13"/>
      <c r="J135" s="4"/>
      <c r="K135" s="14"/>
      <c r="L135" s="13"/>
      <c r="M135" s="4"/>
      <c r="N135" s="14"/>
      <c r="O135" s="13"/>
      <c r="P135" s="4"/>
      <c r="Q135" s="14"/>
      <c r="R135" s="13"/>
      <c r="S135" s="4"/>
      <c r="T135" s="14"/>
      <c r="U135" s="13"/>
      <c r="V135" s="4"/>
      <c r="W135" s="14"/>
      <c r="X135" s="13"/>
      <c r="Y135" s="4"/>
      <c r="Z135" s="14"/>
      <c r="AA135" s="13"/>
      <c r="AB135" s="4"/>
      <c r="AC135" s="14"/>
      <c r="AD135" s="13"/>
      <c r="AE135" s="14"/>
      <c r="AF135" s="13"/>
      <c r="AG135" s="14"/>
      <c r="AH135" s="13"/>
      <c r="AI135" s="14"/>
      <c r="AJ135" s="69"/>
      <c r="AK135" s="70"/>
      <c r="AM135" s="6"/>
      <c r="AN135" s="8"/>
      <c r="AO135" s="6"/>
      <c r="AP135" s="6"/>
      <c r="AQ135" s="13"/>
      <c r="AR135" s="4"/>
      <c r="AS135" s="14"/>
      <c r="AT135" s="13"/>
      <c r="AU135" s="4"/>
      <c r="AV135" s="14"/>
      <c r="AW135" s="13"/>
      <c r="AX135" s="4"/>
      <c r="AY135" s="14"/>
      <c r="AZ135" s="13"/>
      <c r="BA135" s="4"/>
      <c r="BB135" s="14"/>
      <c r="BC135" s="13"/>
      <c r="BD135" s="4"/>
      <c r="BE135" s="14"/>
      <c r="BF135" s="13"/>
      <c r="BG135" s="4"/>
      <c r="BH135" s="14"/>
      <c r="BI135" s="13"/>
      <c r="BJ135" s="4"/>
      <c r="BK135" s="14"/>
      <c r="BL135" s="13"/>
      <c r="BM135" s="14"/>
      <c r="BN135" s="13"/>
      <c r="BO135" s="14"/>
    </row>
    <row r="136" spans="4:67" ht="15" thickBot="1" x14ac:dyDescent="0.35">
      <c r="D136" s="3"/>
      <c r="E136" s="8"/>
      <c r="F136" s="15"/>
      <c r="G136" s="17"/>
      <c r="H136" s="61">
        <f ca="1">VLOOKUP(D137,Sheet1!$D$16:$J$25,7)</f>
        <v>0.13</v>
      </c>
      <c r="I136" s="10"/>
      <c r="J136" s="11"/>
      <c r="K136" s="12"/>
      <c r="L136" s="10"/>
      <c r="M136" s="11"/>
      <c r="N136" s="12"/>
      <c r="O136" s="10"/>
      <c r="P136" s="11"/>
      <c r="Q136" s="12"/>
      <c r="R136" s="10"/>
      <c r="S136" s="11"/>
      <c r="T136" s="12"/>
      <c r="U136" s="10"/>
      <c r="V136" s="11"/>
      <c r="W136" s="12"/>
      <c r="X136" s="10"/>
      <c r="Y136" s="11"/>
      <c r="Z136" s="12"/>
      <c r="AA136" s="10"/>
      <c r="AB136" s="11"/>
      <c r="AC136" s="12"/>
      <c r="AD136" s="37">
        <f>SUM(I139,L139,O139,R139,U139,X139,AA139,I142,L142,O142,R142,U142,X142,AA142,)</f>
        <v>40</v>
      </c>
      <c r="AE136" s="38"/>
      <c r="AF136" s="43">
        <f ca="1">AD136*G137</f>
        <v>1000</v>
      </c>
      <c r="AG136" s="44"/>
      <c r="AH136" s="43">
        <f ca="1">SUM(I148,L148,O148,R148,U148,X148,AA148,)</f>
        <v>487.24000000000007</v>
      </c>
      <c r="AI136" s="44"/>
      <c r="AJ136" s="43">
        <f ca="1">AH136+AF136</f>
        <v>1487.24</v>
      </c>
      <c r="AK136" s="44"/>
      <c r="AM136" s="3"/>
      <c r="AN136" s="8"/>
      <c r="AO136" s="15"/>
      <c r="AP136" s="17"/>
      <c r="AQ136" s="10"/>
      <c r="AR136" s="11"/>
      <c r="AS136" s="12"/>
      <c r="AT136" s="10"/>
      <c r="AU136" s="11"/>
      <c r="AV136" s="12"/>
      <c r="AW136" s="10"/>
      <c r="AX136" s="11"/>
      <c r="AY136" s="12"/>
      <c r="AZ136" s="10"/>
      <c r="BA136" s="11"/>
      <c r="BB136" s="12"/>
      <c r="BC136" s="10"/>
      <c r="BD136" s="11"/>
      <c r="BE136" s="12"/>
      <c r="BF136" s="10"/>
      <c r="BG136" s="11"/>
      <c r="BH136" s="12"/>
      <c r="BI136" s="10"/>
      <c r="BJ136" s="11"/>
      <c r="BK136" s="12"/>
      <c r="BL136" s="37">
        <f>SUM(AQ139,AT139,AW139,AZ139,BC139,BF139,BI139,AQ142,AT142,AW142,AZ142,BC142,BF142,BI142,)</f>
        <v>40</v>
      </c>
      <c r="BM136" s="38"/>
      <c r="BN136" s="43">
        <f ca="1">BL136*AP137</f>
        <v>1000</v>
      </c>
      <c r="BO136" s="44"/>
    </row>
    <row r="137" spans="4:67" ht="15" thickBot="1" x14ac:dyDescent="0.35">
      <c r="D137" s="21">
        <v>9</v>
      </c>
      <c r="E137" s="8"/>
      <c r="F137" s="18" t="str">
        <f>VLOOKUP(D137,Sheet1!$D$15:$E$25,2)</f>
        <v>n9</v>
      </c>
      <c r="G137" s="49">
        <f ca="1">VLOOKUP(D137,Sheet1!$D$15:$J$25,6)</f>
        <v>25</v>
      </c>
      <c r="H137" s="62"/>
      <c r="I137" s="13"/>
      <c r="J137" s="4"/>
      <c r="K137" s="14"/>
      <c r="L137" s="13"/>
      <c r="M137" s="4"/>
      <c r="N137" s="14"/>
      <c r="O137" s="13"/>
      <c r="P137" s="4"/>
      <c r="Q137" s="14"/>
      <c r="R137" s="13"/>
      <c r="S137" s="4"/>
      <c r="T137" s="14"/>
      <c r="U137" s="13"/>
      <c r="V137" s="4"/>
      <c r="W137" s="14"/>
      <c r="X137" s="13"/>
      <c r="Y137" s="4"/>
      <c r="Z137" s="14"/>
      <c r="AA137" s="13"/>
      <c r="AB137" s="4"/>
      <c r="AC137" s="14"/>
      <c r="AD137" s="36"/>
      <c r="AE137" s="39"/>
      <c r="AF137" s="45"/>
      <c r="AG137" s="46"/>
      <c r="AH137" s="45"/>
      <c r="AI137" s="46"/>
      <c r="AJ137" s="45"/>
      <c r="AK137" s="46"/>
      <c r="AM137" s="21">
        <f>D137</f>
        <v>9</v>
      </c>
      <c r="AN137" s="8"/>
      <c r="AO137" s="18" t="str">
        <f>VLOOKUP(AM137,Sheet1!$D$15:$E$25,2)</f>
        <v>n9</v>
      </c>
      <c r="AP137" s="49">
        <f ca="1">VLOOKUP(AM137,Sheet1!$D$15:$J$25,6)</f>
        <v>25</v>
      </c>
      <c r="AQ137" s="13"/>
      <c r="AR137" s="4"/>
      <c r="AS137" s="14"/>
      <c r="AT137" s="13"/>
      <c r="AU137" s="4"/>
      <c r="AV137" s="14"/>
      <c r="AW137" s="13"/>
      <c r="AX137" s="4"/>
      <c r="AY137" s="14"/>
      <c r="AZ137" s="13"/>
      <c r="BA137" s="4"/>
      <c r="BB137" s="14"/>
      <c r="BC137" s="13"/>
      <c r="BD137" s="4"/>
      <c r="BE137" s="14"/>
      <c r="BF137" s="13"/>
      <c r="BG137" s="4"/>
      <c r="BH137" s="14"/>
      <c r="BI137" s="13"/>
      <c r="BJ137" s="4"/>
      <c r="BK137" s="14"/>
      <c r="BL137" s="36"/>
      <c r="BM137" s="39"/>
      <c r="BN137" s="45"/>
      <c r="BO137" s="46"/>
    </row>
    <row r="138" spans="4:67" ht="15" thickBot="1" x14ac:dyDescent="0.35">
      <c r="D138" s="22"/>
      <c r="E138" s="8"/>
      <c r="F138" s="19"/>
      <c r="G138" s="50"/>
      <c r="H138" s="62"/>
      <c r="I138" s="32">
        <v>0.33333333333333331</v>
      </c>
      <c r="J138" t="s">
        <v>19</v>
      </c>
      <c r="K138" s="32">
        <v>0.5</v>
      </c>
      <c r="L138" s="32">
        <v>0.33333333333333331</v>
      </c>
      <c r="M138" t="s">
        <v>19</v>
      </c>
      <c r="N138" s="32">
        <v>0.5</v>
      </c>
      <c r="O138" s="32">
        <v>0.33333333333333331</v>
      </c>
      <c r="P138" t="s">
        <v>19</v>
      </c>
      <c r="Q138" s="32">
        <v>0.5</v>
      </c>
      <c r="R138" s="32">
        <v>0.33333333333333331</v>
      </c>
      <c r="S138" t="s">
        <v>19</v>
      </c>
      <c r="T138" s="32">
        <v>0.5</v>
      </c>
      <c r="U138" s="32">
        <v>0.33333333333333331</v>
      </c>
      <c r="V138" t="s">
        <v>19</v>
      </c>
      <c r="W138" s="32">
        <v>0.5</v>
      </c>
      <c r="X138" s="32">
        <v>0.33333333333333331</v>
      </c>
      <c r="Y138" t="s">
        <v>19</v>
      </c>
      <c r="Z138" s="32">
        <v>0.5</v>
      </c>
      <c r="AA138" s="32">
        <v>0.33333333333333331</v>
      </c>
      <c r="AB138" t="s">
        <v>19</v>
      </c>
      <c r="AC138" s="32">
        <v>0.5</v>
      </c>
      <c r="AD138" s="36"/>
      <c r="AE138" s="39"/>
      <c r="AF138" s="45"/>
      <c r="AG138" s="46"/>
      <c r="AH138" s="45"/>
      <c r="AI138" s="46"/>
      <c r="AJ138" s="45"/>
      <c r="AK138" s="46"/>
      <c r="AM138" s="22"/>
      <c r="AN138" s="8"/>
      <c r="AO138" s="19"/>
      <c r="AP138" s="50"/>
      <c r="AQ138" s="32">
        <v>0.33333333333333331</v>
      </c>
      <c r="AR138" t="s">
        <v>19</v>
      </c>
      <c r="AS138" s="32">
        <v>0.5</v>
      </c>
      <c r="AT138" s="32">
        <v>0.33333333333333331</v>
      </c>
      <c r="AU138" t="s">
        <v>19</v>
      </c>
      <c r="AV138" s="32">
        <v>0.5</v>
      </c>
      <c r="AW138" s="32">
        <v>0.33333333333333331</v>
      </c>
      <c r="AX138" t="s">
        <v>19</v>
      </c>
      <c r="AY138" s="32">
        <v>0.5</v>
      </c>
      <c r="AZ138" s="32">
        <v>0.33333333333333331</v>
      </c>
      <c r="BA138" t="s">
        <v>19</v>
      </c>
      <c r="BB138" s="32">
        <v>0.5</v>
      </c>
      <c r="BC138" s="32">
        <v>0.33333333333333331</v>
      </c>
      <c r="BD138" t="s">
        <v>19</v>
      </c>
      <c r="BE138" s="32">
        <v>0.5</v>
      </c>
      <c r="BF138" s="32">
        <v>0.33333333333333331</v>
      </c>
      <c r="BG138" t="s">
        <v>19</v>
      </c>
      <c r="BH138" s="32">
        <v>0.5</v>
      </c>
      <c r="BI138" s="32">
        <v>0.33333333333333331</v>
      </c>
      <c r="BJ138" t="s">
        <v>19</v>
      </c>
      <c r="BK138" s="32">
        <v>0.5</v>
      </c>
      <c r="BL138" s="36"/>
      <c r="BM138" s="39"/>
      <c r="BN138" s="45"/>
      <c r="BO138" s="46"/>
    </row>
    <row r="139" spans="4:67" x14ac:dyDescent="0.3">
      <c r="D139" s="22"/>
      <c r="E139" s="8"/>
      <c r="F139" s="19"/>
      <c r="G139" s="50"/>
      <c r="H139" s="62"/>
      <c r="I139" s="24">
        <f>(K138-I138)*24</f>
        <v>4</v>
      </c>
      <c r="J139" s="25"/>
      <c r="K139" s="26"/>
      <c r="L139" s="24">
        <f>(N138-L138)*24</f>
        <v>4</v>
      </c>
      <c r="M139" s="25"/>
      <c r="N139" s="26"/>
      <c r="O139" s="24">
        <f>(Q138-O138)*24</f>
        <v>4</v>
      </c>
      <c r="P139" s="25"/>
      <c r="Q139" s="26"/>
      <c r="R139" s="24">
        <f>(T138-R138)*24</f>
        <v>4</v>
      </c>
      <c r="S139" s="25"/>
      <c r="T139" s="26"/>
      <c r="U139" s="24">
        <f>(W138-U138)*24</f>
        <v>4</v>
      </c>
      <c r="V139" s="25"/>
      <c r="W139" s="26"/>
      <c r="X139" s="24">
        <f>(Z138-X138)*24</f>
        <v>4</v>
      </c>
      <c r="Y139" s="25"/>
      <c r="Z139" s="26"/>
      <c r="AA139" s="24">
        <f>(AC138-AA138)*24</f>
        <v>4</v>
      </c>
      <c r="AB139" s="25"/>
      <c r="AC139" s="26"/>
      <c r="AD139" s="36"/>
      <c r="AE139" s="39"/>
      <c r="AF139" s="45"/>
      <c r="AG139" s="46"/>
      <c r="AH139" s="45"/>
      <c r="AI139" s="46"/>
      <c r="AJ139" s="45"/>
      <c r="AK139" s="46"/>
      <c r="AM139" s="22"/>
      <c r="AN139" s="8"/>
      <c r="AO139" s="19"/>
      <c r="AP139" s="50"/>
      <c r="AQ139" s="24">
        <f>(AS138-AQ138)*24</f>
        <v>4</v>
      </c>
      <c r="AR139" s="25"/>
      <c r="AS139" s="26"/>
      <c r="AT139" s="24">
        <f>(AV138-AT138)*24</f>
        <v>4</v>
      </c>
      <c r="AU139" s="25"/>
      <c r="AV139" s="26"/>
      <c r="AW139" s="24">
        <f>(AY138-AW138)*24</f>
        <v>4</v>
      </c>
      <c r="AX139" s="25"/>
      <c r="AY139" s="26"/>
      <c r="AZ139" s="24">
        <f>(BB138-AZ138)*24</f>
        <v>4</v>
      </c>
      <c r="BA139" s="25"/>
      <c r="BB139" s="26"/>
      <c r="BC139" s="24">
        <f>(BE138-BC138)*24</f>
        <v>4</v>
      </c>
      <c r="BD139" s="25"/>
      <c r="BE139" s="26"/>
      <c r="BF139" s="24">
        <f>(BH138-BF138)*24</f>
        <v>4</v>
      </c>
      <c r="BG139" s="25"/>
      <c r="BH139" s="26"/>
      <c r="BI139" s="24">
        <f>(BK138-BI138)*24</f>
        <v>4</v>
      </c>
      <c r="BJ139" s="25"/>
      <c r="BK139" s="26"/>
      <c r="BL139" s="36"/>
      <c r="BM139" s="39"/>
      <c r="BN139" s="45"/>
      <c r="BO139" s="46"/>
    </row>
    <row r="140" spans="4:67" x14ac:dyDescent="0.35">
      <c r="D140" s="22"/>
      <c r="E140" s="8"/>
      <c r="F140" s="19"/>
      <c r="G140" s="50"/>
      <c r="H140" s="62"/>
      <c r="I140" s="27"/>
      <c r="J140" s="28"/>
      <c r="K140" s="29"/>
      <c r="L140" s="27"/>
      <c r="M140" s="28"/>
      <c r="N140" s="29"/>
      <c r="O140" s="27"/>
      <c r="P140" s="28"/>
      <c r="Q140" s="29"/>
      <c r="R140" s="27"/>
      <c r="S140" s="28"/>
      <c r="T140" s="29"/>
      <c r="U140" s="27"/>
      <c r="V140" s="28"/>
      <c r="W140" s="29"/>
      <c r="X140" s="27"/>
      <c r="Y140" s="28"/>
      <c r="Z140" s="29"/>
      <c r="AA140" s="27"/>
      <c r="AB140" s="28"/>
      <c r="AC140" s="29"/>
      <c r="AD140" s="36"/>
      <c r="AE140" s="39"/>
      <c r="AF140" s="45"/>
      <c r="AG140" s="46"/>
      <c r="AH140" s="45"/>
      <c r="AI140" s="46"/>
      <c r="AJ140" s="45"/>
      <c r="AK140" s="46"/>
      <c r="AM140" s="22"/>
      <c r="AN140" s="8"/>
      <c r="AO140" s="19"/>
      <c r="AP140" s="50"/>
      <c r="AQ140" s="27"/>
      <c r="AR140" s="28"/>
      <c r="AS140" s="29"/>
      <c r="AT140" s="27"/>
      <c r="AU140" s="28"/>
      <c r="AV140" s="29"/>
      <c r="AW140" s="27"/>
      <c r="AX140" s="28"/>
      <c r="AY140" s="29"/>
      <c r="AZ140" s="27"/>
      <c r="BA140" s="28"/>
      <c r="BB140" s="29"/>
      <c r="BC140" s="27"/>
      <c r="BD140" s="28"/>
      <c r="BE140" s="29"/>
      <c r="BF140" s="27"/>
      <c r="BG140" s="28"/>
      <c r="BH140" s="29"/>
      <c r="BI140" s="27"/>
      <c r="BJ140" s="28"/>
      <c r="BK140" s="29"/>
      <c r="BL140" s="36"/>
      <c r="BM140" s="39"/>
      <c r="BN140" s="45"/>
      <c r="BO140" s="46"/>
    </row>
    <row r="141" spans="4:67" ht="15" thickBot="1" x14ac:dyDescent="0.35">
      <c r="D141" s="22"/>
      <c r="E141" s="8"/>
      <c r="F141" s="19"/>
      <c r="G141" s="50"/>
      <c r="H141" s="62"/>
      <c r="I141" s="32">
        <v>0.54166666666666663</v>
      </c>
      <c r="J141" t="s">
        <v>19</v>
      </c>
      <c r="K141" s="32">
        <v>0.66666666666666663</v>
      </c>
      <c r="L141" s="32">
        <v>0.54166666666666663</v>
      </c>
      <c r="M141" t="s">
        <v>19</v>
      </c>
      <c r="N141" s="32">
        <v>0.66666666666666663</v>
      </c>
      <c r="O141" s="32"/>
      <c r="P141" t="s">
        <v>19</v>
      </c>
      <c r="Q141" s="32"/>
      <c r="R141" s="32"/>
      <c r="S141" t="s">
        <v>19</v>
      </c>
      <c r="T141" s="32"/>
      <c r="U141" s="32"/>
      <c r="V141" t="s">
        <v>19</v>
      </c>
      <c r="W141" s="32"/>
      <c r="X141" s="32">
        <v>0.54166666666666663</v>
      </c>
      <c r="Y141" t="s">
        <v>19</v>
      </c>
      <c r="Z141" s="32">
        <v>0.66666666666666663</v>
      </c>
      <c r="AA141" s="32">
        <v>0.54166666666666663</v>
      </c>
      <c r="AB141" t="s">
        <v>19</v>
      </c>
      <c r="AC141" s="32">
        <v>0.66666666666666663</v>
      </c>
      <c r="AD141" s="36"/>
      <c r="AE141" s="39"/>
      <c r="AF141" s="45"/>
      <c r="AG141" s="46"/>
      <c r="AH141" s="45"/>
      <c r="AI141" s="46"/>
      <c r="AJ141" s="45"/>
      <c r="AK141" s="46"/>
      <c r="AM141" s="22"/>
      <c r="AN141" s="8"/>
      <c r="AO141" s="19"/>
      <c r="AP141" s="50"/>
      <c r="AQ141" s="32">
        <v>0.54166666666666663</v>
      </c>
      <c r="AR141" t="s">
        <v>19</v>
      </c>
      <c r="AS141" s="32">
        <v>0.66666666666666663</v>
      </c>
      <c r="AT141" s="32">
        <v>0.54166666666666663</v>
      </c>
      <c r="AU141" t="s">
        <v>19</v>
      </c>
      <c r="AV141" s="32">
        <v>0.66666666666666663</v>
      </c>
      <c r="AW141" s="32"/>
      <c r="AX141" t="s">
        <v>19</v>
      </c>
      <c r="AY141" s="32"/>
      <c r="AZ141" s="32"/>
      <c r="BA141" t="s">
        <v>19</v>
      </c>
      <c r="BB141" s="32"/>
      <c r="BC141" s="32"/>
      <c r="BD141" t="s">
        <v>19</v>
      </c>
      <c r="BE141" s="32"/>
      <c r="BF141" s="32">
        <v>0.54166666666666663</v>
      </c>
      <c r="BG141" t="s">
        <v>19</v>
      </c>
      <c r="BH141" s="32">
        <v>0.66666666666666663</v>
      </c>
      <c r="BI141" s="32">
        <v>0.54166666666666663</v>
      </c>
      <c r="BJ141" t="s">
        <v>19</v>
      </c>
      <c r="BK141" s="32">
        <v>0.66666666666666663</v>
      </c>
      <c r="BL141" s="36"/>
      <c r="BM141" s="39"/>
      <c r="BN141" s="45"/>
      <c r="BO141" s="46"/>
    </row>
    <row r="142" spans="4:67" x14ac:dyDescent="0.3">
      <c r="D142" s="22"/>
      <c r="E142" s="8"/>
      <c r="F142" s="19"/>
      <c r="G142" s="50"/>
      <c r="H142" s="62"/>
      <c r="I142" s="24">
        <f>(K141-I141)*24</f>
        <v>3</v>
      </c>
      <c r="J142" s="25"/>
      <c r="K142" s="26"/>
      <c r="L142" s="24">
        <f>(N141-L141)*24</f>
        <v>3</v>
      </c>
      <c r="M142" s="25"/>
      <c r="N142" s="26"/>
      <c r="O142" s="24">
        <f>(Q141-O141)*24</f>
        <v>0</v>
      </c>
      <c r="P142" s="25"/>
      <c r="Q142" s="26"/>
      <c r="R142" s="24">
        <f>(T141-R141)*24</f>
        <v>0</v>
      </c>
      <c r="S142" s="25"/>
      <c r="T142" s="26"/>
      <c r="U142" s="24">
        <f>(W141-U141)*24</f>
        <v>0</v>
      </c>
      <c r="V142" s="25"/>
      <c r="W142" s="26"/>
      <c r="X142" s="24">
        <f>(Z141-X141)*24</f>
        <v>3</v>
      </c>
      <c r="Y142" s="25"/>
      <c r="Z142" s="26"/>
      <c r="AA142" s="24">
        <f>(AC141-AA141)*24</f>
        <v>3</v>
      </c>
      <c r="AB142" s="25"/>
      <c r="AC142" s="26"/>
      <c r="AD142" s="36"/>
      <c r="AE142" s="39"/>
      <c r="AF142" s="45"/>
      <c r="AG142" s="46"/>
      <c r="AH142" s="45"/>
      <c r="AI142" s="46"/>
      <c r="AJ142" s="45"/>
      <c r="AK142" s="46"/>
      <c r="AM142" s="22"/>
      <c r="AN142" s="8"/>
      <c r="AO142" s="19"/>
      <c r="AP142" s="50"/>
      <c r="AQ142" s="24">
        <f>(AS141-AQ141)*24</f>
        <v>3</v>
      </c>
      <c r="AR142" s="25"/>
      <c r="AS142" s="26"/>
      <c r="AT142" s="24">
        <f>(AV141-AT141)*24</f>
        <v>3</v>
      </c>
      <c r="AU142" s="25"/>
      <c r="AV142" s="26"/>
      <c r="AW142" s="24">
        <f>(AY141-AW141)*24</f>
        <v>0</v>
      </c>
      <c r="AX142" s="25"/>
      <c r="AY142" s="26"/>
      <c r="AZ142" s="24">
        <f>(BB141-AZ141)*24</f>
        <v>0</v>
      </c>
      <c r="BA142" s="25"/>
      <c r="BB142" s="26"/>
      <c r="BC142" s="24">
        <f>(BE141-BC141)*24</f>
        <v>0</v>
      </c>
      <c r="BD142" s="25"/>
      <c r="BE142" s="26"/>
      <c r="BF142" s="24">
        <f>(BH141-BF141)*24</f>
        <v>3</v>
      </c>
      <c r="BG142" s="25"/>
      <c r="BH142" s="26"/>
      <c r="BI142" s="24">
        <f>(BK141-BI141)*24</f>
        <v>3</v>
      </c>
      <c r="BJ142" s="25"/>
      <c r="BK142" s="26"/>
      <c r="BL142" s="36"/>
      <c r="BM142" s="39"/>
      <c r="BN142" s="45"/>
      <c r="BO142" s="46"/>
    </row>
    <row r="143" spans="4:67" ht="15" thickBot="1" x14ac:dyDescent="0.35">
      <c r="D143" s="22"/>
      <c r="E143" s="8"/>
      <c r="F143" s="19"/>
      <c r="G143" s="50"/>
      <c r="H143" s="62"/>
      <c r="I143" s="27"/>
      <c r="J143" s="28"/>
      <c r="K143" s="29"/>
      <c r="L143" s="27"/>
      <c r="M143" s="28"/>
      <c r="N143" s="29"/>
      <c r="O143" s="27"/>
      <c r="P143" s="28"/>
      <c r="Q143" s="29"/>
      <c r="R143" s="27"/>
      <c r="S143" s="28"/>
      <c r="T143" s="29"/>
      <c r="U143" s="27"/>
      <c r="V143" s="28"/>
      <c r="W143" s="29"/>
      <c r="X143" s="27"/>
      <c r="Y143" s="28"/>
      <c r="Z143" s="29"/>
      <c r="AA143" s="27"/>
      <c r="AB143" s="28"/>
      <c r="AC143" s="29"/>
      <c r="AD143" s="36"/>
      <c r="AE143" s="39"/>
      <c r="AF143" s="45"/>
      <c r="AG143" s="46"/>
      <c r="AH143" s="45"/>
      <c r="AI143" s="46"/>
      <c r="AJ143" s="45"/>
      <c r="AK143" s="46"/>
      <c r="AM143" s="22"/>
      <c r="AN143" s="8"/>
      <c r="AO143" s="19"/>
      <c r="AP143" s="50"/>
      <c r="AQ143" s="27"/>
      <c r="AR143" s="28"/>
      <c r="AS143" s="29"/>
      <c r="AT143" s="27"/>
      <c r="AU143" s="28"/>
      <c r="AV143" s="29"/>
      <c r="AW143" s="27"/>
      <c r="AX143" s="28"/>
      <c r="AY143" s="29"/>
      <c r="AZ143" s="27"/>
      <c r="BA143" s="28"/>
      <c r="BB143" s="29"/>
      <c r="BC143" s="27"/>
      <c r="BD143" s="28"/>
      <c r="BE143" s="29"/>
      <c r="BF143" s="27"/>
      <c r="BG143" s="28"/>
      <c r="BH143" s="29"/>
      <c r="BI143" s="27"/>
      <c r="BJ143" s="28"/>
      <c r="BK143" s="29"/>
      <c r="BL143" s="36"/>
      <c r="BM143" s="39"/>
      <c r="BN143" s="45"/>
      <c r="BO143" s="46"/>
    </row>
    <row r="144" spans="4:67" ht="15" thickBot="1" x14ac:dyDescent="0.35">
      <c r="D144" s="22"/>
      <c r="E144" s="8"/>
      <c r="F144" s="19"/>
      <c r="G144" s="50"/>
      <c r="H144" s="62"/>
      <c r="I144" s="64" t="s">
        <v>32</v>
      </c>
      <c r="J144" s="65"/>
      <c r="K144" s="66"/>
      <c r="L144" s="64" t="s">
        <v>32</v>
      </c>
      <c r="M144" s="65"/>
      <c r="N144" s="66"/>
      <c r="O144" s="64" t="s">
        <v>32</v>
      </c>
      <c r="P144" s="65"/>
      <c r="Q144" s="66"/>
      <c r="R144" s="64" t="s">
        <v>32</v>
      </c>
      <c r="S144" s="65"/>
      <c r="T144" s="66"/>
      <c r="U144" s="64" t="s">
        <v>32</v>
      </c>
      <c r="V144" s="65"/>
      <c r="W144" s="66"/>
      <c r="X144" s="64" t="s">
        <v>32</v>
      </c>
      <c r="Y144" s="65"/>
      <c r="Z144" s="66"/>
      <c r="AA144" s="64" t="s">
        <v>32</v>
      </c>
      <c r="AB144" s="65"/>
      <c r="AC144" s="66"/>
      <c r="AD144" s="36"/>
      <c r="AE144" s="39"/>
      <c r="AF144" s="45"/>
      <c r="AG144" s="46"/>
      <c r="AH144" s="45"/>
      <c r="AI144" s="46"/>
      <c r="AJ144" s="45"/>
      <c r="AK144" s="46"/>
      <c r="AM144" s="22"/>
      <c r="AN144" s="8"/>
      <c r="AO144" s="19"/>
      <c r="AP144" s="50"/>
      <c r="AQ144" s="33"/>
      <c r="AR144" s="34"/>
      <c r="AS144" s="35"/>
      <c r="AT144" s="33"/>
      <c r="AU144" s="34"/>
      <c r="AV144" s="35"/>
      <c r="AW144" s="33"/>
      <c r="AX144" s="34"/>
      <c r="AY144" s="35"/>
      <c r="AZ144" s="33"/>
      <c r="BA144" s="34"/>
      <c r="BB144" s="35"/>
      <c r="BC144" s="33"/>
      <c r="BD144" s="34"/>
      <c r="BE144" s="35"/>
      <c r="BF144" s="33"/>
      <c r="BG144" s="34"/>
      <c r="BH144" s="35"/>
      <c r="BI144" s="33"/>
      <c r="BJ144" s="34"/>
      <c r="BK144" s="35"/>
      <c r="BL144" s="36"/>
      <c r="BM144" s="39"/>
      <c r="BN144" s="45"/>
      <c r="BO144" s="46"/>
    </row>
    <row r="145" spans="4:67" ht="15" thickBot="1" x14ac:dyDescent="0.35">
      <c r="D145" s="22"/>
      <c r="E145" s="8"/>
      <c r="F145" s="19"/>
      <c r="G145" s="50"/>
      <c r="H145" s="62"/>
      <c r="I145" s="24">
        <f ca="1">RANDBETWEEN(100,1000)</f>
        <v>648</v>
      </c>
      <c r="J145" s="25"/>
      <c r="K145" s="26"/>
      <c r="L145" s="24">
        <f ca="1">RANDBETWEEN(100,1000)</f>
        <v>402</v>
      </c>
      <c r="M145" s="25"/>
      <c r="N145" s="26"/>
      <c r="O145" s="24">
        <f ca="1">RANDBETWEEN(100,1000)</f>
        <v>224</v>
      </c>
      <c r="P145" s="25"/>
      <c r="Q145" s="26"/>
      <c r="R145" s="24">
        <f ca="1">RANDBETWEEN(100,1000)</f>
        <v>897</v>
      </c>
      <c r="S145" s="25"/>
      <c r="T145" s="26"/>
      <c r="U145" s="24">
        <f ca="1">RANDBETWEEN(100,1000)</f>
        <v>300</v>
      </c>
      <c r="V145" s="25"/>
      <c r="W145" s="26"/>
      <c r="X145" s="24">
        <f ca="1">RANDBETWEEN(100,1000)</f>
        <v>468</v>
      </c>
      <c r="Y145" s="25"/>
      <c r="Z145" s="26"/>
      <c r="AA145" s="24">
        <f ca="1">RANDBETWEEN(100,1000)</f>
        <v>809</v>
      </c>
      <c r="AB145" s="25"/>
      <c r="AC145" s="26"/>
      <c r="AD145" s="36"/>
      <c r="AE145" s="39"/>
      <c r="AF145" s="45"/>
      <c r="AG145" s="46"/>
      <c r="AH145" s="45"/>
      <c r="AI145" s="46"/>
      <c r="AJ145" s="45"/>
      <c r="AK145" s="46"/>
      <c r="AM145" s="22"/>
      <c r="AN145" s="8"/>
      <c r="AO145" s="19"/>
      <c r="AP145" s="50"/>
      <c r="AQ145" s="33"/>
      <c r="AR145" s="34"/>
      <c r="AS145" s="35"/>
      <c r="AT145" s="33"/>
      <c r="AU145" s="34"/>
      <c r="AV145" s="35"/>
      <c r="AW145" s="33"/>
      <c r="AX145" s="34"/>
      <c r="AY145" s="35"/>
      <c r="AZ145" s="33"/>
      <c r="BA145" s="34"/>
      <c r="BB145" s="35"/>
      <c r="BC145" s="33"/>
      <c r="BD145" s="34"/>
      <c r="BE145" s="35"/>
      <c r="BF145" s="33"/>
      <c r="BG145" s="34"/>
      <c r="BH145" s="35"/>
      <c r="BI145" s="33"/>
      <c r="BJ145" s="34"/>
      <c r="BK145" s="35"/>
      <c r="BL145" s="36"/>
      <c r="BM145" s="39"/>
      <c r="BN145" s="45"/>
      <c r="BO145" s="46"/>
    </row>
    <row r="146" spans="4:67" ht="15" thickBot="1" x14ac:dyDescent="0.35">
      <c r="D146" s="22"/>
      <c r="E146" s="8"/>
      <c r="F146" s="19"/>
      <c r="G146" s="50"/>
      <c r="H146" s="62"/>
      <c r="I146" s="27"/>
      <c r="J146" s="28"/>
      <c r="K146" s="29"/>
      <c r="L146" s="27"/>
      <c r="M146" s="28"/>
      <c r="N146" s="29"/>
      <c r="O146" s="27"/>
      <c r="P146" s="28"/>
      <c r="Q146" s="29"/>
      <c r="R146" s="27"/>
      <c r="S146" s="28"/>
      <c r="T146" s="29"/>
      <c r="U146" s="27"/>
      <c r="V146" s="28"/>
      <c r="W146" s="29"/>
      <c r="X146" s="27"/>
      <c r="Y146" s="28"/>
      <c r="Z146" s="29"/>
      <c r="AA146" s="27"/>
      <c r="AB146" s="28"/>
      <c r="AC146" s="29"/>
      <c r="AD146" s="36"/>
      <c r="AE146" s="39"/>
      <c r="AF146" s="45"/>
      <c r="AG146" s="46"/>
      <c r="AH146" s="45"/>
      <c r="AI146" s="46"/>
      <c r="AJ146" s="45"/>
      <c r="AK146" s="46"/>
      <c r="AM146" s="22"/>
      <c r="AN146" s="8"/>
      <c r="AO146" s="19"/>
      <c r="AP146" s="50"/>
      <c r="AQ146" s="33"/>
      <c r="AR146" s="34"/>
      <c r="AS146" s="35"/>
      <c r="AT146" s="33"/>
      <c r="AU146" s="34"/>
      <c r="AV146" s="35"/>
      <c r="AW146" s="33"/>
      <c r="AX146" s="34"/>
      <c r="AY146" s="35"/>
      <c r="AZ146" s="33"/>
      <c r="BA146" s="34"/>
      <c r="BB146" s="35"/>
      <c r="BC146" s="33"/>
      <c r="BD146" s="34"/>
      <c r="BE146" s="35"/>
      <c r="BF146" s="33"/>
      <c r="BG146" s="34"/>
      <c r="BH146" s="35"/>
      <c r="BI146" s="33"/>
      <c r="BJ146" s="34"/>
      <c r="BK146" s="35"/>
      <c r="BL146" s="36"/>
      <c r="BM146" s="39"/>
      <c r="BN146" s="45"/>
      <c r="BO146" s="46"/>
    </row>
    <row r="147" spans="4:67" ht="15" thickBot="1" x14ac:dyDescent="0.35">
      <c r="D147" s="22"/>
      <c r="E147" s="8"/>
      <c r="F147" s="19"/>
      <c r="G147" s="50"/>
      <c r="H147" s="62"/>
      <c r="I147" s="64" t="s">
        <v>31</v>
      </c>
      <c r="J147" s="65"/>
      <c r="K147" s="66"/>
      <c r="L147" s="64" t="s">
        <v>31</v>
      </c>
      <c r="M147" s="65"/>
      <c r="N147" s="66"/>
      <c r="O147" s="64" t="s">
        <v>31</v>
      </c>
      <c r="P147" s="65"/>
      <c r="Q147" s="66"/>
      <c r="R147" s="64" t="s">
        <v>31</v>
      </c>
      <c r="S147" s="65"/>
      <c r="T147" s="66"/>
      <c r="U147" s="64" t="s">
        <v>31</v>
      </c>
      <c r="V147" s="65"/>
      <c r="W147" s="66"/>
      <c r="X147" s="64" t="s">
        <v>31</v>
      </c>
      <c r="Y147" s="65"/>
      <c r="Z147" s="66"/>
      <c r="AA147" s="64" t="s">
        <v>31</v>
      </c>
      <c r="AB147" s="65"/>
      <c r="AC147" s="66"/>
      <c r="AD147" s="36"/>
      <c r="AE147" s="39"/>
      <c r="AF147" s="45"/>
      <c r="AG147" s="46"/>
      <c r="AH147" s="45"/>
      <c r="AI147" s="46"/>
      <c r="AJ147" s="45"/>
      <c r="AK147" s="46"/>
      <c r="AM147" s="22"/>
      <c r="AN147" s="8"/>
      <c r="AO147" s="19"/>
      <c r="AP147" s="50"/>
      <c r="AQ147" s="33"/>
      <c r="AR147" s="34"/>
      <c r="AS147" s="35"/>
      <c r="AT147" s="33"/>
      <c r="AU147" s="34"/>
      <c r="AV147" s="35"/>
      <c r="AW147" s="33"/>
      <c r="AX147" s="34"/>
      <c r="AY147" s="35"/>
      <c r="AZ147" s="33"/>
      <c r="BA147" s="34"/>
      <c r="BB147" s="35"/>
      <c r="BC147" s="33"/>
      <c r="BD147" s="34"/>
      <c r="BE147" s="35"/>
      <c r="BF147" s="33"/>
      <c r="BG147" s="34"/>
      <c r="BH147" s="35"/>
      <c r="BI147" s="33"/>
      <c r="BJ147" s="34"/>
      <c r="BK147" s="35"/>
      <c r="BL147" s="36"/>
      <c r="BM147" s="39"/>
      <c r="BN147" s="45"/>
      <c r="BO147" s="46"/>
    </row>
    <row r="148" spans="4:67" ht="15" thickBot="1" x14ac:dyDescent="0.35">
      <c r="D148" s="22"/>
      <c r="E148" s="8"/>
      <c r="F148" s="19"/>
      <c r="G148" s="50"/>
      <c r="H148" s="62"/>
      <c r="I148" s="24">
        <f ca="1">I145*$H$136</f>
        <v>84.240000000000009</v>
      </c>
      <c r="J148" s="25"/>
      <c r="K148" s="26"/>
      <c r="L148" s="24">
        <f ca="1">L145*$H$136</f>
        <v>52.260000000000005</v>
      </c>
      <c r="M148" s="25"/>
      <c r="N148" s="26"/>
      <c r="O148" s="24">
        <f ca="1">O145*$H$136</f>
        <v>29.12</v>
      </c>
      <c r="P148" s="25"/>
      <c r="Q148" s="26"/>
      <c r="R148" s="24">
        <f ca="1">R145*$H$136</f>
        <v>116.61</v>
      </c>
      <c r="S148" s="25"/>
      <c r="T148" s="26"/>
      <c r="U148" s="24">
        <f ca="1">U145*$H$136</f>
        <v>39</v>
      </c>
      <c r="V148" s="25"/>
      <c r="W148" s="26"/>
      <c r="X148" s="24">
        <f ca="1">X145*$H$136</f>
        <v>60.84</v>
      </c>
      <c r="Y148" s="25"/>
      <c r="Z148" s="26"/>
      <c r="AA148" s="24">
        <f ca="1">AA145*$H$136</f>
        <v>105.17</v>
      </c>
      <c r="AB148" s="25"/>
      <c r="AC148" s="26"/>
      <c r="AD148" s="36"/>
      <c r="AE148" s="39"/>
      <c r="AF148" s="45"/>
      <c r="AG148" s="46"/>
      <c r="AH148" s="45"/>
      <c r="AI148" s="46"/>
      <c r="AJ148" s="45"/>
      <c r="AK148" s="46"/>
      <c r="AM148" s="22"/>
      <c r="AN148" s="8"/>
      <c r="AO148" s="19"/>
      <c r="AP148" s="50"/>
      <c r="AQ148" s="33"/>
      <c r="AR148" s="34"/>
      <c r="AS148" s="35"/>
      <c r="AT148" s="33"/>
      <c r="AU148" s="34"/>
      <c r="AV148" s="35"/>
      <c r="AW148" s="33"/>
      <c r="AX148" s="34"/>
      <c r="AY148" s="35"/>
      <c r="AZ148" s="33"/>
      <c r="BA148" s="34"/>
      <c r="BB148" s="35"/>
      <c r="BC148" s="33"/>
      <c r="BD148" s="34"/>
      <c r="BE148" s="35"/>
      <c r="BF148" s="33"/>
      <c r="BG148" s="34"/>
      <c r="BH148" s="35"/>
      <c r="BI148" s="33"/>
      <c r="BJ148" s="34"/>
      <c r="BK148" s="35"/>
      <c r="BL148" s="36"/>
      <c r="BM148" s="39"/>
      <c r="BN148" s="45"/>
      <c r="BO148" s="46"/>
    </row>
    <row r="149" spans="4:67" ht="15" thickBot="1" x14ac:dyDescent="0.35">
      <c r="D149" s="22"/>
      <c r="E149" s="8"/>
      <c r="F149" s="19"/>
      <c r="G149" s="50"/>
      <c r="H149" s="62"/>
      <c r="I149" s="27"/>
      <c r="J149" s="28"/>
      <c r="K149" s="29"/>
      <c r="L149" s="27"/>
      <c r="M149" s="28"/>
      <c r="N149" s="29"/>
      <c r="O149" s="27"/>
      <c r="P149" s="28"/>
      <c r="Q149" s="29"/>
      <c r="R149" s="27"/>
      <c r="S149" s="28"/>
      <c r="T149" s="29"/>
      <c r="U149" s="27"/>
      <c r="V149" s="28"/>
      <c r="W149" s="29"/>
      <c r="X149" s="27"/>
      <c r="Y149" s="28"/>
      <c r="Z149" s="29"/>
      <c r="AA149" s="27"/>
      <c r="AB149" s="28"/>
      <c r="AC149" s="29"/>
      <c r="AD149" s="36"/>
      <c r="AE149" s="39"/>
      <c r="AF149" s="45"/>
      <c r="AG149" s="46"/>
      <c r="AH149" s="47"/>
      <c r="AI149" s="48"/>
      <c r="AJ149" s="47"/>
      <c r="AK149" s="48"/>
      <c r="AM149" s="22"/>
      <c r="AN149" s="8"/>
      <c r="AO149" s="19"/>
      <c r="AP149" s="50"/>
      <c r="AQ149" s="33"/>
      <c r="AR149" s="34"/>
      <c r="AS149" s="35"/>
      <c r="AT149" s="33"/>
      <c r="AU149" s="34"/>
      <c r="AV149" s="35"/>
      <c r="AW149" s="33"/>
      <c r="AX149" s="34"/>
      <c r="AY149" s="35"/>
      <c r="AZ149" s="33"/>
      <c r="BA149" s="34"/>
      <c r="BB149" s="35"/>
      <c r="BC149" s="33"/>
      <c r="BD149" s="34"/>
      <c r="BE149" s="35"/>
      <c r="BF149" s="33"/>
      <c r="BG149" s="34"/>
      <c r="BH149" s="35"/>
      <c r="BI149" s="33"/>
      <c r="BJ149" s="34"/>
      <c r="BK149" s="35"/>
      <c r="BL149" s="36"/>
      <c r="BM149" s="39"/>
      <c r="BN149" s="45"/>
      <c r="BO149" s="46"/>
    </row>
    <row r="150" spans="4:67" x14ac:dyDescent="0.3">
      <c r="D150" s="5" t="s">
        <v>16</v>
      </c>
      <c r="E150" s="5"/>
      <c r="F150" s="5" t="s">
        <v>1</v>
      </c>
      <c r="G150" s="5" t="s">
        <v>17</v>
      </c>
      <c r="H150" s="5" t="s">
        <v>31</v>
      </c>
      <c r="I150" s="11" t="s">
        <v>18</v>
      </c>
      <c r="J150" s="11"/>
      <c r="K150" s="12"/>
      <c r="L150" s="10" t="s">
        <v>20</v>
      </c>
      <c r="M150" s="11"/>
      <c r="N150" s="12"/>
      <c r="O150" s="10" t="s">
        <v>21</v>
      </c>
      <c r="P150" s="11"/>
      <c r="Q150" s="12"/>
      <c r="R150" s="10" t="s">
        <v>22</v>
      </c>
      <c r="S150" s="11"/>
      <c r="T150" s="12"/>
      <c r="U150" s="10" t="s">
        <v>23</v>
      </c>
      <c r="V150" s="11"/>
      <c r="W150" s="12"/>
      <c r="X150" s="10" t="s">
        <v>24</v>
      </c>
      <c r="Y150" s="11"/>
      <c r="Z150" s="12"/>
      <c r="AA150" s="10" t="s">
        <v>26</v>
      </c>
      <c r="AB150" s="11"/>
      <c r="AC150" s="12"/>
      <c r="AD150" s="10" t="s">
        <v>25</v>
      </c>
      <c r="AE150" s="12"/>
      <c r="AF150" s="10" t="s">
        <v>27</v>
      </c>
      <c r="AG150" s="12"/>
      <c r="AH150" s="10" t="s">
        <v>33</v>
      </c>
      <c r="AI150" s="12"/>
      <c r="AJ150" s="67" t="s">
        <v>34</v>
      </c>
      <c r="AK150" s="68"/>
      <c r="AM150" s="5" t="s">
        <v>16</v>
      </c>
      <c r="AN150" s="5"/>
      <c r="AO150" s="5" t="s">
        <v>1</v>
      </c>
      <c r="AP150" s="5" t="s">
        <v>17</v>
      </c>
      <c r="AQ150" s="11" t="s">
        <v>18</v>
      </c>
      <c r="AR150" s="11"/>
      <c r="AS150" s="12"/>
      <c r="AT150" s="10" t="s">
        <v>20</v>
      </c>
      <c r="AU150" s="11"/>
      <c r="AV150" s="12"/>
      <c r="AW150" s="10" t="s">
        <v>21</v>
      </c>
      <c r="AX150" s="11"/>
      <c r="AY150" s="12"/>
      <c r="AZ150" s="10" t="s">
        <v>22</v>
      </c>
      <c r="BA150" s="11"/>
      <c r="BB150" s="12"/>
      <c r="BC150" s="10" t="s">
        <v>23</v>
      </c>
      <c r="BD150" s="11"/>
      <c r="BE150" s="12"/>
      <c r="BF150" s="10" t="s">
        <v>24</v>
      </c>
      <c r="BG150" s="11"/>
      <c r="BH150" s="12"/>
      <c r="BI150" s="10" t="s">
        <v>26</v>
      </c>
      <c r="BJ150" s="11"/>
      <c r="BK150" s="12"/>
      <c r="BL150" s="10" t="s">
        <v>25</v>
      </c>
      <c r="BM150" s="12"/>
      <c r="BN150" s="10" t="s">
        <v>27</v>
      </c>
      <c r="BO150" s="12"/>
    </row>
    <row r="151" spans="4:67" ht="15" thickBot="1" x14ac:dyDescent="0.35">
      <c r="D151" s="6"/>
      <c r="E151" s="8"/>
      <c r="F151" s="6"/>
      <c r="G151" s="6"/>
      <c r="H151" s="6"/>
      <c r="I151" s="4"/>
      <c r="J151" s="4"/>
      <c r="K151" s="14"/>
      <c r="L151" s="13"/>
      <c r="M151" s="4"/>
      <c r="N151" s="14"/>
      <c r="O151" s="13"/>
      <c r="P151" s="4"/>
      <c r="Q151" s="14"/>
      <c r="R151" s="13"/>
      <c r="S151" s="4"/>
      <c r="T151" s="14"/>
      <c r="U151" s="13"/>
      <c r="V151" s="4"/>
      <c r="W151" s="14"/>
      <c r="X151" s="13"/>
      <c r="Y151" s="4"/>
      <c r="Z151" s="14"/>
      <c r="AA151" s="13"/>
      <c r="AB151" s="4"/>
      <c r="AC151" s="14"/>
      <c r="AD151" s="13"/>
      <c r="AE151" s="14"/>
      <c r="AF151" s="13"/>
      <c r="AG151" s="14"/>
      <c r="AH151" s="13"/>
      <c r="AI151" s="14"/>
      <c r="AJ151" s="69"/>
      <c r="AK151" s="70"/>
      <c r="AM151" s="6"/>
      <c r="AN151" s="8"/>
      <c r="AO151" s="6"/>
      <c r="AP151" s="6"/>
      <c r="AQ151" s="4"/>
      <c r="AR151" s="4"/>
      <c r="AS151" s="14"/>
      <c r="AT151" s="13"/>
      <c r="AU151" s="4"/>
      <c r="AV151" s="14"/>
      <c r="AW151" s="13"/>
      <c r="AX151" s="4"/>
      <c r="AY151" s="14"/>
      <c r="AZ151" s="13"/>
      <c r="BA151" s="4"/>
      <c r="BB151" s="14"/>
      <c r="BC151" s="13"/>
      <c r="BD151" s="4"/>
      <c r="BE151" s="14"/>
      <c r="BF151" s="13"/>
      <c r="BG151" s="4"/>
      <c r="BH151" s="14"/>
      <c r="BI151" s="13"/>
      <c r="BJ151" s="4"/>
      <c r="BK151" s="14"/>
      <c r="BL151" s="13"/>
      <c r="BM151" s="14"/>
      <c r="BN151" s="13"/>
      <c r="BO151" s="14"/>
    </row>
    <row r="152" spans="4:67" ht="15" thickBot="1" x14ac:dyDescent="0.35">
      <c r="D152" s="3"/>
      <c r="E152" s="8"/>
      <c r="F152" s="15"/>
      <c r="G152" s="17"/>
      <c r="H152" s="61">
        <f ca="1">VLOOKUP(D153,Sheet1!$D$16:$J$25,7)</f>
        <v>0.18</v>
      </c>
      <c r="I152" s="11"/>
      <c r="J152" s="11"/>
      <c r="K152" s="12"/>
      <c r="L152" s="10"/>
      <c r="M152" s="11"/>
      <c r="N152" s="12"/>
      <c r="O152" s="10"/>
      <c r="P152" s="11"/>
      <c r="Q152" s="12"/>
      <c r="R152" s="10"/>
      <c r="S152" s="11"/>
      <c r="T152" s="12"/>
      <c r="U152" s="10"/>
      <c r="V152" s="11"/>
      <c r="W152" s="12"/>
      <c r="X152" s="10"/>
      <c r="Y152" s="11"/>
      <c r="Z152" s="12"/>
      <c r="AA152" s="10"/>
      <c r="AB152" s="11"/>
      <c r="AC152" s="12"/>
      <c r="AD152" s="37">
        <f>SUM(I155,L155,O155,R155,U155,X155,AA155,I158,L158,O158,R158,U158,X158,AA158,)</f>
        <v>40</v>
      </c>
      <c r="AE152" s="38"/>
      <c r="AF152" s="43">
        <f ca="1">AD152*G153</f>
        <v>920</v>
      </c>
      <c r="AG152" s="44"/>
      <c r="AH152" s="43">
        <f ca="1">SUM(I164,L164,O164,R164,U164,X164,AA164,)</f>
        <v>484.38</v>
      </c>
      <c r="AI152" s="44"/>
      <c r="AJ152" s="43">
        <f ca="1">AH152+AF152</f>
        <v>1404.38</v>
      </c>
      <c r="AK152" s="44"/>
      <c r="AM152" s="3"/>
      <c r="AN152" s="8"/>
      <c r="AO152" s="15"/>
      <c r="AP152" s="17"/>
      <c r="AQ152" s="11"/>
      <c r="AR152" s="11"/>
      <c r="AS152" s="12"/>
      <c r="AT152" s="10"/>
      <c r="AU152" s="11"/>
      <c r="AV152" s="12"/>
      <c r="AW152" s="10"/>
      <c r="AX152" s="11"/>
      <c r="AY152" s="12"/>
      <c r="AZ152" s="10"/>
      <c r="BA152" s="11"/>
      <c r="BB152" s="12"/>
      <c r="BC152" s="10"/>
      <c r="BD152" s="11"/>
      <c r="BE152" s="12"/>
      <c r="BF152" s="10"/>
      <c r="BG152" s="11"/>
      <c r="BH152" s="12"/>
      <c r="BI152" s="10"/>
      <c r="BJ152" s="11"/>
      <c r="BK152" s="12"/>
      <c r="BL152" s="37">
        <f>SUM(AQ155,AT155,AW155,AZ155,BC155,BF155,BI155,AQ158,AT158,AW158,AZ158,BC158,BF158,BI158,)</f>
        <v>40</v>
      </c>
      <c r="BM152" s="38"/>
      <c r="BN152" s="43">
        <f ca="1">BL152*AP153</f>
        <v>920</v>
      </c>
      <c r="BO152" s="44"/>
    </row>
    <row r="153" spans="4:67" ht="15" thickBot="1" x14ac:dyDescent="0.35">
      <c r="D153" s="21">
        <v>10</v>
      </c>
      <c r="E153" s="8"/>
      <c r="F153" s="18" t="str">
        <f>VLOOKUP(D153,Sheet1!$D$15:$E$25,2)</f>
        <v>n10</v>
      </c>
      <c r="G153" s="49">
        <f ca="1">VLOOKUP(D153,Sheet1!$D$15:$J$25,6)</f>
        <v>23</v>
      </c>
      <c r="H153" s="62"/>
      <c r="I153" s="4"/>
      <c r="J153" s="4"/>
      <c r="K153" s="14"/>
      <c r="L153" s="13"/>
      <c r="M153" s="4"/>
      <c r="N153" s="14"/>
      <c r="O153" s="13"/>
      <c r="P153" s="4"/>
      <c r="Q153" s="14"/>
      <c r="R153" s="13"/>
      <c r="S153" s="4"/>
      <c r="T153" s="14"/>
      <c r="U153" s="13"/>
      <c r="V153" s="4"/>
      <c r="W153" s="14"/>
      <c r="X153" s="13"/>
      <c r="Y153" s="4"/>
      <c r="Z153" s="14"/>
      <c r="AA153" s="13"/>
      <c r="AB153" s="4"/>
      <c r="AC153" s="14"/>
      <c r="AD153" s="36"/>
      <c r="AE153" s="39"/>
      <c r="AF153" s="45"/>
      <c r="AG153" s="46"/>
      <c r="AH153" s="45"/>
      <c r="AI153" s="46"/>
      <c r="AJ153" s="45"/>
      <c r="AK153" s="46"/>
      <c r="AM153" s="21">
        <f>D153</f>
        <v>10</v>
      </c>
      <c r="AN153" s="8"/>
      <c r="AO153" s="18" t="str">
        <f>VLOOKUP(AM153,Sheet1!$D$15:$E$25,2)</f>
        <v>n10</v>
      </c>
      <c r="AP153" s="49">
        <f ca="1">VLOOKUP(AM153,Sheet1!$D$15:$J$25,6)</f>
        <v>23</v>
      </c>
      <c r="AQ153" s="4"/>
      <c r="AR153" s="4"/>
      <c r="AS153" s="14"/>
      <c r="AT153" s="13"/>
      <c r="AU153" s="4"/>
      <c r="AV153" s="14"/>
      <c r="AW153" s="13"/>
      <c r="AX153" s="4"/>
      <c r="AY153" s="14"/>
      <c r="AZ153" s="13"/>
      <c r="BA153" s="4"/>
      <c r="BB153" s="14"/>
      <c r="BC153" s="13"/>
      <c r="BD153" s="4"/>
      <c r="BE153" s="14"/>
      <c r="BF153" s="13"/>
      <c r="BG153" s="4"/>
      <c r="BH153" s="14"/>
      <c r="BI153" s="13"/>
      <c r="BJ153" s="4"/>
      <c r="BK153" s="14"/>
      <c r="BL153" s="36"/>
      <c r="BM153" s="39"/>
      <c r="BN153" s="45"/>
      <c r="BO153" s="46"/>
    </row>
    <row r="154" spans="4:67" ht="15" thickBot="1" x14ac:dyDescent="0.35">
      <c r="D154" s="22"/>
      <c r="E154" s="8"/>
      <c r="F154" s="19"/>
      <c r="G154" s="50"/>
      <c r="H154" s="62"/>
      <c r="I154" s="52">
        <v>0.33333333333333331</v>
      </c>
      <c r="J154" t="s">
        <v>19</v>
      </c>
      <c r="K154" s="32">
        <v>0.5</v>
      </c>
      <c r="L154" s="32">
        <v>0.33333333333333331</v>
      </c>
      <c r="M154" t="s">
        <v>19</v>
      </c>
      <c r="N154" s="32">
        <v>0.5</v>
      </c>
      <c r="O154" s="32">
        <v>0.33333333333333331</v>
      </c>
      <c r="P154" t="s">
        <v>19</v>
      </c>
      <c r="Q154" s="32">
        <v>0.5</v>
      </c>
      <c r="R154" s="32">
        <v>0.33333333333333331</v>
      </c>
      <c r="S154" t="s">
        <v>19</v>
      </c>
      <c r="T154" s="32">
        <v>0.5</v>
      </c>
      <c r="U154" s="32">
        <v>0.33333333333333331</v>
      </c>
      <c r="V154" t="s">
        <v>19</v>
      </c>
      <c r="W154" s="32">
        <v>0.5</v>
      </c>
      <c r="X154" s="32">
        <v>0.33333333333333331</v>
      </c>
      <c r="Y154" t="s">
        <v>19</v>
      </c>
      <c r="Z154" s="32">
        <v>0.5</v>
      </c>
      <c r="AA154" s="32">
        <v>0.33333333333333331</v>
      </c>
      <c r="AB154" t="s">
        <v>19</v>
      </c>
      <c r="AC154" s="32">
        <v>0.5</v>
      </c>
      <c r="AD154" s="36"/>
      <c r="AE154" s="39"/>
      <c r="AF154" s="45"/>
      <c r="AG154" s="46"/>
      <c r="AH154" s="45"/>
      <c r="AI154" s="46"/>
      <c r="AJ154" s="45"/>
      <c r="AK154" s="46"/>
      <c r="AM154" s="22"/>
      <c r="AN154" s="8"/>
      <c r="AO154" s="19"/>
      <c r="AP154" s="50"/>
      <c r="AQ154" s="52">
        <v>0.33333333333333331</v>
      </c>
      <c r="AR154" t="s">
        <v>19</v>
      </c>
      <c r="AS154" s="32">
        <v>0.5</v>
      </c>
      <c r="AT154" s="32">
        <v>0.33333333333333331</v>
      </c>
      <c r="AU154" t="s">
        <v>19</v>
      </c>
      <c r="AV154" s="32">
        <v>0.5</v>
      </c>
      <c r="AW154" s="32">
        <v>0.33333333333333331</v>
      </c>
      <c r="AX154" t="s">
        <v>19</v>
      </c>
      <c r="AY154" s="32">
        <v>0.5</v>
      </c>
      <c r="AZ154" s="32">
        <v>0.33333333333333331</v>
      </c>
      <c r="BA154" t="s">
        <v>19</v>
      </c>
      <c r="BB154" s="32">
        <v>0.5</v>
      </c>
      <c r="BC154" s="32">
        <v>0.33333333333333331</v>
      </c>
      <c r="BD154" t="s">
        <v>19</v>
      </c>
      <c r="BE154" s="32">
        <v>0.5</v>
      </c>
      <c r="BF154" s="32">
        <v>0.33333333333333331</v>
      </c>
      <c r="BG154" t="s">
        <v>19</v>
      </c>
      <c r="BH154" s="32">
        <v>0.5</v>
      </c>
      <c r="BI154" s="32">
        <v>0.33333333333333331</v>
      </c>
      <c r="BJ154" t="s">
        <v>19</v>
      </c>
      <c r="BK154" s="32">
        <v>0.5</v>
      </c>
      <c r="BL154" s="36"/>
      <c r="BM154" s="39"/>
      <c r="BN154" s="45"/>
      <c r="BO154" s="46"/>
    </row>
    <row r="155" spans="4:67" x14ac:dyDescent="0.3">
      <c r="D155" s="22"/>
      <c r="E155" s="8"/>
      <c r="F155" s="19"/>
      <c r="G155" s="50"/>
      <c r="H155" s="62"/>
      <c r="I155" s="25">
        <f>(K154-I154)*24</f>
        <v>4</v>
      </c>
      <c r="J155" s="25"/>
      <c r="K155" s="26"/>
      <c r="L155" s="24">
        <f>(N154-L154)*24</f>
        <v>4</v>
      </c>
      <c r="M155" s="25"/>
      <c r="N155" s="26"/>
      <c r="O155" s="24">
        <f>(Q154-O154)*24</f>
        <v>4</v>
      </c>
      <c r="P155" s="25"/>
      <c r="Q155" s="26"/>
      <c r="R155" s="24">
        <f>(T154-R154)*24</f>
        <v>4</v>
      </c>
      <c r="S155" s="25"/>
      <c r="T155" s="26"/>
      <c r="U155" s="24">
        <f>(W154-U154)*24</f>
        <v>4</v>
      </c>
      <c r="V155" s="25"/>
      <c r="W155" s="26"/>
      <c r="X155" s="24">
        <f>(Z154-X154)*24</f>
        <v>4</v>
      </c>
      <c r="Y155" s="25"/>
      <c r="Z155" s="26"/>
      <c r="AA155" s="24">
        <f>(AC154-AA154)*24</f>
        <v>4</v>
      </c>
      <c r="AB155" s="25"/>
      <c r="AC155" s="26"/>
      <c r="AD155" s="36"/>
      <c r="AE155" s="39"/>
      <c r="AF155" s="45"/>
      <c r="AG155" s="46"/>
      <c r="AH155" s="45"/>
      <c r="AI155" s="46"/>
      <c r="AJ155" s="45"/>
      <c r="AK155" s="46"/>
      <c r="AM155" s="22"/>
      <c r="AN155" s="8"/>
      <c r="AO155" s="19"/>
      <c r="AP155" s="50"/>
      <c r="AQ155" s="25">
        <f>(AS154-AQ154)*24</f>
        <v>4</v>
      </c>
      <c r="AR155" s="25"/>
      <c r="AS155" s="26"/>
      <c r="AT155" s="24">
        <f>(AV154-AT154)*24</f>
        <v>4</v>
      </c>
      <c r="AU155" s="25"/>
      <c r="AV155" s="26"/>
      <c r="AW155" s="24">
        <f>(AY154-AW154)*24</f>
        <v>4</v>
      </c>
      <c r="AX155" s="25"/>
      <c r="AY155" s="26"/>
      <c r="AZ155" s="24">
        <f>(BB154-AZ154)*24</f>
        <v>4</v>
      </c>
      <c r="BA155" s="25"/>
      <c r="BB155" s="26"/>
      <c r="BC155" s="24">
        <f>(BE154-BC154)*24</f>
        <v>4</v>
      </c>
      <c r="BD155" s="25"/>
      <c r="BE155" s="26"/>
      <c r="BF155" s="24">
        <f>(BH154-BF154)*24</f>
        <v>4</v>
      </c>
      <c r="BG155" s="25"/>
      <c r="BH155" s="26"/>
      <c r="BI155" s="24">
        <f>(BK154-BI154)*24</f>
        <v>4</v>
      </c>
      <c r="BJ155" s="25"/>
      <c r="BK155" s="26"/>
      <c r="BL155" s="36"/>
      <c r="BM155" s="39"/>
      <c r="BN155" s="45"/>
      <c r="BO155" s="46"/>
    </row>
    <row r="156" spans="4:67" ht="15" thickBot="1" x14ac:dyDescent="0.35">
      <c r="D156" s="22"/>
      <c r="E156" s="8"/>
      <c r="F156" s="19"/>
      <c r="G156" s="50"/>
      <c r="H156" s="62"/>
      <c r="I156" s="28"/>
      <c r="J156" s="28"/>
      <c r="K156" s="29"/>
      <c r="L156" s="27"/>
      <c r="M156" s="28"/>
      <c r="N156" s="29"/>
      <c r="O156" s="27"/>
      <c r="P156" s="28"/>
      <c r="Q156" s="29"/>
      <c r="R156" s="27"/>
      <c r="S156" s="28"/>
      <c r="T156" s="29"/>
      <c r="U156" s="27"/>
      <c r="V156" s="28"/>
      <c r="W156" s="29"/>
      <c r="X156" s="27"/>
      <c r="Y156" s="28"/>
      <c r="Z156" s="29"/>
      <c r="AA156" s="27"/>
      <c r="AB156" s="28"/>
      <c r="AC156" s="29"/>
      <c r="AD156" s="36"/>
      <c r="AE156" s="39"/>
      <c r="AF156" s="45"/>
      <c r="AG156" s="46"/>
      <c r="AH156" s="45"/>
      <c r="AI156" s="46"/>
      <c r="AJ156" s="45"/>
      <c r="AK156" s="46"/>
      <c r="AM156" s="22"/>
      <c r="AN156" s="8"/>
      <c r="AO156" s="19"/>
      <c r="AP156" s="50"/>
      <c r="AQ156" s="28"/>
      <c r="AR156" s="28"/>
      <c r="AS156" s="29"/>
      <c r="AT156" s="27"/>
      <c r="AU156" s="28"/>
      <c r="AV156" s="29"/>
      <c r="AW156" s="27"/>
      <c r="AX156" s="28"/>
      <c r="AY156" s="29"/>
      <c r="AZ156" s="27"/>
      <c r="BA156" s="28"/>
      <c r="BB156" s="29"/>
      <c r="BC156" s="27"/>
      <c r="BD156" s="28"/>
      <c r="BE156" s="29"/>
      <c r="BF156" s="27"/>
      <c r="BG156" s="28"/>
      <c r="BH156" s="29"/>
      <c r="BI156" s="27"/>
      <c r="BJ156" s="28"/>
      <c r="BK156" s="29"/>
      <c r="BL156" s="36"/>
      <c r="BM156" s="39"/>
      <c r="BN156" s="45"/>
      <c r="BO156" s="46"/>
    </row>
    <row r="157" spans="4:67" ht="15" thickBot="1" x14ac:dyDescent="0.35">
      <c r="D157" s="22"/>
      <c r="E157" s="8"/>
      <c r="F157" s="19"/>
      <c r="G157" s="50"/>
      <c r="H157" s="62"/>
      <c r="I157" s="52">
        <v>0.54166666666666663</v>
      </c>
      <c r="J157" t="s">
        <v>19</v>
      </c>
      <c r="K157" s="32">
        <v>0.66666666666666663</v>
      </c>
      <c r="L157" s="32">
        <v>0.54166666666666663</v>
      </c>
      <c r="M157" t="s">
        <v>19</v>
      </c>
      <c r="N157" s="32">
        <v>0.66666666666666663</v>
      </c>
      <c r="O157" s="32"/>
      <c r="P157" t="s">
        <v>19</v>
      </c>
      <c r="Q157" s="32"/>
      <c r="R157" s="32"/>
      <c r="S157" t="s">
        <v>19</v>
      </c>
      <c r="T157" s="32"/>
      <c r="U157" s="32"/>
      <c r="V157" t="s">
        <v>19</v>
      </c>
      <c r="W157" s="32"/>
      <c r="X157" s="32">
        <v>0.54166666666666663</v>
      </c>
      <c r="Y157" t="s">
        <v>19</v>
      </c>
      <c r="Z157" s="32">
        <v>0.66666666666666663</v>
      </c>
      <c r="AA157" s="32">
        <v>0.54166666666666663</v>
      </c>
      <c r="AB157" t="s">
        <v>19</v>
      </c>
      <c r="AC157" s="32">
        <v>0.66666666666666663</v>
      </c>
      <c r="AD157" s="36"/>
      <c r="AE157" s="39"/>
      <c r="AF157" s="45"/>
      <c r="AG157" s="46"/>
      <c r="AH157" s="45"/>
      <c r="AI157" s="46"/>
      <c r="AJ157" s="45"/>
      <c r="AK157" s="46"/>
      <c r="AM157" s="22"/>
      <c r="AN157" s="8"/>
      <c r="AO157" s="19"/>
      <c r="AP157" s="50"/>
      <c r="AQ157" s="52">
        <v>0.54166666666666663</v>
      </c>
      <c r="AR157" t="s">
        <v>19</v>
      </c>
      <c r="AS157" s="32">
        <v>0.66666666666666663</v>
      </c>
      <c r="AT157" s="32">
        <v>0.54166666666666663</v>
      </c>
      <c r="AU157" t="s">
        <v>19</v>
      </c>
      <c r="AV157" s="32">
        <v>0.66666666666666663</v>
      </c>
      <c r="AW157" s="32"/>
      <c r="AX157" t="s">
        <v>19</v>
      </c>
      <c r="AY157" s="32"/>
      <c r="AZ157" s="32"/>
      <c r="BA157" t="s">
        <v>19</v>
      </c>
      <c r="BB157" s="32"/>
      <c r="BC157" s="32"/>
      <c r="BD157" t="s">
        <v>19</v>
      </c>
      <c r="BE157" s="32"/>
      <c r="BF157" s="32">
        <v>0.54166666666666663</v>
      </c>
      <c r="BG157" t="s">
        <v>19</v>
      </c>
      <c r="BH157" s="32">
        <v>0.66666666666666663</v>
      </c>
      <c r="BI157" s="32">
        <v>0.54166666666666663</v>
      </c>
      <c r="BJ157" t="s">
        <v>19</v>
      </c>
      <c r="BK157" s="32">
        <v>0.66666666666666663</v>
      </c>
      <c r="BL157" s="36"/>
      <c r="BM157" s="39"/>
      <c r="BN157" s="45"/>
      <c r="BO157" s="46"/>
    </row>
    <row r="158" spans="4:67" x14ac:dyDescent="0.3">
      <c r="D158" s="22"/>
      <c r="E158" s="8"/>
      <c r="F158" s="19"/>
      <c r="G158" s="50"/>
      <c r="H158" s="62"/>
      <c r="I158" s="25">
        <f>(K157-I157)*24</f>
        <v>3</v>
      </c>
      <c r="J158" s="25"/>
      <c r="K158" s="26"/>
      <c r="L158" s="24">
        <f>(N157-L157)*24</f>
        <v>3</v>
      </c>
      <c r="M158" s="25"/>
      <c r="N158" s="26"/>
      <c r="O158" s="24">
        <f>(Q157-O157)*24</f>
        <v>0</v>
      </c>
      <c r="P158" s="25"/>
      <c r="Q158" s="26"/>
      <c r="R158" s="24">
        <f>(T157-R157)*24</f>
        <v>0</v>
      </c>
      <c r="S158" s="25"/>
      <c r="T158" s="26"/>
      <c r="U158" s="24">
        <f>(W157-U157)*24</f>
        <v>0</v>
      </c>
      <c r="V158" s="25"/>
      <c r="W158" s="26"/>
      <c r="X158" s="24">
        <f>(Z157-X157)*24</f>
        <v>3</v>
      </c>
      <c r="Y158" s="25"/>
      <c r="Z158" s="26"/>
      <c r="AA158" s="24">
        <f>(AC157-AA157)*24</f>
        <v>3</v>
      </c>
      <c r="AB158" s="25"/>
      <c r="AC158" s="26"/>
      <c r="AD158" s="36"/>
      <c r="AE158" s="39"/>
      <c r="AF158" s="45"/>
      <c r="AG158" s="46"/>
      <c r="AH158" s="45"/>
      <c r="AI158" s="46"/>
      <c r="AJ158" s="45"/>
      <c r="AK158" s="46"/>
      <c r="AM158" s="22"/>
      <c r="AN158" s="8"/>
      <c r="AO158" s="19"/>
      <c r="AP158" s="50"/>
      <c r="AQ158" s="25">
        <f>(AS157-AQ157)*24</f>
        <v>3</v>
      </c>
      <c r="AR158" s="25"/>
      <c r="AS158" s="26"/>
      <c r="AT158" s="24">
        <f>(AV157-AT157)*24</f>
        <v>3</v>
      </c>
      <c r="AU158" s="25"/>
      <c r="AV158" s="26"/>
      <c r="AW158" s="24">
        <f>(AY157-AW157)*24</f>
        <v>0</v>
      </c>
      <c r="AX158" s="25"/>
      <c r="AY158" s="26"/>
      <c r="AZ158" s="24">
        <f>(BB157-AZ157)*24</f>
        <v>0</v>
      </c>
      <c r="BA158" s="25"/>
      <c r="BB158" s="26"/>
      <c r="BC158" s="24">
        <f>(BE157-BC157)*24</f>
        <v>0</v>
      </c>
      <c r="BD158" s="25"/>
      <c r="BE158" s="26"/>
      <c r="BF158" s="24">
        <f>(BH157-BF157)*24</f>
        <v>3</v>
      </c>
      <c r="BG158" s="25"/>
      <c r="BH158" s="26"/>
      <c r="BI158" s="24">
        <f>(BK157-BI157)*24</f>
        <v>3</v>
      </c>
      <c r="BJ158" s="25"/>
      <c r="BK158" s="26"/>
      <c r="BL158" s="36"/>
      <c r="BM158" s="39"/>
      <c r="BN158" s="45"/>
      <c r="BO158" s="46"/>
    </row>
    <row r="159" spans="4:67" ht="15" thickBot="1" x14ac:dyDescent="0.35">
      <c r="D159" s="22"/>
      <c r="E159" s="8"/>
      <c r="F159" s="19"/>
      <c r="G159" s="50"/>
      <c r="H159" s="62"/>
      <c r="I159" s="28"/>
      <c r="J159" s="28"/>
      <c r="K159" s="29"/>
      <c r="L159" s="27"/>
      <c r="M159" s="28"/>
      <c r="N159" s="29"/>
      <c r="O159" s="27"/>
      <c r="P159" s="28"/>
      <c r="Q159" s="29"/>
      <c r="R159" s="27"/>
      <c r="S159" s="28"/>
      <c r="T159" s="29"/>
      <c r="U159" s="27"/>
      <c r="V159" s="28"/>
      <c r="W159" s="29"/>
      <c r="X159" s="27"/>
      <c r="Y159" s="28"/>
      <c r="Z159" s="29"/>
      <c r="AA159" s="27"/>
      <c r="AB159" s="28"/>
      <c r="AC159" s="29"/>
      <c r="AD159" s="36"/>
      <c r="AE159" s="39"/>
      <c r="AF159" s="45"/>
      <c r="AG159" s="46"/>
      <c r="AH159" s="45"/>
      <c r="AI159" s="46"/>
      <c r="AJ159" s="45"/>
      <c r="AK159" s="46"/>
      <c r="AM159" s="22"/>
      <c r="AN159" s="8"/>
      <c r="AO159" s="19"/>
      <c r="AP159" s="50"/>
      <c r="AQ159" s="28"/>
      <c r="AR159" s="28"/>
      <c r="AS159" s="29"/>
      <c r="AT159" s="27"/>
      <c r="AU159" s="28"/>
      <c r="AV159" s="29"/>
      <c r="AW159" s="27"/>
      <c r="AX159" s="28"/>
      <c r="AY159" s="29"/>
      <c r="AZ159" s="27"/>
      <c r="BA159" s="28"/>
      <c r="BB159" s="29"/>
      <c r="BC159" s="27"/>
      <c r="BD159" s="28"/>
      <c r="BE159" s="29"/>
      <c r="BF159" s="27"/>
      <c r="BG159" s="28"/>
      <c r="BH159" s="29"/>
      <c r="BI159" s="27"/>
      <c r="BJ159" s="28"/>
      <c r="BK159" s="29"/>
      <c r="BL159" s="36"/>
      <c r="BM159" s="39"/>
      <c r="BN159" s="45"/>
      <c r="BO159" s="46"/>
    </row>
    <row r="160" spans="4:67" ht="15" thickBot="1" x14ac:dyDescent="0.35">
      <c r="D160" s="22"/>
      <c r="E160" s="8"/>
      <c r="F160" s="19"/>
      <c r="G160" s="50"/>
      <c r="H160" s="62"/>
      <c r="I160" s="64" t="s">
        <v>32</v>
      </c>
      <c r="J160" s="65"/>
      <c r="K160" s="66"/>
      <c r="L160" s="64" t="s">
        <v>32</v>
      </c>
      <c r="M160" s="65"/>
      <c r="N160" s="66"/>
      <c r="O160" s="64" t="s">
        <v>32</v>
      </c>
      <c r="P160" s="65"/>
      <c r="Q160" s="66"/>
      <c r="R160" s="64" t="s">
        <v>32</v>
      </c>
      <c r="S160" s="65"/>
      <c r="T160" s="66"/>
      <c r="U160" s="64" t="s">
        <v>32</v>
      </c>
      <c r="V160" s="65"/>
      <c r="W160" s="66"/>
      <c r="X160" s="64" t="s">
        <v>32</v>
      </c>
      <c r="Y160" s="65"/>
      <c r="Z160" s="66"/>
      <c r="AA160" s="64" t="s">
        <v>32</v>
      </c>
      <c r="AB160" s="65"/>
      <c r="AC160" s="66"/>
      <c r="AD160" s="36"/>
      <c r="AE160" s="39"/>
      <c r="AF160" s="45"/>
      <c r="AG160" s="46"/>
      <c r="AH160" s="45"/>
      <c r="AI160" s="46"/>
      <c r="AJ160" s="45"/>
      <c r="AK160" s="46"/>
      <c r="AM160" s="22"/>
      <c r="AN160" s="8"/>
      <c r="AO160" s="19"/>
      <c r="AP160" s="50"/>
      <c r="AQ160" s="34"/>
      <c r="AR160" s="34"/>
      <c r="AS160" s="35"/>
      <c r="AT160" s="33"/>
      <c r="AU160" s="34"/>
      <c r="AV160" s="35"/>
      <c r="AW160" s="33"/>
      <c r="AX160" s="34"/>
      <c r="AY160" s="35"/>
      <c r="AZ160" s="33"/>
      <c r="BA160" s="34"/>
      <c r="BB160" s="35"/>
      <c r="BC160" s="33"/>
      <c r="BD160" s="34"/>
      <c r="BE160" s="35"/>
      <c r="BF160" s="33"/>
      <c r="BG160" s="34"/>
      <c r="BH160" s="35"/>
      <c r="BI160" s="33"/>
      <c r="BJ160" s="34"/>
      <c r="BK160" s="35"/>
      <c r="BL160" s="36"/>
      <c r="BM160" s="39"/>
      <c r="BN160" s="45"/>
      <c r="BO160" s="46"/>
    </row>
    <row r="161" spans="4:67" ht="15" thickBot="1" x14ac:dyDescent="0.35">
      <c r="D161" s="22"/>
      <c r="E161" s="8"/>
      <c r="F161" s="19"/>
      <c r="G161" s="50"/>
      <c r="H161" s="62"/>
      <c r="I161" s="24">
        <f ca="1">RANDBETWEEN(100,1000)</f>
        <v>350</v>
      </c>
      <c r="J161" s="25"/>
      <c r="K161" s="26"/>
      <c r="L161" s="24">
        <f ca="1">RANDBETWEEN(100,1000)</f>
        <v>411</v>
      </c>
      <c r="M161" s="25"/>
      <c r="N161" s="26"/>
      <c r="O161" s="24">
        <f ca="1">RANDBETWEEN(100,1000)</f>
        <v>265</v>
      </c>
      <c r="P161" s="25"/>
      <c r="Q161" s="26"/>
      <c r="R161" s="24">
        <f ca="1">RANDBETWEEN(100,1000)</f>
        <v>525</v>
      </c>
      <c r="S161" s="25"/>
      <c r="T161" s="26"/>
      <c r="U161" s="24">
        <f ca="1">RANDBETWEEN(100,1000)</f>
        <v>301</v>
      </c>
      <c r="V161" s="25"/>
      <c r="W161" s="26"/>
      <c r="X161" s="24">
        <f ca="1">RANDBETWEEN(100,1000)</f>
        <v>182</v>
      </c>
      <c r="Y161" s="25"/>
      <c r="Z161" s="26"/>
      <c r="AA161" s="24">
        <f ca="1">RANDBETWEEN(100,1000)</f>
        <v>657</v>
      </c>
      <c r="AB161" s="25"/>
      <c r="AC161" s="26"/>
      <c r="AD161" s="36"/>
      <c r="AE161" s="39"/>
      <c r="AF161" s="45"/>
      <c r="AG161" s="46"/>
      <c r="AH161" s="45"/>
      <c r="AI161" s="46"/>
      <c r="AJ161" s="45"/>
      <c r="AK161" s="46"/>
      <c r="AM161" s="22"/>
      <c r="AN161" s="8"/>
      <c r="AO161" s="19"/>
      <c r="AP161" s="50"/>
      <c r="AQ161" s="34"/>
      <c r="AR161" s="34"/>
      <c r="AS161" s="35"/>
      <c r="AT161" s="33"/>
      <c r="AU161" s="34"/>
      <c r="AV161" s="35"/>
      <c r="AW161" s="33"/>
      <c r="AX161" s="34"/>
      <c r="AY161" s="35"/>
      <c r="AZ161" s="33"/>
      <c r="BA161" s="34"/>
      <c r="BB161" s="35"/>
      <c r="BC161" s="33"/>
      <c r="BD161" s="34"/>
      <c r="BE161" s="35"/>
      <c r="BF161" s="33"/>
      <c r="BG161" s="34"/>
      <c r="BH161" s="35"/>
      <c r="BI161" s="33"/>
      <c r="BJ161" s="34"/>
      <c r="BK161" s="35"/>
      <c r="BL161" s="36"/>
      <c r="BM161" s="39"/>
      <c r="BN161" s="45"/>
      <c r="BO161" s="46"/>
    </row>
    <row r="162" spans="4:67" ht="15" thickBot="1" x14ac:dyDescent="0.35">
      <c r="D162" s="22"/>
      <c r="E162" s="8"/>
      <c r="F162" s="19"/>
      <c r="G162" s="50"/>
      <c r="H162" s="62"/>
      <c r="I162" s="27"/>
      <c r="J162" s="28"/>
      <c r="K162" s="29"/>
      <c r="L162" s="27"/>
      <c r="M162" s="28"/>
      <c r="N162" s="29"/>
      <c r="O162" s="27"/>
      <c r="P162" s="28"/>
      <c r="Q162" s="29"/>
      <c r="R162" s="27"/>
      <c r="S162" s="28"/>
      <c r="T162" s="29"/>
      <c r="U162" s="27"/>
      <c r="V162" s="28"/>
      <c r="W162" s="29"/>
      <c r="X162" s="27"/>
      <c r="Y162" s="28"/>
      <c r="Z162" s="29"/>
      <c r="AA162" s="27"/>
      <c r="AB162" s="28"/>
      <c r="AC162" s="29"/>
      <c r="AD162" s="36"/>
      <c r="AE162" s="39"/>
      <c r="AF162" s="45"/>
      <c r="AG162" s="46"/>
      <c r="AH162" s="45"/>
      <c r="AI162" s="46"/>
      <c r="AJ162" s="45"/>
      <c r="AK162" s="46"/>
      <c r="AM162" s="22"/>
      <c r="AN162" s="8"/>
      <c r="AO162" s="19"/>
      <c r="AP162" s="50"/>
      <c r="AQ162" s="34"/>
      <c r="AR162" s="34"/>
      <c r="AS162" s="35"/>
      <c r="AT162" s="33"/>
      <c r="AU162" s="34"/>
      <c r="AV162" s="35"/>
      <c r="AW162" s="33"/>
      <c r="AX162" s="34"/>
      <c r="AY162" s="35"/>
      <c r="AZ162" s="33"/>
      <c r="BA162" s="34"/>
      <c r="BB162" s="35"/>
      <c r="BC162" s="33"/>
      <c r="BD162" s="34"/>
      <c r="BE162" s="35"/>
      <c r="BF162" s="33"/>
      <c r="BG162" s="34"/>
      <c r="BH162" s="35"/>
      <c r="BI162" s="33"/>
      <c r="BJ162" s="34"/>
      <c r="BK162" s="35"/>
      <c r="BL162" s="36"/>
      <c r="BM162" s="39"/>
      <c r="BN162" s="45"/>
      <c r="BO162" s="46"/>
    </row>
    <row r="163" spans="4:67" ht="15" thickBot="1" x14ac:dyDescent="0.35">
      <c r="D163" s="22"/>
      <c r="E163" s="8"/>
      <c r="F163" s="19"/>
      <c r="G163" s="50"/>
      <c r="H163" s="62"/>
      <c r="I163" s="64" t="s">
        <v>31</v>
      </c>
      <c r="J163" s="65"/>
      <c r="K163" s="66"/>
      <c r="L163" s="64" t="s">
        <v>31</v>
      </c>
      <c r="M163" s="65"/>
      <c r="N163" s="66"/>
      <c r="O163" s="64" t="s">
        <v>31</v>
      </c>
      <c r="P163" s="65"/>
      <c r="Q163" s="66"/>
      <c r="R163" s="64" t="s">
        <v>31</v>
      </c>
      <c r="S163" s="65"/>
      <c r="T163" s="66"/>
      <c r="U163" s="64" t="s">
        <v>31</v>
      </c>
      <c r="V163" s="65"/>
      <c r="W163" s="66"/>
      <c r="X163" s="64" t="s">
        <v>31</v>
      </c>
      <c r="Y163" s="65"/>
      <c r="Z163" s="66"/>
      <c r="AA163" s="64" t="s">
        <v>31</v>
      </c>
      <c r="AB163" s="65"/>
      <c r="AC163" s="66"/>
      <c r="AD163" s="36"/>
      <c r="AE163" s="39"/>
      <c r="AF163" s="45"/>
      <c r="AG163" s="46"/>
      <c r="AH163" s="45"/>
      <c r="AI163" s="46"/>
      <c r="AJ163" s="45"/>
      <c r="AK163" s="46"/>
      <c r="AM163" s="22"/>
      <c r="AN163" s="8"/>
      <c r="AO163" s="19"/>
      <c r="AP163" s="50"/>
      <c r="AQ163" s="34"/>
      <c r="AR163" s="34"/>
      <c r="AS163" s="35"/>
      <c r="AT163" s="33"/>
      <c r="AU163" s="34"/>
      <c r="AV163" s="35"/>
      <c r="AW163" s="33"/>
      <c r="AX163" s="34"/>
      <c r="AY163" s="35"/>
      <c r="AZ163" s="33"/>
      <c r="BA163" s="34"/>
      <c r="BB163" s="35"/>
      <c r="BC163" s="33"/>
      <c r="BD163" s="34"/>
      <c r="BE163" s="35"/>
      <c r="BF163" s="33"/>
      <c r="BG163" s="34"/>
      <c r="BH163" s="35"/>
      <c r="BI163" s="33"/>
      <c r="BJ163" s="34"/>
      <c r="BK163" s="35"/>
      <c r="BL163" s="36"/>
      <c r="BM163" s="39"/>
      <c r="BN163" s="45"/>
      <c r="BO163" s="46"/>
    </row>
    <row r="164" spans="4:67" ht="15" thickBot="1" x14ac:dyDescent="0.35">
      <c r="D164" s="22"/>
      <c r="E164" s="8"/>
      <c r="F164" s="19"/>
      <c r="G164" s="50"/>
      <c r="H164" s="62"/>
      <c r="I164" s="24">
        <f ca="1">I161*$H$152</f>
        <v>63</v>
      </c>
      <c r="J164" s="25"/>
      <c r="K164" s="26"/>
      <c r="L164" s="24">
        <f ca="1">L161*$H$152</f>
        <v>73.98</v>
      </c>
      <c r="M164" s="25"/>
      <c r="N164" s="26"/>
      <c r="O164" s="24">
        <f ca="1">O161*$H$152</f>
        <v>47.699999999999996</v>
      </c>
      <c r="P164" s="25"/>
      <c r="Q164" s="26"/>
      <c r="R164" s="24">
        <f ca="1">R161*$H$152</f>
        <v>94.5</v>
      </c>
      <c r="S164" s="25"/>
      <c r="T164" s="26"/>
      <c r="U164" s="24">
        <f ca="1">U161*$H$152</f>
        <v>54.18</v>
      </c>
      <c r="V164" s="25"/>
      <c r="W164" s="26"/>
      <c r="X164" s="24">
        <f ca="1">X161*$H$152</f>
        <v>32.76</v>
      </c>
      <c r="Y164" s="25"/>
      <c r="Z164" s="26"/>
      <c r="AA164" s="24">
        <f ca="1">AA161*$H$152</f>
        <v>118.25999999999999</v>
      </c>
      <c r="AB164" s="25"/>
      <c r="AC164" s="26"/>
      <c r="AD164" s="36"/>
      <c r="AE164" s="39"/>
      <c r="AF164" s="45"/>
      <c r="AG164" s="46"/>
      <c r="AH164" s="45"/>
      <c r="AI164" s="46"/>
      <c r="AJ164" s="45"/>
      <c r="AK164" s="46"/>
      <c r="AM164" s="22"/>
      <c r="AN164" s="8"/>
      <c r="AO164" s="19"/>
      <c r="AP164" s="50"/>
      <c r="AQ164" s="34"/>
      <c r="AR164" s="34"/>
      <c r="AS164" s="35"/>
      <c r="AT164" s="33"/>
      <c r="AU164" s="34"/>
      <c r="AV164" s="35"/>
      <c r="AW164" s="33"/>
      <c r="AX164" s="34"/>
      <c r="AY164" s="35"/>
      <c r="AZ164" s="33"/>
      <c r="BA164" s="34"/>
      <c r="BB164" s="35"/>
      <c r="BC164" s="33"/>
      <c r="BD164" s="34"/>
      <c r="BE164" s="35"/>
      <c r="BF164" s="33"/>
      <c r="BG164" s="34"/>
      <c r="BH164" s="35"/>
      <c r="BI164" s="33"/>
      <c r="BJ164" s="34"/>
      <c r="BK164" s="35"/>
      <c r="BL164" s="36"/>
      <c r="BM164" s="39"/>
      <c r="BN164" s="45"/>
      <c r="BO164" s="46"/>
    </row>
    <row r="165" spans="4:67" ht="15" thickBot="1" x14ac:dyDescent="0.35">
      <c r="D165" s="22"/>
      <c r="E165" s="8"/>
      <c r="F165" s="19"/>
      <c r="G165" s="50"/>
      <c r="H165" s="62"/>
      <c r="I165" s="27"/>
      <c r="J165" s="28"/>
      <c r="K165" s="29"/>
      <c r="L165" s="27"/>
      <c r="M165" s="28"/>
      <c r="N165" s="29"/>
      <c r="O165" s="27"/>
      <c r="P165" s="28"/>
      <c r="Q165" s="29"/>
      <c r="R165" s="27"/>
      <c r="S165" s="28"/>
      <c r="T165" s="29"/>
      <c r="U165" s="27"/>
      <c r="V165" s="28"/>
      <c r="W165" s="29"/>
      <c r="X165" s="27"/>
      <c r="Y165" s="28"/>
      <c r="Z165" s="29"/>
      <c r="AA165" s="27"/>
      <c r="AB165" s="28"/>
      <c r="AC165" s="29"/>
      <c r="AD165" s="40"/>
      <c r="AE165" s="41"/>
      <c r="AF165" s="47"/>
      <c r="AG165" s="48"/>
      <c r="AH165" s="47"/>
      <c r="AI165" s="48"/>
      <c r="AJ165" s="47"/>
      <c r="AK165" s="48"/>
      <c r="AM165" s="22"/>
      <c r="AN165" s="8"/>
      <c r="AO165" s="19"/>
      <c r="AP165" s="50"/>
      <c r="AQ165" s="34"/>
      <c r="AR165" s="34"/>
      <c r="AS165" s="35"/>
      <c r="AT165" s="33"/>
      <c r="AU165" s="34"/>
      <c r="AV165" s="35"/>
      <c r="AW165" s="33"/>
      <c r="AX165" s="34"/>
      <c r="AY165" s="35"/>
      <c r="AZ165" s="33"/>
      <c r="BA165" s="34"/>
      <c r="BB165" s="35"/>
      <c r="BC165" s="33"/>
      <c r="BD165" s="34"/>
      <c r="BE165" s="35"/>
      <c r="BF165" s="33"/>
      <c r="BG165" s="34"/>
      <c r="BH165" s="35"/>
      <c r="BI165" s="33"/>
      <c r="BJ165" s="34"/>
      <c r="BK165" s="35"/>
      <c r="BL165" s="36"/>
      <c r="BM165" s="39"/>
      <c r="BN165" s="45"/>
      <c r="BO165" s="46"/>
    </row>
    <row r="166" spans="4:67" x14ac:dyDescent="0.3">
      <c r="D166" s="10" t="s">
        <v>28</v>
      </c>
      <c r="E166" s="11"/>
      <c r="F166" s="11"/>
      <c r="G166" s="12"/>
      <c r="H166" s="30"/>
      <c r="I166" s="53">
        <f ca="1">(I158+I155)*$G$153+(I142+I139)*$G$137+(I126+I123)*$G$121+(I110+I107)*$G$105+(I94+I91)*$G$89+(I78+I75)*$G$73+(I62+I59)*$G$57+(I46+I43)*$G$41+(I30+I27)*$G$25+(I11+I14)*$G$9</f>
        <v>1442</v>
      </c>
      <c r="J166" s="11"/>
      <c r="K166" s="12"/>
      <c r="L166" s="53">
        <f ca="1">(L158+L155)*$G$153+(L142+L139)*$G$137+(L126+L123)*$G$121+(L110+L107)*$G$105+(L94+L91)*$G$89+(L78+L75)*$G$73+(L62+L59)*$G$57+(L46+L43)*$G$41+(L30+L27)*$G$25+(L11+L14)*$G$9</f>
        <v>1442</v>
      </c>
      <c r="M166" s="11"/>
      <c r="N166" s="12"/>
      <c r="O166" s="53">
        <f ca="1">(O158+O155)*$G$153+(O142+O139)*$G$137+(O126+O123)*$G$121+(O110+O107)*$G$105+(O94+O91)*$G$89+(O78+O75)*$G$73+(O62+O59)*$G$57+(O46+O43)*$G$41+(O30+O27)*$G$25+(O11+O14)*$G$9</f>
        <v>824</v>
      </c>
      <c r="P166" s="11"/>
      <c r="Q166" s="12"/>
      <c r="R166" s="53">
        <f ca="1">(R158+R155)*$G$153+(R142+R139)*$G$137+(R126+R123)*$G$121+(R110+R107)*$G$105+(R94+R91)*$G$89+(R78+R75)*$G$73+(R62+R59)*$G$57+(R46+R43)*$G$41+(R30+R27)*$G$25+(R11+R14)*$G$9</f>
        <v>824</v>
      </c>
      <c r="S166" s="11"/>
      <c r="T166" s="12"/>
      <c r="U166" s="53">
        <f ca="1">(U158+U155)*$G$153+(U142+U139)*$G$137+(U126+U123)*$G$121+(U110+U107)*$G$105+(U94+U91)*$G$89+(U78+U75)*$G$73+(U62+U59)*$G$57+(U46+U43)*$G$41+(U30+U27)*$G$25+(U11+U14)*$G$9</f>
        <v>824</v>
      </c>
      <c r="V166" s="11"/>
      <c r="W166" s="12"/>
      <c r="X166" s="53">
        <f ca="1">(X158+X155)*$G$153+(X142+X139)*$G$137+(X126+X123)*$G$121+(X110+X107)*$G$105+(X94+X91)*$G$89+(X78+X75)*$G$73+(X62+X59)*$G$57+(X46+X43)*$G$41+(X30+X27)*$G$25+(X11+X14)*$G$9</f>
        <v>1442</v>
      </c>
      <c r="Y166" s="11"/>
      <c r="Z166" s="12"/>
      <c r="AA166" s="53">
        <f ca="1">(AA158+AA155)*$G$153+(AA142+AA139)*$G$137+(AA126+AA123)*$G$121+(AA110+AA107)*$G$105+(AA94+AA91)*$G$89+(AA78+AA75)*$G$73+(AA62+AA59)*$G$57+(AA46+AA43)*$G$41+(AA30+AA27)*$G$25+(AA11+AA14)*$G$9</f>
        <v>1442</v>
      </c>
      <c r="AB166" s="11"/>
      <c r="AC166" s="12"/>
      <c r="AM166" s="72" t="s">
        <v>28</v>
      </c>
      <c r="AN166" s="73"/>
      <c r="AO166" s="73"/>
      <c r="AP166" s="74"/>
      <c r="AQ166" s="71">
        <f ca="1">(AQ158+AQ155)*$G$153+(AQ142+AQ139)*$G$137+(AQ126+AQ123)*$G$121+(AQ110+AQ107)*$G$105+(AQ94+AQ91)*$G$89+(AQ78+AQ75)*$G$73+(AQ62+AQ59)*$G$57+(AQ46+AQ43)*$G$41+(AQ30+AQ27)*$G$25+(AQ11+AQ14)*$G$9</f>
        <v>1442</v>
      </c>
      <c r="AR166" s="11"/>
      <c r="AS166" s="12"/>
      <c r="AT166" s="53">
        <f ca="1">(AT158+AT155)*$G$153+(AT142+AT139)*$G$137+(AT126+AT123)*$G$121+(AT110+AT107)*$G$105+(AT94+AT91)*$G$89+(AT78+AT75)*$G$73+(AT62+AT59)*$G$57+(AT46+AT43)*$G$41+(AT30+AT27)*$G$25+(AT11+AT14)*$G$9</f>
        <v>1442</v>
      </c>
      <c r="AU166" s="11"/>
      <c r="AV166" s="12"/>
      <c r="AW166" s="53">
        <f ca="1">(AW158+AW155)*$G$153+(AW142+AW139)*$G$137+(AW126+AW123)*$G$121+(AW110+AW107)*$G$105+(AW94+AW91)*$G$89+(AW78+AW75)*$G$73+(AW62+AW59)*$G$57+(AW46+AW43)*$G$41+(AW30+AW27)*$G$25+(AW11+AW14)*$G$9</f>
        <v>824</v>
      </c>
      <c r="AX166" s="11"/>
      <c r="AY166" s="12"/>
      <c r="AZ166" s="53">
        <f ca="1">(AZ158+AZ155)*$G$153+(AZ142+AZ139)*$G$137+(AZ126+AZ123)*$G$121+(AZ110+AZ107)*$G$105+(AZ94+AZ91)*$G$89+(AZ78+AZ75)*$G$73+(AZ62+AZ59)*$G$57+(AZ46+AZ43)*$G$41+(AZ30+AZ27)*$G$25+(AZ11+AZ14)*$G$9</f>
        <v>824</v>
      </c>
      <c r="BA166" s="11"/>
      <c r="BB166" s="12"/>
      <c r="BC166" s="53">
        <f ca="1">(BC158+BC155)*$G$153+(BC142+BC139)*$G$137+(BC126+BC123)*$G$121+(BC110+BC107)*$G$105+(BC94+BC91)*$G$89+(BC78+BC75)*$G$73+(BC62+BC59)*$G$57+(BC46+BC43)*$G$41+(BC30+BC27)*$G$25+(BC11+BC14)*$G$9</f>
        <v>824</v>
      </c>
      <c r="BD166" s="11"/>
      <c r="BE166" s="12"/>
      <c r="BF166" s="53">
        <f ca="1">(BF158+BF155)*$G$153+(BF142+BF139)*$G$137+(BF126+BF123)*$G$121+(BF110+BF107)*$G$105+(BF94+BF91)*$G$89+(BF78+BF75)*$G$73+(BF62+BF59)*$G$57+(BF46+BF43)*$G$41+(BF30+BF27)*$G$25+(BF11+BF14)*$G$9</f>
        <v>1442</v>
      </c>
      <c r="BG166" s="11"/>
      <c r="BH166" s="12"/>
      <c r="BI166" s="53">
        <f ca="1">(BI158+BI155)*$G$153+(BI142+BI139)*$G$137+(BI126+BI123)*$G$121+(BI110+BI107)*$G$105+(BI94+BI91)*$G$89+(BI78+BI75)*$G$73+(BI62+BI59)*$G$57+(BI46+BI43)*$G$41+(BI30+BI27)*$G$25+(BI11+BI14)*$G$9</f>
        <v>1442</v>
      </c>
      <c r="BJ166" s="11"/>
      <c r="BK166" s="12"/>
    </row>
    <row r="167" spans="4:67" ht="15" thickBot="1" x14ac:dyDescent="0.35">
      <c r="D167" s="13"/>
      <c r="E167" s="4"/>
      <c r="F167" s="4"/>
      <c r="G167" s="14"/>
      <c r="H167" s="31"/>
      <c r="I167" s="13"/>
      <c r="J167" s="4"/>
      <c r="K167" s="14"/>
      <c r="L167" s="13"/>
      <c r="M167" s="4"/>
      <c r="N167" s="14"/>
      <c r="O167" s="13"/>
      <c r="P167" s="4"/>
      <c r="Q167" s="14"/>
      <c r="R167" s="13"/>
      <c r="S167" s="4"/>
      <c r="T167" s="14"/>
      <c r="U167" s="13"/>
      <c r="V167" s="4"/>
      <c r="W167" s="14"/>
      <c r="X167" s="13"/>
      <c r="Y167" s="4"/>
      <c r="Z167" s="14"/>
      <c r="AA167" s="13"/>
      <c r="AB167" s="4"/>
      <c r="AC167" s="14"/>
      <c r="AM167" s="75"/>
      <c r="AN167" s="76"/>
      <c r="AO167" s="76"/>
      <c r="AP167" s="77"/>
      <c r="AQ167" s="4"/>
      <c r="AR167" s="4"/>
      <c r="AS167" s="14"/>
      <c r="AT167" s="13"/>
      <c r="AU167" s="4"/>
      <c r="AV167" s="14"/>
      <c r="AW167" s="13"/>
      <c r="AX167" s="4"/>
      <c r="AY167" s="14"/>
      <c r="AZ167" s="13"/>
      <c r="BA167" s="4"/>
      <c r="BB167" s="14"/>
      <c r="BC167" s="13"/>
      <c r="BD167" s="4"/>
      <c r="BE167" s="14"/>
      <c r="BF167" s="13"/>
      <c r="BG167" s="4"/>
      <c r="BH167" s="14"/>
      <c r="BI167" s="13"/>
      <c r="BJ167" s="4"/>
      <c r="BK167" s="14"/>
    </row>
    <row r="168" spans="4:67" x14ac:dyDescent="0.3">
      <c r="D168" s="10" t="s">
        <v>29</v>
      </c>
      <c r="E168" s="11"/>
      <c r="F168" s="11"/>
      <c r="G168" s="12"/>
      <c r="H168" s="30"/>
      <c r="I168" s="10">
        <f>SUM(I158,I155,I142,I139,I126,I123,I110,I107,I94,I91,I78,I75,I62,I59,I46,I43,I30,I27,I14,I11,)</f>
        <v>70</v>
      </c>
      <c r="J168" s="11"/>
      <c r="K168" s="12"/>
      <c r="L168" s="10">
        <f>SUM(L158,L155,L142,L139,L126,L123,L110,L107,L94,L91,L78,L75,L62,L59,L46,L43,L30,L27,L14,L11,)</f>
        <v>70</v>
      </c>
      <c r="M168" s="11"/>
      <c r="N168" s="12"/>
      <c r="O168" s="10">
        <f>SUM(O158,O155,O142,O139,O126,O123,O110,O107,O94,O91,O78,O75,O62,O59,O46,O43,O30,O27,O14,O11,)</f>
        <v>40</v>
      </c>
      <c r="P168" s="11"/>
      <c r="Q168" s="12"/>
      <c r="R168" s="10">
        <f>SUM(R158,R155,R142,R139,R126,R123,R110,R107,R94,R91,R78,R75,R62,R59,R46,R43,R30,R27,R14,R11,)</f>
        <v>40</v>
      </c>
      <c r="S168" s="11"/>
      <c r="T168" s="12"/>
      <c r="U168" s="10">
        <f>SUM(U158,U155,U142,U139,U126,U123,U110,U107,U94,U91,U78,U75,U62,U59,U46,U43,U30,U27,U14,U11,)</f>
        <v>40</v>
      </c>
      <c r="V168" s="11"/>
      <c r="W168" s="12"/>
      <c r="X168" s="10">
        <f>SUM(X158,X155,X142,X139,X126,X123,X110,X107,X94,X91,X78,X75,X62,X59,X46,X43,X30,X27,X14,X11,)</f>
        <v>70</v>
      </c>
      <c r="Y168" s="11"/>
      <c r="Z168" s="12"/>
      <c r="AA168" s="10">
        <f>SUM(AA158,AA155,AA142,AA139,AA126,AA123,AA110,AA107,AA94,AA91,AA78,AA75,AA62,AA59,AA46,AA43,AA30,AA27,AA14,AA11,)</f>
        <v>70</v>
      </c>
      <c r="AB168" s="11"/>
      <c r="AC168" s="12"/>
      <c r="AM168" s="7" t="s">
        <v>29</v>
      </c>
      <c r="AN168" s="54"/>
      <c r="AO168" s="54"/>
      <c r="AP168" s="42"/>
      <c r="AQ168" s="10">
        <f>SUM(AQ158,AQ155,AQ142,AQ139,AQ126,AQ123,AQ110,AQ107,AQ94,AQ91,AQ78,AQ75,AQ62,AQ59,AQ46,AQ43,AQ30,AQ27,AQ14,AQ11,)</f>
        <v>70</v>
      </c>
      <c r="AR168" s="11"/>
      <c r="AS168" s="12"/>
      <c r="AT168" s="10">
        <f>SUM(AT158,AT155,AT142,AT139,AT126,AT123,AT110,AT107,AT94,AT91,AT78,AT75,AT62,AT59,AT46,AT43,AT30,AT27,AT14,AT11,)</f>
        <v>70</v>
      </c>
      <c r="AU168" s="11"/>
      <c r="AV168" s="12"/>
      <c r="AW168" s="10">
        <f>SUM(AW158,AW155,AW142,AW139,AW126,AW123,AW110,AW107,AW94,AW91,AW78,AW75,AW62,AW59,AW46,AW43,AW30,AW27,AW14,AW11,)</f>
        <v>40</v>
      </c>
      <c r="AX168" s="11"/>
      <c r="AY168" s="12"/>
      <c r="AZ168" s="10">
        <f>SUM(AZ158,AZ155,AZ142,AZ139,AZ126,AZ123,AZ110,AZ107,AZ94,AZ91,AZ78,AZ75,AZ62,AZ59,AZ46,AZ43,AZ30,AZ27,AZ14,AZ11,)</f>
        <v>40</v>
      </c>
      <c r="BA168" s="11"/>
      <c r="BB168" s="12"/>
      <c r="BC168" s="10">
        <f>SUM(BC158,BC155,BC142,BC139,BC126,BC123,BC110,BC107,BC94,BC91,BC78,BC75,BC62,BC59,BC46,BC43,BC30,BC27,BC14,BC11,)</f>
        <v>40</v>
      </c>
      <c r="BD168" s="11"/>
      <c r="BE168" s="12"/>
      <c r="BF168" s="10">
        <f>SUM(BF158,BF155,BF142,BF139,BF126,BF123,BF110,BF107,BF94,BF91,BF78,BF75,BF62,BF59,BF46,BF43,BF30,BF27,BF14,BF11,)</f>
        <v>70</v>
      </c>
      <c r="BG168" s="11"/>
      <c r="BH168" s="12"/>
      <c r="BI168" s="10">
        <f>SUM(BI158,BI155,BI142,BI139,BI126,BI123,BI110,BI107,BI94,BI91,BI78,BI75,BI62,BI59,BI46,BI43,BI30,BI27,BI14,BI11,)</f>
        <v>70</v>
      </c>
      <c r="BJ168" s="11"/>
      <c r="BK168" s="12"/>
    </row>
    <row r="169" spans="4:67" ht="15" thickBot="1" x14ac:dyDescent="0.35">
      <c r="D169" s="13"/>
      <c r="E169" s="4"/>
      <c r="F169" s="4"/>
      <c r="G169" s="14"/>
      <c r="H169" s="31"/>
      <c r="I169" s="13"/>
      <c r="J169" s="4"/>
      <c r="K169" s="14"/>
      <c r="L169" s="13"/>
      <c r="M169" s="4"/>
      <c r="N169" s="14"/>
      <c r="O169" s="13"/>
      <c r="P169" s="4"/>
      <c r="Q169" s="14"/>
      <c r="R169" s="13"/>
      <c r="S169" s="4"/>
      <c r="T169" s="14"/>
      <c r="U169" s="13"/>
      <c r="V169" s="4"/>
      <c r="W169" s="14"/>
      <c r="X169" s="13"/>
      <c r="Y169" s="4"/>
      <c r="Z169" s="14"/>
      <c r="AA169" s="13"/>
      <c r="AB169" s="4"/>
      <c r="AC169" s="14"/>
      <c r="AM169" s="13"/>
      <c r="AN169" s="4"/>
      <c r="AO169" s="4"/>
      <c r="AP169" s="14"/>
      <c r="AQ169" s="13"/>
      <c r="AR169" s="4"/>
      <c r="AS169" s="14"/>
      <c r="AT169" s="13"/>
      <c r="AU169" s="4"/>
      <c r="AV169" s="14"/>
      <c r="AW169" s="13"/>
      <c r="AX169" s="4"/>
      <c r="AY169" s="14"/>
      <c r="AZ169" s="13"/>
      <c r="BA169" s="4"/>
      <c r="BB169" s="14"/>
      <c r="BC169" s="13"/>
      <c r="BD169" s="4"/>
      <c r="BE169" s="14"/>
      <c r="BF169" s="13"/>
      <c r="BG169" s="4"/>
      <c r="BH169" s="14"/>
      <c r="BI169" s="13"/>
      <c r="BJ169" s="4"/>
      <c r="BK169" s="14"/>
    </row>
  </sheetData>
  <mergeCells count="1197">
    <mergeCell ref="AH152:AI165"/>
    <mergeCell ref="AJ152:AK165"/>
    <mergeCell ref="AM38:AM39"/>
    <mergeCell ref="AH134:AI135"/>
    <mergeCell ref="AJ134:AK135"/>
    <mergeCell ref="AH136:AI149"/>
    <mergeCell ref="AJ136:AK149"/>
    <mergeCell ref="AH150:AI151"/>
    <mergeCell ref="AJ150:AK151"/>
    <mergeCell ref="AH104:AI117"/>
    <mergeCell ref="AJ104:AK117"/>
    <mergeCell ref="AH118:AI119"/>
    <mergeCell ref="AJ118:AK119"/>
    <mergeCell ref="AH120:AI133"/>
    <mergeCell ref="AJ120:AK133"/>
    <mergeCell ref="AH86:AI87"/>
    <mergeCell ref="AJ86:AK87"/>
    <mergeCell ref="AH88:AI101"/>
    <mergeCell ref="AJ88:AK101"/>
    <mergeCell ref="AH102:AI103"/>
    <mergeCell ref="AJ102:AK103"/>
    <mergeCell ref="AH56:AI69"/>
    <mergeCell ref="AJ56:AK69"/>
    <mergeCell ref="AH70:AI71"/>
    <mergeCell ref="AJ70:AK71"/>
    <mergeCell ref="AH72:AI85"/>
    <mergeCell ref="AJ72:AK85"/>
    <mergeCell ref="AA160:AC160"/>
    <mergeCell ref="AA161:AC162"/>
    <mergeCell ref="AA163:AC163"/>
    <mergeCell ref="AA164:AC165"/>
    <mergeCell ref="AH38:AI39"/>
    <mergeCell ref="AJ38:AK39"/>
    <mergeCell ref="AH40:AI53"/>
    <mergeCell ref="AJ40:AK53"/>
    <mergeCell ref="AH54:AI55"/>
    <mergeCell ref="AJ54:AK55"/>
    <mergeCell ref="U160:W160"/>
    <mergeCell ref="U161:W162"/>
    <mergeCell ref="U163:W163"/>
    <mergeCell ref="U164:W165"/>
    <mergeCell ref="X160:Z160"/>
    <mergeCell ref="X161:Z162"/>
    <mergeCell ref="X163:Z163"/>
    <mergeCell ref="X164:Z165"/>
    <mergeCell ref="O160:Q160"/>
    <mergeCell ref="O161:Q162"/>
    <mergeCell ref="O163:Q163"/>
    <mergeCell ref="O164:Q165"/>
    <mergeCell ref="R160:T160"/>
    <mergeCell ref="R161:T162"/>
    <mergeCell ref="R163:T163"/>
    <mergeCell ref="R164:T165"/>
    <mergeCell ref="I160:K160"/>
    <mergeCell ref="I161:K162"/>
    <mergeCell ref="I163:K163"/>
    <mergeCell ref="I164:K165"/>
    <mergeCell ref="L160:N160"/>
    <mergeCell ref="L161:N162"/>
    <mergeCell ref="L163:N163"/>
    <mergeCell ref="L164:N165"/>
    <mergeCell ref="X144:Z144"/>
    <mergeCell ref="X145:Z146"/>
    <mergeCell ref="X147:Z147"/>
    <mergeCell ref="X148:Z149"/>
    <mergeCell ref="AA144:AC144"/>
    <mergeCell ref="AA145:AC146"/>
    <mergeCell ref="AA147:AC147"/>
    <mergeCell ref="AA148:AC149"/>
    <mergeCell ref="R147:T147"/>
    <mergeCell ref="R148:T149"/>
    <mergeCell ref="U144:W144"/>
    <mergeCell ref="U145:W146"/>
    <mergeCell ref="U147:W147"/>
    <mergeCell ref="U148:W149"/>
    <mergeCell ref="L147:N147"/>
    <mergeCell ref="L148:N149"/>
    <mergeCell ref="O144:Q144"/>
    <mergeCell ref="O145:Q146"/>
    <mergeCell ref="O147:Q147"/>
    <mergeCell ref="O148:Q149"/>
    <mergeCell ref="AA128:AC128"/>
    <mergeCell ref="AA129:AC130"/>
    <mergeCell ref="AA131:AC131"/>
    <mergeCell ref="AA132:AC133"/>
    <mergeCell ref="I144:K144"/>
    <mergeCell ref="I145:K146"/>
    <mergeCell ref="L144:N144"/>
    <mergeCell ref="L145:N146"/>
    <mergeCell ref="R144:T144"/>
    <mergeCell ref="R145:T146"/>
    <mergeCell ref="U128:W128"/>
    <mergeCell ref="U129:W130"/>
    <mergeCell ref="U131:W131"/>
    <mergeCell ref="U132:W133"/>
    <mergeCell ref="X128:Z128"/>
    <mergeCell ref="X129:Z130"/>
    <mergeCell ref="X131:Z131"/>
    <mergeCell ref="X132:Z133"/>
    <mergeCell ref="O128:Q128"/>
    <mergeCell ref="O129:Q130"/>
    <mergeCell ref="O131:Q131"/>
    <mergeCell ref="O132:Q133"/>
    <mergeCell ref="R128:T128"/>
    <mergeCell ref="R129:T130"/>
    <mergeCell ref="R131:T131"/>
    <mergeCell ref="R132:T133"/>
    <mergeCell ref="I131:K131"/>
    <mergeCell ref="I132:K133"/>
    <mergeCell ref="L128:N128"/>
    <mergeCell ref="L129:N130"/>
    <mergeCell ref="L131:N131"/>
    <mergeCell ref="L132:N133"/>
    <mergeCell ref="X115:Z115"/>
    <mergeCell ref="X116:Z117"/>
    <mergeCell ref="AA112:AC112"/>
    <mergeCell ref="AA113:AC114"/>
    <mergeCell ref="AA115:AC115"/>
    <mergeCell ref="AA116:AC117"/>
    <mergeCell ref="R115:T115"/>
    <mergeCell ref="R116:T117"/>
    <mergeCell ref="U112:W112"/>
    <mergeCell ref="U113:W114"/>
    <mergeCell ref="U115:W115"/>
    <mergeCell ref="U116:W117"/>
    <mergeCell ref="I115:K115"/>
    <mergeCell ref="I116:K117"/>
    <mergeCell ref="O112:Q112"/>
    <mergeCell ref="O113:Q114"/>
    <mergeCell ref="O115:Q115"/>
    <mergeCell ref="O116:Q117"/>
    <mergeCell ref="AA96:AC96"/>
    <mergeCell ref="AA97:AC98"/>
    <mergeCell ref="AA99:AC99"/>
    <mergeCell ref="AA100:AC101"/>
    <mergeCell ref="I112:K112"/>
    <mergeCell ref="I113:K114"/>
    <mergeCell ref="R112:T112"/>
    <mergeCell ref="R113:T114"/>
    <mergeCell ref="X112:Z112"/>
    <mergeCell ref="X113:Z114"/>
    <mergeCell ref="U96:W96"/>
    <mergeCell ref="U97:W98"/>
    <mergeCell ref="U99:W99"/>
    <mergeCell ref="U100:W101"/>
    <mergeCell ref="X96:Z96"/>
    <mergeCell ref="X97:Z98"/>
    <mergeCell ref="X99:Z99"/>
    <mergeCell ref="X100:Z101"/>
    <mergeCell ref="O96:Q96"/>
    <mergeCell ref="O97:Q98"/>
    <mergeCell ref="O99:Q99"/>
    <mergeCell ref="O100:Q101"/>
    <mergeCell ref="R96:T96"/>
    <mergeCell ref="R97:T98"/>
    <mergeCell ref="R99:T99"/>
    <mergeCell ref="R100:T101"/>
    <mergeCell ref="I99:K99"/>
    <mergeCell ref="I100:K101"/>
    <mergeCell ref="L96:N96"/>
    <mergeCell ref="L97:N98"/>
    <mergeCell ref="L99:N99"/>
    <mergeCell ref="L100:N101"/>
    <mergeCell ref="X80:Z80"/>
    <mergeCell ref="X81:Z82"/>
    <mergeCell ref="X83:Z83"/>
    <mergeCell ref="X84:Z85"/>
    <mergeCell ref="AA80:AC80"/>
    <mergeCell ref="AA81:AC82"/>
    <mergeCell ref="AA83:AC83"/>
    <mergeCell ref="AA84:AC85"/>
    <mergeCell ref="R83:T83"/>
    <mergeCell ref="R84:T85"/>
    <mergeCell ref="U80:W80"/>
    <mergeCell ref="U81:W82"/>
    <mergeCell ref="U83:W83"/>
    <mergeCell ref="U84:W85"/>
    <mergeCell ref="L83:N83"/>
    <mergeCell ref="L84:N85"/>
    <mergeCell ref="O80:Q80"/>
    <mergeCell ref="O81:Q82"/>
    <mergeCell ref="O83:Q83"/>
    <mergeCell ref="O84:Q85"/>
    <mergeCell ref="AA64:AC64"/>
    <mergeCell ref="AA65:AC66"/>
    <mergeCell ref="AA67:AC67"/>
    <mergeCell ref="AA68:AC69"/>
    <mergeCell ref="I80:K80"/>
    <mergeCell ref="I81:K82"/>
    <mergeCell ref="L80:N80"/>
    <mergeCell ref="L81:N82"/>
    <mergeCell ref="R80:T80"/>
    <mergeCell ref="R81:T82"/>
    <mergeCell ref="U67:W67"/>
    <mergeCell ref="U68:W69"/>
    <mergeCell ref="X64:Z64"/>
    <mergeCell ref="X65:Z66"/>
    <mergeCell ref="X67:Z67"/>
    <mergeCell ref="X68:Z69"/>
    <mergeCell ref="O67:Q67"/>
    <mergeCell ref="O68:Q69"/>
    <mergeCell ref="R64:T64"/>
    <mergeCell ref="R65:T66"/>
    <mergeCell ref="R67:T67"/>
    <mergeCell ref="R68:T69"/>
    <mergeCell ref="I64:K64"/>
    <mergeCell ref="I65:K66"/>
    <mergeCell ref="I67:K67"/>
    <mergeCell ref="I68:K69"/>
    <mergeCell ref="L64:N64"/>
    <mergeCell ref="L65:N66"/>
    <mergeCell ref="L67:N67"/>
    <mergeCell ref="L68:N69"/>
    <mergeCell ref="AA48:AC48"/>
    <mergeCell ref="AA49:AC50"/>
    <mergeCell ref="AA51:AC51"/>
    <mergeCell ref="AA52:AC53"/>
    <mergeCell ref="O64:Q64"/>
    <mergeCell ref="O65:Q66"/>
    <mergeCell ref="U64:W64"/>
    <mergeCell ref="U65:W66"/>
    <mergeCell ref="U48:W48"/>
    <mergeCell ref="U49:W50"/>
    <mergeCell ref="U51:W51"/>
    <mergeCell ref="U52:W53"/>
    <mergeCell ref="X48:Z48"/>
    <mergeCell ref="X49:Z50"/>
    <mergeCell ref="X51:Z51"/>
    <mergeCell ref="X52:Z53"/>
    <mergeCell ref="O48:Q48"/>
    <mergeCell ref="O49:Q50"/>
    <mergeCell ref="O51:Q51"/>
    <mergeCell ref="O52:Q53"/>
    <mergeCell ref="R48:T48"/>
    <mergeCell ref="R49:T50"/>
    <mergeCell ref="R51:T51"/>
    <mergeCell ref="R52:T53"/>
    <mergeCell ref="I51:K51"/>
    <mergeCell ref="I52:K53"/>
    <mergeCell ref="L48:N48"/>
    <mergeCell ref="L49:N50"/>
    <mergeCell ref="L51:N51"/>
    <mergeCell ref="L52:N53"/>
    <mergeCell ref="AA32:AC32"/>
    <mergeCell ref="AA33:AC34"/>
    <mergeCell ref="AA35:AC35"/>
    <mergeCell ref="AA36:AC37"/>
    <mergeCell ref="I35:K35"/>
    <mergeCell ref="I36:K37"/>
    <mergeCell ref="U32:W32"/>
    <mergeCell ref="U33:W34"/>
    <mergeCell ref="U35:W35"/>
    <mergeCell ref="U36:W37"/>
    <mergeCell ref="X32:Z32"/>
    <mergeCell ref="X33:Z34"/>
    <mergeCell ref="X35:Z35"/>
    <mergeCell ref="X36:Z37"/>
    <mergeCell ref="O35:Q35"/>
    <mergeCell ref="O36:Q37"/>
    <mergeCell ref="R32:T32"/>
    <mergeCell ref="R33:T34"/>
    <mergeCell ref="R35:T35"/>
    <mergeCell ref="R36:T37"/>
    <mergeCell ref="L32:N32"/>
    <mergeCell ref="L33:N34"/>
    <mergeCell ref="L35:N35"/>
    <mergeCell ref="L36:N37"/>
    <mergeCell ref="AH22:AI23"/>
    <mergeCell ref="AJ22:AK23"/>
    <mergeCell ref="AH24:AI37"/>
    <mergeCell ref="AJ24:AK37"/>
    <mergeCell ref="I32:K32"/>
    <mergeCell ref="I33:K34"/>
    <mergeCell ref="AA17:AC18"/>
    <mergeCell ref="AA19:AC19"/>
    <mergeCell ref="AH6:AI7"/>
    <mergeCell ref="AH8:AI21"/>
    <mergeCell ref="AJ6:AK7"/>
    <mergeCell ref="AJ8:AK21"/>
    <mergeCell ref="R17:T18"/>
    <mergeCell ref="R19:T19"/>
    <mergeCell ref="U17:W18"/>
    <mergeCell ref="U19:W19"/>
    <mergeCell ref="X17:Z18"/>
    <mergeCell ref="X19:Z19"/>
    <mergeCell ref="I17:K18"/>
    <mergeCell ref="I19:K19"/>
    <mergeCell ref="L17:N18"/>
    <mergeCell ref="L19:N19"/>
    <mergeCell ref="O17:Q18"/>
    <mergeCell ref="O19:Q19"/>
    <mergeCell ref="L16:N16"/>
    <mergeCell ref="O16:Q16"/>
    <mergeCell ref="R16:T16"/>
    <mergeCell ref="U16:W16"/>
    <mergeCell ref="X16:Z16"/>
    <mergeCell ref="AA16:AC16"/>
    <mergeCell ref="L20:N21"/>
    <mergeCell ref="O20:Q21"/>
    <mergeCell ref="R20:T21"/>
    <mergeCell ref="U20:W21"/>
    <mergeCell ref="H118:H119"/>
    <mergeCell ref="H120:H133"/>
    <mergeCell ref="H134:H135"/>
    <mergeCell ref="H136:H149"/>
    <mergeCell ref="H150:H151"/>
    <mergeCell ref="H152:H165"/>
    <mergeCell ref="H70:H71"/>
    <mergeCell ref="H72:H85"/>
    <mergeCell ref="H86:H87"/>
    <mergeCell ref="H88:H101"/>
    <mergeCell ref="H102:H103"/>
    <mergeCell ref="H104:H117"/>
    <mergeCell ref="BI168:BK169"/>
    <mergeCell ref="D4:BO5"/>
    <mergeCell ref="H6:H7"/>
    <mergeCell ref="H8:H21"/>
    <mergeCell ref="H22:H23"/>
    <mergeCell ref="H24:H37"/>
    <mergeCell ref="H38:H39"/>
    <mergeCell ref="H40:H53"/>
    <mergeCell ref="H54:H55"/>
    <mergeCell ref="H56:H69"/>
    <mergeCell ref="BC166:BE167"/>
    <mergeCell ref="BF166:BH167"/>
    <mergeCell ref="BI166:BK167"/>
    <mergeCell ref="AM168:AP169"/>
    <mergeCell ref="AQ168:AS169"/>
    <mergeCell ref="AT168:AV169"/>
    <mergeCell ref="AW168:AY169"/>
    <mergeCell ref="AZ168:BB169"/>
    <mergeCell ref="BC168:BE169"/>
    <mergeCell ref="BF168:BH169"/>
    <mergeCell ref="AM166:AP167"/>
    <mergeCell ref="AQ166:AS167"/>
    <mergeCell ref="AT166:AV167"/>
    <mergeCell ref="AW166:AY167"/>
    <mergeCell ref="AZ166:BB167"/>
    <mergeCell ref="BI155:BK156"/>
    <mergeCell ref="AQ158:AS159"/>
    <mergeCell ref="AT158:AV159"/>
    <mergeCell ref="AW158:AY159"/>
    <mergeCell ref="AZ158:BB159"/>
    <mergeCell ref="BC158:BE159"/>
    <mergeCell ref="BF158:BH159"/>
    <mergeCell ref="BI158:BK159"/>
    <mergeCell ref="BN152:BO165"/>
    <mergeCell ref="AM153:AM165"/>
    <mergeCell ref="AO153:AO165"/>
    <mergeCell ref="AP153:AP165"/>
    <mergeCell ref="AQ155:AS156"/>
    <mergeCell ref="AT155:AV156"/>
    <mergeCell ref="AW155:AY156"/>
    <mergeCell ref="AZ155:BB156"/>
    <mergeCell ref="BC155:BE156"/>
    <mergeCell ref="BF155:BH156"/>
    <mergeCell ref="BN150:BO151"/>
    <mergeCell ref="AO152:AP152"/>
    <mergeCell ref="AQ152:AS153"/>
    <mergeCell ref="AT152:AV153"/>
    <mergeCell ref="AW152:AY153"/>
    <mergeCell ref="AZ152:BB153"/>
    <mergeCell ref="BC152:BE153"/>
    <mergeCell ref="BF152:BH153"/>
    <mergeCell ref="BI152:BK153"/>
    <mergeCell ref="BL152:BM165"/>
    <mergeCell ref="AW150:AY151"/>
    <mergeCell ref="AZ150:BB151"/>
    <mergeCell ref="BC150:BE151"/>
    <mergeCell ref="BF150:BH151"/>
    <mergeCell ref="BI150:BK151"/>
    <mergeCell ref="BL150:BM151"/>
    <mergeCell ref="AM150:AM151"/>
    <mergeCell ref="AN150:AN165"/>
    <mergeCell ref="AO150:AO151"/>
    <mergeCell ref="AP150:AP151"/>
    <mergeCell ref="AQ150:AS151"/>
    <mergeCell ref="AT150:AV151"/>
    <mergeCell ref="BI142:BK143"/>
    <mergeCell ref="AZ139:BB140"/>
    <mergeCell ref="BC139:BE140"/>
    <mergeCell ref="BF139:BH140"/>
    <mergeCell ref="BI139:BK140"/>
    <mergeCell ref="AQ142:AS143"/>
    <mergeCell ref="AT142:AV143"/>
    <mergeCell ref="AW142:AY143"/>
    <mergeCell ref="AZ142:BB143"/>
    <mergeCell ref="BC142:BE143"/>
    <mergeCell ref="BF142:BH143"/>
    <mergeCell ref="BF136:BH137"/>
    <mergeCell ref="BI136:BK137"/>
    <mergeCell ref="BL136:BM149"/>
    <mergeCell ref="BN136:BO149"/>
    <mergeCell ref="AM137:AM149"/>
    <mergeCell ref="AO137:AO149"/>
    <mergeCell ref="AP137:AP149"/>
    <mergeCell ref="AQ139:AS140"/>
    <mergeCell ref="AT139:AV140"/>
    <mergeCell ref="AW139:AY140"/>
    <mergeCell ref="BF134:BH135"/>
    <mergeCell ref="BI134:BK135"/>
    <mergeCell ref="BL134:BM135"/>
    <mergeCell ref="BN134:BO135"/>
    <mergeCell ref="AO136:AP136"/>
    <mergeCell ref="AQ136:AS137"/>
    <mergeCell ref="AT136:AV137"/>
    <mergeCell ref="AW136:AY137"/>
    <mergeCell ref="AZ136:BB137"/>
    <mergeCell ref="BC136:BE137"/>
    <mergeCell ref="AM134:AM135"/>
    <mergeCell ref="AN134:AN149"/>
    <mergeCell ref="AO134:AO135"/>
    <mergeCell ref="AP134:AP135"/>
    <mergeCell ref="AQ134:AS135"/>
    <mergeCell ref="AT134:AV135"/>
    <mergeCell ref="AW134:AY135"/>
    <mergeCell ref="AZ134:BB135"/>
    <mergeCell ref="BC134:BE135"/>
    <mergeCell ref="BF123:BH124"/>
    <mergeCell ref="BI123:BK124"/>
    <mergeCell ref="AQ126:AS127"/>
    <mergeCell ref="AT126:AV127"/>
    <mergeCell ref="AW126:AY127"/>
    <mergeCell ref="AZ126:BB127"/>
    <mergeCell ref="BC126:BE127"/>
    <mergeCell ref="BF126:BH127"/>
    <mergeCell ref="BI126:BK127"/>
    <mergeCell ref="BL120:BM133"/>
    <mergeCell ref="BN120:BO133"/>
    <mergeCell ref="AM121:AM133"/>
    <mergeCell ref="AO121:AO133"/>
    <mergeCell ref="AP121:AP133"/>
    <mergeCell ref="AQ123:AS124"/>
    <mergeCell ref="AT123:AV124"/>
    <mergeCell ref="AW123:AY124"/>
    <mergeCell ref="AZ123:BB124"/>
    <mergeCell ref="BC123:BE124"/>
    <mergeCell ref="BL118:BM119"/>
    <mergeCell ref="BN118:BO119"/>
    <mergeCell ref="AO120:AP120"/>
    <mergeCell ref="AQ120:AS121"/>
    <mergeCell ref="AT120:AV121"/>
    <mergeCell ref="AW120:AY121"/>
    <mergeCell ref="AZ120:BB121"/>
    <mergeCell ref="BC120:BE121"/>
    <mergeCell ref="BF120:BH121"/>
    <mergeCell ref="BI120:BK121"/>
    <mergeCell ref="AT118:AV119"/>
    <mergeCell ref="AW118:AY119"/>
    <mergeCell ref="AZ118:BB119"/>
    <mergeCell ref="BC118:BE119"/>
    <mergeCell ref="BF118:BH119"/>
    <mergeCell ref="BI118:BK119"/>
    <mergeCell ref="AM118:AM119"/>
    <mergeCell ref="AN118:AN133"/>
    <mergeCell ref="AO118:AO119"/>
    <mergeCell ref="AP118:AP119"/>
    <mergeCell ref="AQ118:AS119"/>
    <mergeCell ref="BI107:BK108"/>
    <mergeCell ref="AQ110:AS111"/>
    <mergeCell ref="AT110:AV111"/>
    <mergeCell ref="AW110:AY111"/>
    <mergeCell ref="AZ110:BB111"/>
    <mergeCell ref="BC110:BE111"/>
    <mergeCell ref="BF110:BH111"/>
    <mergeCell ref="BI110:BK111"/>
    <mergeCell ref="BN104:BO117"/>
    <mergeCell ref="AM105:AM117"/>
    <mergeCell ref="AO105:AO117"/>
    <mergeCell ref="AP105:AP117"/>
    <mergeCell ref="AQ107:AS108"/>
    <mergeCell ref="AT107:AV108"/>
    <mergeCell ref="AW107:AY108"/>
    <mergeCell ref="AZ107:BB108"/>
    <mergeCell ref="BC107:BE108"/>
    <mergeCell ref="BF107:BH108"/>
    <mergeCell ref="BN102:BO103"/>
    <mergeCell ref="AO104:AP104"/>
    <mergeCell ref="AQ104:AS105"/>
    <mergeCell ref="AT104:AV105"/>
    <mergeCell ref="AW104:AY105"/>
    <mergeCell ref="AZ104:BB105"/>
    <mergeCell ref="BC104:BE105"/>
    <mergeCell ref="BF104:BH105"/>
    <mergeCell ref="BI104:BK105"/>
    <mergeCell ref="BL104:BM117"/>
    <mergeCell ref="AW102:AY103"/>
    <mergeCell ref="AZ102:BB103"/>
    <mergeCell ref="BC102:BE103"/>
    <mergeCell ref="BF102:BH103"/>
    <mergeCell ref="BI102:BK103"/>
    <mergeCell ref="BL102:BM103"/>
    <mergeCell ref="AM102:AM103"/>
    <mergeCell ref="AN102:AN117"/>
    <mergeCell ref="AO102:AO103"/>
    <mergeCell ref="AP102:AP103"/>
    <mergeCell ref="AQ102:AS103"/>
    <mergeCell ref="AT102:AV103"/>
    <mergeCell ref="BI94:BK95"/>
    <mergeCell ref="AZ91:BB92"/>
    <mergeCell ref="BC91:BE92"/>
    <mergeCell ref="BF91:BH92"/>
    <mergeCell ref="BI91:BK92"/>
    <mergeCell ref="AQ94:AS95"/>
    <mergeCell ref="AT94:AV95"/>
    <mergeCell ref="AW94:AY95"/>
    <mergeCell ref="AZ94:BB95"/>
    <mergeCell ref="BC94:BE95"/>
    <mergeCell ref="BF94:BH95"/>
    <mergeCell ref="BF88:BH89"/>
    <mergeCell ref="BI88:BK89"/>
    <mergeCell ref="BL88:BM101"/>
    <mergeCell ref="BN88:BO101"/>
    <mergeCell ref="AM89:AM101"/>
    <mergeCell ref="AO89:AO101"/>
    <mergeCell ref="AP89:AP101"/>
    <mergeCell ref="AQ91:AS92"/>
    <mergeCell ref="AT91:AV92"/>
    <mergeCell ref="AW91:AY92"/>
    <mergeCell ref="BF86:BH87"/>
    <mergeCell ref="BI86:BK87"/>
    <mergeCell ref="BL86:BM87"/>
    <mergeCell ref="BN86:BO87"/>
    <mergeCell ref="AO88:AP88"/>
    <mergeCell ref="AQ88:AS89"/>
    <mergeCell ref="AT88:AV89"/>
    <mergeCell ref="AW88:AY89"/>
    <mergeCell ref="AZ88:BB89"/>
    <mergeCell ref="BC88:BE89"/>
    <mergeCell ref="BI85:BK85"/>
    <mergeCell ref="AM86:AM87"/>
    <mergeCell ref="AN86:AN101"/>
    <mergeCell ref="AO86:AO87"/>
    <mergeCell ref="AP86:AP87"/>
    <mergeCell ref="AQ86:AS87"/>
    <mergeCell ref="AT86:AV87"/>
    <mergeCell ref="AW86:AY87"/>
    <mergeCell ref="AZ86:BB87"/>
    <mergeCell ref="BC86:BE87"/>
    <mergeCell ref="AQ85:AS85"/>
    <mergeCell ref="AT85:AV85"/>
    <mergeCell ref="AW85:AY85"/>
    <mergeCell ref="AZ85:BB85"/>
    <mergeCell ref="BC85:BE85"/>
    <mergeCell ref="BF85:BH85"/>
    <mergeCell ref="BF75:BH76"/>
    <mergeCell ref="BI75:BK76"/>
    <mergeCell ref="AQ78:AS79"/>
    <mergeCell ref="AT78:AV79"/>
    <mergeCell ref="AW78:AY79"/>
    <mergeCell ref="AZ78:BB79"/>
    <mergeCell ref="BC78:BE79"/>
    <mergeCell ref="BF78:BH79"/>
    <mergeCell ref="BI78:BK79"/>
    <mergeCell ref="BL72:BM85"/>
    <mergeCell ref="BN72:BO85"/>
    <mergeCell ref="AM73:AM85"/>
    <mergeCell ref="AO73:AO85"/>
    <mergeCell ref="AP73:AP85"/>
    <mergeCell ref="AQ75:AS76"/>
    <mergeCell ref="AT75:AV76"/>
    <mergeCell ref="AW75:AY76"/>
    <mergeCell ref="AZ75:BB76"/>
    <mergeCell ref="BC75:BE76"/>
    <mergeCell ref="BL70:BM71"/>
    <mergeCell ref="BN70:BO71"/>
    <mergeCell ref="AO72:AP72"/>
    <mergeCell ref="AQ72:AS73"/>
    <mergeCell ref="AT72:AV73"/>
    <mergeCell ref="AW72:AY73"/>
    <mergeCell ref="AZ72:BB73"/>
    <mergeCell ref="BC72:BE73"/>
    <mergeCell ref="BF72:BH73"/>
    <mergeCell ref="BI72:BK73"/>
    <mergeCell ref="AT70:AV71"/>
    <mergeCell ref="AW70:AY71"/>
    <mergeCell ref="AZ70:BB71"/>
    <mergeCell ref="BC70:BE71"/>
    <mergeCell ref="BF70:BH71"/>
    <mergeCell ref="BI70:BK71"/>
    <mergeCell ref="AW69:AY69"/>
    <mergeCell ref="AZ69:BB69"/>
    <mergeCell ref="BC69:BE69"/>
    <mergeCell ref="BF69:BH69"/>
    <mergeCell ref="BI69:BK69"/>
    <mergeCell ref="AM70:AM71"/>
    <mergeCell ref="AN70:AN85"/>
    <mergeCell ref="AO70:AO71"/>
    <mergeCell ref="AP70:AP71"/>
    <mergeCell ref="AQ70:AS71"/>
    <mergeCell ref="BI59:BK60"/>
    <mergeCell ref="AQ62:AS63"/>
    <mergeCell ref="AT62:AV63"/>
    <mergeCell ref="AW62:AY63"/>
    <mergeCell ref="AZ62:BB63"/>
    <mergeCell ref="BC62:BE63"/>
    <mergeCell ref="BF62:BH63"/>
    <mergeCell ref="BI62:BK63"/>
    <mergeCell ref="BN56:BO69"/>
    <mergeCell ref="AM57:AM69"/>
    <mergeCell ref="AO57:AO69"/>
    <mergeCell ref="AP57:AP69"/>
    <mergeCell ref="AQ59:AS60"/>
    <mergeCell ref="AT59:AV60"/>
    <mergeCell ref="AW59:AY60"/>
    <mergeCell ref="AZ59:BB60"/>
    <mergeCell ref="BC59:BE60"/>
    <mergeCell ref="BF59:BH60"/>
    <mergeCell ref="BN54:BO55"/>
    <mergeCell ref="AO56:AP56"/>
    <mergeCell ref="AQ56:AS57"/>
    <mergeCell ref="AT56:AV57"/>
    <mergeCell ref="AW56:AY57"/>
    <mergeCell ref="AZ56:BB57"/>
    <mergeCell ref="BC56:BE57"/>
    <mergeCell ref="BF56:BH57"/>
    <mergeCell ref="BI56:BK57"/>
    <mergeCell ref="BL56:BM69"/>
    <mergeCell ref="AW54:AY55"/>
    <mergeCell ref="AZ54:BB55"/>
    <mergeCell ref="BC54:BE55"/>
    <mergeCell ref="BF54:BH55"/>
    <mergeCell ref="BI54:BK55"/>
    <mergeCell ref="BL54:BM55"/>
    <mergeCell ref="AM54:AM55"/>
    <mergeCell ref="AN54:AN69"/>
    <mergeCell ref="AO54:AO55"/>
    <mergeCell ref="AP54:AP55"/>
    <mergeCell ref="AQ54:AS55"/>
    <mergeCell ref="AT54:AV55"/>
    <mergeCell ref="AQ69:AS69"/>
    <mergeCell ref="AT69:AV69"/>
    <mergeCell ref="BI46:BK47"/>
    <mergeCell ref="AQ53:AS53"/>
    <mergeCell ref="AT53:AV53"/>
    <mergeCell ref="AW53:AY53"/>
    <mergeCell ref="AZ53:BB53"/>
    <mergeCell ref="BC53:BE53"/>
    <mergeCell ref="BF53:BH53"/>
    <mergeCell ref="BI53:BK53"/>
    <mergeCell ref="AZ43:BB44"/>
    <mergeCell ref="BC43:BE44"/>
    <mergeCell ref="BF43:BH44"/>
    <mergeCell ref="BI43:BK44"/>
    <mergeCell ref="AQ46:AS47"/>
    <mergeCell ref="AT46:AV47"/>
    <mergeCell ref="AW46:AY47"/>
    <mergeCell ref="AZ46:BB47"/>
    <mergeCell ref="BC46:BE47"/>
    <mergeCell ref="BF46:BH47"/>
    <mergeCell ref="BF40:BH41"/>
    <mergeCell ref="BI40:BK41"/>
    <mergeCell ref="BL40:BM53"/>
    <mergeCell ref="BN40:BO53"/>
    <mergeCell ref="AM41:AM53"/>
    <mergeCell ref="AO41:AO53"/>
    <mergeCell ref="AP41:AP53"/>
    <mergeCell ref="AQ43:AS44"/>
    <mergeCell ref="AT43:AV44"/>
    <mergeCell ref="AW43:AY44"/>
    <mergeCell ref="BF38:BH39"/>
    <mergeCell ref="BI38:BK39"/>
    <mergeCell ref="BL38:BM39"/>
    <mergeCell ref="BN38:BO39"/>
    <mergeCell ref="AO40:AP40"/>
    <mergeCell ref="AQ40:AS41"/>
    <mergeCell ref="AT40:AV41"/>
    <mergeCell ref="AW40:AY41"/>
    <mergeCell ref="AZ40:BB41"/>
    <mergeCell ref="BC40:BE41"/>
    <mergeCell ref="AN38:AN53"/>
    <mergeCell ref="AO38:AO39"/>
    <mergeCell ref="AP38:AP39"/>
    <mergeCell ref="AQ38:AS39"/>
    <mergeCell ref="AT38:AV39"/>
    <mergeCell ref="AW38:AY39"/>
    <mergeCell ref="AZ38:BB39"/>
    <mergeCell ref="BC38:BE39"/>
    <mergeCell ref="BF27:BH28"/>
    <mergeCell ref="BI27:BK28"/>
    <mergeCell ref="AQ30:AS31"/>
    <mergeCell ref="AT30:AV31"/>
    <mergeCell ref="AW30:AY31"/>
    <mergeCell ref="AZ30:BB31"/>
    <mergeCell ref="BC30:BE31"/>
    <mergeCell ref="BF30:BH31"/>
    <mergeCell ref="BI30:BK31"/>
    <mergeCell ref="BL24:BM37"/>
    <mergeCell ref="BN24:BO37"/>
    <mergeCell ref="AM25:AM37"/>
    <mergeCell ref="AO25:AO37"/>
    <mergeCell ref="AP25:AP37"/>
    <mergeCell ref="AQ27:AS28"/>
    <mergeCell ref="AT27:AV28"/>
    <mergeCell ref="AW27:AY28"/>
    <mergeCell ref="AZ27:BB28"/>
    <mergeCell ref="BC27:BE28"/>
    <mergeCell ref="BL22:BM23"/>
    <mergeCell ref="BN22:BO23"/>
    <mergeCell ref="AO24:AP24"/>
    <mergeCell ref="AQ24:AS25"/>
    <mergeCell ref="AT24:AV25"/>
    <mergeCell ref="AW24:AY25"/>
    <mergeCell ref="AZ24:BB25"/>
    <mergeCell ref="BC24:BE25"/>
    <mergeCell ref="BF24:BH25"/>
    <mergeCell ref="BI24:BK25"/>
    <mergeCell ref="AT22:AV23"/>
    <mergeCell ref="AW22:AY23"/>
    <mergeCell ref="AZ22:BB23"/>
    <mergeCell ref="BC22:BE23"/>
    <mergeCell ref="BF22:BH23"/>
    <mergeCell ref="BI22:BK23"/>
    <mergeCell ref="AW21:AY21"/>
    <mergeCell ref="AZ21:BB21"/>
    <mergeCell ref="BC21:BE21"/>
    <mergeCell ref="BF21:BH21"/>
    <mergeCell ref="BI21:BK21"/>
    <mergeCell ref="AM22:AM23"/>
    <mergeCell ref="AN22:AN37"/>
    <mergeCell ref="AO22:AO23"/>
    <mergeCell ref="AP22:AP23"/>
    <mergeCell ref="AQ22:AS23"/>
    <mergeCell ref="BI11:BK12"/>
    <mergeCell ref="AQ14:AS15"/>
    <mergeCell ref="AT14:AV15"/>
    <mergeCell ref="AW14:AY15"/>
    <mergeCell ref="AZ14:BB15"/>
    <mergeCell ref="BC14:BE15"/>
    <mergeCell ref="BF14:BH15"/>
    <mergeCell ref="BI14:BK15"/>
    <mergeCell ref="BN8:BO21"/>
    <mergeCell ref="AM9:AM21"/>
    <mergeCell ref="AO9:AO21"/>
    <mergeCell ref="AP9:AP21"/>
    <mergeCell ref="AQ11:AS12"/>
    <mergeCell ref="AT11:AV12"/>
    <mergeCell ref="AW11:AY12"/>
    <mergeCell ref="AZ11:BB12"/>
    <mergeCell ref="BC11:BE12"/>
    <mergeCell ref="BF11:BH12"/>
    <mergeCell ref="BN6:BO7"/>
    <mergeCell ref="AO8:AP8"/>
    <mergeCell ref="AQ8:AS9"/>
    <mergeCell ref="AT8:AV9"/>
    <mergeCell ref="AW8:AY9"/>
    <mergeCell ref="AZ8:BB9"/>
    <mergeCell ref="BC8:BE9"/>
    <mergeCell ref="BF8:BH9"/>
    <mergeCell ref="BI8:BK9"/>
    <mergeCell ref="BL8:BM21"/>
    <mergeCell ref="AW6:AY7"/>
    <mergeCell ref="AZ6:BB7"/>
    <mergeCell ref="BC6:BE7"/>
    <mergeCell ref="BF6:BH7"/>
    <mergeCell ref="BI6:BK7"/>
    <mergeCell ref="BL6:BM7"/>
    <mergeCell ref="AM6:AM7"/>
    <mergeCell ref="AN6:AN21"/>
    <mergeCell ref="AO6:AO7"/>
    <mergeCell ref="AP6:AP7"/>
    <mergeCell ref="AQ6:AS7"/>
    <mergeCell ref="AT6:AV7"/>
    <mergeCell ref="AQ21:AS21"/>
    <mergeCell ref="AT21:AV21"/>
    <mergeCell ref="AA166:AC167"/>
    <mergeCell ref="L168:N169"/>
    <mergeCell ref="O168:Q169"/>
    <mergeCell ref="R168:T169"/>
    <mergeCell ref="U168:W169"/>
    <mergeCell ref="X168:Z169"/>
    <mergeCell ref="AA168:AC169"/>
    <mergeCell ref="D166:G167"/>
    <mergeCell ref="D168:G169"/>
    <mergeCell ref="I168:K169"/>
    <mergeCell ref="I166:K167"/>
    <mergeCell ref="L166:N167"/>
    <mergeCell ref="O166:Q167"/>
    <mergeCell ref="R166:T167"/>
    <mergeCell ref="U166:W167"/>
    <mergeCell ref="X166:Z167"/>
    <mergeCell ref="X155:Z156"/>
    <mergeCell ref="AA155:AC156"/>
    <mergeCell ref="I158:K159"/>
    <mergeCell ref="L158:N159"/>
    <mergeCell ref="O158:Q159"/>
    <mergeCell ref="R158:T159"/>
    <mergeCell ref="U158:W159"/>
    <mergeCell ref="X158:Z159"/>
    <mergeCell ref="AA158:AC159"/>
    <mergeCell ref="AD152:AE165"/>
    <mergeCell ref="AF152:AG165"/>
    <mergeCell ref="D153:D165"/>
    <mergeCell ref="F153:F165"/>
    <mergeCell ref="G153:G165"/>
    <mergeCell ref="I155:K156"/>
    <mergeCell ref="L155:N156"/>
    <mergeCell ref="O155:Q156"/>
    <mergeCell ref="R155:T156"/>
    <mergeCell ref="U155:W156"/>
    <mergeCell ref="AD150:AE151"/>
    <mergeCell ref="AF150:AG151"/>
    <mergeCell ref="F152:G152"/>
    <mergeCell ref="I152:K153"/>
    <mergeCell ref="L152:N153"/>
    <mergeCell ref="O152:Q153"/>
    <mergeCell ref="R152:T153"/>
    <mergeCell ref="U152:W153"/>
    <mergeCell ref="X152:Z153"/>
    <mergeCell ref="AA152:AC153"/>
    <mergeCell ref="L150:N151"/>
    <mergeCell ref="O150:Q151"/>
    <mergeCell ref="R150:T151"/>
    <mergeCell ref="U150:W151"/>
    <mergeCell ref="X150:Z151"/>
    <mergeCell ref="AA150:AC151"/>
    <mergeCell ref="D150:D151"/>
    <mergeCell ref="E150:E165"/>
    <mergeCell ref="F150:F151"/>
    <mergeCell ref="G150:G151"/>
    <mergeCell ref="I150:K151"/>
    <mergeCell ref="AA139:AC140"/>
    <mergeCell ref="I142:K143"/>
    <mergeCell ref="L142:N143"/>
    <mergeCell ref="O142:Q143"/>
    <mergeCell ref="R142:T143"/>
    <mergeCell ref="U142:W143"/>
    <mergeCell ref="X142:Z143"/>
    <mergeCell ref="AA142:AC143"/>
    <mergeCell ref="AF136:AG149"/>
    <mergeCell ref="D137:D149"/>
    <mergeCell ref="F137:F149"/>
    <mergeCell ref="G137:G149"/>
    <mergeCell ref="I139:K140"/>
    <mergeCell ref="L139:N140"/>
    <mergeCell ref="O139:Q140"/>
    <mergeCell ref="R139:T140"/>
    <mergeCell ref="U139:W140"/>
    <mergeCell ref="X139:Z140"/>
    <mergeCell ref="AF134:AG135"/>
    <mergeCell ref="F136:G136"/>
    <mergeCell ref="I136:K137"/>
    <mergeCell ref="L136:N137"/>
    <mergeCell ref="O136:Q137"/>
    <mergeCell ref="R136:T137"/>
    <mergeCell ref="U136:W137"/>
    <mergeCell ref="X136:Z137"/>
    <mergeCell ref="AA136:AC137"/>
    <mergeCell ref="AD136:AE149"/>
    <mergeCell ref="O134:Q135"/>
    <mergeCell ref="R134:T135"/>
    <mergeCell ref="U134:W135"/>
    <mergeCell ref="X134:Z135"/>
    <mergeCell ref="AA134:AC135"/>
    <mergeCell ref="AD134:AE135"/>
    <mergeCell ref="D134:D135"/>
    <mergeCell ref="E134:E149"/>
    <mergeCell ref="F134:F135"/>
    <mergeCell ref="G134:G135"/>
    <mergeCell ref="I134:K135"/>
    <mergeCell ref="L134:N135"/>
    <mergeCell ref="I147:K147"/>
    <mergeCell ref="I148:K149"/>
    <mergeCell ref="AA126:AC127"/>
    <mergeCell ref="I128:K128"/>
    <mergeCell ref="I129:K130"/>
    <mergeCell ref="R123:T124"/>
    <mergeCell ref="U123:W124"/>
    <mergeCell ref="X123:Z124"/>
    <mergeCell ref="AA123:AC124"/>
    <mergeCell ref="I126:K127"/>
    <mergeCell ref="L126:N127"/>
    <mergeCell ref="O126:Q127"/>
    <mergeCell ref="R126:T127"/>
    <mergeCell ref="U126:W127"/>
    <mergeCell ref="X126:Z127"/>
    <mergeCell ref="X120:Z121"/>
    <mergeCell ref="AA120:AC121"/>
    <mergeCell ref="AD120:AE133"/>
    <mergeCell ref="AF120:AG133"/>
    <mergeCell ref="D121:D133"/>
    <mergeCell ref="F121:F133"/>
    <mergeCell ref="G121:G133"/>
    <mergeCell ref="I123:K124"/>
    <mergeCell ref="L123:N124"/>
    <mergeCell ref="O123:Q124"/>
    <mergeCell ref="X118:Z119"/>
    <mergeCell ref="AA118:AC119"/>
    <mergeCell ref="AD118:AE119"/>
    <mergeCell ref="AF118:AG119"/>
    <mergeCell ref="F120:G120"/>
    <mergeCell ref="I120:K121"/>
    <mergeCell ref="L120:N121"/>
    <mergeCell ref="O120:Q121"/>
    <mergeCell ref="R120:T121"/>
    <mergeCell ref="U120:W121"/>
    <mergeCell ref="D118:D119"/>
    <mergeCell ref="E118:E133"/>
    <mergeCell ref="F118:F119"/>
    <mergeCell ref="G118:G119"/>
    <mergeCell ref="I118:K119"/>
    <mergeCell ref="L118:N119"/>
    <mergeCell ref="O118:Q119"/>
    <mergeCell ref="R118:T119"/>
    <mergeCell ref="U118:W119"/>
    <mergeCell ref="X107:Z108"/>
    <mergeCell ref="AA107:AC108"/>
    <mergeCell ref="I110:K111"/>
    <mergeCell ref="L110:N111"/>
    <mergeCell ref="O110:Q111"/>
    <mergeCell ref="R110:T111"/>
    <mergeCell ref="U110:W111"/>
    <mergeCell ref="X110:Z111"/>
    <mergeCell ref="AA110:AC111"/>
    <mergeCell ref="AD104:AE117"/>
    <mergeCell ref="AF104:AG117"/>
    <mergeCell ref="D105:D117"/>
    <mergeCell ref="F105:F117"/>
    <mergeCell ref="G105:G117"/>
    <mergeCell ref="I107:K108"/>
    <mergeCell ref="L107:N108"/>
    <mergeCell ref="O107:Q108"/>
    <mergeCell ref="R107:T108"/>
    <mergeCell ref="U107:W108"/>
    <mergeCell ref="AD102:AE103"/>
    <mergeCell ref="AF102:AG103"/>
    <mergeCell ref="F104:G104"/>
    <mergeCell ref="I104:K105"/>
    <mergeCell ref="L104:N105"/>
    <mergeCell ref="O104:Q105"/>
    <mergeCell ref="R104:T105"/>
    <mergeCell ref="U104:W105"/>
    <mergeCell ref="X104:Z105"/>
    <mergeCell ref="AA104:AC105"/>
    <mergeCell ref="L102:N103"/>
    <mergeCell ref="O102:Q103"/>
    <mergeCell ref="R102:T103"/>
    <mergeCell ref="U102:W103"/>
    <mergeCell ref="X102:Z103"/>
    <mergeCell ref="AA102:AC103"/>
    <mergeCell ref="D102:D103"/>
    <mergeCell ref="E102:E117"/>
    <mergeCell ref="F102:F103"/>
    <mergeCell ref="G102:G103"/>
    <mergeCell ref="I102:K103"/>
    <mergeCell ref="AA91:AC92"/>
    <mergeCell ref="I94:K95"/>
    <mergeCell ref="L94:N95"/>
    <mergeCell ref="O94:Q95"/>
    <mergeCell ref="R94:T95"/>
    <mergeCell ref="U94:W95"/>
    <mergeCell ref="X94:Z95"/>
    <mergeCell ref="AA94:AC95"/>
    <mergeCell ref="AF88:AG101"/>
    <mergeCell ref="D89:D101"/>
    <mergeCell ref="F89:F101"/>
    <mergeCell ref="G89:G101"/>
    <mergeCell ref="I91:K92"/>
    <mergeCell ref="L91:N92"/>
    <mergeCell ref="O91:Q92"/>
    <mergeCell ref="R91:T92"/>
    <mergeCell ref="U91:W92"/>
    <mergeCell ref="X91:Z92"/>
    <mergeCell ref="AF86:AG87"/>
    <mergeCell ref="F88:G88"/>
    <mergeCell ref="I88:K89"/>
    <mergeCell ref="L88:N89"/>
    <mergeCell ref="O88:Q89"/>
    <mergeCell ref="R88:T89"/>
    <mergeCell ref="U88:W89"/>
    <mergeCell ref="X88:Z89"/>
    <mergeCell ref="AA88:AC89"/>
    <mergeCell ref="AD88:AE101"/>
    <mergeCell ref="O86:Q87"/>
    <mergeCell ref="R86:T87"/>
    <mergeCell ref="U86:W87"/>
    <mergeCell ref="X86:Z87"/>
    <mergeCell ref="AA86:AC87"/>
    <mergeCell ref="AD86:AE87"/>
    <mergeCell ref="D86:D87"/>
    <mergeCell ref="E86:E101"/>
    <mergeCell ref="F86:F87"/>
    <mergeCell ref="G86:G87"/>
    <mergeCell ref="I86:K87"/>
    <mergeCell ref="L86:N87"/>
    <mergeCell ref="I96:K96"/>
    <mergeCell ref="I97:K98"/>
    <mergeCell ref="AA78:AC79"/>
    <mergeCell ref="I83:K83"/>
    <mergeCell ref="I84:K85"/>
    <mergeCell ref="R75:T76"/>
    <mergeCell ref="U75:W76"/>
    <mergeCell ref="X75:Z76"/>
    <mergeCell ref="AA75:AC76"/>
    <mergeCell ref="I78:K79"/>
    <mergeCell ref="L78:N79"/>
    <mergeCell ref="O78:Q79"/>
    <mergeCell ref="R78:T79"/>
    <mergeCell ref="U78:W79"/>
    <mergeCell ref="X78:Z79"/>
    <mergeCell ref="X72:Z73"/>
    <mergeCell ref="AA72:AC73"/>
    <mergeCell ref="AD72:AE85"/>
    <mergeCell ref="AF72:AG85"/>
    <mergeCell ref="D73:D85"/>
    <mergeCell ref="F73:F85"/>
    <mergeCell ref="G73:G85"/>
    <mergeCell ref="I75:K76"/>
    <mergeCell ref="L75:N76"/>
    <mergeCell ref="O75:Q76"/>
    <mergeCell ref="X70:Z71"/>
    <mergeCell ref="AA70:AC71"/>
    <mergeCell ref="AD70:AE71"/>
    <mergeCell ref="AF70:AG71"/>
    <mergeCell ref="F72:G72"/>
    <mergeCell ref="I72:K73"/>
    <mergeCell ref="L72:N73"/>
    <mergeCell ref="O72:Q73"/>
    <mergeCell ref="R72:T73"/>
    <mergeCell ref="U72:W73"/>
    <mergeCell ref="D70:D71"/>
    <mergeCell ref="E70:E85"/>
    <mergeCell ref="F70:F71"/>
    <mergeCell ref="G70:G71"/>
    <mergeCell ref="I70:K71"/>
    <mergeCell ref="L70:N71"/>
    <mergeCell ref="O70:Q71"/>
    <mergeCell ref="R70:T71"/>
    <mergeCell ref="U70:W71"/>
    <mergeCell ref="X59:Z60"/>
    <mergeCell ref="AA59:AC60"/>
    <mergeCell ref="I62:K63"/>
    <mergeCell ref="L62:N63"/>
    <mergeCell ref="O62:Q63"/>
    <mergeCell ref="R62:T63"/>
    <mergeCell ref="U62:W63"/>
    <mergeCell ref="X62:Z63"/>
    <mergeCell ref="AA62:AC63"/>
    <mergeCell ref="AD56:AE69"/>
    <mergeCell ref="AF56:AG69"/>
    <mergeCell ref="D57:D69"/>
    <mergeCell ref="F57:F69"/>
    <mergeCell ref="G57:G69"/>
    <mergeCell ref="I59:K60"/>
    <mergeCell ref="L59:N60"/>
    <mergeCell ref="O59:Q60"/>
    <mergeCell ref="R59:T60"/>
    <mergeCell ref="U59:W60"/>
    <mergeCell ref="AD54:AE55"/>
    <mergeCell ref="AF54:AG55"/>
    <mergeCell ref="F56:G56"/>
    <mergeCell ref="I56:K57"/>
    <mergeCell ref="L56:N57"/>
    <mergeCell ref="O56:Q57"/>
    <mergeCell ref="R56:T57"/>
    <mergeCell ref="U56:W57"/>
    <mergeCell ref="X56:Z57"/>
    <mergeCell ref="AA56:AC57"/>
    <mergeCell ref="L54:N55"/>
    <mergeCell ref="O54:Q55"/>
    <mergeCell ref="R54:T55"/>
    <mergeCell ref="U54:W55"/>
    <mergeCell ref="X54:Z55"/>
    <mergeCell ref="AA54:AC55"/>
    <mergeCell ref="D54:D55"/>
    <mergeCell ref="E54:E69"/>
    <mergeCell ref="F54:F55"/>
    <mergeCell ref="G54:G55"/>
    <mergeCell ref="I54:K55"/>
    <mergeCell ref="AA43:AC44"/>
    <mergeCell ref="I46:K47"/>
    <mergeCell ref="L46:N47"/>
    <mergeCell ref="O46:Q47"/>
    <mergeCell ref="R46:T47"/>
    <mergeCell ref="U46:W47"/>
    <mergeCell ref="X46:Z47"/>
    <mergeCell ref="AA46:AC47"/>
    <mergeCell ref="AF40:AG53"/>
    <mergeCell ref="D41:D53"/>
    <mergeCell ref="F41:F53"/>
    <mergeCell ref="G41:G53"/>
    <mergeCell ref="I43:K44"/>
    <mergeCell ref="L43:N44"/>
    <mergeCell ref="O43:Q44"/>
    <mergeCell ref="R43:T44"/>
    <mergeCell ref="U43:W44"/>
    <mergeCell ref="X43:Z44"/>
    <mergeCell ref="AF38:AG39"/>
    <mergeCell ref="F40:G40"/>
    <mergeCell ref="I40:K41"/>
    <mergeCell ref="L40:N41"/>
    <mergeCell ref="O40:Q41"/>
    <mergeCell ref="R40:T41"/>
    <mergeCell ref="U40:W41"/>
    <mergeCell ref="X40:Z41"/>
    <mergeCell ref="AA40:AC41"/>
    <mergeCell ref="AD40:AE53"/>
    <mergeCell ref="O38:Q39"/>
    <mergeCell ref="R38:T39"/>
    <mergeCell ref="U38:W39"/>
    <mergeCell ref="X38:Z39"/>
    <mergeCell ref="AA38:AC39"/>
    <mergeCell ref="AD38:AE39"/>
    <mergeCell ref="D38:D39"/>
    <mergeCell ref="E38:E53"/>
    <mergeCell ref="F38:F39"/>
    <mergeCell ref="G38:G39"/>
    <mergeCell ref="I38:K39"/>
    <mergeCell ref="L38:N39"/>
    <mergeCell ref="I48:K48"/>
    <mergeCell ref="I49:K50"/>
    <mergeCell ref="AA30:AC31"/>
    <mergeCell ref="O32:Q32"/>
    <mergeCell ref="O33:Q34"/>
    <mergeCell ref="R27:T28"/>
    <mergeCell ref="U27:W28"/>
    <mergeCell ref="X27:Z28"/>
    <mergeCell ref="AA27:AC28"/>
    <mergeCell ref="I30:K31"/>
    <mergeCell ref="L30:N31"/>
    <mergeCell ref="O30:Q31"/>
    <mergeCell ref="R30:T31"/>
    <mergeCell ref="U30:W31"/>
    <mergeCell ref="X30:Z31"/>
    <mergeCell ref="X24:Z25"/>
    <mergeCell ref="AA24:AC25"/>
    <mergeCell ref="AD24:AE37"/>
    <mergeCell ref="AF24:AG37"/>
    <mergeCell ref="D25:D37"/>
    <mergeCell ref="F25:F37"/>
    <mergeCell ref="G25:G37"/>
    <mergeCell ref="I27:K28"/>
    <mergeCell ref="L27:N28"/>
    <mergeCell ref="O27:Q28"/>
    <mergeCell ref="X22:Z23"/>
    <mergeCell ref="AA22:AC23"/>
    <mergeCell ref="AD22:AE23"/>
    <mergeCell ref="AF22:AG23"/>
    <mergeCell ref="F24:G24"/>
    <mergeCell ref="I24:K25"/>
    <mergeCell ref="L24:N25"/>
    <mergeCell ref="O24:Q25"/>
    <mergeCell ref="R24:T25"/>
    <mergeCell ref="U24:W25"/>
    <mergeCell ref="D22:D23"/>
    <mergeCell ref="E22:E37"/>
    <mergeCell ref="F22:F23"/>
    <mergeCell ref="G22:G23"/>
    <mergeCell ref="I22:K23"/>
    <mergeCell ref="L22:N23"/>
    <mergeCell ref="O22:Q23"/>
    <mergeCell ref="R22:T23"/>
    <mergeCell ref="U22:W23"/>
    <mergeCell ref="X20:Z21"/>
    <mergeCell ref="AA20:AC21"/>
    <mergeCell ref="AD8:AE21"/>
    <mergeCell ref="AD6:AE7"/>
    <mergeCell ref="AF6:AG7"/>
    <mergeCell ref="AF8:AG21"/>
    <mergeCell ref="X6:Z7"/>
    <mergeCell ref="X8:Z9"/>
    <mergeCell ref="X11:Z12"/>
    <mergeCell ref="X14:Z15"/>
    <mergeCell ref="AA6:AC7"/>
    <mergeCell ref="AA8:AC9"/>
    <mergeCell ref="AA11:AC12"/>
    <mergeCell ref="AA14:AC15"/>
    <mergeCell ref="R6:T7"/>
    <mergeCell ref="R8:T9"/>
    <mergeCell ref="R11:T12"/>
    <mergeCell ref="R14:T15"/>
    <mergeCell ref="U6:W7"/>
    <mergeCell ref="U8:W9"/>
    <mergeCell ref="U11:W12"/>
    <mergeCell ref="U14:W15"/>
    <mergeCell ref="L6:N7"/>
    <mergeCell ref="L8:N9"/>
    <mergeCell ref="L11:N12"/>
    <mergeCell ref="L14:N15"/>
    <mergeCell ref="O6:Q7"/>
    <mergeCell ref="O8:Q9"/>
    <mergeCell ref="O11:Q12"/>
    <mergeCell ref="O14:Q15"/>
    <mergeCell ref="I6:K7"/>
    <mergeCell ref="F8:G8"/>
    <mergeCell ref="I11:K12"/>
    <mergeCell ref="I14:K15"/>
    <mergeCell ref="I8:K9"/>
    <mergeCell ref="I16:K16"/>
    <mergeCell ref="I20:K21"/>
    <mergeCell ref="D6:D7"/>
    <mergeCell ref="E6:E21"/>
    <mergeCell ref="F6:F7"/>
    <mergeCell ref="G6:G7"/>
    <mergeCell ref="D9:D21"/>
    <mergeCell ref="F9:F21"/>
    <mergeCell ref="G9:G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Gunashree P</dc:creator>
  <cp:lastModifiedBy>Gunashree P</cp:lastModifiedBy>
  <dcterms:created xsi:type="dcterms:W3CDTF">2022-07-13T04:40:56Z</dcterms:created>
  <dcterms:modified xsi:type="dcterms:W3CDTF">2022-07-13T08:22:16Z</dcterms:modified>
</cp:coreProperties>
</file>