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\\10.10.1.215\dcm$\Team Folder\Execution Team\DataHub\SharedM\Utility\"/>
    </mc:Choice>
  </mc:AlternateContent>
  <xr:revisionPtr revIDLastSave="0" documentId="13_ncr:1_{0108B064-DCCF-4DE6-8A56-C70F88C27121}" xr6:coauthVersionLast="36" xr6:coauthVersionMax="47" xr10:uidLastSave="{00000000-0000-0000-0000-000000000000}"/>
  <bookViews>
    <workbookView xWindow="0" yWindow="0" windowWidth="28800" windowHeight="11850" activeTab="7" xr2:uid="{F6023E9E-624B-4E86-8CF4-D19DF79AF586}"/>
  </bookViews>
  <sheets>
    <sheet name="Data_Type" sheetId="1" r:id="rId1"/>
    <sheet name="Rename" sheetId="2" r:id="rId2"/>
    <sheet name="Sheet2" sheetId="3" r:id="rId3"/>
    <sheet name="Sheet3" sheetId="4" r:id="rId4"/>
    <sheet name="Sheet4" sheetId="6" r:id="rId5"/>
    <sheet name="Sheet1" sheetId="5" r:id="rId6"/>
    <sheet name="Sheet8" sheetId="10" r:id="rId7"/>
    <sheet name="Sheet7" sheetId="9" r:id="rId8"/>
    <sheet name="Sheet5" sheetId="7" r:id="rId9"/>
  </sheets>
  <definedNames>
    <definedName name="ExternalData_2" localSheetId="6" hidden="1">Sheet8!$L$22:$U$44</definedName>
    <definedName name="GPS">Sheet8!$O$1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10" l="1"/>
  <c r="I22" i="4" l="1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P19" i="2" l="1"/>
  <c r="P20" i="2"/>
  <c r="P21" i="2"/>
  <c r="P22" i="2"/>
  <c r="P23" i="2"/>
  <c r="P24" i="2"/>
  <c r="P25" i="2"/>
  <c r="P26" i="2"/>
  <c r="P27" i="2"/>
  <c r="P28" i="2"/>
  <c r="P29" i="2"/>
  <c r="P30" i="2"/>
  <c r="P18" i="2"/>
  <c r="K3" i="4"/>
  <c r="K4" i="4"/>
  <c r="K5" i="4"/>
  <c r="K6" i="4"/>
  <c r="K7" i="4"/>
  <c r="K8" i="4"/>
  <c r="K9" i="4"/>
  <c r="K10" i="4"/>
  <c r="K11" i="4"/>
  <c r="K12" i="4"/>
  <c r="K13" i="4"/>
  <c r="K2" i="4"/>
  <c r="G35" i="3"/>
  <c r="G36" i="3"/>
  <c r="G28" i="3"/>
  <c r="E29" i="3"/>
  <c r="G29" i="3" s="1"/>
  <c r="E30" i="3"/>
  <c r="G30" i="3" s="1"/>
  <c r="E31" i="3"/>
  <c r="G31" i="3" s="1"/>
  <c r="E32" i="3"/>
  <c r="G32" i="3" s="1"/>
  <c r="E33" i="3"/>
  <c r="G33" i="3" s="1"/>
  <c r="E34" i="3"/>
  <c r="G34" i="3" s="1"/>
  <c r="E35" i="3"/>
  <c r="E36" i="3"/>
  <c r="E28" i="3"/>
  <c r="E19" i="2"/>
  <c r="O19" i="2" s="1"/>
  <c r="L19" i="2" s="1"/>
  <c r="E20" i="2"/>
  <c r="O20" i="2" s="1"/>
  <c r="L20" i="2" s="1"/>
  <c r="E21" i="2"/>
  <c r="O21" i="2" s="1"/>
  <c r="L21" i="2" s="1"/>
  <c r="E22" i="2"/>
  <c r="O22" i="2" s="1"/>
  <c r="L22" i="2" s="1"/>
  <c r="E23" i="2"/>
  <c r="O23" i="2" s="1"/>
  <c r="L23" i="2" s="1"/>
  <c r="E24" i="2"/>
  <c r="O24" i="2" s="1"/>
  <c r="L24" i="2" s="1"/>
  <c r="E25" i="2"/>
  <c r="O25" i="2" s="1"/>
  <c r="L25" i="2" s="1"/>
  <c r="E26" i="2"/>
  <c r="O26" i="2" s="1"/>
  <c r="L26" i="2" s="1"/>
  <c r="E27" i="2"/>
  <c r="O27" i="2" s="1"/>
  <c r="L27" i="2" s="1"/>
  <c r="E28" i="2"/>
  <c r="K28" i="2" s="1"/>
  <c r="E29" i="2"/>
  <c r="O29" i="2" s="1"/>
  <c r="L29" i="2" s="1"/>
  <c r="E30" i="2"/>
  <c r="O30" i="2" s="1"/>
  <c r="L30" i="2" s="1"/>
  <c r="K19" i="2"/>
  <c r="K20" i="2"/>
  <c r="K22" i="2"/>
  <c r="K23" i="2"/>
  <c r="K24" i="2"/>
  <c r="K25" i="2"/>
  <c r="K26" i="2"/>
  <c r="K27" i="2"/>
  <c r="K30" i="2"/>
  <c r="O32" i="2" a="1"/>
  <c r="O32" i="2" s="1"/>
  <c r="E18" i="2"/>
  <c r="K18" i="2" s="1"/>
  <c r="K29" i="2" l="1"/>
  <c r="K21" i="2"/>
  <c r="O28" i="2"/>
  <c r="L28" i="2" s="1"/>
  <c r="O18" i="2"/>
  <c r="L18" i="2" s="1"/>
  <c r="I28" i="3"/>
  <c r="A3" i="2" a="1"/>
  <c r="A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5ADA1-35C0-4A5E-8616-AA1AD46BAFFE}" keepAlive="1" name="Query - Get" description="Connection to the 'Get' query in the workbook." type="5" refreshedVersion="6" background="1" saveData="1">
    <dbPr connection="Provider=Microsoft.Mashup.OleDb.1;Data Source=$Workbook$;Location=Get;Extended Properties=&quot;&quot;" command="SELECT * FROM [Get]"/>
  </connection>
  <connection id="2" xr16:uid="{D2871C7F-BAE4-4436-945F-482C182888E4}" keepAlive="1" name="Query - Load" description="Connection to the 'Load' query in the workbook." type="5" refreshedVersion="0" background="1">
    <dbPr connection="Provider=Microsoft.Mashup.OleDb.1;Data Source=$Workbook$;Location=Load;Extended Properties=&quot;&quot;" command="SELECT * FROM [Load]"/>
  </connection>
  <connection id="3" xr16:uid="{30B412E9-07AD-473A-8C0B-20CE7F556C91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4" xr16:uid="{6E1391E5-94E7-40A0-9CE7-A901D50624BE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<sst xmlns="http://schemas.openxmlformats.org/spreadsheetml/2006/main" count="2284" uniqueCount="1271">
  <si>
    <t>Date</t>
  </si>
  <si>
    <t>CLIENT_SINCE</t>
  </si>
  <si>
    <t>DEBUT_DATE</t>
  </si>
  <si>
    <t>KYC Deadline</t>
  </si>
  <si>
    <t>KYC expiry date</t>
  </si>
  <si>
    <t>Mandate</t>
  </si>
  <si>
    <t>Mandated</t>
  </si>
  <si>
    <t>上会审批日</t>
  </si>
  <si>
    <t>上市日期</t>
  </si>
  <si>
    <t>兑付日</t>
  </si>
  <si>
    <t>到期日</t>
  </si>
  <si>
    <t>发行日</t>
  </si>
  <si>
    <t>发行起始日</t>
  </si>
  <si>
    <t>定价日</t>
  </si>
  <si>
    <t>行权兑付日</t>
  </si>
  <si>
    <t>起息日</t>
  </si>
  <si>
    <t>起息日期</t>
  </si>
  <si>
    <t>违约日期</t>
  </si>
  <si>
    <t>项目定价日</t>
  </si>
  <si>
    <t>首次付息日</t>
  </si>
  <si>
    <t>首次违约日</t>
  </si>
  <si>
    <t>Connect_Dynamic</t>
  </si>
  <si>
    <t>From</t>
  </si>
  <si>
    <t>To</t>
  </si>
  <si>
    <t>主体</t>
  </si>
  <si>
    <t>地区</t>
  </si>
  <si>
    <t>区县</t>
  </si>
  <si>
    <t>评级</t>
  </si>
  <si>
    <t>价格</t>
  </si>
  <si>
    <t>结构</t>
  </si>
  <si>
    <t>品种</t>
  </si>
  <si>
    <t>周几</t>
  </si>
  <si>
    <t>货币</t>
  </si>
  <si>
    <t>角色</t>
  </si>
  <si>
    <t>投资者</t>
  </si>
  <si>
    <t>一二三</t>
  </si>
  <si>
    <t>ABC</t>
  </si>
  <si>
    <t>tbl</t>
  </si>
  <si>
    <t>=</t>
  </si>
  <si>
    <t>Column1</t>
  </si>
  <si>
    <t>Column2</t>
  </si>
  <si>
    <t>Column3</t>
  </si>
  <si>
    <t>Column4</t>
  </si>
  <si>
    <t>Column6</t>
  </si>
  <si>
    <t>Column42</t>
  </si>
  <si>
    <t>Column43</t>
  </si>
  <si>
    <t>Column44</t>
  </si>
  <si>
    <t>Column45</t>
  </si>
  <si>
    <t>1,</t>
  </si>
  <si>
    <t>},{"Find","Replace"})),</t>
  </si>
  <si>
    <t>Column46</t>
  </si>
  <si>
    <t>Column32</t>
  </si>
  <si>
    <t>"</t>
  </si>
  <si>
    <t xml:space="preserve"> "&amp;fxToM(Table.FromColumns({</t>
  </si>
  <si>
    <t>Column452</t>
  </si>
  <si>
    <t>Column453</t>
  </si>
  <si>
    <t>Column454</t>
  </si>
  <si>
    <t>Column455</t>
  </si>
  <si>
    <t>,</t>
  </si>
  <si>
    <t>                    地区2</t>
  </si>
  <si>
    <t>                    评级2</t>
  </si>
  <si>
    <t>                    结构2</t>
  </si>
  <si>
    <t>                    品种2</t>
  </si>
  <si>
    <t>                    周几2</t>
  </si>
  <si>
    <t>                    货币2</t>
  </si>
  <si>
    <t>                    角色2</t>
  </si>
  <si>
    <t>                    投资者2</t>
  </si>
  <si>
    <t>                    一二三2</t>
  </si>
  <si>
    <t>                    ABC2</t>
  </si>
  <si>
    <t>                    区县2</t>
  </si>
  <si>
    <t>                    主体2</t>
  </si>
  <si>
    <t>                    价格2</t>
  </si>
  <si>
    <t xml:space="preserve">  else if Cleaner = </t>
  </si>
  <si>
    <t xml:space="preserve"> or Cleaner = </t>
  </si>
  <si>
    <t>REGION</t>
  </si>
  <si>
    <t xml:space="preserve"> then</t>
  </si>
  <si>
    <t xml:space="preserve">                else if Cleaner = </t>
  </si>
  <si>
    <t>RTG</t>
  </si>
  <si>
    <t>STRUCTURE</t>
  </si>
  <si>
    <t>DDDCN</t>
  </si>
  <si>
    <t>CRCYSUFFIX</t>
  </si>
  <si>
    <t>ROLE</t>
  </si>
  <si>
    <t>STATS</t>
  </si>
  <si>
    <t>123一二三</t>
  </si>
  <si>
    <t>123ABC</t>
  </si>
  <si>
    <t>                else if List.Contains({</t>
  </si>
  <si>
    <t>IPT</t>
  </si>
  <si>
    <t>IPG</t>
  </si>
  <si>
    <t>FPT</t>
  </si>
  <si>
    <t>FPG</t>
  </si>
  <si>
    <t>FRN</t>
  </si>
  <si>
    <t>PRICE</t>
  </si>
  <si>
    <t>}, Cleaner) then</t>
  </si>
  <si>
    <t>",</t>
  </si>
  <si>
    <t>= Table.FromRows({{tbl1,</t>
  </si>
  <si>
    <t>},</t>
  </si>
  <si>
    <t>{tbl2,</t>
  </si>
  <si>
    <t>地区,REGION</t>
  </si>
  <si>
    <t>{tbl3,</t>
  </si>
  <si>
    <t>{tbl4,</t>
  </si>
  <si>
    <t>评级,RTG</t>
  </si>
  <si>
    <t>{tbl5,</t>
  </si>
  <si>
    <t>价格,FPG,FPT,FRN,IPG,IPT,IPT,PRICE</t>
  </si>
  <si>
    <t>{tbl6,</t>
  </si>
  <si>
    <t>结构,STRUCTURE</t>
  </si>
  <si>
    <t>{tbl7,</t>
  </si>
  <si>
    <t>{tbl8,</t>
  </si>
  <si>
    <t>周几,DDDCN</t>
  </si>
  <si>
    <t>{tbl9,</t>
  </si>
  <si>
    <t>货币,CRCYSUFFIX</t>
  </si>
  <si>
    <t>{tbl10,</t>
  </si>
  <si>
    <t>角色,ROLE</t>
  </si>
  <si>
    <t>{tbl11,</t>
  </si>
  <si>
    <t>投资者,STATS</t>
  </si>
  <si>
    <t>{tbl12,</t>
  </si>
  <si>
    <t>{tbl13,</t>
  </si>
  <si>
    <t>}})</t>
  </si>
  <si>
    <t>tbl2</t>
  </si>
  <si>
    <t>tbl3</t>
  </si>
  <si>
    <t>tbl4</t>
  </si>
  <si>
    <t>tbl5</t>
  </si>
  <si>
    <t>tbl6</t>
  </si>
  <si>
    <t>tbl7</t>
  </si>
  <si>
    <t>tbl8</t>
  </si>
  <si>
    <t>tbl9</t>
  </si>
  <si>
    <t>tbl10</t>
  </si>
  <si>
    <t>tbl11</t>
  </si>
  <si>
    <t>tbl12</t>
  </si>
  <si>
    <t>tbl13</t>
  </si>
  <si>
    <t>{"</t>
  </si>
  <si>
    <t>Column456</t>
  </si>
  <si>
    <t xml:space="preserve"> = </t>
  </si>
  <si>
    <t>tbl1</t>
  </si>
  <si>
    <t>LOCATION</t>
  </si>
  <si>
    <t>LOCATION^</t>
  </si>
  <si>
    <t>LOCATIONCN</t>
  </si>
  <si>
    <t>tbl14</t>
  </si>
  <si>
    <t>tbl15</t>
  </si>
  <si>
    <t>tbl16</t>
  </si>
  <si>
    <t>let</t>
  </si>
  <si>
    <t xml:space="preserve">            //  Parameters</t>
  </si>
  <si>
    <t xml:space="preserve">                {</t>
  </si>
  <si>
    <t xml:space="preserve">                    {"1022", "中国诚通香港有限公司", "中国诚通控股集团有限公司"},</t>
  </si>
  <si>
    <t xml:space="preserve">                    {"1023", "广东交通集团", "广东省交通集团有限公司"},</t>
  </si>
  <si>
    <t xml:space="preserve">                    {"1024", "中国水务集团", "中国水务集团有限公司"},</t>
  </si>
  <si>
    <t xml:space="preserve">                    {"1025", "衢州市交通投资集团有限公司", "衢州市衢通发展集团有限公司"},</t>
  </si>
  <si>
    <t xml:space="preserve">                    {"1026", "河南省铁路建设投资集团", "河南省铁路建设投资集团有限公司"},</t>
  </si>
  <si>
    <t xml:space="preserve">                    {"1043", "中航国际租赁有限公司", "中航国际融资租赁有限公司"},</t>
  </si>
  <si>
    <t xml:space="preserve">                    {"1055", "长沙先导投资控股有限公司", "长沙先导投资控股集团有限公司"}</t>
  </si>
  <si>
    <t xml:space="preserve">                },</t>
  </si>
  <si>
    <t xml:space="preserve">                {"CLIENT对账号", "From", "To"}</t>
  </si>
  <si>
    <t xml:space="preserve">            ),</t>
  </si>
  <si>
    <t xml:space="preserve">                {{"2023/10/06", "BBGcorp", "DLD_BBG_Corp"}}, {"Date", "From", "To"}</t>
  </si>
  <si>
    <t xml:space="preserve">                Json.Document(</t>
  </si>
  <si>
    <t xml:space="preserve">                    Binary.Decompress(</t>
  </si>
  <si>
    <t xml:space="preserve">                        Binary.FromText(</t>
  </si>
  <si>
    <t xml:space="preserve">                            BinaryEncoding.Base64</t>
  </si>
  <si>
    <t xml:space="preserve">                        ),</t>
  </si>
  <si>
    <t xml:space="preserve">                        Compression.Deflate</t>
  </si>
  <si>
    <t xml:space="preserve">                    )</t>
  </si>
  <si>
    <t xml:space="preserve">                ),</t>
  </si>
  <si>
    <t xml:space="preserve">                let</t>
  </si>
  <si>
    <t xml:space="preserve">                in</t>
  </si>
  <si>
    <t xml:space="preserve">                    type table [</t>
  </si>
  <si>
    <t xml:space="preserve">                    ]</t>
  </si>
  <si>
    <t xml:space="preserve">            // 【Prefix】Rename_</t>
  </si>
  <si>
    <t xml:space="preserve">                {"IN_板块", "板块"},</t>
  </si>
  <si>
    <t xml:space="preserve">                {"发行人注册地", "注册成立地"},</t>
  </si>
  <si>
    <t xml:space="preserve">                {"FLOATER_FORMULA", "计息基准"},</t>
  </si>
  <si>
    <t xml:space="preserve">                {"发行价格", "发行价"},</t>
  </si>
  <si>
    <t xml:space="preserve">                {"IN.中资属性", "中资属性"},</t>
  </si>
  <si>
    <t xml:space="preserve">                {"发行结构", "发行架构"}</t>
  </si>
  <si>
    <t xml:space="preserve">            },</t>
  </si>
  <si>
    <t xml:space="preserve">                {"Mandate", "Mandated"},</t>
  </si>
  <si>
    <t xml:space="preserve">                {"发行人名称英文", "发行人"},</t>
  </si>
  <si>
    <t xml:space="preserve">                {"团队", "COVERAGE"},</t>
  </si>
  <si>
    <t xml:space="preserve">                {"KYC expiry date", "假设KYC到期日"},</t>
  </si>
  <si>
    <t xml:space="preserve">                {"项目名称（集团全称）", "信用主体"}</t>
  </si>
  <si>
    <t xml:space="preserve">            // Sort_List</t>
  </si>
  <si>
    <t xml:space="preserve">                "HKQAA",</t>
  </si>
  <si>
    <t xml:space="preserve">                "S&amp;P",</t>
  </si>
  <si>
    <t xml:space="preserve">                "Sustainable Fitch",</t>
  </si>
  <si>
    <t xml:space="preserve">                "Moody's",</t>
  </si>
  <si>
    <t xml:space="preserve">                "中诚信绿金科技",</t>
  </si>
  <si>
    <t xml:space="preserve">                "Sustainalytics",</t>
  </si>
  <si>
    <t xml:space="preserve">                "CECEPEC",</t>
  </si>
  <si>
    <t xml:space="preserve">                "EY"</t>
  </si>
  <si>
    <t xml:space="preserve">            // Header_List</t>
  </si>
  <si>
    <t xml:space="preserve">                "PRJ对账号",</t>
  </si>
  <si>
    <t xml:space="preserve">                "PROJECT_NAME",</t>
  </si>
  <si>
    <t xml:space="preserve">                "定价日",</t>
  </si>
  <si>
    <t xml:space="preserve">                "COVERAGE",</t>
  </si>
  <si>
    <t xml:space="preserve">                "新规角色",</t>
  </si>
  <si>
    <t xml:space="preserve">                "Mandated",</t>
  </si>
  <si>
    <t xml:space="preserve">                "主体简称",</t>
  </si>
  <si>
    <t xml:space="preserve">                "发行人",</t>
  </si>
  <si>
    <t xml:space="preserve">                "注册成立地",</t>
  </si>
  <si>
    <t xml:space="preserve">                "KYC expiry date",</t>
  </si>
  <si>
    <t xml:space="preserve">                "KYC Status"</t>
  </si>
  <si>
    <t xml:space="preserve">                "Index",</t>
  </si>
  <si>
    <t xml:space="preserve">                "ISIN",</t>
  </si>
  <si>
    <t xml:space="preserve">                "信用主体(备证行)",</t>
  </si>
  <si>
    <t xml:space="preserve">                "发行评级",</t>
  </si>
  <si>
    <t xml:space="preserve">                "货币",</t>
  </si>
  <si>
    <t xml:space="preserve">                "发行规模(亿)",</t>
  </si>
  <si>
    <t xml:space="preserve">                "年期",</t>
  </si>
  <si>
    <t xml:space="preserve">                "票息",</t>
  </si>
  <si>
    <t xml:space="preserve">                "IPG",</t>
  </si>
  <si>
    <t xml:space="preserve">                "收窄基点",</t>
  </si>
  <si>
    <t xml:space="preserve">                "结构",</t>
  </si>
  <si>
    <t xml:space="preserve">                "主题",</t>
  </si>
  <si>
    <t xml:space="preserve">                "上市",</t>
  </si>
  <si>
    <t xml:space="preserve">                "地区",</t>
  </si>
  <si>
    <t xml:space="preserve">                "BOCOM_DEAL?",</t>
  </si>
  <si>
    <t xml:space="preserve">                "主体评级",</t>
  </si>
  <si>
    <t xml:space="preserve">                "CNHType",</t>
  </si>
  <si>
    <t xml:space="preserve">                "信用主体",</t>
  </si>
  <si>
    <t xml:space="preserve">                "亿美元",</t>
  </si>
  <si>
    <t xml:space="preserve">                "板块二级",</t>
  </si>
  <si>
    <t xml:space="preserve">                "板块三级",</t>
  </si>
  <si>
    <t xml:space="preserve">                "FEATURED",</t>
  </si>
  <si>
    <t xml:space="preserve">                "Stats",</t>
  </si>
  <si>
    <t xml:space="preserve">                "Check"</t>
  </si>
  <si>
    <t xml:space="preserve">                "ESG主题",</t>
  </si>
  <si>
    <t xml:space="preserve">                "亿元",</t>
  </si>
  <si>
    <t xml:space="preserve">                "板块",</t>
  </si>
  <si>
    <t xml:space="preserve">                "外部评审方式",</t>
  </si>
  <si>
    <t xml:space="preserve">                "外部评审机构",</t>
  </si>
  <si>
    <t xml:space="preserve">                "筹款用途",</t>
  </si>
  <si>
    <t xml:space="preserve">                "上市分类",</t>
  </si>
  <si>
    <t xml:space="preserve">                "交易简称",</t>
  </si>
  <si>
    <t xml:space="preserve">                "ISIN"</t>
  </si>
  <si>
    <t xml:space="preserve">                "信用主体简称",</t>
  </si>
  <si>
    <t xml:space="preserve">                "备证行",</t>
  </si>
  <si>
    <t xml:space="preserve">                "备证分类",</t>
  </si>
  <si>
    <t xml:space="preserve">                "备证行标签",</t>
  </si>
  <si>
    <t xml:space="preserve">                "境内主体评级",</t>
  </si>
  <si>
    <t xml:space="preserve">                "年",</t>
  </si>
  <si>
    <t xml:space="preserve">                "年月",</t>
  </si>
  <si>
    <t xml:space="preserve">                "点心债清算",</t>
  </si>
  <si>
    <t xml:space="preserve">                "BISL_ROLE",</t>
  </si>
  <si>
    <t xml:space="preserve">                "评级分类",</t>
  </si>
  <si>
    <t xml:space="preserve">                "主体评级类别",</t>
  </si>
  <si>
    <t xml:space="preserve">                "付息频率",</t>
  </si>
  <si>
    <t xml:space="preserve">                "平台级别",</t>
  </si>
  <si>
    <t xml:space="preserve">                "Check",</t>
  </si>
  <si>
    <t xml:space="preserve">                "亿美元"</t>
  </si>
  <si>
    <t xml:space="preserve">                "行业",</t>
  </si>
  <si>
    <t xml:space="preserve">            // Selection</t>
  </si>
  <si>
    <t xml:space="preserve">                if Text.Contains(Key, "DIRECTORY") and Text.Contains(Key, "DEAL") then</t>
  </si>
  <si>
    <t xml:space="preserve">                    CN_BaseDirectory_Deal</t>
  </si>
  <si>
    <t xml:space="preserve">                else</t>
  </si>
  <si>
    <t xml:space="preserve">                    {""},</t>
  </si>
  <si>
    <t xml:space="preserve">                if Text.Contains(Key, "QRC") and Text.Contains(Key, "NAME") then</t>
  </si>
  <si>
    <t xml:space="preserve">                    TransformationTable_QRC_ClientName</t>
  </si>
  <si>
    <t xml:space="preserve">                else if Text.Contains(Key, "DLD") and Text.Contains(Key, "NAME") then</t>
  </si>
  <si>
    <t xml:space="preserve">                    TransformationTable_DLD_TableName</t>
  </si>
  <si>
    <t xml:space="preserve">                else if Text.Contains(Key, "合规") and Text.Contains(Key, "22") then</t>
  </si>
  <si>
    <t xml:space="preserve">                    PQTable_QRC_合规台账22</t>
  </si>
  <si>
    <t xml:space="preserve">                else if Text.Contains(Key, "DIM") and Text.Contains(Key, "FOLDER") then</t>
  </si>
  <si>
    <t xml:space="preserve">                    fxConnect</t>
  </si>
  <si>
    <t xml:space="preserve">                    #table({""}, {{""}}),</t>
  </si>
  <si>
    <t xml:space="preserve">                if Text.Contains(Key, "合规") then</t>
  </si>
  <si>
    <t xml:space="preserve">                    Rename_Connect_合规</t>
  </si>
  <si>
    <t xml:space="preserve">                else if Text.Contains(Key, "KYC") then</t>
  </si>
  <si>
    <t xml:space="preserve">                    Rename_Connect_KYC</t>
  </si>
  <si>
    <t xml:space="preserve">                else if Text.Contains(Key, "DMI") and (Text.Contains(Key, "违约") or Text.Contains(Key, "DEFAULT")) then</t>
  </si>
  <si>
    <t xml:space="preserve">                    Rename_Connect_DMI违约</t>
  </si>
  <si>
    <t xml:space="preserve">                else if Text.Contains(Key, "DB") or Text.Contains(Key, "DATAFORMAT") then</t>
  </si>
  <si>
    <t xml:space="preserve">                    Rename_DB_DataFormat</t>
  </si>
  <si>
    <t xml:space="preserve">                if Text.Contains(Key, "REVIEW") and Text.Contains(Key, "TYPE") then</t>
  </si>
  <si>
    <t xml:space="preserve">                    Sort_ESG_ReviewType</t>
  </si>
  <si>
    <t xml:space="preserve">                else if Text.Contains(Key, "REVIEW") and Text.Contains(Key, "PARTY") then</t>
  </si>
  <si>
    <t xml:space="preserve">                    Sort_ESG_ReviewParty</t>
  </si>
  <si>
    <t xml:space="preserve">                if Text.Contains(Key, "DIRECTORY") and Text.Contains(Key, "FORMALITIES") then</t>
  </si>
  <si>
    <t xml:space="preserve">                    Header_DirectoryToFormalities</t>
  </si>
  <si>
    <t xml:space="preserve">                else if Text.Contains(Key, "DIRECTORY") and Text.Contains(Key, "TOMB") then</t>
  </si>
  <si>
    <t xml:space="preserve">                    Header_DirectoryToTombsWriter</t>
  </si>
  <si>
    <t xml:space="preserve">                else if Text.Contains(Key, "FORMALITIES") then</t>
  </si>
  <si>
    <t xml:space="preserve">                    Header_CF</t>
  </si>
  <si>
    <t xml:space="preserve">                else if Text.Contains(Key, "TODO") then</t>
  </si>
  <si>
    <t xml:space="preserve">                    Header_ToDo</t>
  </si>
  <si>
    <t xml:space="preserve">                else if Text.Contains(Key, "FI") then</t>
  </si>
  <si>
    <t xml:space="preserve">                    Header_FI</t>
  </si>
  <si>
    <t xml:space="preserve">                else if Text.Contains(Key, "ESG") then</t>
  </si>
  <si>
    <t xml:space="preserve">                    Header_ESG</t>
  </si>
  <si>
    <t xml:space="preserve">                else if Text.Contains(Key, "SBLC") then</t>
  </si>
  <si>
    <t xml:space="preserve">                    Header_SBLC</t>
  </si>
  <si>
    <t xml:space="preserve">                else if Text.Contains(Key, "DIMSUM") then</t>
  </si>
  <si>
    <t xml:space="preserve">                    Header_DimSum</t>
  </si>
  <si>
    <t xml:space="preserve">                else if Text.Contains(Key, "IGLGFV") then</t>
  </si>
  <si>
    <t xml:space="preserve">                    Header_IGLGFV</t>
  </si>
  <si>
    <t xml:space="preserve">                else if Text.Contains(Key, "FTZ") then</t>
  </si>
  <si>
    <t xml:space="preserve">                else if Text.Contains(Key, "GRAPH") and (Text.Contains(Key, "WEEKLY") or Text.Contains(Key, "DEAL")) then</t>
  </si>
  <si>
    <t xml:space="preserve">                    Header_Graph_Deal_Weekly</t>
  </si>
  <si>
    <t xml:space="preserve">                else if Text.Contains(Key, "MERGE") and Text.Contains(Key, "REMOV") then</t>
  </si>
  <si>
    <t xml:space="preserve">                    Header_MergeRemoval</t>
  </si>
  <si>
    <t xml:space="preserve">                else if Text.Contains(Key, "DMI") and Text.Contains(Key, "CREDIT") then</t>
  </si>
  <si>
    <t xml:space="preserve">                    Header_DMI_Credit</t>
  </si>
  <si>
    <t xml:space="preserve">                    Header_Connect_DMI违约</t>
  </si>
  <si>
    <t xml:space="preserve">                else if Text.Contains(Key, "KYC") and Text.Contains(Key, "SYNC") then</t>
  </si>
  <si>
    <t xml:space="preserve">                    Header_Sync_KYC</t>
  </si>
  <si>
    <t xml:space="preserve">                else if Text.Contains(Key, "SYNC") and Text.Contains(Key, "DIRECTORY") then</t>
  </si>
  <si>
    <t xml:space="preserve">                    Header_Sync_Directory</t>
  </si>
  <si>
    <t xml:space="preserve">                if Text.StartsWith(Key, "CN") then</t>
  </si>
  <si>
    <t xml:space="preserve">                    CNSource</t>
  </si>
  <si>
    <t xml:space="preserve">                else if Text.StartsWith(Key, "RENAME") then</t>
  </si>
  <si>
    <t xml:space="preserve">                    RenameSource</t>
  </si>
  <si>
    <t xml:space="preserve">                else if Text.StartsWith(Key, "SORT") then</t>
  </si>
  <si>
    <t xml:space="preserve">                    SortSource</t>
  </si>
  <si>
    <t xml:space="preserve">                    HeaderSource,</t>
  </si>
  <si>
    <t xml:space="preserve">                if Text.Contains(Key, "TABLE") or Text.Contains(Key, "TBL") then</t>
  </si>
  <si>
    <t xml:space="preserve">                    Table.Distinct(TableSource)</t>
  </si>
  <si>
    <t xml:space="preserve">                    List.Distinct(Selected)</t>
  </si>
  <si>
    <t xml:space="preserve">        in</t>
  </si>
  <si>
    <t xml:space="preserve">            Output</t>
  </si>
  <si>
    <t xml:space="preserve">           fxConnect </t>
  </si>
  <si>
    <t xml:space="preserve"> Load("fxConnect"),</t>
  </si>
  <si>
    <t xml:space="preserve">            TransformationTable_QRC_ClientName </t>
  </si>
  <si>
    <t xml:space="preserve"> Table.FromRows(</t>
  </si>
  <si>
    <t xml:space="preserve">            TransformationTable_DLD_TableName </t>
  </si>
  <si>
    <t xml:space="preserve">            PQTable_QRC_合规台账22 </t>
  </si>
  <si>
    <t xml:space="preserve">                            "rZhZU9tIEMe/yhRPm6o45QNjvG/YhEBIAhXYVBGcSilYwQpG8so2LPvEEa5wmSKBcrjWuUilOHJAcMz1YWLJ8tN+he2ZkeWxkDYxoQrbarll1L/p/nePurtrPN6aqzUdbdfhvZkTREHshSP14FDZHVGyo8rmPH5fWFQ+vVCfvdAOnhZXJ5TVV+radDGdUsa3lYXsBfz1/4SCQmIINfIDfFSK9fNiArWIA3w8QQ5vyFIydu0qupUIwxVup9vtcNY7XK6fMPwOt4caXuObLnjpH/iVz+7QE/i7e7+HQo08F42HQkGpPxblE3w4FMK/hRgbIIVCpTvXI4ZwFxZRU+f9mgdXgWWdw+MzcN4EvyiPWlpQKOl0uuvgqAVOK+9G89k1Zf5M/biofvkIP5H/llGOctruqXL4tvB+xsSqWv+7ybCE0UpJEeDeFsQEJ6A/5EeciDgxjO4mZS4K34rxhJzsSQiSiK6LvYLI8zJZEcmE3OdweVnKfsYoUXY7XE6HswK53w55V/XMDZCUI2BEFAolQtHXw2+2E+4dnBDFoRDa8E/zx5vq8kd1PaUup7XRTP7oxESM+hTfpdXsHnhqYydqLlXYWlSfDZs870tS/yCPmjHgVvx2hx8EfLzcO4Q6+Z6IKEUlOKQQhX4BYmDZ1bMGS9VTkbs+FqT3UnK3HXNsl6UnfE8ClQE9pKFTKt+HUx2BW8Hvw4uUqN/I5I4YyY27XFjgxB5eT+TC0Zwyvg/lns8+09IbymxOWcVooejVtW1a/dpZSku9NVG88IUdEU76C98JHIi9Q0nUkeASvEMaFPkwCnIxIQGpzUhIA+R7W4yXOZLmpdS+ZpnBAN7pYwxXHZPbbpexJLrbZeW2BVqkY1k9AQ5kKWqdjlqXsRrXuXgiIkSj2LeB0ZYAFou5lXxuW/20CeJUOFpQD+ZJEu8px8MgVNbaXXIGH6xqb5bpCpjcbsL99RLpw+XYB5rSNsDLcZ6Ls8TPM4Z8rvux4XLBalCjFgN3eS5PslleqIHyCiATKQieonYbnDuhwKNJTCiTUnIpUGDbNJ3fghKypvsL19IbKCk5yXWrLMeqfpsTuV6emM1SNIyXifTP8wuC4TptDRezIOWkL7ld0oLoceloSJobLbQWL3wTlpdghJP7cSD4DOazMFNc+qplZk2mCVowIoAwBDixj7YzOVbRzvwOj9PSwDH6mehdtUbJexxuq3Z2Ml91yTfpLSwIXkZ4iEbT3dDpekAZ1JZ7WRLkS5QGODxG4MBfnKmf08r4lLJ3rJcpyR8TBDs3yzQLYjGNRzjULkSlihFMT6X4/+WSz85wexma7no2l2wF9Bd6WjIm8zqoh4iNnyItT7k3IPseJxFOMXV9RzncALnFc1xlF6LFaTPspkE2intvigfbvwXutVwxDwkR/gkWS9SaFGM8fBIncuecOGSeCzCpilbjY7A5y/XoNgTSa7hdUj2WiCCdBNN46gxsgWgSutM93GPej+A+kR1VlycL6SMApy2twxmaaLTTmPPx8whcBT9cTI+bx1VpkBch6RKQ56RPk+nUYn7yGBMm4eRhpYr5Bv8xnDy2s/8FmrXOAFECNHzKyVdSrRtQMjgeMnvm3hSHX55XKTppKlMTcB5V4YdFDUmP8W31J0Whh+CKG2XJjKUBGYaJiIWWWxg6LcALHFnRIwpYQoccSDkdV1f3YUDOf5tRpueUkZfa2WQ+O1wcmSu8fApOjY2oSZL71bUPhZ1TJTX37/EsXJPPzqjbGfDTDg4LR+lG2Ifch3tUdjPq9DfqaKgp/DkvIqYGdYRZLn2l2OjS1Bsp3MgN4fWrmF3VzT018xYXP9lRWRZ8Vc7GjEr2tq38nwInoUYBdltCT6Jy32WnquVFsTBq2eXyGsvloxLbZXpdVBJKqBCNXQ+cRF1u1f5ymxKifbLEhSlcdSpVHINSn8D7qY1XhdyJLg3ksYC1plZ/STAC2hoG2RKjeAJql2RoWMlHbP/SZ2P2AcNvBPoVa+q1toaXpe439EV3u+xeVqaJzoPp1iY/aPtZZTinTGXpwOB1luQncLu5FeEf12Vl6WtxclHbmCtsbWoHI5Sgtv86f3RU3v0SN+pQ2M0UUhP6TrgSd0DqkfrRLZj3cXJXzJsl1bHrcOXWZW8QsuWnNqVvrPPZQrrVndfK2nt1egu0skIaDCKIDbQEEUp5OKdDLO+w7uDM4nBarvxTfJ7Rxk6009PC2E7h+YG5sRFU+dyiurFi2d4wnT4Mpyspwqb7JxodDt1na/hZXE4Wl88WV/XlTwGg8+FTUm6H12PAapElET60hQX1ywmIZHFpRDvc+2H5VuvfzP/NwzZZiA5yQ+bdD1vgdqLqNtTyvOFiRdVVz1L1VkG1MgcJSAwH0VAhTgiSAmQGfK6Px4n2bVmZXVFP95XDdbudorVwXvRCkEpeAMHEgwK86dvLNrtHKVzFoxR7yMxjE5NRylYC2eNiIBO3S0hd00OuPv4hS8esmw/+Aw</t>
  </si>
  <si>
    <t xml:space="preserve">                    _t </t>
  </si>
  <si>
    <t xml:space="preserve"> ((type nullable text) meta [Serialized.Text </t>
  </si>
  <si>
    <t xml:space="preserve"> true])</t>
  </si>
  <si>
    <t xml:space="preserve">                        序号 </t>
  </si>
  <si>
    <t xml:space="preserve"> _t,</t>
  </si>
  <si>
    <t xml:space="preserve">                        团队 </t>
  </si>
  <si>
    <t xml:space="preserve">                        #"Project Name" </t>
  </si>
  <si>
    <t xml:space="preserve">                        #"项目名称（集团全称）" </t>
  </si>
  <si>
    <t xml:space="preserve">                        发行人名称中文 </t>
  </si>
  <si>
    <t xml:space="preserve">                        发行人名称英文 </t>
  </si>
  <si>
    <t xml:space="preserve">                        上会审批日 </t>
  </si>
  <si>
    <t xml:space="preserve">                        Mandate </t>
  </si>
  <si>
    <t xml:space="preserve">                        项目定价日 </t>
  </si>
  <si>
    <t xml:space="preserve">                        #"KYC Deadline" </t>
  </si>
  <si>
    <t xml:space="preserve">                        #"KYC expiry date" </t>
  </si>
  <si>
    <t xml:space="preserve">                        KYC </t>
  </si>
  <si>
    <t xml:space="preserve">                        #"Approved by RO" </t>
  </si>
  <si>
    <t xml:space="preserve">                        Worldcheck </t>
  </si>
  <si>
    <t xml:space="preserve">                        #"DD Form" </t>
  </si>
  <si>
    <t xml:space="preserve">                        #"DD Risk" </t>
  </si>
  <si>
    <t xml:space="preserve">                        #"Record Keeping" </t>
  </si>
  <si>
    <t xml:space="preserve">                        Completed </t>
  </si>
  <si>
    <t xml:space="preserve">                        公盘地址 </t>
  </si>
  <si>
    <t xml:space="preserve"> _t</t>
  </si>
  <si>
    <t xml:space="preserve">            Rename_DB_DataFormat </t>
  </si>
  <si>
    <t xml:space="preserve"> {</t>
  </si>
  <si>
    <t xml:space="preserve">            Rename_Connect_合规 </t>
  </si>
  <si>
    <t xml:space="preserve">            Rename_Connect_KYC </t>
  </si>
  <si>
    <t xml:space="preserve"> {{"发行人名称英文*", "发行人"}, {"项目名称（集团全称）", "信用主体"}},</t>
  </si>
  <si>
    <t xml:space="preserve">            Rename_Connect_DMI违约 </t>
  </si>
  <si>
    <t xml:space="preserve"> {{"ISIN码", "ISIN"}, {"违约日期", "首次违约日"}, {"违约类型", "境外债违约"}, {"企业性质", "公司类型"}},</t>
  </si>
  <si>
    <t xml:space="preserve">            Sort_ESG_ReviewType </t>
  </si>
  <si>
    <t xml:space="preserve"> {"发行前认证", "第二方意见", "验证"},</t>
  </si>
  <si>
    <t xml:space="preserve">            Sort_ESG_ReviewParty </t>
  </si>
  <si>
    <t xml:space="preserve">            Header_Sync_Directory </t>
  </si>
  <si>
    <t xml:space="preserve"> {"PROJECT_NAME", "COVERAGE", "定价日", "交易简称", "Check", "币种规模", "票息", "期限", "ISIN"},</t>
  </si>
  <si>
    <t xml:space="preserve">            Header_Connect_DMI违约 </t>
  </si>
  <si>
    <t xml:space="preserve"> {"ISIN码", "发行人名称", "违约日期", "违约类型", "地区"},</t>
  </si>
  <si>
    <t xml:space="preserve">            Header_DMI_Credit </t>
  </si>
  <si>
    <t xml:space="preserve"> {"信用主体", "债券简称", "穆迪/标普", "公司类型", "行业", "细分行业", "省份", "城市", "区县", "定价日"},</t>
  </si>
  <si>
    <t xml:space="preserve">            Header_CF </t>
  </si>
  <si>
    <t xml:space="preserve"> {"序号", "团队", "发行人名称英文", "Mandate", "项目定价日", "KYC", "DD Risk"},</t>
  </si>
  <si>
    <t xml:space="preserve">            Header_DirectoryToFormalities </t>
  </si>
  <si>
    <t xml:space="preserve"> {"ISIN", "PROJECT_NAME", "定价日", "新规角色", "信用主体(备证行)", "注册成立地"},</t>
  </si>
  <si>
    <t xml:space="preserve">            Header_DirectoryToTombsWriter </t>
  </si>
  <si>
    <t xml:space="preserve"> {"定价日", "年月", "首次违约日"} &amp; {"备证行", "信用主体简称", "通过分行", "角色"},</t>
  </si>
  <si>
    <t xml:space="preserve">            Header_ToDo </t>
  </si>
  <si>
    <t xml:space="preserve">            Header_FI </t>
  </si>
  <si>
    <t xml:space="preserve">            Header_ESG </t>
  </si>
  <si>
    <t xml:space="preserve">            Header_SBLC </t>
  </si>
  <si>
    <t xml:space="preserve">            Header_DimSum </t>
  </si>
  <si>
    <t xml:space="preserve">            Header_IGLGFV </t>
  </si>
  <si>
    <t xml:space="preserve">            Header_Graph_Deal_Weekly </t>
  </si>
  <si>
    <t xml:space="preserve">            Header_FTZ </t>
  </si>
  <si>
    <t xml:space="preserve">            Header_MergeRemoval </t>
  </si>
  <si>
    <t xml:space="preserve"> {"Timestamp", "Updator", "曾用名", "主体备注", "Index", "公司类型", "上市类型", "系"},</t>
  </si>
  <si>
    <t xml:space="preserve">            Header_Sync_KYC </t>
  </si>
  <si>
    <t xml:space="preserve"> {"KYC对账号", "发行人", "KYC Status", "KYC expiry date", "信用主体"},</t>
  </si>
  <si>
    <t xml:space="preserve">            //   CN </t>
  </si>
  <si>
    <t xml:space="preserve"> ColumnNames</t>
  </si>
  <si>
    <t xml:space="preserve">            CN_BaseDirectory_Deal </t>
  </si>
  <si>
    <t xml:space="preserve"> Table.ColumnNames(</t>
  </si>
  <si>
    <t xml:space="preserve">                Load("fxConnect")("Directory"){[Item </t>
  </si>
  <si>
    <t xml:space="preserve"> "tbl_deal", Kind </t>
  </si>
  <si>
    <t xml:space="preserve"> "Table"]}[Data]</t>
  </si>
  <si>
    <t xml:space="preserve">            Key </t>
  </si>
  <si>
    <t xml:space="preserve"> Text.Replace(Text.Upper(Text.Trim(TextName)), "_", ""),</t>
  </si>
  <si>
    <t xml:space="preserve">            CNSource </t>
  </si>
  <si>
    <t xml:space="preserve">            TableSource </t>
  </si>
  <si>
    <t xml:space="preserve">            RenameSource </t>
  </si>
  <si>
    <t xml:space="preserve">            SortSource </t>
  </si>
  <si>
    <t xml:space="preserve">            HeaderSource </t>
  </si>
  <si>
    <t xml:space="preserve">            Selected </t>
  </si>
  <si>
    <t xml:space="preserve">            Output </t>
  </si>
  <si>
    <t>Ftext</t>
  </si>
  <si>
    <t>Expression</t>
  </si>
  <si>
    <t>","</t>
  </si>
  <si>
    <t>Old</t>
  </si>
  <si>
    <t>New</t>
  </si>
  <si>
    <t xml:space="preserve"> else </t>
  </si>
  <si>
    <t>#"LOCATION^"</t>
  </si>
  <si>
    <t>= {</t>
  </si>
  <si>
    <t xml:space="preserve">            }</t>
  </si>
  <si>
    <t xml:space="preserve">                {"ABUDHABI"</t>
  </si>
  <si>
    <t xml:space="preserve">                {"ASTANA"</t>
  </si>
  <si>
    <t xml:space="preserve">                {"DUBAI"</t>
  </si>
  <si>
    <t xml:space="preserve">                {"FRANKFURT"</t>
  </si>
  <si>
    <t xml:space="preserve">                {"HONGKONG"</t>
  </si>
  <si>
    <t xml:space="preserve">                {"HUNGARY"</t>
  </si>
  <si>
    <t xml:space="preserve">                {"JOHANNESBURG"</t>
  </si>
  <si>
    <t xml:space="preserve">                {"LONDON"</t>
  </si>
  <si>
    <t xml:space="preserve">                {"LUXEMBOURG"</t>
  </si>
  <si>
    <t xml:space="preserve">                {"MACAU"</t>
  </si>
  <si>
    <t xml:space="preserve">                {"NEWYORK"</t>
  </si>
  <si>
    <t xml:space="preserve">                {"PARIS"</t>
  </si>
  <si>
    <t xml:space="preserve">                {"SINGAPORE"</t>
  </si>
  <si>
    <t xml:space="preserve">                {"SYDNEY"</t>
  </si>
  <si>
    <t xml:space="preserve">                {"TAIPEI"</t>
  </si>
  <si>
    <t xml:space="preserve">                {"TOKYO"</t>
  </si>
  <si>
    <t xml:space="preserve">                {"INDONESIA"</t>
  </si>
  <si>
    <t xml:space="preserve">                {"AUSTRALIA"</t>
  </si>
  <si>
    <t xml:space="preserve">                {"SHANGHAI"</t>
  </si>
  <si>
    <t xml:space="preserve">                {"SPAIN"</t>
  </si>
  <si>
    <t xml:space="preserve">                {"QATAR"</t>
  </si>
  <si>
    <t xml:space="preserve"> "^AUH^", </t>
  </si>
  <si>
    <t xml:space="preserve"> "^NQZ^", </t>
  </si>
  <si>
    <t xml:space="preserve"> "^DXB^", </t>
  </si>
  <si>
    <t xml:space="preserve"> "^FRA^", </t>
  </si>
  <si>
    <t xml:space="preserve"> "^HK^", </t>
  </si>
  <si>
    <t xml:space="preserve"> "^BUD^", </t>
  </si>
  <si>
    <t xml:space="preserve"> "^JNB^", </t>
  </si>
  <si>
    <t xml:space="preserve"> "^LON^", </t>
  </si>
  <si>
    <t xml:space="preserve"> "^LUX^", </t>
  </si>
  <si>
    <t xml:space="preserve"> "^MFM^", </t>
  </si>
  <si>
    <t xml:space="preserve"> "^JFK^", </t>
  </si>
  <si>
    <t xml:space="preserve"> "^PAR^", </t>
  </si>
  <si>
    <t xml:space="preserve"> "^SG^", </t>
  </si>
  <si>
    <t xml:space="preserve"> "^SYD^", </t>
  </si>
  <si>
    <t xml:space="preserve"> "^TPE^", </t>
  </si>
  <si>
    <t xml:space="preserve"> "^TYO^", </t>
  </si>
  <si>
    <t xml:space="preserve"> "^IND^", </t>
  </si>
  <si>
    <t xml:space="preserve"> "^AUS^", </t>
  </si>
  <si>
    <t xml:space="preserve"> "^PVG^", </t>
  </si>
  <si>
    <t xml:space="preserve"> "^SY^", </t>
  </si>
  <si>
    <t xml:space="preserve"> "^SPN^", </t>
  </si>
  <si>
    <t xml:space="preserve"> "^QTR^", </t>
  </si>
  <si>
    <t xml:space="preserve"> "AUH", </t>
  </si>
  <si>
    <t xml:space="preserve"> "NQZ", </t>
  </si>
  <si>
    <t xml:space="preserve"> "DXB", </t>
  </si>
  <si>
    <t xml:space="preserve"> "FRA", </t>
  </si>
  <si>
    <t xml:space="preserve"> "HK", </t>
  </si>
  <si>
    <t xml:space="preserve"> "BUD", </t>
  </si>
  <si>
    <t xml:space="preserve"> "JNB", </t>
  </si>
  <si>
    <t xml:space="preserve"> "LON", </t>
  </si>
  <si>
    <t xml:space="preserve"> "LUX", </t>
  </si>
  <si>
    <t xml:space="preserve"> "MFM", </t>
  </si>
  <si>
    <t xml:space="preserve"> "JFK", </t>
  </si>
  <si>
    <t xml:space="preserve"> "PAR", </t>
  </si>
  <si>
    <t xml:space="preserve"> "SG", </t>
  </si>
  <si>
    <t xml:space="preserve"> "SYD", </t>
  </si>
  <si>
    <t xml:space="preserve"> "TPE", </t>
  </si>
  <si>
    <t xml:space="preserve"> "TYO", </t>
  </si>
  <si>
    <t xml:space="preserve"> "IND", </t>
  </si>
  <si>
    <t xml:space="preserve"> "AUS", </t>
  </si>
  <si>
    <t xml:space="preserve"> "PVG", </t>
  </si>
  <si>
    <t xml:space="preserve"> "SY", </t>
  </si>
  <si>
    <t xml:space="preserve"> "SPN", </t>
  </si>
  <si>
    <t xml:space="preserve"> "QTR", </t>
  </si>
  <si>
    <t>}</t>
  </si>
  <si>
    <t xml:space="preserve"> "阿布达比"}, </t>
  </si>
  <si>
    <t xml:space="preserve"> "阿斯塔纳"}, </t>
  </si>
  <si>
    <t xml:space="preserve"> "迪拜"}, </t>
  </si>
  <si>
    <t xml:space="preserve"> "法兰克福"}, </t>
  </si>
  <si>
    <t xml:space="preserve"> "香港"}, </t>
  </si>
  <si>
    <t xml:space="preserve"> "匈牙利"}, </t>
  </si>
  <si>
    <t xml:space="preserve"> "约翰内斯堡"}, </t>
  </si>
  <si>
    <t xml:space="preserve"> "伦敦"}, </t>
  </si>
  <si>
    <t xml:space="preserve"> "卢森堡"}, </t>
  </si>
  <si>
    <t xml:space="preserve"> "澳门"}, </t>
  </si>
  <si>
    <t xml:space="preserve"> "纽约"}, </t>
  </si>
  <si>
    <t xml:space="preserve"> "巴黎"}, </t>
  </si>
  <si>
    <t xml:space="preserve"> "新加坡"}, </t>
  </si>
  <si>
    <t xml:space="preserve"> "悉尼"}, </t>
  </si>
  <si>
    <t xml:space="preserve"> "台北"}, </t>
  </si>
  <si>
    <t xml:space="preserve"> "东京"}, </t>
  </si>
  <si>
    <t xml:space="preserve"> "印尼"}, </t>
  </si>
  <si>
    <t xml:space="preserve"> "澳大利亚"}, </t>
  </si>
  <si>
    <t xml:space="preserve"> "上海"}, </t>
  </si>
  <si>
    <t xml:space="preserve"> "西班牙"}, </t>
  </si>
  <si>
    <t xml:space="preserve"> "卡塔尔"}, </t>
  </si>
  <si>
    <t xml:space="preserve"> else {{"",""}},</t>
  </si>
  <si>
    <t>if Ftext = "</t>
  </si>
  <si>
    <t xml:space="preserve">" then </t>
  </si>
  <si>
    <t>                            BinaryEncoding.Base64</t>
  </si>
  <si>
    <t>                        Compression.Deflate</t>
  </si>
  <si>
    <t>                    CN_BaseDirectory_Deal</t>
  </si>
  <si>
    <t>                    CN_mChart</t>
  </si>
  <si>
    <t>                    TransformationTable_QRC_ClientName</t>
  </si>
  <si>
    <t>                    Dimtbl_TextFormat</t>
  </si>
  <si>
    <t>                    SortTable_Graph_DimSumPie</t>
  </si>
  <si>
    <t>                    SortTable_Graph_SBLCPieCount</t>
  </si>
  <si>
    <t>                    SortTable_Graph_SBLCPieSize</t>
  </si>
  <si>
    <t>                    SortTable_Graph_USDCNHPIE</t>
  </si>
  <si>
    <t>                    TransformationTable_DLD_TableName</t>
  </si>
  <si>
    <t>                    PQTable_QRC_合规台账22</t>
  </si>
  <si>
    <t>                    Dimtbl_Folder</t>
  </si>
  <si>
    <t>                    Dimtbl_DMI_Filter</t>
  </si>
  <si>
    <t>                    Table_DMI_HKCompany</t>
  </si>
  <si>
    <t>                    Rename_Connect_合规</t>
  </si>
  <si>
    <t>                    Rename_Connect_KYC</t>
  </si>
  <si>
    <t>                    Rename_Connect_DMI违约</t>
  </si>
  <si>
    <t>                    Rename_DB_DataFormat</t>
  </si>
  <si>
    <t>                    Sort_ESG_ReviewType</t>
  </si>
  <si>
    <t>                    Sort_ESG_ReviewParty</t>
  </si>
  <si>
    <t>                    Header_S_Dynamic_wIssuer</t>
  </si>
  <si>
    <t>                    HD_RO_ECON</t>
  </si>
  <si>
    <t>                    Header_S_Dynamic_wCurated</t>
  </si>
  <si>
    <t>                    Header_USDCNH_Data</t>
  </si>
  <si>
    <t>                    Header_S_Dynamic_wBISL</t>
  </si>
  <si>
    <t>                    Header_S_Dynamic_FIMTN_Review</t>
  </si>
  <si>
    <t>                    Header_Exp_Dynamic_BBG</t>
  </si>
  <si>
    <t>                    Header_DirectoryToFormalities</t>
  </si>
  <si>
    <t>                    Header_DirectoryToTombsWriter</t>
  </si>
  <si>
    <t>                    Header_CF</t>
  </si>
  <si>
    <t>                    Header_SBLC60</t>
  </si>
  <si>
    <t>                    Header_DimSum60</t>
  </si>
  <si>
    <t>                    Header_S_ToDo</t>
  </si>
  <si>
    <t>                    Header_FI</t>
  </si>
  <si>
    <t>                    Header_ESG</t>
  </si>
  <si>
    <t>                    Header_SBLC</t>
  </si>
  <si>
    <t>                    Header_DimSum</t>
  </si>
  <si>
    <t>                    Header_IGLGFV</t>
  </si>
  <si>
    <t>                    Header_Graph_Deal_Weekly</t>
  </si>
  <si>
    <t>                    Header_MergeRemoval</t>
  </si>
  <si>
    <t>                    Header_DMI_Credit</t>
  </si>
  <si>
    <t>                    Header_Connect_DMI违约</t>
  </si>
  <si>
    <t>                    Header_Sync_KYC</t>
  </si>
  <si>
    <t>                    Header_Sync_Directory</t>
  </si>
  <si>
    <t>                    CNSource</t>
  </si>
  <si>
    <t>                    RenameSource</t>
  </si>
  <si>
    <t>                    SortSource</t>
  </si>
  <si>
    <t>in</t>
  </si>
  <si>
    <t>//let GPS  </t>
  </si>
  <si>
    <t xml:space="preserve"> try Excel.CurrentWorkbook(){[ Name </t>
  </si>
  <si>
    <t xml:space="preserve"> "GPS" ]}[Content][Column1]{0} otherwise "Remote",  FilePath </t>
  </si>
  <si>
    <t xml:space="preserve"> if GPS </t>
  </si>
  <si>
    <t xml:space="preserve"> "Remote" then "C:\Users\ktkt2\OneDrive\EXE Team\DataHub\SharedM\Get" else "\\10.10.1.215\dcm$\Team Folder\Execution Team\DataHub\SharedM\Get",  LoadCode </t>
  </si>
  <si>
    <t xml:space="preserve"> Text.FromBinary ( Binary.Buffer ( File.Contents ( FilePath ) ) ), EVA </t>
  </si>
  <si>
    <t xml:space="preserve"> Expression.Evaluate ( LoadCode, #shared ) in EVA</t>
  </si>
  <si>
    <t xml:space="preserve">    Source </t>
  </si>
  <si>
    <t xml:space="preserve"> (TextName as text) </t>
  </si>
  <si>
    <t>&gt;</t>
  </si>
  <si>
    <t>        let</t>
  </si>
  <si>
    <t>            //  Parameters</t>
  </si>
  <si>
    <t xml:space="preserve">            fxConnect </t>
  </si>
  <si>
    <t>            //</t>
  </si>
  <si>
    <t xml:space="preserve">            Dimtbl_DMI_Filter </t>
  </si>
  <si>
    <t>                {</t>
  </si>
  <si>
    <t>                    {1, "零息", "ON", "利率类型"},</t>
  </si>
  <si>
    <t>                    {2, "可转债", "ON", "债券类型"},</t>
  </si>
  <si>
    <t>                    {3, "中国人民银行", "ON", "信用主体"},</t>
  </si>
  <si>
    <t>                    {4, "实物支付", "ON", "利率类型"},</t>
  </si>
  <si>
    <t>                    {5, "台湾省", "ON", "省份"},</t>
  </si>
  <si>
    <t>                    {6, "其他地区", "ON", "省份"},</t>
  </si>
  <si>
    <t>                    //   {7, "澳门特别行政区", "ON", "省份"},   {8, "香港特别行政区", "ON", "省份"},</t>
  </si>
  <si>
    <t>                    {9, "Y", "ON", "IS_EXCH"}</t>
  </si>
  <si>
    <t>                },</t>
  </si>
  <si>
    <t>                {"Index", "Column1", "Column2", "Column3"}</t>
  </si>
  <si>
    <t>            ),</t>
  </si>
  <si>
    <t xml:space="preserve">            SortTable_Graph_USDCNHPIE </t>
  </si>
  <si>
    <t xml:space="preserve"> Table.TransformColumnTypes(</t>
  </si>
  <si>
    <t>                Table.FromRows(</t>
  </si>
  <si>
    <t>                    {</t>
  </si>
  <si>
    <t>                        {"1", "月", "01月"},</t>
  </si>
  <si>
    <t>                        {"2", "月", "02月"},</t>
  </si>
  <si>
    <t>                        {"3", "月", "03月"},</t>
  </si>
  <si>
    <t>                        {"4", "月", "04月"},</t>
  </si>
  <si>
    <t>                        {"5", "月", "05月"},</t>
  </si>
  <si>
    <t>                        {"6", "月", "06月"},</t>
  </si>
  <si>
    <t>                        {"7", "月", "07月"},</t>
  </si>
  <si>
    <t>                        {"8", "月", "08月"},</t>
  </si>
  <si>
    <t>                        {"9", "月", "09月"},</t>
  </si>
  <si>
    <t>                        {"10", "月", "10月"},</t>
  </si>
  <si>
    <t>                        {"11", "月", "11月"},</t>
  </si>
  <si>
    <t>                        {"12", "月", "12月"},</t>
  </si>
  <si>
    <t>                        {"13", "货币细分", "美元债"},</t>
  </si>
  <si>
    <t>                        {"14", "货币细分", "自贸债"},</t>
  </si>
  <si>
    <t>                        {"15", "货币细分", "点心债"},</t>
  </si>
  <si>
    <t>                        {"16", "板块", "主权/政府"},</t>
  </si>
  <si>
    <t>                        {"17", "板块", "金融机构"},</t>
  </si>
  <si>
    <t>                        {"18", "板块", "地方平台"},</t>
  </si>
  <si>
    <t>                        {"19", "板块", "产业"},</t>
  </si>
  <si>
    <t>                        {"20", "板块", "房地产"},</t>
  </si>
  <si>
    <t>                        {"21", "年期分类", "≤1年"},</t>
  </si>
  <si>
    <t>                        {"22", "年期分类", "1-3年"},</t>
  </si>
  <si>
    <t>                        {"23", "年期分类", "3-5年"},</t>
  </si>
  <si>
    <t>                        {"24", "年期分类", "&gt;5年"},</t>
  </si>
  <si>
    <t>                        {"25", "年期分类", "永续"},</t>
  </si>
  <si>
    <t>                        {"26", "评级分类", "无评级"},</t>
  </si>
  <si>
    <t>                        {"27", "评级分类", "投资级"},</t>
  </si>
  <si>
    <t>                        {"28", "评级分类", "高收益"}</t>
  </si>
  <si>
    <t>                    },</t>
  </si>
  <si>
    <t>                    {"Index", "Column1", "Column2"}</t>
  </si>
  <si>
    <t>                ),</t>
  </si>
  <si>
    <t>                {{"Index", Int64.Type}}</t>
  </si>
  <si>
    <t xml:space="preserve">            SortTable_Graph_DimSumPie </t>
  </si>
  <si>
    <t>                        {"1", "上市分类", "港交所"},</t>
  </si>
  <si>
    <t>                        {"2", "上市分类", "澳交所"},</t>
  </si>
  <si>
    <t>                        {"3", "上市分类", "未上市"},</t>
  </si>
  <si>
    <t>                        {"4", "上市分类", "多地上市"},</t>
  </si>
  <si>
    <t>                        {"5", "上市分类", "新交所"},</t>
  </si>
  <si>
    <t>                        {"6", "板块", "地方平台"},</t>
  </si>
  <si>
    <t>                        {"7", "板块", "金融机构"},</t>
  </si>
  <si>
    <t>                        {"8", "板块", "主权/政府"},</t>
  </si>
  <si>
    <t>                        {"9", "板块", "产业"},</t>
  </si>
  <si>
    <t>                        {"10", "板块", "房地产"},</t>
  </si>
  <si>
    <t>                        {"11", "清算地", "CMU"},</t>
  </si>
  <si>
    <t>                        {"12", "清算地", "欧清/明讯"},</t>
  </si>
  <si>
    <t>                        {"13", "清算地", "澳交所"},</t>
  </si>
  <si>
    <t>                        {"14", "清算地", "上清所"},</t>
  </si>
  <si>
    <t>                        {"15", "点心债年期分类", "3年"},</t>
  </si>
  <si>
    <t>                        {"16", "点心债年期分类", "2年"},</t>
  </si>
  <si>
    <t>                        {"17", "点心债年期分类", "其他"},</t>
  </si>
  <si>
    <t>                        {"18", "点心债年期分类", "5年"}</t>
  </si>
  <si>
    <t xml:space="preserve">            SortTable_Graph_SBLCPieCount </t>
  </si>
  <si>
    <t>                        {"1", "结构分类", "直发"},</t>
  </si>
  <si>
    <t>                        {"2", "结构分类", "备证"},</t>
  </si>
  <si>
    <t>                        {"3", "结构分类", "担保"},</t>
  </si>
  <si>
    <t>                        {"4", "结构分类", "维好"},</t>
  </si>
  <si>
    <t>                        {"5", "结构分类", "红筹"},</t>
  </si>
  <si>
    <t>                        {"6", "结构", "备证"},</t>
  </si>
  <si>
    <t>                        {"7", "结构", "备证+担保"},</t>
  </si>
  <si>
    <t>                        {"8", "结构", "备证+担保+维好"},</t>
  </si>
  <si>
    <t>                        {"9", "结构", "备证+维好"},</t>
  </si>
  <si>
    <t>                        {"10", "备证年期分类", "3年"},</t>
  </si>
  <si>
    <t>                        {"11", "备证年期分类", "2.9年"},</t>
  </si>
  <si>
    <t>                        {"12", "备证年期分类", "其他"},</t>
  </si>
  <si>
    <t>                        {"13", "备证年期分类", "1年"}</t>
  </si>
  <si>
    <t xml:space="preserve">            SortTable_Graph_SBLCPieSize </t>
  </si>
  <si>
    <t>                        {"1", "板块", "地方平台"},</t>
  </si>
  <si>
    <t>                        {"2", "板块", "产业"},</t>
  </si>
  <si>
    <t>                        {"3", "板块", "房地产"},</t>
  </si>
  <si>
    <t>                        {"4", "货币", "CNH"},</t>
  </si>
  <si>
    <t>                        {"5", "货币", "USD"},</t>
  </si>
  <si>
    <t>                        {"6", "货币", "JPY"},</t>
  </si>
  <si>
    <t>                        {"7", "货币", "EUR"}</t>
  </si>
  <si>
    <t xml:space="preserve">            Dimtbl_TextFormat </t>
  </si>
  <si>
    <t>                    {"Indice_Equity", "I", "0", "点", "0.0%", "维持不变/下跌/上涨", 2},</t>
  </si>
  <si>
    <t>                    {"Indice", "I", "0", "", "0.0%", "维持不变/下跌/上涨", 2},</t>
  </si>
  <si>
    <t>                    {"Rates", "R", "0.000%", "", "0bps", "持平/收窄/走阔", 5},</t>
  </si>
  <si>
    <t>                    {"CCY", "C", "0.0000", "元", "0.0%", "维持不变/下跌/上涨", 4},</t>
  </si>
  <si>
    <t>                    {"Spd", "S", "0bps", "", "0bps", "持平/收窄/走阔", 1}</t>
  </si>
  <si>
    <t>                {"Column1", "Prefix", "Text", "Text_Suffix", "Text_Trend", "Text_Trend_CN", "Rounding"}</t>
  </si>
  <si>
    <t xml:space="preserve">            Dimtbl_Folder </t>
  </si>
  <si>
    <t>                    {"Root*", "C:\Users\ktkt2\OneDrive", "\\10.10.1.215\dcm$", ""},</t>
  </si>
  <si>
    <t>                    {"Folder_Base*", "\Business\Hub Drive\DCM Base", "\0 DCM Base", ""},</t>
  </si>
  <si>
    <t>                    {"Folder_Base_4", null, null, "\4 Markets"},</t>
  </si>
  <si>
    <t>                    {"Folder_Base_5_RSP", null, null, "\5 Databases\RSP Database"},</t>
  </si>
  <si>
    <t>                    {"Folder_Team*", "\EXE Team", "\Team Folder\Execution Team", ""},</t>
  </si>
  <si>
    <t>                    {"Folder_Team_DH", null, null, "\DataHub"},</t>
  </si>
  <si>
    <t>                    {"Folder_Team_AM", null, null, "\Weekly AM"},</t>
  </si>
  <si>
    <t>                    {"Folder_Pipeline", "", "\Pipeline Report", ""},</t>
  </si>
  <si>
    <t>                    {"Folder_QRC", "\EXE Team\QRC", "\【QRC】DCM项目情况表", ""}</t>
  </si>
  <si>
    <t>                {"Folder", "Folder_Remote", "Folder_Global", "Folder_Segment"}</t>
  </si>
  <si>
    <t xml:space="preserve">            TransformationTable_QRC_ClientName </t>
  </si>
  <si>
    <t>                    {"1022", "中国诚通香港有限公司", "中国诚通控股集团有限公司"},</t>
  </si>
  <si>
    <t>                    {"1023", "广东交通集团", "广东省交通集团有限公司"},</t>
  </si>
  <si>
    <t>                    {"1024", "中国水务集团", "中国水务集团有限公司"},</t>
  </si>
  <si>
    <t>                    {"1025", "衢州市交通投资集团有限公司", "衢州市衢通发展集团有限公司"},</t>
  </si>
  <si>
    <t>                    {"1026", "河南省铁路建设投资集团", "河南省铁路建设投资集团有限公司"},</t>
  </si>
  <si>
    <t>                    {"1043", "中航国际租赁有限公司", "中航国际融资租赁有限公司"},</t>
  </si>
  <si>
    <t>                    {"1055", "长沙先导投资控股有限公司", "长沙先导投资控股集团有限公司"}</t>
  </si>
  <si>
    <t>                {"CLIENT对账号", "From", "To"}</t>
  </si>
  <si>
    <t xml:space="preserve">            TransformationTable_DLD_TableName </t>
  </si>
  <si>
    <t>                {{"2023/10/06", "BBGcorp", "DLD_BBG_Corp"}}, {"Date", "From", "To"}</t>
  </si>
  <si>
    <t xml:space="preserve">            PQTable_QRC_合规台账22 </t>
  </si>
  <si>
    <t>                Json.Document(</t>
  </si>
  <si>
    <t>                    Binary.Decompress(</t>
  </si>
  <si>
    <t>                        Binary.FromText(</t>
  </si>
  <si>
    <t>                            "rZhZU9tIEMe/yhRPm6o45QNjvG/YhEBIAhXYVBGcSilYwQpG8so2LPvEEa5wmSKBcrjWuUilOHJAcMz1YWLJ8tN+he2ZkeWxkDYxoQrbarll1L/p/nePurtrPN6aqzUdbdfhvZkTREHshSP14FDZHVGyo8rmPH5fWFQ+vVCfvdAOnhZXJ5TVV+radDGdUsa3lYXsBfz1/4SCQmIINfIDfFSK9fNiArWIA3w8QQ5vyFIydu0qupUIwxVup9vtcNY7XK6fMPwOt4caXuObLnjpH/iVz+7QE/i7e7+HQo08F42HQkGpPxblE3w4FMK/hRgbIIVCpTvXI4ZwFxZRU+f9mgdXgWWdw+MzcN4EvyiPWlpQKOl0uuvgqAVOK+9G89k1Zf5M/biofvkIP5H/llGOctruqXL4tvB+xsSqWv+7ybCE0UpJEeDeFsQEJ6A/5EeciDgxjO4mZS4K34rxhJzsSQiSiK6LvYLI8zJZEcmE3OdweVnKfsYoUXY7XE6HswK53w55V/XMDZCUI2BEFAolQtHXw2+2E+4dnBDFoRDa8E/zx5vq8kd1PaUup7XRTP7oxESM+hTfpdXsHnhqYydqLlXYWlSfDZs870tS/yCPmjHgVvx2hx8EfLzcO4Q6+Z6IKEUlOKQQhX4BYmDZ1bMGS9VTkbs+FqT3UnK3HXNsl6UnfE8ClQE9pKFTKt+HUx2BW8Hvw4uUqN/I5I4YyY27XFjgxB5eT+TC0Zwyvg/lns8+09IbymxOWcVooejVtW1a/dpZSku9NVG88IUdEU76C98JHIi9Q0nUkeASvEMaFPkwCnIxIQGpzUhIA+R7W4yXOZLmpdS+ZpnBAN7pYwxXHZPbbpexJLrbZeW2BVqkY1k9AQ5kKWqdjlqXsRrXuXgiIkSj2LeB0ZYAFou5lXxuW/20CeJUOFpQD+ZJEu8px8MgVNbaXXIGH6xqb5bpCpjcbsL99RLpw+XYB5rSNsDLcZ6Ls8TPM4Z8rvux4XLBalCjFgN3eS5PslleqIHyCiATKQieonYbnDuhwKNJTCiTUnIpUGDbNJ3fghKypvsL19IbKCk5yXWrLMeqfpsTuV6emM1SNIyXifTP8wuC4TptDRezIOWkL7ld0oLoceloSJobLbQWL3wTlpdghJP7cSD4DOazMFNc+qplZk2mCVowIoAwBDixj7YzOVbRzvwOj9PSwDH6mehdtUbJexxuq3Z2Ml91yTfpLSwIXkZ4iEbT3dDpekAZ1JZ7WRLkS5QGODxG4MBfnKmf08r4lLJ3rJcpyR8TBDs3yzQLYjGNRzjULkSlihFMT6X4/+WSz85wexma7no2l2wF9Bd6WjIm8zqoh4iNnyItT7k3IPseJxFOMXV9RzncALnFc1xlF6LFaTPspkE2intvigfbvwXutVwxDwkR/gkWS9SaFGM8fBIncuecOGSeCzCpilbjY7A5y/XoNgTSa7hdUj2WiCCdBNN46gxsgWgSutM93GPej+A+kR1VlycL6SMApy2twxmaaLTTmPPx8whcBT9cTI+bx1VpkBch6RKQ56RPk+nUYn7yGBMm4eRhpYr5Bv8xnDy2s/8FmrXOAFECNHzKyVdSrRtQMjgeMnvm3hSHX55XKTppKlMTcB5V4YdFDUmP8W31J0Whh+CKG2XJjKUBGYaJiIWWWxg6LcALHFnRIwpYQoccSDkdV1f3YUDOf5tRpueUkZfa2WQ+O1wcmSu8fApOjY2oSZL71bUPhZ1TJTX37/EsXJPPzqjbGfDTDg4LR+lG2Ifch3tUdjPq9DfqaKgp/DkvIqYGdYRZLn2l2OjS1Bsp3MgN4fWrmF3VzT018xYXP9lRWRZ8Vc7GjEr2tq38nwInoUYBdltCT6Jy32WnquVFsTBq2eXyGsvloxLbZXpdVBJKqBCNXQ+cRF1u1f5ymxKifbLEhSlcdSpVHINSn8D7qY1XhdyJLg3ksYC1plZ/STAC2hoG2RKjeAJql2RoWMlHbP/SZ2P2AcNvBPoVa+q1toaXpe439EV3u+xeVqaJzoPp1iY/aPtZZTinTGXpwOB1luQncLu5FeEf12Vl6WtxclHbmCtsbWoHI5Sgtv86f3RU3v0SN+pQ2M0UUhP6TrgSd0DqkfrRLZj3cXJXzJsl1bHrcOXWZW8QsuWnNqVvrPPZQrrVndfK2nt1egu0skIaDCKIDbQEEUp5OKdDLO+w7uDM4nBarvxTfJ7Rxk6009PC2E7h+YG5sRFU+dyiurFi2d4wnT4Mpyspwqb7JxodDt1na/hZXE4Wl88WV/XlTwGg8+FTUm6H12PAapElET60hQX1ywmIZHFpRDvc+2H5VuvfzP/NwzZZiA5yQ+bdD1vgdqLqNtTyvOFiRdVVz1L1VkG1MgcJSAwH0VAhTgiSAmQGfK6Px4n2bVmZXVFP95XDdbudorVwXvRCkEpeAMHEgwK86dvLNrtHKVzFoxR7yMxjE5NRylYC2eNiIBO3S0hd00OuPv4hS8esmw/+Aw</t>
  </si>
  <si>
    <t>                        ),</t>
  </si>
  <si>
    <t>                    )</t>
  </si>
  <si>
    <t>                let</t>
  </si>
  <si>
    <t xml:space="preserve">                    _t </t>
  </si>
  <si>
    <t>                in</t>
  </si>
  <si>
    <t>                    type table [</t>
  </si>
  <si>
    <t xml:space="preserve">                        序号 </t>
  </si>
  <si>
    <t xml:space="preserve">                        团队 </t>
  </si>
  <si>
    <t xml:space="preserve">                        #"Project Name" </t>
  </si>
  <si>
    <t xml:space="preserve">                        #"项目名称（集团全称）" </t>
  </si>
  <si>
    <t xml:space="preserve">                        发行人名称中文 </t>
  </si>
  <si>
    <t xml:space="preserve">                        发行人名称英文 </t>
  </si>
  <si>
    <t xml:space="preserve">                        上会审批日 </t>
  </si>
  <si>
    <t xml:space="preserve">                        Mandate </t>
  </si>
  <si>
    <t xml:space="preserve">                        项目定价日 </t>
  </si>
  <si>
    <t xml:space="preserve">                        #"KYC Deadline" </t>
  </si>
  <si>
    <t xml:space="preserve">                        #"KYC expiry date" </t>
  </si>
  <si>
    <t xml:space="preserve">                        KYC </t>
  </si>
  <si>
    <t xml:space="preserve">                        #"Approved by RO" </t>
  </si>
  <si>
    <t xml:space="preserve">                        Worldcheck </t>
  </si>
  <si>
    <t xml:space="preserve">                        #"DD Form" </t>
  </si>
  <si>
    <t xml:space="preserve">                        #"DD Risk" </t>
  </si>
  <si>
    <t xml:space="preserve">                        #"Record Keeping" </t>
  </si>
  <si>
    <t xml:space="preserve">                        Completed </t>
  </si>
  <si>
    <t xml:space="preserve">                        公盘地址 </t>
  </si>
  <si>
    <t>                    ]</t>
  </si>
  <si>
    <t xml:space="preserve">            Table_DMI_HKCompany </t>
  </si>
  <si>
    <t>                    {"香港按揭证券有限公司"},</t>
  </si>
  <si>
    <t>                    {"香港铁路有限公司"},</t>
  </si>
  <si>
    <t>                    {"中华人民共和国香港特别行政区政府"},</t>
  </si>
  <si>
    <t>                    {"友邦保险控股有限公司"},</t>
  </si>
  <si>
    <t>                    {"星展银行有限公司"},</t>
  </si>
  <si>
    <t>                    {"凯基证券(香港)有限公司"},</t>
  </si>
  <si>
    <t>                    {"新鸿基地产发展有限公司"},</t>
  </si>
  <si>
    <t>                    {"香港上海汇丰银行有限公司"},</t>
  </si>
  <si>
    <t>                    {"恒基兆业地产有限公司"},</t>
  </si>
  <si>
    <t>                    {"恒隆地产有限公司"},</t>
  </si>
  <si>
    <t>                    {"香格里拉(亚洲)有限公司"},</t>
  </si>
  <si>
    <t>                    {"太古地产有限公司"},</t>
  </si>
  <si>
    <t>                    {"香港置地控股有限公司"},</t>
  </si>
  <si>
    <t>                    {"ESR Group Limited"},</t>
  </si>
  <si>
    <t>                    {"希慎兴业有限公司"},</t>
  </si>
  <si>
    <t>                    {"太古股份有限公司"},</t>
  </si>
  <si>
    <t>                    {"康业金融科技集团有限公司"},</t>
  </si>
  <si>
    <t>                    {"长江和记实业有限公司"},</t>
  </si>
  <si>
    <t>                    {"嘉里物流联网有限公司"},</t>
  </si>
  <si>
    <t>                    {"东亚银行有限公司"},</t>
  </si>
  <si>
    <t>                    {"永利澳门有限公司"},</t>
  </si>
  <si>
    <t>                    {"香港机场管理局"},</t>
  </si>
  <si>
    <t>                    {"领展资产管理有限公司"},</t>
  </si>
  <si>
    <t>                    {"九龙仓置业地产投资有限公司"},</t>
  </si>
  <si>
    <t>                    {"香港中华煤气有限公司"},</t>
  </si>
  <si>
    <t>                    {"国泰航空有限公司"},</t>
  </si>
  <si>
    <t>                    {"富力地产(香港)有限公司"},</t>
  </si>
  <si>
    <t>                    {"Sands China Ltd."},</t>
  </si>
  <si>
    <t>                    {"新世界发展有限公司"},</t>
  </si>
  <si>
    <t>                    {"招商局港口控股有限公司"},</t>
  </si>
  <si>
    <t>                    {"渣打银行(香港)有限公司"},</t>
  </si>
  <si>
    <t>                    {"港华智慧能源有限公司"},</t>
  </si>
  <si>
    <t>                    {"新鸿基有限公司"},</t>
  </si>
  <si>
    <t>                    {"AMTD Group Company Limited"},</t>
  </si>
  <si>
    <t>                    {"新濠国际发展有限公司"},</t>
  </si>
  <si>
    <t>                    {"香港电讯信托与香港电讯有限公司"},</t>
  </si>
  <si>
    <t>                    {"会德丰有限公司"},</t>
  </si>
  <si>
    <t>                    {"创科实业有限公司"},</t>
  </si>
  <si>
    <t>                    {"中国美东汽车控股有限公司"},</t>
  </si>
  <si>
    <t>                    {"联洋智能控股有限公司"},</t>
  </si>
  <si>
    <t>                    {"丽新发展有限公司"},</t>
  </si>
  <si>
    <t>                    {"长江实业集团有限公司"},</t>
  </si>
  <si>
    <t>                    {"和记港口信托"},</t>
  </si>
  <si>
    <t>                    {"九龙仓集团有限公司"},</t>
  </si>
  <si>
    <t>                    {"狮桥资本有限公司"},</t>
  </si>
  <si>
    <t>                    {"PCGI Holdings Limited"},</t>
  </si>
  <si>
    <t>                    {"置地控股有限公司"},</t>
  </si>
  <si>
    <t>                    {"长江基建集团有限公司"},</t>
  </si>
  <si>
    <t>                    {"资本策略地产有限公司"},</t>
  </si>
  <si>
    <t>                    {"中华电力有限公司"},</t>
  </si>
  <si>
    <t>                    {"GLP PTE. LTD."},</t>
  </si>
  <si>
    <t>                    {"盈科大衍地产发展有限公司"},</t>
  </si>
  <si>
    <t>                    {"利福国际集团有限公司"},</t>
  </si>
  <si>
    <t>                    {"澳门博彩控股有限公司"},</t>
  </si>
  <si>
    <t>                    {"乐明国际投资(香港)有限公司"},</t>
  </si>
  <si>
    <t>                    {"怡和控股有限公司"},</t>
  </si>
  <si>
    <t>                    {"MGM China Holdings Limited"},</t>
  </si>
  <si>
    <t>                    {"香港俊发地产有限公司"},</t>
  </si>
  <si>
    <t>                    {"隽洋有限公司"},</t>
  </si>
  <si>
    <t>                    {"青山发电有限公司"},</t>
  </si>
  <si>
    <t>                    {"利丰有限公司"},</t>
  </si>
  <si>
    <t>                    {"新濠博亚娱乐有限公司"},</t>
  </si>
  <si>
    <t>                    {"电讯盈科有限公司"},</t>
  </si>
  <si>
    <t>                    {"汇丰控股有限公司"},</t>
  </si>
  <si>
    <t>                    {"鼎睿再保险有限公司"},</t>
  </si>
  <si>
    <t>                    {"第一太平有限公司"},</t>
  </si>
  <si>
    <t>                    {"南丰国际控股有限公司"},</t>
  </si>
  <si>
    <t>                    {"英皇国际集团有限公司"},</t>
  </si>
  <si>
    <t>                    {"香港电灯有限公司"},</t>
  </si>
  <si>
    <t>                    {"嘉民香港物流基金"},</t>
  </si>
  <si>
    <t>                    {"金界控股有限公司"},</t>
  </si>
  <si>
    <t>                    {"冠君产业信托"},</t>
  </si>
  <si>
    <t>                    {"兆邦基地产控股有限公司"},</t>
  </si>
  <si>
    <t>                    {"PineBridge Investments, L.P."},</t>
  </si>
  <si>
    <t>                    {"瑞安建业有限公司"},</t>
  </si>
  <si>
    <t>                    {"太平洋航运集团有限公司"},</t>
  </si>
  <si>
    <t>                    {"FWD Group Limited"},</t>
  </si>
  <si>
    <t>                    {"普汇中金国际控股有限公司"},</t>
  </si>
  <si>
    <t>                    {"新创建集团有限公司"},</t>
  </si>
  <si>
    <t>                    {"理文造纸有限公司"},</t>
  </si>
  <si>
    <t>                    {"IFC DEVELOPMENT LIMITED"},</t>
  </si>
  <si>
    <t>                    {"嘉年华国际控股有限公司"},</t>
  </si>
  <si>
    <t>                    {"德昌电机控股有限公司"},</t>
  </si>
  <si>
    <t>                    {"中国地产集团有限公司"},</t>
  </si>
  <si>
    <t>                    {"恒成国际发展有限公司"},</t>
  </si>
  <si>
    <t>                    {"香港航空国际控股有限公司"},</t>
  </si>
  <si>
    <t>                    {"天韵国际控股有限公司"},</t>
  </si>
  <si>
    <t>                    {"FWD Limited"},</t>
  </si>
  <si>
    <t>                    {"千百度国际控股有限公司"},</t>
  </si>
  <si>
    <t>                    {"东建国际控股有限公司"},</t>
  </si>
  <si>
    <t>                    {"中国环保科技控股有限公司"},</t>
  </si>
  <si>
    <t>                    {"爪哇控股有限公司"},</t>
  </si>
  <si>
    <t>                    {"香港宽频有限公司"},</t>
  </si>
  <si>
    <t>                    {"稀镁科技集团控股有限公司"},</t>
  </si>
  <si>
    <t>                    {"绿领控股集团有限公司"},</t>
  </si>
  <si>
    <t>                    {"中国优通未来空间产业集团控股有限公司"},</t>
  </si>
  <si>
    <t>                    {"世纪阳光集团控股有限公司"},</t>
  </si>
  <si>
    <t>                    {"富豪酒店国际控股有限公司"},</t>
  </si>
  <si>
    <t>                    {"香港快运航空有限公司"},</t>
  </si>
  <si>
    <t>                    {"德祥地产集团有限公司"},</t>
  </si>
  <si>
    <t>                    {"电视广播有限公司"},</t>
  </si>
  <si>
    <t>                    {"CWT International Ltd"},</t>
  </si>
  <si>
    <t>                    {"美丽中国控股有限公司"},</t>
  </si>
  <si>
    <t>                    {"莱蒙国际集团有限公司"},</t>
  </si>
  <si>
    <t>                    {"新昌集团控股有限公司"},</t>
  </si>
  <si>
    <t>                    {"港灯电力投资有限公司"},</t>
  </si>
  <si>
    <t>                    {"中国金融投资管理有限公司"},</t>
  </si>
  <si>
    <t>                    {"中海重工集团有限公司"},</t>
  </si>
  <si>
    <t>                    {"耐世特汽车系统集团有限公司"},</t>
  </si>
  <si>
    <t>                    {"中国农产品交易有限公司"},</t>
  </si>
  <si>
    <t>                    {"香港翔隆有限公司"},</t>
  </si>
  <si>
    <t>                    {"津联集团有限公司"},</t>
  </si>
  <si>
    <t>                    {"嘉华国际集团有限公司"},</t>
  </si>
  <si>
    <t>                    {"太平洋恩利资源发展有限公司"},</t>
  </si>
  <si>
    <t>                    {"丽新制衣国际有限公司"},</t>
  </si>
  <si>
    <t>                    {"恒生银行有限公司"},</t>
  </si>
  <si>
    <t>                    {"御泰中彩控股有限公司"},</t>
  </si>
  <si>
    <t>                    {"中国电力国际发展有限公司"},</t>
  </si>
  <si>
    <t>                    {"ASMPT Limited"}</t>
  </si>
  <si>
    <t>                {"信用主体"}</t>
  </si>
  <si>
    <t>            // 【Prefix】Rename_</t>
  </si>
  <si>
    <t xml:space="preserve">            Rename_DB_DataFormat </t>
  </si>
  <si>
    <t>                {"IN_板块", "板块"},</t>
  </si>
  <si>
    <t>                {"发行人注册地", "注册成立地"},</t>
  </si>
  <si>
    <t>                {"FLOATER_FORMULA", "计息基准"},</t>
  </si>
  <si>
    <t>                {"发行价格", "发行价"},</t>
  </si>
  <si>
    <t>                {"IN.中资属性", "中资属性"},</t>
  </si>
  <si>
    <t>                {"发行结构", "发行架构"}</t>
  </si>
  <si>
    <t>            },</t>
  </si>
  <si>
    <t xml:space="preserve">            Rename_Connect_合规 </t>
  </si>
  <si>
    <t>                {"Mandate", "Mandated"},</t>
  </si>
  <si>
    <t>                {"发行人名称英文", "发行人"},</t>
  </si>
  <si>
    <t>                {"团队", "COVERAGE"},</t>
  </si>
  <si>
    <t>                {"KYC expiry date", "假设KYC到期日"},</t>
  </si>
  <si>
    <t>                {"项目名称（集团全称）", "信用主体"}</t>
  </si>
  <si>
    <t xml:space="preserve">            Rename_Connect_KYC </t>
  </si>
  <si>
    <t xml:space="preserve">            Rename_Connect_DMI违约 </t>
  </si>
  <si>
    <t>            // Sort_List</t>
  </si>
  <si>
    <t xml:space="preserve">            Sort_ESG_ReviewType </t>
  </si>
  <si>
    <t xml:space="preserve">            Sort_ESG_ReviewParty </t>
  </si>
  <si>
    <t>                "HKQAA",</t>
  </si>
  <si>
    <t>                "S&amp;P",</t>
  </si>
  <si>
    <t>                "Sustainable Fitch",</t>
  </si>
  <si>
    <t>                "Moody's",</t>
  </si>
  <si>
    <t>                "中诚信绿金科技",</t>
  </si>
  <si>
    <t>                "Sustainalytics",</t>
  </si>
  <si>
    <t>                "CECEPEC",</t>
  </si>
  <si>
    <t>                "EY"</t>
  </si>
  <si>
    <t>            // Header_List</t>
  </si>
  <si>
    <t xml:space="preserve">            HD_RO_ECON </t>
  </si>
  <si>
    <t>                "Index",</t>
  </si>
  <si>
    <t>                "未来一周主要经济数据",</t>
  </si>
  <si>
    <t>                "上周主要经济数据",</t>
  </si>
  <si>
    <t>                "Date",</t>
  </si>
  <si>
    <t>                "Region",</t>
  </si>
  <si>
    <t>                "Relevance",</t>
  </si>
  <si>
    <t>                "Period",</t>
  </si>
  <si>
    <t>                "Survey",</t>
  </si>
  <si>
    <t>                "Actual",</t>
  </si>
  <si>
    <t>                "Prior",</t>
  </si>
  <si>
    <t>                "Revised",</t>
  </si>
  <si>
    <t>                "Ticker",</t>
  </si>
  <si>
    <t>                "Time",</t>
  </si>
  <si>
    <t>                "Table",</t>
  </si>
  <si>
    <t>                "Event",</t>
  </si>
  <si>
    <t>                "区间",</t>
  </si>
  <si>
    <t>                "范围"</t>
  </si>
  <si>
    <t xml:space="preserve">            Header_USDCNH_Data </t>
  </si>
  <si>
    <t>                "ISIN",</t>
  </si>
  <si>
    <t>                "定价日",</t>
  </si>
  <si>
    <t>                "信用主体",</t>
  </si>
  <si>
    <t>                "亿美元",</t>
  </si>
  <si>
    <t>                "评级分类",</t>
  </si>
  <si>
    <t>                "年期分类",</t>
  </si>
  <si>
    <t>                "货币",</t>
  </si>
  <si>
    <t>                "货币细分",</t>
  </si>
  <si>
    <t>                "板块",</t>
  </si>
  <si>
    <t>                "删除及隐藏",</t>
  </si>
  <si>
    <t>                "Check"</t>
  </si>
  <si>
    <t>            //{"Index","ISIN","定价日", "信用主体", "亿美元", "评级分类", "年期分类","货币",  "货币细分", "板块", "删除及隐藏","Check" }</t>
  </si>
  <si>
    <t xml:space="preserve">            Header_Exp_Dynamic_BBG </t>
  </si>
  <si>
    <t>                "注册成立地",</t>
  </si>
  <si>
    <t>                "发行人主上市地",</t>
  </si>
  <si>
    <t>                "补充OMAS updates",</t>
  </si>
  <si>
    <t>                "定价息差",</t>
  </si>
  <si>
    <t>                "发行评级",</t>
  </si>
  <si>
    <t>                "主体评级",</t>
  </si>
  <si>
    <t>                "ESG_Indicator",</t>
  </si>
  <si>
    <t>                "计息基准"</t>
  </si>
  <si>
    <t xml:space="preserve">            Header_S_Dynamic_FIMTN_Review </t>
  </si>
  <si>
    <t>                "IS_FIMTN",</t>
  </si>
  <si>
    <t>                "行业",</t>
  </si>
  <si>
    <t>                "规模",</t>
  </si>
  <si>
    <t>                "主题债券",</t>
  </si>
  <si>
    <t>                "IPT_DMI",</t>
  </si>
  <si>
    <t>                "FPG_DMI",</t>
  </si>
  <si>
    <t>                "联席全球协调人",</t>
  </si>
  <si>
    <t>                "牵头经办人"</t>
  </si>
  <si>
    <t>            // to be reordered to the first N Columns</t>
  </si>
  <si>
    <t xml:space="preserve">            Header_S_Dynamic_wIssuer </t>
  </si>
  <si>
    <t>                "结构",</t>
  </si>
  <si>
    <t>                "备证行",</t>
  </si>
  <si>
    <t>                "港分_ROLE",</t>
  </si>
  <si>
    <t>                "澳分_ROLE",</t>
  </si>
  <si>
    <t xml:space="preserve">            Header_S_Dynamic_wCurated </t>
  </si>
  <si>
    <t>                "ESG",</t>
  </si>
  <si>
    <t>                "IPG",</t>
  </si>
  <si>
    <t>                "FPG",</t>
  </si>
  <si>
    <t>                "收窄基点",</t>
  </si>
  <si>
    <t>                "定价",</t>
  </si>
  <si>
    <t>                "增发判定",</t>
  </si>
  <si>
    <t>                "发行规模(亿)",</t>
  </si>
  <si>
    <t>                "年期",</t>
  </si>
  <si>
    <t>                "票息",</t>
  </si>
  <si>
    <t>                "品种主题",</t>
  </si>
  <si>
    <t>                "上市",</t>
  </si>
  <si>
    <t>                "期限备注",</t>
  </si>
  <si>
    <t>                "亿元",</t>
  </si>
  <si>
    <t>                "亿港币",</t>
  </si>
  <si>
    <t xml:space="preserve">            Header_S_Dynamic_wBISL </t>
  </si>
  <si>
    <t>                "Check",</t>
  </si>
  <si>
    <t>                "台账序号",</t>
  </si>
  <si>
    <t>                "Project Name",</t>
  </si>
  <si>
    <t>                "COVERAGE",</t>
  </si>
  <si>
    <t>                "新规角色",</t>
  </si>
  <si>
    <t>                "PROJECT_CODE",</t>
  </si>
  <si>
    <t>                "期数",</t>
  </si>
  <si>
    <t>                "BISL_ROLE",</t>
  </si>
  <si>
    <t>                "IS_LEAD",</t>
  </si>
  <si>
    <t>                "IS_B&amp;D",</t>
  </si>
  <si>
    <t>                "是否合名"</t>
  </si>
  <si>
    <t xml:space="preserve">            Header_Sync_Directory </t>
  </si>
  <si>
    <t xml:space="preserve">            Header_Connect_DMI违约 </t>
  </si>
  <si>
    <t xml:space="preserve">            Header_DMI_Credit </t>
  </si>
  <si>
    <t xml:space="preserve">            Header_CF </t>
  </si>
  <si>
    <t xml:space="preserve">            Header_DirectoryToFormalities </t>
  </si>
  <si>
    <t xml:space="preserve">            Header_DirectoryToTombsWriter </t>
  </si>
  <si>
    <t xml:space="preserve">            Header_S_ToDo </t>
  </si>
  <si>
    <t>                "PRJ对账号",</t>
  </si>
  <si>
    <t>                "PROJECT_NAME",</t>
  </si>
  <si>
    <t>                "Mandated",</t>
  </si>
  <si>
    <t>                "主体简称",</t>
  </si>
  <si>
    <t>                "发行人",</t>
  </si>
  <si>
    <t>                "KYC expiry date",</t>
  </si>
  <si>
    <t>                "KYC Status"</t>
  </si>
  <si>
    <t xml:space="preserve">            Header_FI </t>
  </si>
  <si>
    <t>                "信用主体(备证行)",</t>
  </si>
  <si>
    <t>                "主题",</t>
  </si>
  <si>
    <t>                "地区",</t>
  </si>
  <si>
    <t>                "BOCOM_DEAL?",</t>
  </si>
  <si>
    <t>                "板块二级",</t>
  </si>
  <si>
    <t>                "板块三级",</t>
  </si>
  <si>
    <t>                "Stats",</t>
  </si>
  <si>
    <t xml:space="preserve">            Header_ESG </t>
  </si>
  <si>
    <t>                "ESG主题",</t>
  </si>
  <si>
    <t>                "外部评审方式",</t>
  </si>
  <si>
    <t>                "外部评审机构",</t>
  </si>
  <si>
    <t>                "筹款用途",</t>
  </si>
  <si>
    <t>                "上市分类",</t>
  </si>
  <si>
    <t>                "交易简称",</t>
  </si>
  <si>
    <t>                "ISIN"</t>
  </si>
  <si>
    <t xml:space="preserve">            Header_SBLC </t>
  </si>
  <si>
    <t>                "信用主体简称",</t>
  </si>
  <si>
    <t>                "备证分类",</t>
  </si>
  <si>
    <t>                "备证行标签",</t>
  </si>
  <si>
    <t>                "境内主体评级",</t>
  </si>
  <si>
    <t>                "年",</t>
  </si>
  <si>
    <t>                "年月",</t>
  </si>
  <si>
    <t xml:space="preserve">            Header_DimSum </t>
  </si>
  <si>
    <t>                "清算地",</t>
  </si>
  <si>
    <t>                "主体评级分类",</t>
  </si>
  <si>
    <t>                "付息频率",</t>
  </si>
  <si>
    <t xml:space="preserve">            Header_IGLGFV </t>
  </si>
  <si>
    <t>                "级别",</t>
  </si>
  <si>
    <t>                "是否IG",</t>
  </si>
  <si>
    <t xml:space="preserve">            Header_Graph_Deal_Weekly </t>
  </si>
  <si>
    <t>                "亿美元"</t>
  </si>
  <si>
    <t xml:space="preserve">            Header_SBLC60 </t>
  </si>
  <si>
    <t>                "BOCOM_DEAL?"</t>
  </si>
  <si>
    <t xml:space="preserve">            Header_DimSum60 </t>
  </si>
  <si>
    <t xml:space="preserve">            Header_FTZ </t>
  </si>
  <si>
    <t xml:space="preserve">            Header_MergeRemoval </t>
  </si>
  <si>
    <t xml:space="preserve">            Header_Sync_KYC </t>
  </si>
  <si>
    <t xml:space="preserve">            //   CN </t>
  </si>
  <si>
    <t xml:space="preserve">            CN_BaseDirectory_Deal </t>
  </si>
  <si>
    <t xml:space="preserve">                Load("fxConnect")("Directory"){[Item </t>
  </si>
  <si>
    <t xml:space="preserve">            CN_mChart </t>
  </si>
  <si>
    <t xml:space="preserve"> Table.ColumnNames(Load("fxConnect")("DataHub"){[Item </t>
  </si>
  <si>
    <t xml:space="preserve"> "mChart", Kind </t>
  </si>
  <si>
    <t xml:space="preserve"> "Table"]}[Data]),</t>
  </si>
  <si>
    <t>            // Selection</t>
  </si>
  <si>
    <t xml:space="preserve">            Key </t>
  </si>
  <si>
    <t xml:space="preserve">            CNSource </t>
  </si>
  <si>
    <t>                if Text.Contains(Key, "DIRECTORY") and Text.Contains(Key, "DEAL") then</t>
  </si>
  <si>
    <t>                else if Text.Contains(Key, "MCHART") then</t>
  </si>
  <si>
    <t>                else</t>
  </si>
  <si>
    <t>                    {""},</t>
  </si>
  <si>
    <t xml:space="preserve">            TableSource </t>
  </si>
  <si>
    <t>                if Text.Contains(Key, "QRC") and Text.Contains(Key, "NAME") then</t>
  </si>
  <si>
    <t>                else if Text.Contains(Key, "TEXT") and Text.Contains(Key, "FORMAT") then</t>
  </si>
  <si>
    <t>                else if Text.Contains(Key, "DIMSUMPIE") then</t>
  </si>
  <si>
    <t>                else if Text.Contains(Key, "SBLCPIECOUNT") then</t>
  </si>
  <si>
    <t>                else if Text.Contains(Key, "SBLCPIESIZE") then</t>
  </si>
  <si>
    <t>                else if Text.Contains(Key, "USDCNHPIE") then</t>
  </si>
  <si>
    <t>                else if Text.Contains(Key, "DLD") and Text.Contains(Key, "NAME") then</t>
  </si>
  <si>
    <t>                else if Text.Contains(Key, "合规") and Text.Contains(Key, "22") then</t>
  </si>
  <si>
    <t>                else if Text.Contains(Key, "DIM") and Text.Contains(Key, "FOLDER") then</t>
  </si>
  <si>
    <t>                else if Text.Contains(Key, "DMI") and Text.Contains(Key, "FILTER") then</t>
  </si>
  <si>
    <t>                else if Text.Contains(Key, "DMI") and Text.Contains(Key, "HK") then</t>
  </si>
  <si>
    <t>                    #table({""}, {{""}}),</t>
  </si>
  <si>
    <t xml:space="preserve">            RenameSource </t>
  </si>
  <si>
    <t>                if Text.Contains(Key, "合规") then</t>
  </si>
  <si>
    <t>                else if Text.Contains(Key, "KYC") then</t>
  </si>
  <si>
    <t>                else if Text.Contains(Key, "DMI") and (Text.Contains(Key, "违约") or Text.Contains(Key, "DEFAULT")) then</t>
  </si>
  <si>
    <t>                else if Text.Contains(Key, "DB") or Text.Contains(Key, "DATAFORMAT") then</t>
  </si>
  <si>
    <t xml:space="preserve">            SortSource </t>
  </si>
  <si>
    <t>                if Text.Contains(Key, "REVIEW") and Text.Contains(Key, "TYPE") then</t>
  </si>
  <si>
    <t>                else if Text.Contains(Key, "REVIEW") and Text.Contains(Key, "PARTY") then</t>
  </si>
  <si>
    <t xml:space="preserve">            HeaderSource </t>
  </si>
  <si>
    <t>                if Text.Contains(Key, "WISSUER") then</t>
  </si>
  <si>
    <t>                else if Text.Contains(Key, "ROECON") then</t>
  </si>
  <si>
    <t>                else if Text.Contains(Key, "WCURATED") then</t>
  </si>
  <si>
    <t>                else if Text.Contains(Key, "USDCNH") then</t>
  </si>
  <si>
    <t>                else if Text.Contains(Key, "WBISL") then</t>
  </si>
  <si>
    <t>                else if Text.Contains(Key, "DYNAMIC") and Text.Contains(Key, "FIMTN") then</t>
  </si>
  <si>
    <t>                else if Text.Contains(Key, "DYNAMIC") and Text.Contains(Key, "BBG") then</t>
  </si>
  <si>
    <t>                else if Text.Contains(Key, "DIRECTORY") and Text.Contains(Key, "FORMALITIES") then</t>
  </si>
  <si>
    <t>                else if Text.Contains(Key, "DIRECTORY") and Text.Contains(Key, "TOMB") then</t>
  </si>
  <si>
    <t>                else if Text.Contains(Key, "FORMALITIES") then</t>
  </si>
  <si>
    <t>                else if Text.Contains(Key, "SBLC60") then</t>
  </si>
  <si>
    <t>                else if Text.Contains(Key, "DIMSUM60") then</t>
  </si>
  <si>
    <t>                else if Text.Contains(Key, "TODO") then</t>
  </si>
  <si>
    <t>                else if Text.Contains(Key, "FI") then</t>
  </si>
  <si>
    <t>                else if Text.Contains(Key, "ESG") then</t>
  </si>
  <si>
    <t>                else if Text.Contains(Key, "SBLC") then</t>
  </si>
  <si>
    <t>                else if Text.Contains(Key, "DIMSUM") then</t>
  </si>
  <si>
    <t>                else if Text.Contains(Key, "IGLGFV") then</t>
  </si>
  <si>
    <t>                else if Text.Contains(Key, "FTZ") then</t>
  </si>
  <si>
    <t>                else if Text.Contains(Key, "GRAPH") and (Text.Contains(Key, "WEEKLY") or Text.Contains(Key, "DEAL")) then</t>
  </si>
  <si>
    <t>                else if Text.Contains(Key, "MERGE") and Text.Contains(Key, "REMOV") then</t>
  </si>
  <si>
    <t>                else if Text.Contains(Key, "DMI") and Text.Contains(Key, "CREDIT") then</t>
  </si>
  <si>
    <t>                else if Text.Contains(Key, "KYC") and Text.Contains(Key, "SYNC") then</t>
  </si>
  <si>
    <t>                else if Text.Contains(Key, "SYNC") and Text.Contains(Key, "DIRECTORY") then</t>
  </si>
  <si>
    <t xml:space="preserve">            Selected </t>
  </si>
  <si>
    <t>                if Text.StartsWith(Key, "CN") then</t>
  </si>
  <si>
    <t>                else if Text.StartsWith(Key, "RENAME") then</t>
  </si>
  <si>
    <t>                else if Text.StartsWith(Key, "SORT") then</t>
  </si>
  <si>
    <t>                    HeaderSource,</t>
  </si>
  <si>
    <t xml:space="preserve">            Output </t>
  </si>
  <si>
    <t>                if Text.Contains(Key, "TABLE") or Text.Contains(Key, "TBL") then</t>
  </si>
  <si>
    <t>                    Table.Distinct(TableSource)</t>
  </si>
  <si>
    <t>                    List.Distinct(Selected)</t>
  </si>
  <si>
    <t>        in</t>
  </si>
  <si>
    <t>            Output,</t>
  </si>
  <si>
    <t xml:space="preserve">    fnType </t>
  </si>
  <si>
    <t xml:space="preserve"> type function (</t>
  </si>
  <si>
    <t>        TextName as (</t>
  </si>
  <si>
    <t>            type text meta [</t>
  </si>
  <si>
    <t xml:space="preserve">                Documentation.AllowedValues </t>
  </si>
  <si>
    <t>                    "DimentionTable_Folder",</t>
  </si>
  <si>
    <t>                    "TransformationTable_QRC_ClientName",</t>
  </si>
  <si>
    <t>                    "TransformationTable_DLD_TableName",</t>
  </si>
  <si>
    <t>                    "PQTable_QRC_合规台账22",</t>
  </si>
  <si>
    <t>                    "CN_BaseDirectory_Deal",</t>
  </si>
  <si>
    <t>                    "Rename_DB_DataFormat",</t>
  </si>
  <si>
    <t>                    "Rename_Connect_合规",</t>
  </si>
  <si>
    <t>                    "Rename_Connect_KYC",</t>
  </si>
  <si>
    <t>                    "Sort_ESG_ReviewType",</t>
  </si>
  <si>
    <t>                    "Sort_ESG_ReviewParty",</t>
  </si>
  <si>
    <t>                    "Header_DMI_Credit",</t>
  </si>
  <si>
    <t>                    "Header_Sync_Directory",</t>
  </si>
  <si>
    <t>                    "Header_Graph_Deal_Weekly",</t>
  </si>
  <si>
    <t>                    "Header_IGLGFV",</t>
  </si>
  <si>
    <t>                    "Header_DimSum",</t>
  </si>
  <si>
    <t>                    " Header_ESG",</t>
  </si>
  <si>
    <t>                    "Header_SBLC",</t>
  </si>
  <si>
    <t>                    "Header_FI",</t>
  </si>
  <si>
    <t>                    "Header_FTZ",</t>
  </si>
  <si>
    <t>                    "Header_ToDo",</t>
  </si>
  <si>
    <t>                    "Header_CF",</t>
  </si>
  <si>
    <t>                    "Header_Sync_KYC",</t>
  </si>
  <si>
    <t>                    "Header_DirectoryToFormalities",</t>
  </si>
  <si>
    <t>                    "Header_MergeRemoval"</t>
  </si>
  <si>
    <t>                }</t>
  </si>
  <si>
    <t>            ]</t>
  </si>
  <si>
    <t>        )</t>
  </si>
  <si>
    <t>    ) as list meta [</t>
  </si>
  <si>
    <t xml:space="preserve">        Documentation.Name </t>
  </si>
  <si>
    <t xml:space="preserve"> "fxtblNList",</t>
  </si>
  <si>
    <t xml:space="preserve">        Documentation.Description </t>
  </si>
  <si>
    <t xml:space="preserve"> "Transformation Table \ Header Lists \ CWB tables Column Names \ Rename Pairs"</t>
  </si>
  <si>
    <t>    ]</t>
  </si>
  <si>
    <t>    Value.ReplaceType(Source, fnType)</t>
  </si>
  <si>
    <t>Dimtbl</t>
  </si>
  <si>
    <t>DMI</t>
  </si>
  <si>
    <t>QRC</t>
  </si>
  <si>
    <t>DLD</t>
  </si>
  <si>
    <t>DB</t>
  </si>
  <si>
    <t>ESG</t>
  </si>
  <si>
    <t>RO</t>
  </si>
  <si>
    <t>USDCNH</t>
  </si>
  <si>
    <t>Exp</t>
  </si>
  <si>
    <t>S</t>
  </si>
  <si>
    <t>Sync</t>
  </si>
  <si>
    <t>Deal</t>
  </si>
  <si>
    <t>BaseDirectory</t>
  </si>
  <si>
    <t>Prefix</t>
  </si>
  <si>
    <t>Name</t>
  </si>
  <si>
    <t>Dimtbl_DMI_Filter</t>
  </si>
  <si>
    <t>Filter</t>
  </si>
  <si>
    <t>SortTable_Graph_USDCNHPIE</t>
  </si>
  <si>
    <t>SortTable_Graph_DimSumPie</t>
  </si>
  <si>
    <t>SortTable_Graph_SBLCPieCount</t>
  </si>
  <si>
    <t>SortTable_Graph_SBLCPieSize</t>
  </si>
  <si>
    <t>Dimtbl_TextFormat</t>
  </si>
  <si>
    <t>TextFormat</t>
  </si>
  <si>
    <t>Dimtbl_Folder</t>
  </si>
  <si>
    <t>Folder</t>
  </si>
  <si>
    <t>TransformationTable_QRC_ClientName</t>
  </si>
  <si>
    <t>ClientName</t>
  </si>
  <si>
    <t>TransformationTable_DLD_TableName</t>
  </si>
  <si>
    <t>TableName</t>
  </si>
  <si>
    <t>Rename_DB_DataFormat</t>
  </si>
  <si>
    <t>DataFormat</t>
  </si>
  <si>
    <t>Rename_Connect_合规</t>
  </si>
  <si>
    <t>合规</t>
  </si>
  <si>
    <t>Rename_Connect_KYC</t>
  </si>
  <si>
    <t>KYC</t>
  </si>
  <si>
    <t>Rename_Connect_DMI违约</t>
  </si>
  <si>
    <t>DMI违约</t>
  </si>
  <si>
    <t>Sort_ESG_ReviewType</t>
  </si>
  <si>
    <t>Sort_ESG_ReviewParty</t>
  </si>
  <si>
    <t>HD_RO_ECON</t>
  </si>
  <si>
    <t>HD</t>
  </si>
  <si>
    <t>ECON</t>
  </si>
  <si>
    <t>Header_USDCNH_Data</t>
  </si>
  <si>
    <t>Header_Exp_Dynamic_BBG</t>
  </si>
  <si>
    <t>BBG</t>
  </si>
  <si>
    <t>Header_S_Dynamic_FIMTN_Review</t>
  </si>
  <si>
    <t>Header_S_Dynamic_wIssuer</t>
  </si>
  <si>
    <t>wIssuer</t>
  </si>
  <si>
    <t>Header_S_Dynamic_wCurated</t>
  </si>
  <si>
    <t>wCurated</t>
  </si>
  <si>
    <t>Header_S_Dynamic_wBISL</t>
  </si>
  <si>
    <t>wBISL</t>
  </si>
  <si>
    <t>Header_Sync_Directory</t>
  </si>
  <si>
    <t>Directory</t>
  </si>
  <si>
    <t>Header_Connect_DMI违约</t>
  </si>
  <si>
    <t>Header_DMI_Credit</t>
  </si>
  <si>
    <t>Header_CF</t>
  </si>
  <si>
    <t>Header_DirectoryToFormalities</t>
  </si>
  <si>
    <t>Header_DirectoryToTombsWriter</t>
  </si>
  <si>
    <t>Header_S_ToDo</t>
  </si>
  <si>
    <t>ToDo</t>
  </si>
  <si>
    <t>Header_FI</t>
  </si>
  <si>
    <t>FI</t>
  </si>
  <si>
    <t>Header_ESG</t>
  </si>
  <si>
    <t>Header_SBLC</t>
  </si>
  <si>
    <t>SBLC</t>
  </si>
  <si>
    <t>Header_DimSum</t>
  </si>
  <si>
    <t>DimSum</t>
  </si>
  <si>
    <t>Header_IGLGFV</t>
  </si>
  <si>
    <t>IGLGFV</t>
  </si>
  <si>
    <t>Header_Graph_Deal_Weekly</t>
  </si>
  <si>
    <t>Header_SBLC60</t>
  </si>
  <si>
    <t>SBLC60</t>
  </si>
  <si>
    <t>Header_DimSum60</t>
  </si>
  <si>
    <t>DimSum60</t>
  </si>
  <si>
    <t>Header_FTZ</t>
  </si>
  <si>
    <t>FTZ</t>
  </si>
  <si>
    <t>Header_MergeRemoval</t>
  </si>
  <si>
    <t>MergeRemoval</t>
  </si>
  <si>
    <t>Header_Sync_KYC</t>
  </si>
  <si>
    <t>CN_BaseDirectory_Deal</t>
  </si>
  <si>
    <t>CN</t>
  </si>
  <si>
    <t>CN_mChart</t>
  </si>
  <si>
    <t>mChart</t>
  </si>
  <si>
    <t>Key</t>
  </si>
  <si>
    <t>Pie</t>
  </si>
  <si>
    <t>SBLC_Count</t>
  </si>
  <si>
    <t>SBLC_Size</t>
  </si>
  <si>
    <t>TFtbl</t>
  </si>
  <si>
    <t>序号</t>
  </si>
  <si>
    <t>团队</t>
  </si>
  <si>
    <t>Project Name</t>
  </si>
  <si>
    <t/>
  </si>
  <si>
    <t>RN</t>
  </si>
  <si>
    <t>KYC_Master</t>
  </si>
  <si>
    <t>台账23_合规</t>
  </si>
  <si>
    <t>违约</t>
  </si>
  <si>
    <t>ST</t>
  </si>
  <si>
    <t>Content</t>
  </si>
  <si>
    <t>File Path</t>
  </si>
  <si>
    <t>Excel_Key</t>
  </si>
  <si>
    <t>Sheet_Key</t>
  </si>
  <si>
    <t>Table_SkipNPromote</t>
  </si>
  <si>
    <t>Table_FindHD</t>
  </si>
  <si>
    <t>Table_FindAnchor</t>
  </si>
  <si>
    <t>fxTF_Key</t>
  </si>
  <si>
    <t>RN_Key</t>
  </si>
  <si>
    <t>\\10.10.1.215\dcm$\Team Folder\Execution Team\DataHub\DEALs MASTER.xlsm</t>
  </si>
  <si>
    <t>DEALSMASTER</t>
  </si>
  <si>
    <t>\\10.10.1.215\dcm$\0 DCM Base\4 Markets\DEAL DIRECTORY.xlsm</t>
  </si>
  <si>
    <t>DIRECTORY</t>
  </si>
  <si>
    <t>\\10.10.1.215\dcm$\Team Folder\Execution Team\Weekly AM\20231023\Data\1.Weekly Download.xlsm</t>
  </si>
  <si>
    <t>DOWNLOAD</t>
  </si>
  <si>
    <t>\\10.10.1.215\dcm$\Team Folder\Execution Team\Weekly AM\20231023\Data\2.Dynamic List Generator.xlsm</t>
  </si>
  <si>
    <t>DYNAMIC</t>
  </si>
  <si>
    <t>\\10.10.1.215\dcm$\0 DCM Base\4 Markets\Data\Graph.xlsm</t>
  </si>
  <si>
    <t>GRAPH</t>
  </si>
  <si>
    <t>\\10.10.1.215\dcm$\Team Folder\Execution Team\Rating &amp; Advisory\7. ESG\Pitch book\ESG Deal List.xlsx</t>
  </si>
  <si>
    <t>ESG_EXTERNAL_REVIEW</t>
  </si>
  <si>
    <t>EXTERNAL_REVIEW</t>
  </si>
  <si>
    <t>fxTF_ESG_EXTERNAL_REVIEW</t>
  </si>
  <si>
    <t>\\10.10.1.215\dcm$\【QRC】DCM项目情况表\DCM Existing KYC Master List_19 Oct 2023.xlsx</t>
  </si>
  <si>
    <t>KYC_MASTER</t>
  </si>
  <si>
    <t>MASTER</t>
  </si>
  <si>
    <t>fxTF_KYC_MASTER</t>
  </si>
  <si>
    <t>RN_KYC_MASTER</t>
  </si>
  <si>
    <t>\\10.10.1.215\dcm$\Team Folder\Execution Team\DataHub\DataLake\美元债一级.xlsx</t>
  </si>
  <si>
    <t>*SOLE*</t>
  </si>
  <si>
    <t>fxTF_DMI</t>
  </si>
  <si>
    <t>\\10.10.1.215\dcm$\Team Folder\Execution Team\DataHub\DataLake\BBGFX.xlsx</t>
  </si>
  <si>
    <t>BBGFX</t>
  </si>
  <si>
    <t>BBGFX_VALUE</t>
  </si>
  <si>
    <t>VALUE</t>
  </si>
  <si>
    <t>Base Currency</t>
  </si>
  <si>
    <t>\\10.10.1.215\dcm$\Team Folder\Execution Team\DataHub\DataLake\境外债券违约.xlsx</t>
  </si>
  <si>
    <t>fxTF_违约</t>
  </si>
  <si>
    <t>RN_违约</t>
  </si>
  <si>
    <t>\\10.10.1.215\dcm$\Team Folder\Execution Team\DataHub\DataLake\银行指标数据.xlsx</t>
  </si>
  <si>
    <t>银行</t>
  </si>
  <si>
    <t>\\10.10.1.215\dcm$\Team Folder\Execution Team\DataHub\DataLake\YY_研究主体_20230930134600.xlsx</t>
  </si>
  <si>
    <t>YY_城投</t>
  </si>
  <si>
    <t>YY</t>
  </si>
  <si>
    <t>城投</t>
  </si>
  <si>
    <t>YY_金融</t>
  </si>
  <si>
    <t>金融</t>
  </si>
  <si>
    <t>YY_产业</t>
  </si>
  <si>
    <t>产业</t>
  </si>
  <si>
    <t>\\10.10.1.215\dcm$\【QRC】DCM项目情况表\DCM2021年台账.xlsx</t>
  </si>
  <si>
    <t>台账21</t>
  </si>
  <si>
    <t>\\10.10.1.215\dcm$\【QRC】DCM项目情况表\DCM2022年台账.xlsx</t>
  </si>
  <si>
    <t>台账22</t>
  </si>
  <si>
    <t>\\10.10.1.215\dcm$\【QRC】DCM项目情况表\DCM台账2023.xlsx</t>
  </si>
  <si>
    <t>台账23</t>
  </si>
  <si>
    <t>fxTF_台账23_合规</t>
  </si>
  <si>
    <t>RN_台账23_合规</t>
  </si>
  <si>
    <t>台账23_收入情况2023</t>
  </si>
  <si>
    <t>收入情况2023</t>
  </si>
  <si>
    <t>fxTF_台账23_收入情况2023</t>
  </si>
  <si>
    <t>Type</t>
  </si>
  <si>
    <t>Formalities</t>
  </si>
  <si>
    <t>Party</t>
  </si>
  <si>
    <t>USDCNH_Data</t>
  </si>
  <si>
    <t>Recent60</t>
  </si>
  <si>
    <t>Sync_KYC</t>
  </si>
  <si>
    <t>TombsWriter</t>
  </si>
  <si>
    <t>FIMTN_Review</t>
  </si>
  <si>
    <t>DMI_Credit</t>
  </si>
  <si>
    <t>STtbl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</si>
</sst>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8"/>
      <color theme="1"/>
      <name val="Segoe UI Variable Text"/>
      <family val="2"/>
    </font>
    <font>
      <sz val="11"/>
      <color indexed="8"/>
      <name val="Calibri"/>
      <family val="2"/>
    </font>
    <font>
      <sz val="8"/>
      <name val="Segoe UI Variable Text"/>
      <family val="2"/>
    </font>
    <font>
      <sz val="11"/>
      <color rgb="FFCCCCCC"/>
      <name val="Consolas"/>
      <family val="3"/>
    </font>
    <font>
      <sz val="11"/>
      <color rgb="FF333333"/>
      <name val="Consolas"/>
      <family val="3"/>
    </font>
    <font>
      <i/>
      <sz val="11"/>
      <color rgb="FF006400"/>
      <name val="Consolas"/>
      <family val="3"/>
    </font>
    <font>
      <sz val="11"/>
      <color rgb="FF00008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3" fillId="0" borderId="0" xfId="0" applyFont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2" borderId="0" xfId="0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4B0F268-CD25-4977-94A4-9DFCB39387F0}" autoFormatId="16" applyNumberFormats="0" applyBorderFormats="0" applyFontFormats="0" applyPatternFormats="0" applyAlignmentFormats="0" applyWidthHeightFormats="0">
  <queryTableRefresh nextId="11">
    <queryTableFields count="10">
      <queryTableField id="1" name="Content" tableColumnId="1"/>
      <queryTableField id="2" name="File Path" tableColumnId="2"/>
      <queryTableField id="3" name="Key" tableColumnId="3"/>
      <queryTableField id="4" name="Excel_Key" tableColumnId="4"/>
      <queryTableField id="5" name="Sheet_Key" tableColumnId="5"/>
      <queryTableField id="6" name="Table_SkipNPromote" tableColumnId="6"/>
      <queryTableField id="7" name="Table_FindHD" tableColumnId="7"/>
      <queryTableField id="8" name="Table_FindAnchor" tableColumnId="8"/>
      <queryTableField id="9" name="fxTF_Key" tableColumnId="9"/>
      <queryTableField id="10" name="RN_Key" tableColumnId="10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66BB1-CD65-48F5-BD08-9BA3BBB135DC}" name="Connect_Dynamic" displayName="Connect_Dynamic" ref="A2:B3" totalsRowShown="0">
  <autoFilter ref="A2:B3" xr:uid="{B3966BB1-CD65-48F5-BD08-9BA3BBB135DC}"/>
  <tableColumns count="2">
    <tableColumn id="1" xr3:uid="{003D3B5F-AD73-4BB0-AFBD-9B0D0D8CFFE4}" name="From">
      <calculatedColumnFormula array="1">TableName(Connect_Dynamic[[#Headers],[From]])</calculatedColumnFormula>
    </tableColumn>
    <tableColumn id="2" xr3:uid="{31478BDD-86CB-4DA0-A2A4-0F6D1F54E36A}" name="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D6D2B3-47D2-4193-9072-23BB5DC62AB0}" name="Table2" displayName="Table2" ref="A17:P30" totalsRowShown="0">
  <autoFilter ref="A17:P30" xr:uid="{6AD6D2B3-47D2-4193-9072-23BB5DC62AB0}"/>
  <tableColumns count="16">
    <tableColumn id="1" xr3:uid="{6F5BA6A7-0D38-4252-8840-845D3EEB2208}" name="Column1"/>
    <tableColumn id="2" xr3:uid="{03998D0A-9F1E-4860-BFA3-7BE6E402D21A}" name="Column2"/>
    <tableColumn id="3" xr3:uid="{FD2B9507-3F46-47ED-8174-19CC722FB687}" name="Column3"/>
    <tableColumn id="12" xr3:uid="{5B7278CA-8E74-47AC-95E9-2F557DB65689}" name="Column32"/>
    <tableColumn id="11" xr3:uid="{033BDBFA-5C70-4110-B733-C14E522365FC}" name="Column46">
      <calculatedColumnFormula>Table2[[#This Row],[Column1]]&amp;Table2[[#This Row],[Column2]]</calculatedColumnFormula>
    </tableColumn>
    <tableColumn id="6" xr3:uid="{C0513C66-BC7D-4E4D-B3B7-4BE199C05EA0}" name="Column6"/>
    <tableColumn id="4" xr3:uid="{3BE48425-ED36-4F48-A1F6-F36F9A518A93}" name="Column4"/>
    <tableColumn id="7" xr3:uid="{55453190-2146-4CB9-87A4-B3F65CE62790}" name="Column42"/>
    <tableColumn id="8" xr3:uid="{C826BDA3-9698-476B-BF47-A8749B73557A}" name="Column43"/>
    <tableColumn id="9" xr3:uid="{76C6CF85-A863-4A0A-A9C6-9CD1B9E77565}" name="Column44"/>
    <tableColumn id="10" xr3:uid="{9A0D6E59-61E2-4865-8E59-3957CFEBCF8F}" name="Column45">
      <calculatedColumnFormula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calculatedColumnFormula>
    </tableColumn>
    <tableColumn id="13" xr3:uid="{53E20C9B-A5F6-4EE4-A36B-2A1E2EB7D39D}" name="Column452">
      <calculatedColumnFormula>"{"&amp;Table2[[#This Row],[Column455]]&amp;Table2[[#This Row],[Column453]]&amp;Table2[[#This Row],[Column4]]&amp;Table2[[#This Row],[Column453]]&amp;"},"</calculatedColumnFormula>
    </tableColumn>
    <tableColumn id="14" xr3:uid="{E8AF4AD4-1190-43B4-BAB9-5D80EE6471A3}" name="Column453"/>
    <tableColumn id="15" xr3:uid="{8F7B41A3-4587-440B-ADC6-7DD14B97D5CB}" name="Column454"/>
    <tableColumn id="16" xr3:uid="{4ABB0315-7959-48C6-BF7F-0D0FED980C15}" name="Column455">
      <calculatedColumnFormula>Table2[[#This Row],[Column46]]&amp;Table2[[#This Row],[Column454]]</calculatedColumnFormula>
    </tableColumn>
    <tableColumn id="17" xr3:uid="{36581041-E912-473E-9D59-11DE23176D3D}" name="Column456">
      <calculatedColumnFormula>"Replacer_"&amp;Table2[[#This Row],[Column4]]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F6A929-A5EE-4F0D-90DB-93B9C0EDA820}" name="Table3" displayName="Table3" ref="G21:I37" totalsRowShown="0">
  <autoFilter ref="G21:I37" xr:uid="{BA8D80DB-0AE1-4957-A843-E4BEA8B6C047}"/>
  <tableColumns count="3">
    <tableColumn id="1" xr3:uid="{88E6BE48-711D-4F09-94A1-E6EA3D93956F}" name="Ftext"/>
    <tableColumn id="2" xr3:uid="{552C5325-FBF1-4677-A520-A939D2E2DF69}" name="Expression"/>
    <tableColumn id="3" xr3:uid="{E263EEA2-708D-42E5-99A6-C0AE05E6A8E0}" name="Column1" dataDxfId="7">
      <calculatedColumnFormula>$I$20&amp;SUBSTITUTE(Table3[[#This Row],[Ftext]],$J$20,$K$20)&amp;$M$20&amp;Table3[[#This Row],[Expression]]&amp;$N$20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37C3CA-0898-404D-94E1-CD0A5E8F3291}" name="Query1" displayName="Query1" ref="L22:U44" tableType="queryTable" totalsRowShown="0">
  <autoFilter ref="L22:U44" xr:uid="{D53069A8-8CD9-4B44-8A25-6782479D6959}"/>
  <tableColumns count="10">
    <tableColumn id="1" xr3:uid="{5A2444B7-CB44-431B-AEE2-5CF0D62F3668}" uniqueName="1" name="Content" queryTableFieldId="1"/>
    <tableColumn id="2" xr3:uid="{1B4C9317-EC49-415D-B66E-C360CCA03608}" uniqueName="2" name="File Path" queryTableFieldId="2" dataDxfId="6"/>
    <tableColumn id="3" xr3:uid="{E9B0D65A-F2CD-40FE-B5D8-32BE2C2AAFBC}" uniqueName="3" name="Key" queryTableFieldId="3"/>
    <tableColumn id="4" xr3:uid="{B08A1126-496F-4970-9BAD-AB6731451589}" uniqueName="4" name="Excel_Key" queryTableFieldId="4" dataDxfId="5"/>
    <tableColumn id="5" xr3:uid="{476096A1-A197-4BB9-BF89-478FB26E5386}" uniqueName="5" name="Sheet_Key" queryTableFieldId="5" dataDxfId="4"/>
    <tableColumn id="6" xr3:uid="{DFCE6BD8-21DC-4691-AD28-06321FEA7375}" uniqueName="6" name="Table_SkipNPromote" queryTableFieldId="6"/>
    <tableColumn id="7" xr3:uid="{14C00243-D388-4596-A69B-4B08E4FDD084}" uniqueName="7" name="Table_FindHD" queryTableFieldId="7" dataDxfId="3"/>
    <tableColumn id="8" xr3:uid="{A433CC20-8C85-4EE7-A64F-E58886D093A5}" uniqueName="8" name="Table_FindAnchor" queryTableFieldId="8" dataDxfId="2"/>
    <tableColumn id="9" xr3:uid="{3C42AAA9-D051-4B51-B6D3-E1344740DCF8}" uniqueName="9" name="fxTF_Key" queryTableFieldId="9" dataDxfId="1"/>
    <tableColumn id="10" xr3:uid="{433E703D-78D5-4B10-AB1F-A3E18314340F}" uniqueName="10" name="RN_Key" queryTableFieldId="10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CB10E0-44E2-432E-8933-0CB20A8BFDC8}" name="Table5" displayName="Table5" ref="A4:E44" totalsRowShown="0">
  <autoFilter ref="A4:E44" xr:uid="{F049E201-C377-40A5-B02D-B89873E4B101}"/>
  <tableColumns count="5">
    <tableColumn id="1" xr3:uid="{12676AEA-A095-4C3F-B8EE-AE9A5EC344CD}" name="Name"/>
    <tableColumn id="2" xr3:uid="{01EB5770-6918-412A-B650-058C6AB0A5AA}" name="Prefix"/>
    <tableColumn id="3" xr3:uid="{F96452CA-AA1C-40B0-B5B5-F479DC4FFFBF}" name="Column1"/>
    <tableColumn id="4" xr3:uid="{475C7ABB-05FA-4390-832B-86ECD4BA473A}" name="Column2"/>
    <tableColumn id="5" xr3:uid="{1050EE93-59D8-4430-B989-E75EA2C88031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FBF7-165C-490A-B6E6-A0459B2846C5}">
  <sheetPr codeName="Sheet1"/>
  <dimension ref="A1:A22"/>
  <sheetViews>
    <sheetView workbookViewId="0">
      <selection activeCell="A2" sqref="A2"/>
    </sheetView>
  </sheetViews>
  <sheetFormatPr defaultRowHeight="11.25"/>
  <cols>
    <col min="1" max="1" width="17.5" bestFit="1" customWidth="1"/>
  </cols>
  <sheetData>
    <row r="1" spans="1:1">
      <c r="A1" t="s">
        <v>0</v>
      </c>
    </row>
    <row r="2" spans="1:1" ht="15">
      <c r="A2" s="1" t="s">
        <v>1</v>
      </c>
    </row>
    <row r="3" spans="1:1" ht="15">
      <c r="A3" s="1" t="s">
        <v>0</v>
      </c>
    </row>
    <row r="4" spans="1:1" ht="15">
      <c r="A4" s="1" t="s">
        <v>2</v>
      </c>
    </row>
    <row r="5" spans="1:1" ht="15">
      <c r="A5" s="1" t="s">
        <v>3</v>
      </c>
    </row>
    <row r="6" spans="1:1" ht="15">
      <c r="A6" s="1" t="s">
        <v>4</v>
      </c>
    </row>
    <row r="7" spans="1:1" ht="15">
      <c r="A7" s="1" t="s">
        <v>5</v>
      </c>
    </row>
    <row r="8" spans="1:1" ht="15">
      <c r="A8" s="1" t="s">
        <v>6</v>
      </c>
    </row>
    <row r="9" spans="1:1" ht="15">
      <c r="A9" s="1" t="s">
        <v>7</v>
      </c>
    </row>
    <row r="10" spans="1:1" ht="15">
      <c r="A10" s="1" t="s">
        <v>8</v>
      </c>
    </row>
    <row r="11" spans="1:1" ht="15">
      <c r="A11" s="1" t="s">
        <v>9</v>
      </c>
    </row>
    <row r="12" spans="1:1" ht="15">
      <c r="A12" s="1" t="s">
        <v>10</v>
      </c>
    </row>
    <row r="13" spans="1:1" ht="15">
      <c r="A13" s="1" t="s">
        <v>11</v>
      </c>
    </row>
    <row r="14" spans="1:1" ht="15">
      <c r="A14" s="1" t="s">
        <v>12</v>
      </c>
    </row>
    <row r="15" spans="1:1" ht="15">
      <c r="A15" s="1" t="s">
        <v>13</v>
      </c>
    </row>
    <row r="16" spans="1:1" ht="15">
      <c r="A16" s="1" t="s">
        <v>14</v>
      </c>
    </row>
    <row r="17" spans="1:1" ht="15">
      <c r="A17" s="1" t="s">
        <v>15</v>
      </c>
    </row>
    <row r="18" spans="1:1" ht="15">
      <c r="A18" s="1" t="s">
        <v>16</v>
      </c>
    </row>
    <row r="19" spans="1:1" ht="15">
      <c r="A19" s="1" t="s">
        <v>17</v>
      </c>
    </row>
    <row r="20" spans="1:1" ht="15">
      <c r="A20" s="1" t="s">
        <v>18</v>
      </c>
    </row>
    <row r="21" spans="1:1" ht="15">
      <c r="A21" s="1" t="s">
        <v>19</v>
      </c>
    </row>
    <row r="22" spans="1:1" ht="15">
      <c r="A2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EBE5-B555-4863-A1EB-69798460BDCB}">
  <sheetPr codeName="Sheet2"/>
  <dimension ref="A1:P32"/>
  <sheetViews>
    <sheetView workbookViewId="0">
      <selection activeCell="K25" sqref="K25"/>
    </sheetView>
  </sheetViews>
  <sheetFormatPr defaultRowHeight="11.25"/>
  <cols>
    <col min="1" max="1" width="25" customWidth="1"/>
    <col min="2" max="2" width="15.83203125" bestFit="1" customWidth="1"/>
    <col min="9" max="9" width="55" bestFit="1" customWidth="1"/>
    <col min="10" max="10" width="17.5" bestFit="1" customWidth="1"/>
    <col min="11" max="11" width="68.5" bestFit="1" customWidth="1"/>
    <col min="12" max="12" width="11.33203125" customWidth="1"/>
    <col min="13" max="15" width="11.5" customWidth="1"/>
    <col min="16" max="16" width="15.33203125" bestFit="1" customWidth="1"/>
    <col min="19" max="19" width="42.1640625" customWidth="1"/>
  </cols>
  <sheetData>
    <row r="1" spans="1:2">
      <c r="A1" t="s">
        <v>21</v>
      </c>
      <c r="B1" t="s">
        <v>21</v>
      </c>
    </row>
    <row r="2" spans="1:2">
      <c r="A2" t="s">
        <v>22</v>
      </c>
      <c r="B2" t="s">
        <v>23</v>
      </c>
    </row>
    <row r="3" spans="1:2">
      <c r="A3" t="e" cm="1">
        <f t="array" aca="1" ref="A3" ca="1">TableName(Connect_Dynamic[[#Headers],[From]])</f>
        <v>#NAME?</v>
      </c>
    </row>
    <row r="17" spans="1:16">
      <c r="A17" t="s">
        <v>39</v>
      </c>
      <c r="B17" t="s">
        <v>40</v>
      </c>
      <c r="C17" t="s">
        <v>41</v>
      </c>
      <c r="D17" t="s">
        <v>51</v>
      </c>
      <c r="E17" t="s">
        <v>50</v>
      </c>
      <c r="F17" t="s">
        <v>43</v>
      </c>
      <c r="G17" t="s">
        <v>42</v>
      </c>
      <c r="H17" t="s">
        <v>44</v>
      </c>
      <c r="I17" t="s">
        <v>45</v>
      </c>
      <c r="J17" t="s">
        <v>46</v>
      </c>
      <c r="K17" t="s">
        <v>47</v>
      </c>
      <c r="L17" t="s">
        <v>54</v>
      </c>
      <c r="M17" t="s">
        <v>55</v>
      </c>
      <c r="N17" t="s">
        <v>56</v>
      </c>
      <c r="O17" t="s">
        <v>57</v>
      </c>
      <c r="P17" t="s">
        <v>130</v>
      </c>
    </row>
    <row r="18" spans="1:16">
      <c r="A18" t="s">
        <v>37</v>
      </c>
      <c r="B18">
        <v>1</v>
      </c>
      <c r="C18" t="s">
        <v>38</v>
      </c>
      <c r="D18" t="s">
        <v>52</v>
      </c>
      <c r="E18" t="str">
        <f>Table2[[#This Row],[Column1]]&amp;Table2[[#This Row],[Column2]]</f>
        <v>tbl1</v>
      </c>
      <c r="F18" t="s">
        <v>53</v>
      </c>
      <c r="G18" t="s">
        <v>24</v>
      </c>
      <c r="H18" t="s">
        <v>48</v>
      </c>
      <c r="I18">
        <v>2</v>
      </c>
      <c r="J18" t="s">
        <v>49</v>
      </c>
      <c r="K18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tbl1="tbl1 "&amp;fxToM(Table.FromColumns({主体1,主体2},{"Find","Replace"})),</v>
      </c>
      <c r="L18" t="str">
        <f>"{"&amp;Table2[[#This Row],[Column455]]&amp;Table2[[#This Row],[Column453]]&amp;Table2[[#This Row],[Column4]]&amp;Table2[[#This Row],[Column453]]&amp;"},"</f>
        <v>{tbl1,"主体"},</v>
      </c>
      <c r="M18" s="4" t="s">
        <v>52</v>
      </c>
      <c r="N18" t="s">
        <v>58</v>
      </c>
      <c r="O18" t="str">
        <f>Table2[[#This Row],[Column46]]&amp;Table2[[#This Row],[Column454]]</f>
        <v>tbl1,</v>
      </c>
      <c r="P18" t="str">
        <f>"Replacer_"&amp;Table2[[#This Row],[Column4]]</f>
        <v>Replacer_主体</v>
      </c>
    </row>
    <row r="19" spans="1:16">
      <c r="A19" t="s">
        <v>37</v>
      </c>
      <c r="B19">
        <v>2</v>
      </c>
      <c r="C19" t="s">
        <v>38</v>
      </c>
      <c r="D19" t="s">
        <v>52</v>
      </c>
      <c r="E19" t="str">
        <f>Table2[[#This Row],[Column1]]&amp;Table2[[#This Row],[Column2]]</f>
        <v>tbl2</v>
      </c>
      <c r="F19" t="s">
        <v>53</v>
      </c>
      <c r="G19" t="s">
        <v>25</v>
      </c>
      <c r="H19" t="s">
        <v>48</v>
      </c>
      <c r="I19">
        <v>2</v>
      </c>
      <c r="J19" t="s">
        <v>49</v>
      </c>
      <c r="K19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tbl2="tbl2 "&amp;fxToM(Table.FromColumns({地区1,地区2},{"Find","Replace"})),</v>
      </c>
      <c r="L19" t="str">
        <f>"{"&amp;Table2[[#This Row],[Column455]]&amp;Table2[[#This Row],[Column453]]&amp;Table2[[#This Row],[Column4]]&amp;Table2[[#This Row],[Column453]]&amp;"},"</f>
        <v>{tbl2,"地区"},</v>
      </c>
      <c r="M19" s="4" t="s">
        <v>52</v>
      </c>
      <c r="N19" t="s">
        <v>58</v>
      </c>
      <c r="O19" t="str">
        <f>Table2[[#This Row],[Column46]]&amp;Table2[[#This Row],[Column454]]</f>
        <v>tbl2,</v>
      </c>
      <c r="P19" t="str">
        <f>"Replacer_"&amp;Table2[[#This Row],[Column4]]</f>
        <v>Replacer_地区</v>
      </c>
    </row>
    <row r="20" spans="1:16">
      <c r="A20" t="s">
        <v>37</v>
      </c>
      <c r="B20">
        <v>3</v>
      </c>
      <c r="C20" t="s">
        <v>38</v>
      </c>
      <c r="D20" t="s">
        <v>52</v>
      </c>
      <c r="E20" t="str">
        <f>Table2[[#This Row],[Column1]]&amp;Table2[[#This Row],[Column2]]</f>
        <v>tbl3</v>
      </c>
      <c r="F20" t="s">
        <v>53</v>
      </c>
      <c r="G20" t="s">
        <v>26</v>
      </c>
      <c r="H20" t="s">
        <v>48</v>
      </c>
      <c r="I20">
        <v>2</v>
      </c>
      <c r="J20" t="s">
        <v>49</v>
      </c>
      <c r="K20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tbl3="tbl3 "&amp;fxToM(Table.FromColumns({区县1,区县2},{"Find","Replace"})),</v>
      </c>
      <c r="L20" t="str">
        <f>"{"&amp;Table2[[#This Row],[Column455]]&amp;Table2[[#This Row],[Column453]]&amp;Table2[[#This Row],[Column4]]&amp;Table2[[#This Row],[Column453]]&amp;"},"</f>
        <v>{tbl3,"区县"},</v>
      </c>
      <c r="M20" s="4" t="s">
        <v>52</v>
      </c>
      <c r="N20" t="s">
        <v>58</v>
      </c>
      <c r="O20" t="str">
        <f>Table2[[#This Row],[Column46]]&amp;Table2[[#This Row],[Column454]]</f>
        <v>tbl3,</v>
      </c>
      <c r="P20" t="str">
        <f>"Replacer_"&amp;Table2[[#This Row],[Column4]]</f>
        <v>Replacer_区县</v>
      </c>
    </row>
    <row r="21" spans="1:16">
      <c r="A21" t="s">
        <v>37</v>
      </c>
      <c r="B21">
        <v>4</v>
      </c>
      <c r="C21" t="s">
        <v>38</v>
      </c>
      <c r="D21" t="s">
        <v>52</v>
      </c>
      <c r="E21" t="str">
        <f>Table2[[#This Row],[Column1]]&amp;Table2[[#This Row],[Column2]]</f>
        <v>tbl4</v>
      </c>
      <c r="F21" t="s">
        <v>53</v>
      </c>
      <c r="G21" t="s">
        <v>27</v>
      </c>
      <c r="H21" t="s">
        <v>48</v>
      </c>
      <c r="I21">
        <v>2</v>
      </c>
      <c r="J21" t="s">
        <v>49</v>
      </c>
      <c r="K21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tbl4="tbl4 "&amp;fxToM(Table.FromColumns({评级1,评级2},{"Find","Replace"})),</v>
      </c>
      <c r="L21" t="str">
        <f>"{"&amp;Table2[[#This Row],[Column455]]&amp;Table2[[#This Row],[Column453]]&amp;Table2[[#This Row],[Column4]]&amp;Table2[[#This Row],[Column453]]&amp;"},"</f>
        <v>{tbl4,"评级"},</v>
      </c>
      <c r="M21" s="4" t="s">
        <v>52</v>
      </c>
      <c r="N21" t="s">
        <v>58</v>
      </c>
      <c r="O21" t="str">
        <f>Table2[[#This Row],[Column46]]&amp;Table2[[#This Row],[Column454]]</f>
        <v>tbl4,</v>
      </c>
      <c r="P21" t="str">
        <f>"Replacer_"&amp;Table2[[#This Row],[Column4]]</f>
        <v>Replacer_评级</v>
      </c>
    </row>
    <row r="22" spans="1:16">
      <c r="A22" t="s">
        <v>37</v>
      </c>
      <c r="B22">
        <v>5</v>
      </c>
      <c r="C22" t="s">
        <v>38</v>
      </c>
      <c r="D22" t="s">
        <v>52</v>
      </c>
      <c r="E22" t="str">
        <f>Table2[[#This Row],[Column1]]&amp;Table2[[#This Row],[Column2]]</f>
        <v>tbl5</v>
      </c>
      <c r="F22" t="s">
        <v>53</v>
      </c>
      <c r="G22" t="s">
        <v>28</v>
      </c>
      <c r="H22" t="s">
        <v>48</v>
      </c>
      <c r="I22">
        <v>2</v>
      </c>
      <c r="J22" t="s">
        <v>49</v>
      </c>
      <c r="K22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tbl5="tbl5 "&amp;fxToM(Table.FromColumns({价格1,价格2},{"Find","Replace"})),</v>
      </c>
      <c r="L22" t="str">
        <f>"{"&amp;Table2[[#This Row],[Column455]]&amp;Table2[[#This Row],[Column453]]&amp;Table2[[#This Row],[Column4]]&amp;Table2[[#This Row],[Column453]]&amp;"},"</f>
        <v>{tbl5,"价格"},</v>
      </c>
      <c r="M22" s="4" t="s">
        <v>52</v>
      </c>
      <c r="N22" t="s">
        <v>58</v>
      </c>
      <c r="O22" t="str">
        <f>Table2[[#This Row],[Column46]]&amp;Table2[[#This Row],[Column454]]</f>
        <v>tbl5,</v>
      </c>
      <c r="P22" t="str">
        <f>"Replacer_"&amp;Table2[[#This Row],[Column4]]</f>
        <v>Replacer_价格</v>
      </c>
    </row>
    <row r="23" spans="1:16">
      <c r="A23" t="s">
        <v>37</v>
      </c>
      <c r="B23">
        <v>6</v>
      </c>
      <c r="C23" t="s">
        <v>38</v>
      </c>
      <c r="D23" t="s">
        <v>52</v>
      </c>
      <c r="E23" t="str">
        <f>Table2[[#This Row],[Column1]]&amp;Table2[[#This Row],[Column2]]</f>
        <v>tbl6</v>
      </c>
      <c r="F23" t="s">
        <v>53</v>
      </c>
      <c r="G23" t="s">
        <v>29</v>
      </c>
      <c r="H23" t="s">
        <v>48</v>
      </c>
      <c r="I23">
        <v>2</v>
      </c>
      <c r="J23" t="s">
        <v>49</v>
      </c>
      <c r="K23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tbl6="tbl6 "&amp;fxToM(Table.FromColumns({结构1,结构2},{"Find","Replace"})),</v>
      </c>
      <c r="L23" t="str">
        <f>"{"&amp;Table2[[#This Row],[Column455]]&amp;Table2[[#This Row],[Column453]]&amp;Table2[[#This Row],[Column4]]&amp;Table2[[#This Row],[Column453]]&amp;"},"</f>
        <v>{tbl6,"结构"},</v>
      </c>
      <c r="M23" s="4" t="s">
        <v>52</v>
      </c>
      <c r="N23" t="s">
        <v>58</v>
      </c>
      <c r="O23" t="str">
        <f>Table2[[#This Row],[Column46]]&amp;Table2[[#This Row],[Column454]]</f>
        <v>tbl6,</v>
      </c>
      <c r="P23" t="str">
        <f>"Replacer_"&amp;Table2[[#This Row],[Column4]]</f>
        <v>Replacer_结构</v>
      </c>
    </row>
    <row r="24" spans="1:16">
      <c r="A24" t="s">
        <v>37</v>
      </c>
      <c r="B24">
        <v>7</v>
      </c>
      <c r="C24" t="s">
        <v>38</v>
      </c>
      <c r="D24" t="s">
        <v>52</v>
      </c>
      <c r="E24" t="str">
        <f>Table2[[#This Row],[Column1]]&amp;Table2[[#This Row],[Column2]]</f>
        <v>tbl7</v>
      </c>
      <c r="F24" t="s">
        <v>53</v>
      </c>
      <c r="G24" t="s">
        <v>30</v>
      </c>
      <c r="H24" t="s">
        <v>48</v>
      </c>
      <c r="I24">
        <v>2</v>
      </c>
      <c r="J24" t="s">
        <v>49</v>
      </c>
      <c r="K24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tbl7="tbl7 "&amp;fxToM(Table.FromColumns({品种1,品种2},{"Find","Replace"})),</v>
      </c>
      <c r="L24" t="str">
        <f>"{"&amp;Table2[[#This Row],[Column455]]&amp;Table2[[#This Row],[Column453]]&amp;Table2[[#This Row],[Column4]]&amp;Table2[[#This Row],[Column453]]&amp;"},"</f>
        <v>{tbl7,"品种"},</v>
      </c>
      <c r="M24" s="4" t="s">
        <v>52</v>
      </c>
      <c r="N24" t="s">
        <v>58</v>
      </c>
      <c r="O24" t="str">
        <f>Table2[[#This Row],[Column46]]&amp;Table2[[#This Row],[Column454]]</f>
        <v>tbl7,</v>
      </c>
      <c r="P24" t="str">
        <f>"Replacer_"&amp;Table2[[#This Row],[Column4]]</f>
        <v>Replacer_品种</v>
      </c>
    </row>
    <row r="25" spans="1:16">
      <c r="A25" t="s">
        <v>37</v>
      </c>
      <c r="B25">
        <v>8</v>
      </c>
      <c r="C25" t="s">
        <v>38</v>
      </c>
      <c r="D25" t="s">
        <v>52</v>
      </c>
      <c r="E25" t="str">
        <f>Table2[[#This Row],[Column1]]&amp;Table2[[#This Row],[Column2]]</f>
        <v>tbl8</v>
      </c>
      <c r="F25" t="s">
        <v>53</v>
      </c>
      <c r="G25" t="s">
        <v>31</v>
      </c>
      <c r="H25" t="s">
        <v>48</v>
      </c>
      <c r="I25">
        <v>2</v>
      </c>
      <c r="J25" t="s">
        <v>49</v>
      </c>
      <c r="K25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tbl8="tbl8 "&amp;fxToM(Table.FromColumns({周几1,周几2},{"Find","Replace"})),</v>
      </c>
      <c r="L25" t="str">
        <f>"{"&amp;Table2[[#This Row],[Column455]]&amp;Table2[[#This Row],[Column453]]&amp;Table2[[#This Row],[Column4]]&amp;Table2[[#This Row],[Column453]]&amp;"},"</f>
        <v>{tbl8,"周几"},</v>
      </c>
      <c r="M25" s="4" t="s">
        <v>52</v>
      </c>
      <c r="N25" t="s">
        <v>58</v>
      </c>
      <c r="O25" t="str">
        <f>Table2[[#This Row],[Column46]]&amp;Table2[[#This Row],[Column454]]</f>
        <v>tbl8,</v>
      </c>
      <c r="P25" t="str">
        <f>"Replacer_"&amp;Table2[[#This Row],[Column4]]</f>
        <v>Replacer_周几</v>
      </c>
    </row>
    <row r="26" spans="1:16">
      <c r="A26" t="s">
        <v>37</v>
      </c>
      <c r="B26">
        <v>9</v>
      </c>
      <c r="C26" t="s">
        <v>38</v>
      </c>
      <c r="D26" t="s">
        <v>52</v>
      </c>
      <c r="E26" t="str">
        <f>Table2[[#This Row],[Column1]]&amp;Table2[[#This Row],[Column2]]</f>
        <v>tbl9</v>
      </c>
      <c r="F26" t="s">
        <v>53</v>
      </c>
      <c r="G26" t="s">
        <v>32</v>
      </c>
      <c r="H26" t="s">
        <v>48</v>
      </c>
      <c r="I26">
        <v>2</v>
      </c>
      <c r="J26" t="s">
        <v>49</v>
      </c>
      <c r="K26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tbl9="tbl9 "&amp;fxToM(Table.FromColumns({货币1,货币2},{"Find","Replace"})),</v>
      </c>
      <c r="L26" t="str">
        <f>"{"&amp;Table2[[#This Row],[Column455]]&amp;Table2[[#This Row],[Column453]]&amp;Table2[[#This Row],[Column4]]&amp;Table2[[#This Row],[Column453]]&amp;"},"</f>
        <v>{tbl9,"货币"},</v>
      </c>
      <c r="M26" s="4" t="s">
        <v>52</v>
      </c>
      <c r="N26" t="s">
        <v>58</v>
      </c>
      <c r="O26" t="str">
        <f>Table2[[#This Row],[Column46]]&amp;Table2[[#This Row],[Column454]]</f>
        <v>tbl9,</v>
      </c>
      <c r="P26" t="str">
        <f>"Replacer_"&amp;Table2[[#This Row],[Column4]]</f>
        <v>Replacer_货币</v>
      </c>
    </row>
    <row r="27" spans="1:16">
      <c r="A27" t="s">
        <v>37</v>
      </c>
      <c r="B27">
        <v>10</v>
      </c>
      <c r="C27" t="s">
        <v>38</v>
      </c>
      <c r="D27" t="s">
        <v>52</v>
      </c>
      <c r="E27" t="str">
        <f>Table2[[#This Row],[Column1]]&amp;Table2[[#This Row],[Column2]]</f>
        <v>tbl10</v>
      </c>
      <c r="F27" t="s">
        <v>53</v>
      </c>
      <c r="G27" t="s">
        <v>33</v>
      </c>
      <c r="H27" t="s">
        <v>48</v>
      </c>
      <c r="I27">
        <v>2</v>
      </c>
      <c r="J27" t="s">
        <v>49</v>
      </c>
      <c r="K27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tbl10="tbl10 "&amp;fxToM(Table.FromColumns({角色1,角色2},{"Find","Replace"})),</v>
      </c>
      <c r="L27" t="str">
        <f>"{"&amp;Table2[[#This Row],[Column455]]&amp;Table2[[#This Row],[Column453]]&amp;Table2[[#This Row],[Column4]]&amp;Table2[[#This Row],[Column453]]&amp;"},"</f>
        <v>{tbl10,"角色"},</v>
      </c>
      <c r="M27" s="4" t="s">
        <v>52</v>
      </c>
      <c r="N27" t="s">
        <v>58</v>
      </c>
      <c r="O27" t="str">
        <f>Table2[[#This Row],[Column46]]&amp;Table2[[#This Row],[Column454]]</f>
        <v>tbl10,</v>
      </c>
      <c r="P27" t="str">
        <f>"Replacer_"&amp;Table2[[#This Row],[Column4]]</f>
        <v>Replacer_角色</v>
      </c>
    </row>
    <row r="28" spans="1:16">
      <c r="A28" t="s">
        <v>37</v>
      </c>
      <c r="B28">
        <v>11</v>
      </c>
      <c r="C28" t="s">
        <v>38</v>
      </c>
      <c r="D28" t="s">
        <v>52</v>
      </c>
      <c r="E28" t="str">
        <f>Table2[[#This Row],[Column1]]&amp;Table2[[#This Row],[Column2]]</f>
        <v>tbl11</v>
      </c>
      <c r="F28" t="s">
        <v>53</v>
      </c>
      <c r="G28" t="s">
        <v>34</v>
      </c>
      <c r="H28" t="s">
        <v>48</v>
      </c>
      <c r="I28">
        <v>2</v>
      </c>
      <c r="J28" t="s">
        <v>49</v>
      </c>
      <c r="K28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tbl11="tbl11 "&amp;fxToM(Table.FromColumns({投资者1,投资者2},{"Find","Replace"})),</v>
      </c>
      <c r="L28" t="str">
        <f>"{"&amp;Table2[[#This Row],[Column455]]&amp;Table2[[#This Row],[Column453]]&amp;Table2[[#This Row],[Column4]]&amp;Table2[[#This Row],[Column453]]&amp;"},"</f>
        <v>{tbl11,"投资者"},</v>
      </c>
      <c r="M28" s="4" t="s">
        <v>52</v>
      </c>
      <c r="N28" t="s">
        <v>58</v>
      </c>
      <c r="O28" t="str">
        <f>Table2[[#This Row],[Column46]]&amp;Table2[[#This Row],[Column454]]</f>
        <v>tbl11,</v>
      </c>
      <c r="P28" t="str">
        <f>"Replacer_"&amp;Table2[[#This Row],[Column4]]</f>
        <v>Replacer_投资者</v>
      </c>
    </row>
    <row r="29" spans="1:16">
      <c r="A29" t="s">
        <v>37</v>
      </c>
      <c r="B29">
        <v>12</v>
      </c>
      <c r="C29" t="s">
        <v>38</v>
      </c>
      <c r="D29" t="s">
        <v>52</v>
      </c>
      <c r="E29" t="str">
        <f>Table2[[#This Row],[Column1]]&amp;Table2[[#This Row],[Column2]]</f>
        <v>tbl12</v>
      </c>
      <c r="F29" t="s">
        <v>53</v>
      </c>
      <c r="G29" t="s">
        <v>35</v>
      </c>
      <c r="H29" t="s">
        <v>48</v>
      </c>
      <c r="I29">
        <v>2</v>
      </c>
      <c r="J29" t="s">
        <v>49</v>
      </c>
      <c r="K29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tbl12="tbl12 "&amp;fxToM(Table.FromColumns({一二三1,一二三2},{"Find","Replace"})),</v>
      </c>
      <c r="L29" t="str">
        <f>"{"&amp;Table2[[#This Row],[Column455]]&amp;Table2[[#This Row],[Column453]]&amp;Table2[[#This Row],[Column4]]&amp;Table2[[#This Row],[Column453]]&amp;"},"</f>
        <v>{tbl12,"一二三"},</v>
      </c>
      <c r="M29" s="4" t="s">
        <v>52</v>
      </c>
      <c r="N29" t="s">
        <v>58</v>
      </c>
      <c r="O29" t="str">
        <f>Table2[[#This Row],[Column46]]&amp;Table2[[#This Row],[Column454]]</f>
        <v>tbl12,</v>
      </c>
      <c r="P29" t="str">
        <f>"Replacer_"&amp;Table2[[#This Row],[Column4]]</f>
        <v>Replacer_一二三</v>
      </c>
    </row>
    <row r="30" spans="1:16">
      <c r="A30" t="s">
        <v>37</v>
      </c>
      <c r="B30">
        <v>13</v>
      </c>
      <c r="C30" t="s">
        <v>38</v>
      </c>
      <c r="D30" t="s">
        <v>52</v>
      </c>
      <c r="E30" t="str">
        <f>Table2[[#This Row],[Column1]]&amp;Table2[[#This Row],[Column2]]</f>
        <v>tbl13</v>
      </c>
      <c r="F30" t="s">
        <v>53</v>
      </c>
      <c r="G30" t="s">
        <v>36</v>
      </c>
      <c r="H30" t="s">
        <v>48</v>
      </c>
      <c r="I30">
        <v>2</v>
      </c>
      <c r="J30" t="s">
        <v>49</v>
      </c>
      <c r="K30" t="str">
        <f>Table2[[#This Row],[Column1]]&amp;Table2[[#This Row],[Column2]]&amp;Table2[[#This Row],[Column3]]&amp;Table2[[#This Row],[Column32]]&amp;Table2[[#This Row],[Column46]]&amp;Table2[[#This Row],[Column6]]&amp;Table2[[#This Row],[Column4]]&amp;Table2[[#This Row],[Column42]]&amp;Table2[[#This Row],[Column4]]&amp;Table2[[#This Row],[Column43]]&amp;Table2[[#This Row],[Column44]]</f>
        <v>tbl13="tbl13 "&amp;fxToM(Table.FromColumns({ABC1,ABC2},{"Find","Replace"})),</v>
      </c>
      <c r="L30" t="str">
        <f>"{"&amp;Table2[[#This Row],[Column455]]&amp;Table2[[#This Row],[Column453]]&amp;Table2[[#This Row],[Column4]]&amp;Table2[[#This Row],[Column453]]&amp;"},"</f>
        <v>{tbl13,"ABC"},</v>
      </c>
      <c r="M30" s="4" t="s">
        <v>52</v>
      </c>
      <c r="N30" t="s">
        <v>58</v>
      </c>
      <c r="O30" t="str">
        <f>Table2[[#This Row],[Column46]]&amp;Table2[[#This Row],[Column454]]</f>
        <v>tbl13,</v>
      </c>
      <c r="P30" t="str">
        <f>"Replacer_"&amp;Table2[[#This Row],[Column4]]</f>
        <v>Replacer_ABC</v>
      </c>
    </row>
    <row r="32" spans="1:16">
      <c r="O32" t="e" cm="1">
        <f t="array" aca="1" ref="O32" ca="1">concatenates(M18,O18,O19,O20,O21,O22,O23,O24,O25,O26,O27,O28,O29,O30)</f>
        <v>#NAME?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845B-68CE-4DC5-8823-3B98BF587201}">
  <sheetPr codeName="Sheet3"/>
  <dimension ref="A1:Q54"/>
  <sheetViews>
    <sheetView topLeftCell="A21" workbookViewId="0">
      <selection activeCell="B39" sqref="B39:B54"/>
    </sheetView>
  </sheetViews>
  <sheetFormatPr defaultRowHeight="11.25"/>
  <cols>
    <col min="1" max="1" width="146.1640625" bestFit="1" customWidth="1"/>
    <col min="3" max="3" width="12.5" bestFit="1" customWidth="1"/>
  </cols>
  <sheetData>
    <row r="1" spans="1:5" ht="15">
      <c r="A1" s="5" t="s">
        <v>72</v>
      </c>
      <c r="B1" t="s">
        <v>25</v>
      </c>
      <c r="C1" t="s">
        <v>73</v>
      </c>
      <c r="D1" t="s">
        <v>74</v>
      </c>
      <c r="E1" t="s">
        <v>75</v>
      </c>
    </row>
    <row r="2" spans="1:5" ht="15">
      <c r="A2" s="5" t="s">
        <v>59</v>
      </c>
    </row>
    <row r="3" spans="1:5" ht="15">
      <c r="A3" s="5" t="s">
        <v>76</v>
      </c>
      <c r="B3" t="s">
        <v>27</v>
      </c>
      <c r="C3" t="s">
        <v>73</v>
      </c>
      <c r="D3" t="s">
        <v>77</v>
      </c>
      <c r="E3" t="s">
        <v>75</v>
      </c>
    </row>
    <row r="4" spans="1:5" ht="15">
      <c r="A4" s="5" t="s">
        <v>60</v>
      </c>
    </row>
    <row r="5" spans="1:5" ht="15">
      <c r="A5" s="5" t="s">
        <v>76</v>
      </c>
      <c r="B5" t="s">
        <v>29</v>
      </c>
      <c r="C5" t="s">
        <v>73</v>
      </c>
      <c r="D5" t="s">
        <v>78</v>
      </c>
      <c r="E5" t="s">
        <v>75</v>
      </c>
    </row>
    <row r="6" spans="1:5" ht="15">
      <c r="A6" s="5" t="s">
        <v>61</v>
      </c>
    </row>
    <row r="7" spans="1:5" ht="15">
      <c r="A7" s="5" t="s">
        <v>76</v>
      </c>
      <c r="B7" t="s">
        <v>30</v>
      </c>
      <c r="C7" t="s">
        <v>75</v>
      </c>
    </row>
    <row r="8" spans="1:5" ht="15">
      <c r="A8" s="5" t="s">
        <v>62</v>
      </c>
    </row>
    <row r="9" spans="1:5" ht="15">
      <c r="A9" s="5" t="s">
        <v>76</v>
      </c>
      <c r="B9" t="s">
        <v>31</v>
      </c>
      <c r="C9" t="s">
        <v>73</v>
      </c>
      <c r="D9" t="s">
        <v>79</v>
      </c>
      <c r="E9" t="s">
        <v>75</v>
      </c>
    </row>
    <row r="10" spans="1:5" ht="15">
      <c r="A10" s="5" t="s">
        <v>63</v>
      </c>
    </row>
    <row r="11" spans="1:5" ht="15">
      <c r="A11" s="5" t="s">
        <v>76</v>
      </c>
      <c r="B11" t="s">
        <v>32</v>
      </c>
      <c r="C11" t="s">
        <v>73</v>
      </c>
      <c r="D11" t="s">
        <v>80</v>
      </c>
      <c r="E11" t="s">
        <v>75</v>
      </c>
    </row>
    <row r="12" spans="1:5" ht="15">
      <c r="A12" s="5" t="s">
        <v>64</v>
      </c>
    </row>
    <row r="13" spans="1:5" ht="15">
      <c r="A13" s="5" t="s">
        <v>76</v>
      </c>
      <c r="B13" t="s">
        <v>33</v>
      </c>
      <c r="C13" t="s">
        <v>73</v>
      </c>
      <c r="D13" t="s">
        <v>81</v>
      </c>
      <c r="E13" t="s">
        <v>75</v>
      </c>
    </row>
    <row r="14" spans="1:5" ht="15">
      <c r="A14" s="5" t="s">
        <v>65</v>
      </c>
    </row>
    <row r="15" spans="1:5" ht="15">
      <c r="A15" s="5" t="s">
        <v>76</v>
      </c>
      <c r="B15" t="s">
        <v>34</v>
      </c>
      <c r="C15" t="s">
        <v>73</v>
      </c>
      <c r="D15" t="s">
        <v>82</v>
      </c>
      <c r="E15" t="s">
        <v>75</v>
      </c>
    </row>
    <row r="16" spans="1:5" ht="15">
      <c r="A16" s="5" t="s">
        <v>66</v>
      </c>
    </row>
    <row r="17" spans="1:17" ht="15">
      <c r="A17" s="5" t="s">
        <v>76</v>
      </c>
      <c r="B17" t="s">
        <v>83</v>
      </c>
      <c r="C17" t="s">
        <v>75</v>
      </c>
    </row>
    <row r="18" spans="1:17" ht="15">
      <c r="A18" s="5" t="s">
        <v>67</v>
      </c>
    </row>
    <row r="19" spans="1:17" ht="15">
      <c r="A19" s="5" t="s">
        <v>76</v>
      </c>
      <c r="B19" t="s">
        <v>84</v>
      </c>
      <c r="C19" t="s">
        <v>75</v>
      </c>
    </row>
    <row r="20" spans="1:17" ht="15">
      <c r="A20" s="5" t="s">
        <v>68</v>
      </c>
    </row>
    <row r="21" spans="1:17" ht="15">
      <c r="A21" s="5" t="s">
        <v>76</v>
      </c>
      <c r="B21" t="s">
        <v>26</v>
      </c>
      <c r="C21" t="s">
        <v>75</v>
      </c>
    </row>
    <row r="22" spans="1:17" ht="15">
      <c r="A22" s="5" t="s">
        <v>69</v>
      </c>
    </row>
    <row r="23" spans="1:17" ht="15">
      <c r="A23" s="5" t="s">
        <v>76</v>
      </c>
      <c r="B23" t="s">
        <v>24</v>
      </c>
      <c r="C23" t="s">
        <v>75</v>
      </c>
    </row>
    <row r="24" spans="1:17" ht="15">
      <c r="A24" s="5" t="s">
        <v>70</v>
      </c>
    </row>
    <row r="25" spans="1:17" ht="15">
      <c r="A25" s="5" t="s">
        <v>85</v>
      </c>
      <c r="O25" t="s">
        <v>92</v>
      </c>
    </row>
    <row r="26" spans="1:17" ht="15">
      <c r="A26" s="5" t="s">
        <v>71</v>
      </c>
    </row>
    <row r="28" spans="1:17">
      <c r="B28" t="s">
        <v>80</v>
      </c>
      <c r="C28" t="s">
        <v>52</v>
      </c>
      <c r="D28" t="s">
        <v>89</v>
      </c>
      <c r="E28" t="str">
        <f>C28&amp;D28</f>
        <v>"FPG</v>
      </c>
      <c r="F28" t="s">
        <v>58</v>
      </c>
      <c r="G28" t="str">
        <f>E28&amp;F28</f>
        <v>"FPG,</v>
      </c>
      <c r="I28" t="str">
        <f>G28&amp;G29&amp;G30&amp;G31&amp;G32&amp;G33&amp;G34&amp;G35</f>
        <v>"FPG,FPT,FRN,IPG,IPT,IPT,PRICE,价格"</v>
      </c>
      <c r="Q28" t="s">
        <v>93</v>
      </c>
    </row>
    <row r="29" spans="1:17">
      <c r="B29" t="s">
        <v>79</v>
      </c>
      <c r="D29" t="s">
        <v>88</v>
      </c>
      <c r="E29" t="str">
        <f t="shared" ref="E29:E36" si="0">C29&amp;D29</f>
        <v>FPT</v>
      </c>
      <c r="F29" t="s">
        <v>58</v>
      </c>
      <c r="G29" t="str">
        <f>E29&amp;F29</f>
        <v>FPT,</v>
      </c>
    </row>
    <row r="30" spans="1:17">
      <c r="B30" t="s">
        <v>74</v>
      </c>
      <c r="D30" t="s">
        <v>90</v>
      </c>
      <c r="E30" t="str">
        <f t="shared" si="0"/>
        <v>FRN</v>
      </c>
      <c r="F30" t="s">
        <v>58</v>
      </c>
      <c r="G30" t="str">
        <f t="shared" ref="G30:G36" si="1">E30&amp;F30</f>
        <v>FRN,</v>
      </c>
    </row>
    <row r="31" spans="1:17">
      <c r="B31" t="s">
        <v>81</v>
      </c>
      <c r="D31" t="s">
        <v>87</v>
      </c>
      <c r="E31" t="str">
        <f t="shared" si="0"/>
        <v>IPG</v>
      </c>
      <c r="F31" t="s">
        <v>58</v>
      </c>
      <c r="G31" t="str">
        <f t="shared" si="1"/>
        <v>IPG,</v>
      </c>
    </row>
    <row r="32" spans="1:17">
      <c r="B32" t="s">
        <v>77</v>
      </c>
      <c r="D32" t="s">
        <v>86</v>
      </c>
      <c r="E32" t="str">
        <f t="shared" si="0"/>
        <v>IPT</v>
      </c>
      <c r="F32" t="s">
        <v>58</v>
      </c>
      <c r="G32" t="str">
        <f t="shared" si="1"/>
        <v>IPT,</v>
      </c>
    </row>
    <row r="33" spans="1:7">
      <c r="B33" t="s">
        <v>82</v>
      </c>
      <c r="D33" t="s">
        <v>86</v>
      </c>
      <c r="E33" t="str">
        <f t="shared" si="0"/>
        <v>IPT</v>
      </c>
      <c r="F33" t="s">
        <v>58</v>
      </c>
      <c r="G33" t="str">
        <f t="shared" si="1"/>
        <v>IPT,</v>
      </c>
    </row>
    <row r="34" spans="1:7">
      <c r="B34" t="s">
        <v>78</v>
      </c>
      <c r="D34" t="s">
        <v>91</v>
      </c>
      <c r="E34" t="str">
        <f t="shared" si="0"/>
        <v>PRICE</v>
      </c>
      <c r="F34" t="s">
        <v>58</v>
      </c>
      <c r="G34" t="str">
        <f t="shared" si="1"/>
        <v>PRICE,</v>
      </c>
    </row>
    <row r="35" spans="1:7">
      <c r="D35" t="s">
        <v>28</v>
      </c>
      <c r="E35" t="str">
        <f t="shared" si="0"/>
        <v>价格</v>
      </c>
      <c r="F35" t="s">
        <v>52</v>
      </c>
      <c r="G35" t="str">
        <f t="shared" si="1"/>
        <v>价格"</v>
      </c>
    </row>
    <row r="36" spans="1:7">
      <c r="E36" t="str">
        <f t="shared" si="0"/>
        <v/>
      </c>
      <c r="F36" t="s">
        <v>58</v>
      </c>
      <c r="G36" t="str">
        <f t="shared" si="1"/>
        <v>,</v>
      </c>
    </row>
    <row r="38" spans="1:7" ht="15">
      <c r="A38" s="1" t="s">
        <v>39</v>
      </c>
    </row>
    <row r="39" spans="1:7" ht="15">
      <c r="A39" s="1" t="s">
        <v>24</v>
      </c>
      <c r="B39" s="2" t="s">
        <v>24</v>
      </c>
      <c r="C39" s="6" t="s">
        <v>132</v>
      </c>
      <c r="D39" t="s">
        <v>131</v>
      </c>
    </row>
    <row r="40" spans="1:7" ht="15">
      <c r="A40" s="1" t="s">
        <v>97</v>
      </c>
      <c r="B40" s="3" t="s">
        <v>25</v>
      </c>
      <c r="C40" s="7" t="s">
        <v>117</v>
      </c>
      <c r="D40" t="s">
        <v>131</v>
      </c>
    </row>
    <row r="41" spans="1:7" ht="15">
      <c r="A41" s="1" t="s">
        <v>26</v>
      </c>
      <c r="B41" s="2" t="s">
        <v>26</v>
      </c>
      <c r="C41" s="6" t="s">
        <v>118</v>
      </c>
      <c r="D41" t="s">
        <v>131</v>
      </c>
    </row>
    <row r="42" spans="1:7" ht="15">
      <c r="A42" s="1" t="s">
        <v>100</v>
      </c>
      <c r="B42" s="3" t="s">
        <v>27</v>
      </c>
      <c r="C42" s="7" t="s">
        <v>119</v>
      </c>
      <c r="D42" t="s">
        <v>131</v>
      </c>
    </row>
    <row r="43" spans="1:7" ht="15">
      <c r="A43" s="1" t="s">
        <v>102</v>
      </c>
      <c r="B43" s="2" t="s">
        <v>28</v>
      </c>
      <c r="C43" s="6" t="s">
        <v>120</v>
      </c>
      <c r="D43" t="s">
        <v>131</v>
      </c>
    </row>
    <row r="44" spans="1:7" ht="15">
      <c r="A44" s="1" t="s">
        <v>104</v>
      </c>
      <c r="B44" s="3" t="s">
        <v>29</v>
      </c>
      <c r="C44" s="7" t="s">
        <v>121</v>
      </c>
      <c r="D44" t="s">
        <v>131</v>
      </c>
    </row>
    <row r="45" spans="1:7" ht="15">
      <c r="A45" s="1" t="s">
        <v>30</v>
      </c>
      <c r="B45" s="2" t="s">
        <v>30</v>
      </c>
      <c r="C45" s="6" t="s">
        <v>122</v>
      </c>
      <c r="D45" t="s">
        <v>131</v>
      </c>
    </row>
    <row r="46" spans="1:7" ht="15">
      <c r="A46" s="1" t="s">
        <v>107</v>
      </c>
      <c r="B46" s="3" t="s">
        <v>31</v>
      </c>
      <c r="C46" s="7" t="s">
        <v>123</v>
      </c>
      <c r="D46" t="s">
        <v>131</v>
      </c>
    </row>
    <row r="47" spans="1:7" ht="15">
      <c r="A47" s="1" t="s">
        <v>109</v>
      </c>
      <c r="B47" s="2" t="s">
        <v>32</v>
      </c>
      <c r="C47" s="6" t="s">
        <v>124</v>
      </c>
      <c r="D47" t="s">
        <v>131</v>
      </c>
    </row>
    <row r="48" spans="1:7" ht="15">
      <c r="A48" s="1" t="s">
        <v>111</v>
      </c>
      <c r="B48" s="3" t="s">
        <v>33</v>
      </c>
      <c r="C48" s="7" t="s">
        <v>125</v>
      </c>
      <c r="D48" t="s">
        <v>131</v>
      </c>
    </row>
    <row r="49" spans="1:4" ht="15">
      <c r="A49" s="1" t="s">
        <v>113</v>
      </c>
      <c r="B49" s="2" t="s">
        <v>34</v>
      </c>
      <c r="C49" s="6" t="s">
        <v>126</v>
      </c>
      <c r="D49" t="s">
        <v>131</v>
      </c>
    </row>
    <row r="50" spans="1:4" ht="15">
      <c r="A50" s="1" t="s">
        <v>35</v>
      </c>
      <c r="B50" s="3" t="s">
        <v>35</v>
      </c>
      <c r="C50" s="7" t="s">
        <v>127</v>
      </c>
      <c r="D50" t="s">
        <v>131</v>
      </c>
    </row>
    <row r="51" spans="1:4" ht="15">
      <c r="A51" s="1" t="s">
        <v>36</v>
      </c>
      <c r="B51" s="2" t="s">
        <v>36</v>
      </c>
      <c r="C51" s="6" t="s">
        <v>128</v>
      </c>
      <c r="D51" t="s">
        <v>131</v>
      </c>
    </row>
    <row r="52" spans="1:4" ht="15">
      <c r="B52" s="1" t="s">
        <v>133</v>
      </c>
      <c r="C52" s="6" t="s">
        <v>136</v>
      </c>
      <c r="D52" t="s">
        <v>131</v>
      </c>
    </row>
    <row r="53" spans="1:4">
      <c r="B53" t="s">
        <v>134</v>
      </c>
      <c r="C53" s="6" t="s">
        <v>137</v>
      </c>
      <c r="D53" t="s">
        <v>131</v>
      </c>
    </row>
    <row r="54" spans="1:4">
      <c r="B54" t="s">
        <v>135</v>
      </c>
      <c r="C54" s="6" t="s">
        <v>138</v>
      </c>
      <c r="D54" t="s">
        <v>131</v>
      </c>
    </row>
  </sheetData>
  <sortState ref="B28:B42">
    <sortCondition ref="B28:B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D96A-D561-4299-92B2-E9EBF3B08B74}">
  <sheetPr codeName="Sheet4"/>
  <dimension ref="A1:N38"/>
  <sheetViews>
    <sheetView workbookViewId="0">
      <selection activeCell="N22" sqref="N22"/>
    </sheetView>
  </sheetViews>
  <sheetFormatPr defaultRowHeight="11.25"/>
  <cols>
    <col min="7" max="7" width="31.1640625" bestFit="1" customWidth="1"/>
    <col min="8" max="8" width="13.6640625" customWidth="1"/>
    <col min="9" max="9" width="77.1640625" bestFit="1" customWidth="1"/>
  </cols>
  <sheetData>
    <row r="1" spans="1:11">
      <c r="A1" t="s">
        <v>94</v>
      </c>
      <c r="B1" t="s">
        <v>24</v>
      </c>
      <c r="C1" t="s">
        <v>95</v>
      </c>
    </row>
    <row r="2" spans="1:11">
      <c r="A2" t="s">
        <v>96</v>
      </c>
      <c r="C2" t="s">
        <v>95</v>
      </c>
      <c r="F2" t="s">
        <v>129</v>
      </c>
      <c r="G2" t="s">
        <v>97</v>
      </c>
      <c r="H2" t="s">
        <v>93</v>
      </c>
      <c r="I2" t="s">
        <v>117</v>
      </c>
      <c r="J2" t="s">
        <v>95</v>
      </c>
      <c r="K2" t="str">
        <f>F2&amp;G2&amp;H2&amp;I2&amp;J2</f>
        <v>{"地区,REGION",tbl2},</v>
      </c>
    </row>
    <row r="3" spans="1:11">
      <c r="A3" t="s">
        <v>98</v>
      </c>
      <c r="C3" t="s">
        <v>95</v>
      </c>
      <c r="F3" t="s">
        <v>129</v>
      </c>
      <c r="G3" t="s">
        <v>26</v>
      </c>
      <c r="H3" t="s">
        <v>93</v>
      </c>
      <c r="I3" t="s">
        <v>118</v>
      </c>
      <c r="J3" t="s">
        <v>95</v>
      </c>
      <c r="K3" t="str">
        <f t="shared" ref="K3:K13" si="0">F3&amp;G3&amp;H3&amp;I3&amp;J3</f>
        <v>{"区县",tbl3},</v>
      </c>
    </row>
    <row r="4" spans="1:11">
      <c r="A4" t="s">
        <v>99</v>
      </c>
      <c r="C4" t="s">
        <v>95</v>
      </c>
      <c r="F4" t="s">
        <v>129</v>
      </c>
      <c r="G4" t="s">
        <v>100</v>
      </c>
      <c r="H4" t="s">
        <v>93</v>
      </c>
      <c r="I4" t="s">
        <v>119</v>
      </c>
      <c r="J4" t="s">
        <v>95</v>
      </c>
      <c r="K4" t="str">
        <f t="shared" si="0"/>
        <v>{"评级,RTG",tbl4},</v>
      </c>
    </row>
    <row r="5" spans="1:11">
      <c r="A5" t="s">
        <v>101</v>
      </c>
      <c r="C5" t="s">
        <v>95</v>
      </c>
      <c r="F5" t="s">
        <v>129</v>
      </c>
      <c r="G5" t="s">
        <v>102</v>
      </c>
      <c r="H5" t="s">
        <v>93</v>
      </c>
      <c r="I5" t="s">
        <v>120</v>
      </c>
      <c r="J5" t="s">
        <v>95</v>
      </c>
      <c r="K5" t="str">
        <f t="shared" si="0"/>
        <v>{"价格,FPG,FPT,FRN,IPG,IPT,IPT,PRICE",tbl5},</v>
      </c>
    </row>
    <row r="6" spans="1:11">
      <c r="A6" t="s">
        <v>103</v>
      </c>
      <c r="C6" t="s">
        <v>95</v>
      </c>
      <c r="F6" t="s">
        <v>129</v>
      </c>
      <c r="G6" t="s">
        <v>104</v>
      </c>
      <c r="H6" t="s">
        <v>93</v>
      </c>
      <c r="I6" t="s">
        <v>121</v>
      </c>
      <c r="J6" t="s">
        <v>95</v>
      </c>
      <c r="K6" t="str">
        <f t="shared" si="0"/>
        <v>{"结构,STRUCTURE",tbl6},</v>
      </c>
    </row>
    <row r="7" spans="1:11">
      <c r="A7" t="s">
        <v>105</v>
      </c>
      <c r="C7" t="s">
        <v>95</v>
      </c>
      <c r="F7" t="s">
        <v>129</v>
      </c>
      <c r="G7" t="s">
        <v>30</v>
      </c>
      <c r="H7" t="s">
        <v>93</v>
      </c>
      <c r="I7" t="s">
        <v>122</v>
      </c>
      <c r="J7" t="s">
        <v>95</v>
      </c>
      <c r="K7" t="str">
        <f t="shared" si="0"/>
        <v>{"品种",tbl7},</v>
      </c>
    </row>
    <row r="8" spans="1:11">
      <c r="A8" t="s">
        <v>106</v>
      </c>
      <c r="C8" t="s">
        <v>95</v>
      </c>
      <c r="F8" t="s">
        <v>129</v>
      </c>
      <c r="G8" t="s">
        <v>107</v>
      </c>
      <c r="H8" t="s">
        <v>93</v>
      </c>
      <c r="I8" t="s">
        <v>123</v>
      </c>
      <c r="J8" t="s">
        <v>95</v>
      </c>
      <c r="K8" t="str">
        <f t="shared" si="0"/>
        <v>{"周几,DDDCN",tbl8},</v>
      </c>
    </row>
    <row r="9" spans="1:11">
      <c r="A9" t="s">
        <v>108</v>
      </c>
      <c r="C9" t="s">
        <v>95</v>
      </c>
      <c r="F9" t="s">
        <v>129</v>
      </c>
      <c r="G9" t="s">
        <v>109</v>
      </c>
      <c r="H9" t="s">
        <v>93</v>
      </c>
      <c r="I9" t="s">
        <v>124</v>
      </c>
      <c r="J9" t="s">
        <v>95</v>
      </c>
      <c r="K9" t="str">
        <f t="shared" si="0"/>
        <v>{"货币,CRCYSUFFIX",tbl9},</v>
      </c>
    </row>
    <row r="10" spans="1:11">
      <c r="A10" t="s">
        <v>110</v>
      </c>
      <c r="C10" t="s">
        <v>95</v>
      </c>
      <c r="F10" t="s">
        <v>129</v>
      </c>
      <c r="G10" t="s">
        <v>111</v>
      </c>
      <c r="H10" t="s">
        <v>93</v>
      </c>
      <c r="I10" t="s">
        <v>125</v>
      </c>
      <c r="J10" t="s">
        <v>95</v>
      </c>
      <c r="K10" t="str">
        <f t="shared" si="0"/>
        <v>{"角色,ROLE",tbl10},</v>
      </c>
    </row>
    <row r="11" spans="1:11">
      <c r="A11" t="s">
        <v>112</v>
      </c>
      <c r="C11" t="s">
        <v>95</v>
      </c>
      <c r="F11" t="s">
        <v>129</v>
      </c>
      <c r="G11" t="s">
        <v>113</v>
      </c>
      <c r="H11" t="s">
        <v>93</v>
      </c>
      <c r="I11" t="s">
        <v>126</v>
      </c>
      <c r="J11" t="s">
        <v>95</v>
      </c>
      <c r="K11" t="str">
        <f t="shared" si="0"/>
        <v>{"投资者,STATS",tbl11},</v>
      </c>
    </row>
    <row r="12" spans="1:11">
      <c r="A12" t="s">
        <v>114</v>
      </c>
      <c r="C12" t="s">
        <v>95</v>
      </c>
      <c r="F12" t="s">
        <v>129</v>
      </c>
      <c r="G12" t="s">
        <v>35</v>
      </c>
      <c r="H12" t="s">
        <v>93</v>
      </c>
      <c r="I12" t="s">
        <v>127</v>
      </c>
      <c r="J12" t="s">
        <v>95</v>
      </c>
      <c r="K12" t="str">
        <f t="shared" si="0"/>
        <v>{"一二三",tbl12},</v>
      </c>
    </row>
    <row r="13" spans="1:11">
      <c r="A13" t="s">
        <v>115</v>
      </c>
      <c r="C13" t="s">
        <v>116</v>
      </c>
      <c r="F13" t="s">
        <v>129</v>
      </c>
      <c r="G13" t="s">
        <v>36</v>
      </c>
      <c r="H13" t="s">
        <v>93</v>
      </c>
      <c r="I13" t="s">
        <v>128</v>
      </c>
      <c r="J13" t="s">
        <v>95</v>
      </c>
      <c r="K13" t="str">
        <f t="shared" si="0"/>
        <v>{"ABC",tbl13},</v>
      </c>
    </row>
    <row r="19" spans="7:14">
      <c r="J19" t="s">
        <v>400</v>
      </c>
      <c r="K19" t="s">
        <v>401</v>
      </c>
    </row>
    <row r="20" spans="7:14">
      <c r="I20" t="s">
        <v>494</v>
      </c>
      <c r="J20" t="s">
        <v>58</v>
      </c>
      <c r="K20" t="s">
        <v>399</v>
      </c>
      <c r="L20" t="s">
        <v>129</v>
      </c>
      <c r="M20" t="s">
        <v>495</v>
      </c>
      <c r="N20" t="s">
        <v>402</v>
      </c>
    </row>
    <row r="21" spans="7:14">
      <c r="G21" t="s">
        <v>397</v>
      </c>
      <c r="H21" t="s">
        <v>398</v>
      </c>
      <c r="I21" t="s">
        <v>39</v>
      </c>
    </row>
    <row r="22" spans="7:14">
      <c r="G22" s="2" t="s">
        <v>24</v>
      </c>
      <c r="H22" s="2" t="s">
        <v>24</v>
      </c>
      <c r="I22" s="8" t="str">
        <f>$I$20&amp;SUBSTITUTE(Table3[[#This Row],[Ftext]],$J$20,$K$20)&amp;$M$20&amp;Table3[[#This Row],[Expression]]&amp;$N$20</f>
        <v xml:space="preserve">if Ftext = "主体" then 主体 else </v>
      </c>
    </row>
    <row r="23" spans="7:14">
      <c r="G23" t="s">
        <v>25</v>
      </c>
      <c r="H23" s="3" t="s">
        <v>25</v>
      </c>
      <c r="I23" s="8" t="str">
        <f>$I$20&amp;SUBSTITUTE(Table3[[#This Row],[Ftext]],$J$20,$K$20)&amp;$M$20&amp;Table3[[#This Row],[Expression]]&amp;$N$20</f>
        <v xml:space="preserve">if Ftext = "地区" then 地区 else </v>
      </c>
    </row>
    <row r="24" spans="7:14">
      <c r="G24" t="s">
        <v>26</v>
      </c>
      <c r="H24" s="2" t="s">
        <v>26</v>
      </c>
      <c r="I24" s="8" t="str">
        <f>$I$20&amp;SUBSTITUTE(Table3[[#This Row],[Ftext]],$J$20,$K$20)&amp;$M$20&amp;Table3[[#This Row],[Expression]]&amp;$N$20</f>
        <v xml:space="preserve">if Ftext = "区县" then 区县 else </v>
      </c>
    </row>
    <row r="25" spans="7:14">
      <c r="G25" t="s">
        <v>27</v>
      </c>
      <c r="H25" s="3" t="s">
        <v>27</v>
      </c>
      <c r="I25" s="8" t="str">
        <f>$I$20&amp;SUBSTITUTE(Table3[[#This Row],[Ftext]],$J$20,$K$20)&amp;$M$20&amp;Table3[[#This Row],[Expression]]&amp;$N$20</f>
        <v xml:space="preserve">if Ftext = "评级" then 评级 else </v>
      </c>
    </row>
    <row r="26" spans="7:14">
      <c r="G26" t="s">
        <v>28</v>
      </c>
      <c r="H26" s="2" t="s">
        <v>28</v>
      </c>
      <c r="I26" s="8" t="str">
        <f>$I$20&amp;SUBSTITUTE(Table3[[#This Row],[Ftext]],$J$20,$K$20)&amp;$M$20&amp;Table3[[#This Row],[Expression]]&amp;$N$20</f>
        <v xml:space="preserve">if Ftext = "价格" then 价格 else </v>
      </c>
    </row>
    <row r="27" spans="7:14">
      <c r="G27" t="s">
        <v>29</v>
      </c>
      <c r="H27" s="3" t="s">
        <v>29</v>
      </c>
      <c r="I27" s="8" t="str">
        <f>$I$20&amp;SUBSTITUTE(Table3[[#This Row],[Ftext]],$J$20,$K$20)&amp;$M$20&amp;Table3[[#This Row],[Expression]]&amp;$N$20</f>
        <v xml:space="preserve">if Ftext = "结构" then 结构 else </v>
      </c>
    </row>
    <row r="28" spans="7:14">
      <c r="G28" t="s">
        <v>30</v>
      </c>
      <c r="H28" s="2" t="s">
        <v>30</v>
      </c>
      <c r="I28" s="8" t="str">
        <f>$I$20&amp;SUBSTITUTE(Table3[[#This Row],[Ftext]],$J$20,$K$20)&amp;$M$20&amp;Table3[[#This Row],[Expression]]&amp;$N$20</f>
        <v xml:space="preserve">if Ftext = "品种" then 品种 else </v>
      </c>
    </row>
    <row r="29" spans="7:14">
      <c r="G29" t="s">
        <v>31</v>
      </c>
      <c r="H29" s="3" t="s">
        <v>31</v>
      </c>
      <c r="I29" s="8" t="str">
        <f>$I$20&amp;SUBSTITUTE(Table3[[#This Row],[Ftext]],$J$20,$K$20)&amp;$M$20&amp;Table3[[#This Row],[Expression]]&amp;$N$20</f>
        <v xml:space="preserve">if Ftext = "周几" then 周几 else </v>
      </c>
    </row>
    <row r="30" spans="7:14">
      <c r="G30" t="s">
        <v>32</v>
      </c>
      <c r="H30" s="2" t="s">
        <v>32</v>
      </c>
      <c r="I30" s="8" t="str">
        <f>$I$20&amp;SUBSTITUTE(Table3[[#This Row],[Ftext]],$J$20,$K$20)&amp;$M$20&amp;Table3[[#This Row],[Expression]]&amp;$N$20</f>
        <v xml:space="preserve">if Ftext = "货币" then 货币 else </v>
      </c>
    </row>
    <row r="31" spans="7:14">
      <c r="G31" t="s">
        <v>33</v>
      </c>
      <c r="H31" s="3" t="s">
        <v>33</v>
      </c>
      <c r="I31" s="8" t="str">
        <f>$I$20&amp;SUBSTITUTE(Table3[[#This Row],[Ftext]],$J$20,$K$20)&amp;$M$20&amp;Table3[[#This Row],[Expression]]&amp;$N$20</f>
        <v xml:space="preserve">if Ftext = "角色" then 角色 else </v>
      </c>
    </row>
    <row r="32" spans="7:14">
      <c r="G32" t="s">
        <v>34</v>
      </c>
      <c r="H32" s="2" t="s">
        <v>34</v>
      </c>
      <c r="I32" s="8" t="str">
        <f>$I$20&amp;SUBSTITUTE(Table3[[#This Row],[Ftext]],$J$20,$K$20)&amp;$M$20&amp;Table3[[#This Row],[Expression]]&amp;$N$20</f>
        <v xml:space="preserve">if Ftext = "投资者" then 投资者 else </v>
      </c>
    </row>
    <row r="33" spans="7:9">
      <c r="G33" t="s">
        <v>35</v>
      </c>
      <c r="H33" s="3" t="s">
        <v>35</v>
      </c>
      <c r="I33" s="8" t="str">
        <f>$I$20&amp;SUBSTITUTE(Table3[[#This Row],[Ftext]],$J$20,$K$20)&amp;$M$20&amp;Table3[[#This Row],[Expression]]&amp;$N$20</f>
        <v xml:space="preserve">if Ftext = "一二三" then 一二三 else </v>
      </c>
    </row>
    <row r="34" spans="7:9">
      <c r="G34" t="s">
        <v>36</v>
      </c>
      <c r="H34" s="2" t="s">
        <v>36</v>
      </c>
      <c r="I34" s="8" t="str">
        <f>$I$20&amp;SUBSTITUTE(Table3[[#This Row],[Ftext]],$J$20,$K$20)&amp;$M$20&amp;Table3[[#This Row],[Expression]]&amp;$N$20</f>
        <v xml:space="preserve">if Ftext = "ABC" then ABC else </v>
      </c>
    </row>
    <row r="35" spans="7:9">
      <c r="G35" t="s">
        <v>133</v>
      </c>
      <c r="H35" t="s">
        <v>133</v>
      </c>
      <c r="I35" s="8" t="str">
        <f>$I$20&amp;SUBSTITUTE(Table3[[#This Row],[Ftext]],$J$20,$K$20)&amp;$M$20&amp;Table3[[#This Row],[Expression]]&amp;$N$20</f>
        <v xml:space="preserve">if Ftext = "LOCATION" then LOCATION else </v>
      </c>
    </row>
    <row r="36" spans="7:9">
      <c r="G36" t="s">
        <v>403</v>
      </c>
      <c r="H36" t="s">
        <v>403</v>
      </c>
      <c r="I36" s="8" t="str">
        <f>$I$20&amp;SUBSTITUTE(Table3[[#This Row],[Ftext]],$J$20,$K$20)&amp;$M$20&amp;Table3[[#This Row],[Expression]]&amp;$N$20</f>
        <v xml:space="preserve">if Ftext = "#"LOCATION^"" then #"LOCATION^" else </v>
      </c>
    </row>
    <row r="37" spans="7:9">
      <c r="G37" t="s">
        <v>135</v>
      </c>
      <c r="H37" t="s">
        <v>135</v>
      </c>
      <c r="I37" s="8" t="str">
        <f>$I$20&amp;SUBSTITUTE(Table3[[#This Row],[Ftext]],$J$20,$K$20)&amp;$M$20&amp;Table3[[#This Row],[Expression]]&amp;$N$20</f>
        <v xml:space="preserve">if Ftext = "LOCATIONCN" then LOCATIONCN else </v>
      </c>
    </row>
    <row r="38" spans="7:9">
      <c r="I38" t="s">
        <v>493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C573-CC0A-4DFF-9B4E-09A626052A38}">
  <sheetPr codeName="Sheet5"/>
  <dimension ref="A1:F24"/>
  <sheetViews>
    <sheetView workbookViewId="0">
      <selection activeCell="D15" sqref="D15"/>
    </sheetView>
  </sheetViews>
  <sheetFormatPr defaultRowHeight="11.25"/>
  <cols>
    <col min="1" max="1" width="25.83203125" bestFit="1" customWidth="1"/>
    <col min="3" max="3" width="14.1640625" bestFit="1" customWidth="1"/>
    <col min="4" max="4" width="10" bestFit="1" customWidth="1"/>
    <col min="5" max="5" width="14.1640625" bestFit="1" customWidth="1"/>
  </cols>
  <sheetData>
    <row r="1" spans="1:6">
      <c r="A1" t="s">
        <v>404</v>
      </c>
    </row>
    <row r="2" spans="1:6">
      <c r="A2" t="s">
        <v>406</v>
      </c>
      <c r="B2" t="s">
        <v>58</v>
      </c>
      <c r="C2" t="s">
        <v>427</v>
      </c>
      <c r="D2" t="s">
        <v>449</v>
      </c>
      <c r="E2" t="s">
        <v>472</v>
      </c>
      <c r="F2" t="s">
        <v>471</v>
      </c>
    </row>
    <row r="3" spans="1:6">
      <c r="A3" t="s">
        <v>407</v>
      </c>
      <c r="B3" t="s">
        <v>58</v>
      </c>
      <c r="C3" t="s">
        <v>428</v>
      </c>
      <c r="D3" t="s">
        <v>450</v>
      </c>
      <c r="E3" t="s">
        <v>473</v>
      </c>
    </row>
    <row r="4" spans="1:6">
      <c r="A4" t="s">
        <v>408</v>
      </c>
      <c r="B4" t="s">
        <v>58</v>
      </c>
      <c r="C4" t="s">
        <v>429</v>
      </c>
      <c r="D4" t="s">
        <v>451</v>
      </c>
      <c r="E4" t="s">
        <v>474</v>
      </c>
    </row>
    <row r="5" spans="1:6">
      <c r="A5" t="s">
        <v>409</v>
      </c>
      <c r="B5" t="s">
        <v>58</v>
      </c>
      <c r="C5" t="s">
        <v>430</v>
      </c>
      <c r="D5" t="s">
        <v>452</v>
      </c>
      <c r="E5" t="s">
        <v>475</v>
      </c>
    </row>
    <row r="6" spans="1:6">
      <c r="A6" t="s">
        <v>410</v>
      </c>
      <c r="B6" t="s">
        <v>58</v>
      </c>
      <c r="C6" t="s">
        <v>431</v>
      </c>
      <c r="D6" t="s">
        <v>453</v>
      </c>
      <c r="E6" t="s">
        <v>476</v>
      </c>
    </row>
    <row r="7" spans="1:6">
      <c r="A7" t="s">
        <v>411</v>
      </c>
      <c r="B7" t="s">
        <v>58</v>
      </c>
      <c r="C7" t="s">
        <v>432</v>
      </c>
      <c r="D7" t="s">
        <v>454</v>
      </c>
      <c r="E7" t="s">
        <v>477</v>
      </c>
    </row>
    <row r="8" spans="1:6">
      <c r="A8" t="s">
        <v>412</v>
      </c>
      <c r="B8" t="s">
        <v>58</v>
      </c>
      <c r="C8" t="s">
        <v>433</v>
      </c>
      <c r="D8" t="s">
        <v>455</v>
      </c>
      <c r="E8" t="s">
        <v>478</v>
      </c>
    </row>
    <row r="9" spans="1:6">
      <c r="A9" t="s">
        <v>413</v>
      </c>
      <c r="B9" t="s">
        <v>58</v>
      </c>
      <c r="C9" t="s">
        <v>434</v>
      </c>
      <c r="D9" t="s">
        <v>456</v>
      </c>
      <c r="E9" t="s">
        <v>479</v>
      </c>
    </row>
    <row r="10" spans="1:6">
      <c r="A10" t="s">
        <v>414</v>
      </c>
      <c r="B10" t="s">
        <v>58</v>
      </c>
      <c r="C10" t="s">
        <v>435</v>
      </c>
      <c r="D10" t="s">
        <v>457</v>
      </c>
      <c r="E10" t="s">
        <v>480</v>
      </c>
    </row>
    <row r="11" spans="1:6">
      <c r="A11" t="s">
        <v>415</v>
      </c>
      <c r="B11" t="s">
        <v>58</v>
      </c>
      <c r="C11" t="s">
        <v>436</v>
      </c>
      <c r="D11" t="s">
        <v>458</v>
      </c>
      <c r="E11" t="s">
        <v>481</v>
      </c>
    </row>
    <row r="12" spans="1:6">
      <c r="A12" t="s">
        <v>416</v>
      </c>
      <c r="B12" t="s">
        <v>58</v>
      </c>
      <c r="C12" t="s">
        <v>437</v>
      </c>
      <c r="D12" t="s">
        <v>459</v>
      </c>
      <c r="E12" t="s">
        <v>482</v>
      </c>
    </row>
    <row r="13" spans="1:6">
      <c r="A13" t="s">
        <v>417</v>
      </c>
      <c r="B13" t="s">
        <v>58</v>
      </c>
      <c r="C13" t="s">
        <v>438</v>
      </c>
      <c r="D13" t="s">
        <v>460</v>
      </c>
      <c r="E13" t="s">
        <v>483</v>
      </c>
    </row>
    <row r="14" spans="1:6">
      <c r="A14" t="s">
        <v>418</v>
      </c>
      <c r="B14" t="s">
        <v>58</v>
      </c>
      <c r="C14" t="s">
        <v>439</v>
      </c>
      <c r="D14" t="s">
        <v>461</v>
      </c>
      <c r="E14" t="s">
        <v>484</v>
      </c>
    </row>
    <row r="15" spans="1:6">
      <c r="A15" t="s">
        <v>419</v>
      </c>
      <c r="B15" t="s">
        <v>58</v>
      </c>
      <c r="C15" t="s">
        <v>440</v>
      </c>
      <c r="D15" t="s">
        <v>462</v>
      </c>
      <c r="E15" t="s">
        <v>485</v>
      </c>
    </row>
    <row r="16" spans="1:6">
      <c r="A16" t="s">
        <v>420</v>
      </c>
      <c r="B16" t="s">
        <v>58</v>
      </c>
      <c r="C16" t="s">
        <v>441</v>
      </c>
      <c r="D16" t="s">
        <v>463</v>
      </c>
      <c r="E16" t="s">
        <v>486</v>
      </c>
    </row>
    <row r="17" spans="1:5">
      <c r="A17" t="s">
        <v>421</v>
      </c>
      <c r="B17" t="s">
        <v>58</v>
      </c>
      <c r="C17" t="s">
        <v>442</v>
      </c>
      <c r="D17" t="s">
        <v>464</v>
      </c>
      <c r="E17" t="s">
        <v>487</v>
      </c>
    </row>
    <row r="18" spans="1:5">
      <c r="A18" t="s">
        <v>422</v>
      </c>
      <c r="B18" t="s">
        <v>58</v>
      </c>
      <c r="C18" t="s">
        <v>443</v>
      </c>
      <c r="D18" t="s">
        <v>465</v>
      </c>
      <c r="E18" t="s">
        <v>488</v>
      </c>
    </row>
    <row r="19" spans="1:5">
      <c r="A19" t="s">
        <v>423</v>
      </c>
      <c r="B19" t="s">
        <v>58</v>
      </c>
      <c r="C19" t="s">
        <v>444</v>
      </c>
      <c r="D19" t="s">
        <v>466</v>
      </c>
      <c r="E19" t="s">
        <v>489</v>
      </c>
    </row>
    <row r="20" spans="1:5">
      <c r="A20" t="s">
        <v>424</v>
      </c>
      <c r="B20" t="s">
        <v>58</v>
      </c>
      <c r="C20" t="s">
        <v>445</v>
      </c>
      <c r="D20" t="s">
        <v>467</v>
      </c>
      <c r="E20" t="s">
        <v>490</v>
      </c>
    </row>
    <row r="21" spans="1:5">
      <c r="A21" t="s">
        <v>419</v>
      </c>
      <c r="B21" t="s">
        <v>58</v>
      </c>
      <c r="C21" t="s">
        <v>446</v>
      </c>
      <c r="D21" t="s">
        <v>468</v>
      </c>
      <c r="E21" t="s">
        <v>485</v>
      </c>
    </row>
    <row r="22" spans="1:5">
      <c r="A22" t="s">
        <v>425</v>
      </c>
      <c r="B22" t="s">
        <v>58</v>
      </c>
      <c r="C22" t="s">
        <v>447</v>
      </c>
      <c r="D22" t="s">
        <v>469</v>
      </c>
      <c r="E22" t="s">
        <v>491</v>
      </c>
    </row>
    <row r="23" spans="1:5">
      <c r="A23" t="s">
        <v>426</v>
      </c>
      <c r="B23" t="s">
        <v>58</v>
      </c>
      <c r="C23" t="s">
        <v>448</v>
      </c>
      <c r="D23" t="s">
        <v>470</v>
      </c>
      <c r="E23" t="s">
        <v>492</v>
      </c>
    </row>
    <row r="24" spans="1:5">
      <c r="A24" t="s">
        <v>405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31AD-5AAC-4B94-A6D0-6D7A82B6FA4E}">
  <sheetPr codeName="Sheet6"/>
  <dimension ref="A1:C377"/>
  <sheetViews>
    <sheetView topLeftCell="A346" workbookViewId="0">
      <selection activeCell="K10" sqref="K10"/>
    </sheetView>
  </sheetViews>
  <sheetFormatPr defaultRowHeight="11.25"/>
  <sheetData>
    <row r="1" spans="1:2">
      <c r="A1" t="s">
        <v>139</v>
      </c>
    </row>
    <row r="2" spans="1:2">
      <c r="A2" t="s">
        <v>140</v>
      </c>
    </row>
    <row r="3" spans="1:2">
      <c r="A3" t="s">
        <v>316</v>
      </c>
      <c r="B3" t="s">
        <v>317</v>
      </c>
    </row>
    <row r="4" spans="1:2">
      <c r="A4" t="s">
        <v>318</v>
      </c>
      <c r="B4" t="s">
        <v>319</v>
      </c>
    </row>
    <row r="5" spans="1:2">
      <c r="A5" t="s">
        <v>141</v>
      </c>
    </row>
    <row r="6" spans="1:2">
      <c r="A6" t="s">
        <v>142</v>
      </c>
    </row>
    <row r="7" spans="1:2">
      <c r="A7" t="s">
        <v>143</v>
      </c>
    </row>
    <row r="8" spans="1:2">
      <c r="A8" t="s">
        <v>144</v>
      </c>
    </row>
    <row r="9" spans="1:2">
      <c r="A9" t="s">
        <v>145</v>
      </c>
    </row>
    <row r="10" spans="1:2">
      <c r="A10" t="s">
        <v>146</v>
      </c>
    </row>
    <row r="11" spans="1:2">
      <c r="A11" t="s">
        <v>147</v>
      </c>
    </row>
    <row r="12" spans="1:2">
      <c r="A12" t="s">
        <v>148</v>
      </c>
    </row>
    <row r="13" spans="1:2">
      <c r="A13" t="s">
        <v>149</v>
      </c>
    </row>
    <row r="14" spans="1:2">
      <c r="A14" t="s">
        <v>150</v>
      </c>
    </row>
    <row r="15" spans="1:2">
      <c r="A15" t="s">
        <v>151</v>
      </c>
    </row>
    <row r="16" spans="1:2">
      <c r="A16" t="s">
        <v>320</v>
      </c>
      <c r="B16" t="s">
        <v>319</v>
      </c>
    </row>
    <row r="17" spans="1:3">
      <c r="A17" t="s">
        <v>152</v>
      </c>
    </row>
    <row r="18" spans="1:3">
      <c r="A18" t="s">
        <v>151</v>
      </c>
    </row>
    <row r="19" spans="1:3">
      <c r="A19" t="s">
        <v>321</v>
      </c>
      <c r="B19" t="s">
        <v>319</v>
      </c>
    </row>
    <row r="20" spans="1:3">
      <c r="A20" t="s">
        <v>153</v>
      </c>
    </row>
    <row r="21" spans="1:3">
      <c r="A21" t="s">
        <v>154</v>
      </c>
    </row>
    <row r="22" spans="1:3">
      <c r="A22" t="s">
        <v>155</v>
      </c>
    </row>
    <row r="23" spans="1:3">
      <c r="A23" t="s">
        <v>322</v>
      </c>
      <c r="C23" t="s">
        <v>58</v>
      </c>
    </row>
    <row r="24" spans="1:3">
      <c r="A24" t="s">
        <v>156</v>
      </c>
    </row>
    <row r="25" spans="1:3">
      <c r="A25" t="s">
        <v>157</v>
      </c>
    </row>
    <row r="26" spans="1:3">
      <c r="A26" t="s">
        <v>158</v>
      </c>
    </row>
    <row r="27" spans="1:3">
      <c r="A27" t="s">
        <v>159</v>
      </c>
    </row>
    <row r="28" spans="1:3">
      <c r="A28" t="s">
        <v>160</v>
      </c>
    </row>
    <row r="29" spans="1:3">
      <c r="A29" t="s">
        <v>161</v>
      </c>
    </row>
    <row r="30" spans="1:3">
      <c r="A30" t="s">
        <v>323</v>
      </c>
      <c r="B30" t="s">
        <v>324</v>
      </c>
      <c r="C30" t="s">
        <v>325</v>
      </c>
    </row>
    <row r="31" spans="1:3">
      <c r="A31" t="s">
        <v>162</v>
      </c>
    </row>
    <row r="32" spans="1:3">
      <c r="A32" t="s">
        <v>163</v>
      </c>
    </row>
    <row r="33" spans="1:2">
      <c r="A33" t="s">
        <v>326</v>
      </c>
      <c r="B33" t="s">
        <v>327</v>
      </c>
    </row>
    <row r="34" spans="1:2">
      <c r="A34" t="s">
        <v>328</v>
      </c>
      <c r="B34" t="s">
        <v>327</v>
      </c>
    </row>
    <row r="35" spans="1:2">
      <c r="A35" t="s">
        <v>329</v>
      </c>
      <c r="B35" t="s">
        <v>327</v>
      </c>
    </row>
    <row r="36" spans="1:2">
      <c r="A36" t="s">
        <v>330</v>
      </c>
      <c r="B36" t="s">
        <v>327</v>
      </c>
    </row>
    <row r="37" spans="1:2">
      <c r="A37" t="s">
        <v>331</v>
      </c>
      <c r="B37" t="s">
        <v>327</v>
      </c>
    </row>
    <row r="38" spans="1:2">
      <c r="A38" t="s">
        <v>332</v>
      </c>
      <c r="B38" t="s">
        <v>327</v>
      </c>
    </row>
    <row r="39" spans="1:2">
      <c r="A39" t="s">
        <v>333</v>
      </c>
      <c r="B39" t="s">
        <v>327</v>
      </c>
    </row>
    <row r="40" spans="1:2">
      <c r="A40" t="s">
        <v>334</v>
      </c>
      <c r="B40" t="s">
        <v>327</v>
      </c>
    </row>
    <row r="41" spans="1:2">
      <c r="A41" t="s">
        <v>335</v>
      </c>
      <c r="B41" t="s">
        <v>327</v>
      </c>
    </row>
    <row r="42" spans="1:2">
      <c r="A42" t="s">
        <v>336</v>
      </c>
      <c r="B42" t="s">
        <v>327</v>
      </c>
    </row>
    <row r="43" spans="1:2">
      <c r="A43" t="s">
        <v>337</v>
      </c>
      <c r="B43" t="s">
        <v>327</v>
      </c>
    </row>
    <row r="44" spans="1:2">
      <c r="A44" t="s">
        <v>338</v>
      </c>
      <c r="B44" t="s">
        <v>327</v>
      </c>
    </row>
    <row r="45" spans="1:2">
      <c r="A45" t="s">
        <v>339</v>
      </c>
      <c r="B45" t="s">
        <v>327</v>
      </c>
    </row>
    <row r="46" spans="1:2">
      <c r="A46" t="s">
        <v>340</v>
      </c>
      <c r="B46" t="s">
        <v>327</v>
      </c>
    </row>
    <row r="47" spans="1:2">
      <c r="A47" t="s">
        <v>341</v>
      </c>
      <c r="B47" t="s">
        <v>327</v>
      </c>
    </row>
    <row r="48" spans="1:2">
      <c r="A48" t="s">
        <v>342</v>
      </c>
      <c r="B48" t="s">
        <v>327</v>
      </c>
    </row>
    <row r="49" spans="1:2">
      <c r="A49" t="s">
        <v>343</v>
      </c>
      <c r="B49" t="s">
        <v>327</v>
      </c>
    </row>
    <row r="50" spans="1:2">
      <c r="A50" t="s">
        <v>344</v>
      </c>
      <c r="B50" t="s">
        <v>327</v>
      </c>
    </row>
    <row r="51" spans="1:2">
      <c r="A51" t="s">
        <v>345</v>
      </c>
      <c r="B51" t="s">
        <v>346</v>
      </c>
    </row>
    <row r="52" spans="1:2">
      <c r="A52" t="s">
        <v>164</v>
      </c>
    </row>
    <row r="53" spans="1:2">
      <c r="A53" t="s">
        <v>151</v>
      </c>
    </row>
    <row r="54" spans="1:2">
      <c r="A54" t="s">
        <v>165</v>
      </c>
    </row>
    <row r="55" spans="1:2">
      <c r="A55" t="s">
        <v>347</v>
      </c>
      <c r="B55" t="s">
        <v>348</v>
      </c>
    </row>
    <row r="56" spans="1:2">
      <c r="A56" t="s">
        <v>166</v>
      </c>
    </row>
    <row r="57" spans="1:2">
      <c r="A57" t="s">
        <v>167</v>
      </c>
    </row>
    <row r="58" spans="1:2">
      <c r="A58" t="s">
        <v>168</v>
      </c>
    </row>
    <row r="59" spans="1:2">
      <c r="A59" t="s">
        <v>169</v>
      </c>
    </row>
    <row r="60" spans="1:2">
      <c r="A60" t="s">
        <v>170</v>
      </c>
    </row>
    <row r="61" spans="1:2">
      <c r="A61" t="s">
        <v>171</v>
      </c>
    </row>
    <row r="62" spans="1:2">
      <c r="A62" t="s">
        <v>172</v>
      </c>
    </row>
    <row r="63" spans="1:2">
      <c r="A63" t="s">
        <v>349</v>
      </c>
      <c r="B63" t="s">
        <v>348</v>
      </c>
    </row>
    <row r="64" spans="1:2">
      <c r="A64" t="s">
        <v>173</v>
      </c>
    </row>
    <row r="65" spans="1:2">
      <c r="A65" t="s">
        <v>174</v>
      </c>
    </row>
    <row r="66" spans="1:2">
      <c r="A66" t="s">
        <v>175</v>
      </c>
    </row>
    <row r="67" spans="1:2">
      <c r="A67" t="s">
        <v>176</v>
      </c>
    </row>
    <row r="68" spans="1:2">
      <c r="A68" t="s">
        <v>177</v>
      </c>
    </row>
    <row r="69" spans="1:2">
      <c r="A69" t="s">
        <v>172</v>
      </c>
    </row>
    <row r="70" spans="1:2">
      <c r="A70" t="s">
        <v>350</v>
      </c>
      <c r="B70" t="s">
        <v>351</v>
      </c>
    </row>
    <row r="71" spans="1:2">
      <c r="A71" t="s">
        <v>352</v>
      </c>
      <c r="B71" t="s">
        <v>353</v>
      </c>
    </row>
    <row r="72" spans="1:2">
      <c r="A72" t="s">
        <v>178</v>
      </c>
    </row>
    <row r="73" spans="1:2">
      <c r="A73" t="s">
        <v>354</v>
      </c>
      <c r="B73" t="s">
        <v>355</v>
      </c>
    </row>
    <row r="74" spans="1:2">
      <c r="A74" t="s">
        <v>356</v>
      </c>
      <c r="B74" t="s">
        <v>348</v>
      </c>
    </row>
    <row r="75" spans="1:2">
      <c r="A75" t="s">
        <v>179</v>
      </c>
    </row>
    <row r="76" spans="1:2">
      <c r="A76" t="s">
        <v>180</v>
      </c>
    </row>
    <row r="77" spans="1:2">
      <c r="A77" t="s">
        <v>181</v>
      </c>
    </row>
    <row r="78" spans="1:2">
      <c r="A78" t="s">
        <v>182</v>
      </c>
    </row>
    <row r="79" spans="1:2">
      <c r="A79" t="s">
        <v>183</v>
      </c>
    </row>
    <row r="80" spans="1:2">
      <c r="A80" t="s">
        <v>184</v>
      </c>
    </row>
    <row r="81" spans="1:2">
      <c r="A81" t="s">
        <v>185</v>
      </c>
    </row>
    <row r="82" spans="1:2">
      <c r="A82" t="s">
        <v>186</v>
      </c>
    </row>
    <row r="83" spans="1:2">
      <c r="A83" t="s">
        <v>172</v>
      </c>
    </row>
    <row r="84" spans="1:2">
      <c r="A84" t="s">
        <v>187</v>
      </c>
    </row>
    <row r="85" spans="1:2">
      <c r="A85" t="s">
        <v>357</v>
      </c>
      <c r="B85" t="s">
        <v>358</v>
      </c>
    </row>
    <row r="86" spans="1:2">
      <c r="A86" t="s">
        <v>359</v>
      </c>
      <c r="B86" t="s">
        <v>360</v>
      </c>
    </row>
    <row r="87" spans="1:2">
      <c r="A87" t="s">
        <v>361</v>
      </c>
      <c r="B87" t="s">
        <v>362</v>
      </c>
    </row>
    <row r="88" spans="1:2">
      <c r="A88" t="s">
        <v>363</v>
      </c>
      <c r="B88" t="s">
        <v>364</v>
      </c>
    </row>
    <row r="89" spans="1:2">
      <c r="A89" t="s">
        <v>365</v>
      </c>
      <c r="B89" t="s">
        <v>366</v>
      </c>
    </row>
    <row r="90" spans="1:2">
      <c r="A90" t="s">
        <v>367</v>
      </c>
      <c r="B90" t="s">
        <v>368</v>
      </c>
    </row>
    <row r="91" spans="1:2">
      <c r="A91" t="s">
        <v>369</v>
      </c>
      <c r="B91" t="s">
        <v>348</v>
      </c>
    </row>
    <row r="92" spans="1:2">
      <c r="A92" t="s">
        <v>188</v>
      </c>
    </row>
    <row r="93" spans="1:2">
      <c r="A93" t="s">
        <v>189</v>
      </c>
    </row>
    <row r="94" spans="1:2">
      <c r="A94" t="s">
        <v>190</v>
      </c>
    </row>
    <row r="95" spans="1:2">
      <c r="A95" t="s">
        <v>191</v>
      </c>
    </row>
    <row r="96" spans="1:2">
      <c r="A96" t="s">
        <v>192</v>
      </c>
    </row>
    <row r="97" spans="1:2">
      <c r="A97" t="s">
        <v>193</v>
      </c>
    </row>
    <row r="98" spans="1:2">
      <c r="A98" t="s">
        <v>194</v>
      </c>
    </row>
    <row r="99" spans="1:2">
      <c r="A99" t="s">
        <v>195</v>
      </c>
    </row>
    <row r="100" spans="1:2">
      <c r="A100" t="s">
        <v>196</v>
      </c>
    </row>
    <row r="101" spans="1:2">
      <c r="A101" t="s">
        <v>197</v>
      </c>
    </row>
    <row r="102" spans="1:2">
      <c r="A102" t="s">
        <v>198</v>
      </c>
    </row>
    <row r="103" spans="1:2">
      <c r="A103" t="s">
        <v>172</v>
      </c>
    </row>
    <row r="104" spans="1:2">
      <c r="A104" t="s">
        <v>370</v>
      </c>
      <c r="B104" t="s">
        <v>348</v>
      </c>
    </row>
    <row r="105" spans="1:2">
      <c r="A105" t="s">
        <v>199</v>
      </c>
    </row>
    <row r="106" spans="1:2">
      <c r="A106" t="s">
        <v>200</v>
      </c>
    </row>
    <row r="107" spans="1:2">
      <c r="A107" t="s">
        <v>190</v>
      </c>
    </row>
    <row r="108" spans="1:2">
      <c r="A108" t="s">
        <v>201</v>
      </c>
    </row>
    <row r="109" spans="1:2">
      <c r="A109" t="s">
        <v>202</v>
      </c>
    </row>
    <row r="110" spans="1:2">
      <c r="A110" t="s">
        <v>203</v>
      </c>
    </row>
    <row r="111" spans="1:2">
      <c r="A111" t="s">
        <v>204</v>
      </c>
    </row>
    <row r="112" spans="1:2">
      <c r="A112" t="s">
        <v>205</v>
      </c>
    </row>
    <row r="113" spans="1:1">
      <c r="A113" t="s">
        <v>206</v>
      </c>
    </row>
    <row r="114" spans="1:1">
      <c r="A114" t="s">
        <v>207</v>
      </c>
    </row>
    <row r="115" spans="1:1">
      <c r="A115" t="s">
        <v>208</v>
      </c>
    </row>
    <row r="116" spans="1:1">
      <c r="A116" t="s">
        <v>209</v>
      </c>
    </row>
    <row r="117" spans="1:1">
      <c r="A117" t="s">
        <v>210</v>
      </c>
    </row>
    <row r="118" spans="1:1">
      <c r="A118" t="s">
        <v>211</v>
      </c>
    </row>
    <row r="119" spans="1:1">
      <c r="A119" t="s">
        <v>212</v>
      </c>
    </row>
    <row r="120" spans="1:1">
      <c r="A120" t="s">
        <v>213</v>
      </c>
    </row>
    <row r="121" spans="1:1">
      <c r="A121" t="s">
        <v>214</v>
      </c>
    </row>
    <row r="122" spans="1:1">
      <c r="A122" t="s">
        <v>215</v>
      </c>
    </row>
    <row r="123" spans="1:1">
      <c r="A123" t="s">
        <v>216</v>
      </c>
    </row>
    <row r="124" spans="1:1">
      <c r="A124" t="s">
        <v>217</v>
      </c>
    </row>
    <row r="125" spans="1:1">
      <c r="A125" t="s">
        <v>218</v>
      </c>
    </row>
    <row r="126" spans="1:1">
      <c r="A126" t="s">
        <v>219</v>
      </c>
    </row>
    <row r="127" spans="1:1">
      <c r="A127" t="s">
        <v>220</v>
      </c>
    </row>
    <row r="128" spans="1:1">
      <c r="A128" t="s">
        <v>221</v>
      </c>
    </row>
    <row r="129" spans="1:2">
      <c r="A129" t="s">
        <v>222</v>
      </c>
    </row>
    <row r="130" spans="1:2">
      <c r="A130" t="s">
        <v>172</v>
      </c>
    </row>
    <row r="131" spans="1:2">
      <c r="A131" t="s">
        <v>371</v>
      </c>
      <c r="B131" t="s">
        <v>348</v>
      </c>
    </row>
    <row r="132" spans="1:2">
      <c r="A132" t="s">
        <v>199</v>
      </c>
    </row>
    <row r="133" spans="1:2">
      <c r="A133" t="s">
        <v>190</v>
      </c>
    </row>
    <row r="134" spans="1:2">
      <c r="A134" t="s">
        <v>201</v>
      </c>
    </row>
    <row r="135" spans="1:2">
      <c r="A135" t="s">
        <v>202</v>
      </c>
    </row>
    <row r="136" spans="1:2">
      <c r="A136" t="s">
        <v>204</v>
      </c>
    </row>
    <row r="137" spans="1:2">
      <c r="A137" t="s">
        <v>203</v>
      </c>
    </row>
    <row r="138" spans="1:2">
      <c r="A138" t="s">
        <v>205</v>
      </c>
    </row>
    <row r="139" spans="1:2">
      <c r="A139" t="s">
        <v>206</v>
      </c>
    </row>
    <row r="140" spans="1:2">
      <c r="A140" t="s">
        <v>211</v>
      </c>
    </row>
    <row r="141" spans="1:2">
      <c r="A141" t="s">
        <v>223</v>
      </c>
    </row>
    <row r="142" spans="1:2">
      <c r="A142" t="s">
        <v>213</v>
      </c>
    </row>
    <row r="143" spans="1:2">
      <c r="A143" t="s">
        <v>217</v>
      </c>
    </row>
    <row r="144" spans="1:2">
      <c r="A144" t="s">
        <v>224</v>
      </c>
    </row>
    <row r="145" spans="1:2">
      <c r="A145" t="s">
        <v>225</v>
      </c>
    </row>
    <row r="146" spans="1:2">
      <c r="A146" t="s">
        <v>226</v>
      </c>
    </row>
    <row r="147" spans="1:2">
      <c r="A147" t="s">
        <v>227</v>
      </c>
    </row>
    <row r="148" spans="1:2">
      <c r="A148" t="s">
        <v>228</v>
      </c>
    </row>
    <row r="149" spans="1:2">
      <c r="A149" t="s">
        <v>215</v>
      </c>
    </row>
    <row r="150" spans="1:2">
      <c r="A150" t="s">
        <v>229</v>
      </c>
    </row>
    <row r="151" spans="1:2">
      <c r="A151" t="s">
        <v>230</v>
      </c>
    </row>
    <row r="152" spans="1:2">
      <c r="A152" t="s">
        <v>231</v>
      </c>
    </row>
    <row r="153" spans="1:2">
      <c r="A153" t="s">
        <v>172</v>
      </c>
    </row>
    <row r="154" spans="1:2">
      <c r="A154" t="s">
        <v>372</v>
      </c>
      <c r="B154" t="s">
        <v>348</v>
      </c>
    </row>
    <row r="155" spans="1:2">
      <c r="A155" t="s">
        <v>199</v>
      </c>
    </row>
    <row r="156" spans="1:2">
      <c r="A156" t="s">
        <v>200</v>
      </c>
    </row>
    <row r="157" spans="1:2">
      <c r="A157" t="s">
        <v>190</v>
      </c>
    </row>
    <row r="158" spans="1:2">
      <c r="A158" t="s">
        <v>232</v>
      </c>
    </row>
    <row r="159" spans="1:2">
      <c r="A159" t="s">
        <v>233</v>
      </c>
    </row>
    <row r="160" spans="1:2">
      <c r="A160" t="s">
        <v>202</v>
      </c>
    </row>
    <row r="161" spans="1:1">
      <c r="A161" t="s">
        <v>203</v>
      </c>
    </row>
    <row r="162" spans="1:1">
      <c r="A162" t="s">
        <v>204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209</v>
      </c>
    </row>
    <row r="168" spans="1:1">
      <c r="A168" t="s">
        <v>210</v>
      </c>
    </row>
    <row r="169" spans="1:1">
      <c r="A169" t="s">
        <v>211</v>
      </c>
    </row>
    <row r="170" spans="1:1">
      <c r="A170" t="s">
        <v>212</v>
      </c>
    </row>
    <row r="171" spans="1:1">
      <c r="A171" t="s">
        <v>225</v>
      </c>
    </row>
    <row r="172" spans="1:1">
      <c r="A172" t="s">
        <v>234</v>
      </c>
    </row>
    <row r="173" spans="1:1">
      <c r="A173" t="s">
        <v>235</v>
      </c>
    </row>
    <row r="174" spans="1:1">
      <c r="A174" t="s">
        <v>213</v>
      </c>
    </row>
    <row r="175" spans="1:1">
      <c r="A175" t="s">
        <v>214</v>
      </c>
    </row>
    <row r="176" spans="1:1">
      <c r="A176" t="s">
        <v>236</v>
      </c>
    </row>
    <row r="177" spans="1:2">
      <c r="A177" t="s">
        <v>215</v>
      </c>
    </row>
    <row r="178" spans="1:2">
      <c r="A178" t="s">
        <v>216</v>
      </c>
    </row>
    <row r="179" spans="1:2">
      <c r="A179" t="s">
        <v>217</v>
      </c>
    </row>
    <row r="180" spans="1:2">
      <c r="A180" t="s">
        <v>237</v>
      </c>
    </row>
    <row r="181" spans="1:2">
      <c r="A181" t="s">
        <v>238</v>
      </c>
    </row>
    <row r="182" spans="1:2">
      <c r="A182" t="s">
        <v>222</v>
      </c>
    </row>
    <row r="183" spans="1:2">
      <c r="A183" t="s">
        <v>172</v>
      </c>
    </row>
    <row r="184" spans="1:2">
      <c r="A184" t="s">
        <v>373</v>
      </c>
      <c r="B184" t="s">
        <v>348</v>
      </c>
    </row>
    <row r="185" spans="1:2">
      <c r="A185" t="s">
        <v>199</v>
      </c>
    </row>
    <row r="186" spans="1:2">
      <c r="A186" t="s">
        <v>200</v>
      </c>
    </row>
    <row r="187" spans="1:2">
      <c r="A187" t="s">
        <v>190</v>
      </c>
    </row>
    <row r="188" spans="1:2">
      <c r="A188" t="s">
        <v>201</v>
      </c>
    </row>
    <row r="189" spans="1:2">
      <c r="A189" t="s">
        <v>214</v>
      </c>
    </row>
    <row r="190" spans="1:2">
      <c r="A190" t="s">
        <v>202</v>
      </c>
    </row>
    <row r="191" spans="1:2">
      <c r="A191" t="s">
        <v>204</v>
      </c>
    </row>
    <row r="192" spans="1:2">
      <c r="A192" t="s">
        <v>205</v>
      </c>
    </row>
    <row r="193" spans="1:1">
      <c r="A193" t="s">
        <v>206</v>
      </c>
    </row>
    <row r="194" spans="1:1">
      <c r="A194" t="s">
        <v>207</v>
      </c>
    </row>
    <row r="195" spans="1:1">
      <c r="A195" t="s">
        <v>208</v>
      </c>
    </row>
    <row r="196" spans="1:1">
      <c r="A196" t="s">
        <v>209</v>
      </c>
    </row>
    <row r="197" spans="1:1">
      <c r="A197" t="s">
        <v>210</v>
      </c>
    </row>
    <row r="198" spans="1:1">
      <c r="A198" t="s">
        <v>239</v>
      </c>
    </row>
    <row r="199" spans="1:1">
      <c r="A199" t="s">
        <v>236</v>
      </c>
    </row>
    <row r="200" spans="1:1">
      <c r="A200" t="s">
        <v>212</v>
      </c>
    </row>
    <row r="201" spans="1:1">
      <c r="A201" t="s">
        <v>225</v>
      </c>
    </row>
    <row r="202" spans="1:1">
      <c r="A202" t="s">
        <v>213</v>
      </c>
    </row>
    <row r="203" spans="1:1">
      <c r="A203" t="s">
        <v>240</v>
      </c>
    </row>
    <row r="204" spans="1:1">
      <c r="A204" t="s">
        <v>211</v>
      </c>
    </row>
    <row r="205" spans="1:1">
      <c r="A205" t="s">
        <v>229</v>
      </c>
    </row>
    <row r="206" spans="1:1">
      <c r="A206" t="s">
        <v>216</v>
      </c>
    </row>
    <row r="207" spans="1:1">
      <c r="A207" t="s">
        <v>241</v>
      </c>
    </row>
    <row r="208" spans="1:1">
      <c r="A208" t="s">
        <v>242</v>
      </c>
    </row>
    <row r="209" spans="1:2">
      <c r="A209" t="s">
        <v>243</v>
      </c>
    </row>
    <row r="210" spans="1:2">
      <c r="A210" t="s">
        <v>238</v>
      </c>
    </row>
    <row r="211" spans="1:2">
      <c r="A211" t="s">
        <v>222</v>
      </c>
    </row>
    <row r="212" spans="1:2">
      <c r="A212" t="s">
        <v>172</v>
      </c>
    </row>
    <row r="213" spans="1:2">
      <c r="A213" t="s">
        <v>374</v>
      </c>
      <c r="B213" t="s">
        <v>348</v>
      </c>
    </row>
    <row r="214" spans="1:2">
      <c r="A214" t="s">
        <v>199</v>
      </c>
    </row>
    <row r="215" spans="1:2">
      <c r="A215" t="s">
        <v>200</v>
      </c>
    </row>
    <row r="216" spans="1:2">
      <c r="A216" t="s">
        <v>190</v>
      </c>
    </row>
    <row r="217" spans="1:2">
      <c r="A217" t="s">
        <v>201</v>
      </c>
    </row>
    <row r="218" spans="1:2">
      <c r="A218" t="s">
        <v>214</v>
      </c>
    </row>
    <row r="219" spans="1:2">
      <c r="A219" t="s">
        <v>202</v>
      </c>
    </row>
    <row r="220" spans="1:2">
      <c r="A220" t="s">
        <v>203</v>
      </c>
    </row>
    <row r="221" spans="1:2">
      <c r="A221" t="s">
        <v>204</v>
      </c>
    </row>
    <row r="222" spans="1:2">
      <c r="A222" t="s">
        <v>205</v>
      </c>
    </row>
    <row r="223" spans="1:2">
      <c r="A223" t="s">
        <v>206</v>
      </c>
    </row>
    <row r="224" spans="1:2">
      <c r="A224" t="s">
        <v>207</v>
      </c>
    </row>
    <row r="225" spans="1:1">
      <c r="A225" t="s">
        <v>208</v>
      </c>
    </row>
    <row r="226" spans="1:1">
      <c r="A226" t="s">
        <v>209</v>
      </c>
    </row>
    <row r="227" spans="1:1">
      <c r="A227" t="s">
        <v>210</v>
      </c>
    </row>
    <row r="228" spans="1:1">
      <c r="A228" t="s">
        <v>236</v>
      </c>
    </row>
    <row r="229" spans="1:1">
      <c r="A229" t="s">
        <v>212</v>
      </c>
    </row>
    <row r="230" spans="1:1">
      <c r="A230" t="s">
        <v>244</v>
      </c>
    </row>
    <row r="231" spans="1:1">
      <c r="A231" t="s">
        <v>213</v>
      </c>
    </row>
    <row r="232" spans="1:1">
      <c r="A232" t="s">
        <v>240</v>
      </c>
    </row>
    <row r="233" spans="1:1">
      <c r="A233" t="s">
        <v>211</v>
      </c>
    </row>
    <row r="234" spans="1:1">
      <c r="A234" t="s">
        <v>216</v>
      </c>
    </row>
    <row r="235" spans="1:1">
      <c r="A235" t="s">
        <v>241</v>
      </c>
    </row>
    <row r="236" spans="1:1">
      <c r="A236" t="s">
        <v>242</v>
      </c>
    </row>
    <row r="237" spans="1:1">
      <c r="A237" t="s">
        <v>245</v>
      </c>
    </row>
    <row r="238" spans="1:1">
      <c r="A238" t="s">
        <v>217</v>
      </c>
    </row>
    <row r="239" spans="1:1">
      <c r="A239" t="s">
        <v>222</v>
      </c>
    </row>
    <row r="240" spans="1:1">
      <c r="A240" t="s">
        <v>172</v>
      </c>
    </row>
    <row r="241" spans="1:2">
      <c r="A241" t="s">
        <v>375</v>
      </c>
      <c r="B241" t="s">
        <v>348</v>
      </c>
    </row>
    <row r="242" spans="1:2">
      <c r="A242" t="s">
        <v>199</v>
      </c>
    </row>
    <row r="243" spans="1:2">
      <c r="A243" t="s">
        <v>200</v>
      </c>
    </row>
    <row r="244" spans="1:2">
      <c r="A244" t="s">
        <v>190</v>
      </c>
    </row>
    <row r="245" spans="1:2">
      <c r="A245" t="s">
        <v>201</v>
      </c>
    </row>
    <row r="246" spans="1:2">
      <c r="A246" t="s">
        <v>202</v>
      </c>
    </row>
    <row r="247" spans="1:2">
      <c r="A247" t="s">
        <v>203</v>
      </c>
    </row>
    <row r="248" spans="1:2">
      <c r="A248" t="s">
        <v>204</v>
      </c>
    </row>
    <row r="249" spans="1:2">
      <c r="A249" t="s">
        <v>205</v>
      </c>
    </row>
    <row r="250" spans="1:2">
      <c r="A250" t="s">
        <v>206</v>
      </c>
    </row>
    <row r="251" spans="1:2">
      <c r="A251" t="s">
        <v>207</v>
      </c>
    </row>
    <row r="252" spans="1:2">
      <c r="A252" t="s">
        <v>208</v>
      </c>
    </row>
    <row r="253" spans="1:2">
      <c r="A253" t="s">
        <v>209</v>
      </c>
    </row>
    <row r="254" spans="1:2">
      <c r="A254" t="s">
        <v>210</v>
      </c>
    </row>
    <row r="255" spans="1:2">
      <c r="A255" t="s">
        <v>225</v>
      </c>
    </row>
    <row r="256" spans="1:2">
      <c r="A256" t="s">
        <v>212</v>
      </c>
    </row>
    <row r="257" spans="1:2">
      <c r="A257" t="s">
        <v>213</v>
      </c>
    </row>
    <row r="258" spans="1:2">
      <c r="A258" t="s">
        <v>246</v>
      </c>
    </row>
    <row r="259" spans="1:2">
      <c r="A259" t="s">
        <v>172</v>
      </c>
    </row>
    <row r="260" spans="1:2">
      <c r="A260" t="s">
        <v>376</v>
      </c>
      <c r="B260" t="s">
        <v>348</v>
      </c>
    </row>
    <row r="261" spans="1:2">
      <c r="A261" t="s">
        <v>199</v>
      </c>
    </row>
    <row r="262" spans="1:2">
      <c r="A262" t="s">
        <v>200</v>
      </c>
    </row>
    <row r="263" spans="1:2">
      <c r="A263" t="s">
        <v>190</v>
      </c>
    </row>
    <row r="264" spans="1:2">
      <c r="A264" t="s">
        <v>201</v>
      </c>
    </row>
    <row r="265" spans="1:2">
      <c r="A265" t="s">
        <v>202</v>
      </c>
    </row>
    <row r="266" spans="1:2">
      <c r="A266" t="s">
        <v>203</v>
      </c>
    </row>
    <row r="267" spans="1:2">
      <c r="A267" t="s">
        <v>204</v>
      </c>
    </row>
    <row r="268" spans="1:2">
      <c r="A268" t="s">
        <v>205</v>
      </c>
    </row>
    <row r="269" spans="1:2">
      <c r="A269" t="s">
        <v>206</v>
      </c>
    </row>
    <row r="270" spans="1:2">
      <c r="A270" t="s">
        <v>207</v>
      </c>
    </row>
    <row r="271" spans="1:2">
      <c r="A271" t="s">
        <v>208</v>
      </c>
    </row>
    <row r="272" spans="1:2">
      <c r="A272" t="s">
        <v>209</v>
      </c>
    </row>
    <row r="273" spans="1:2">
      <c r="A273" t="s">
        <v>210</v>
      </c>
    </row>
    <row r="274" spans="1:2">
      <c r="A274" t="s">
        <v>247</v>
      </c>
    </row>
    <row r="275" spans="1:2">
      <c r="A275" t="s">
        <v>212</v>
      </c>
    </row>
    <row r="276" spans="1:2">
      <c r="A276" t="s">
        <v>213</v>
      </c>
    </row>
    <row r="277" spans="1:2">
      <c r="A277" t="s">
        <v>240</v>
      </c>
    </row>
    <row r="278" spans="1:2">
      <c r="A278" t="s">
        <v>214</v>
      </c>
    </row>
    <row r="279" spans="1:2">
      <c r="A279" t="s">
        <v>236</v>
      </c>
    </row>
    <row r="280" spans="1:2">
      <c r="A280" t="s">
        <v>211</v>
      </c>
    </row>
    <row r="281" spans="1:2">
      <c r="A281" t="s">
        <v>216</v>
      </c>
    </row>
    <row r="282" spans="1:2">
      <c r="A282" t="s">
        <v>224</v>
      </c>
    </row>
    <row r="283" spans="1:2">
      <c r="A283" t="s">
        <v>222</v>
      </c>
    </row>
    <row r="284" spans="1:2">
      <c r="A284" t="s">
        <v>172</v>
      </c>
    </row>
    <row r="285" spans="1:2">
      <c r="A285" t="s">
        <v>377</v>
      </c>
      <c r="B285" t="s">
        <v>378</v>
      </c>
    </row>
    <row r="286" spans="1:2">
      <c r="A286" t="s">
        <v>379</v>
      </c>
      <c r="B286" t="s">
        <v>380</v>
      </c>
    </row>
    <row r="287" spans="1:2">
      <c r="A287" t="s">
        <v>381</v>
      </c>
      <c r="B287" t="s">
        <v>382</v>
      </c>
    </row>
    <row r="288" spans="1:2">
      <c r="A288" t="s">
        <v>383</v>
      </c>
      <c r="B288" t="s">
        <v>384</v>
      </c>
    </row>
    <row r="289" spans="1:3">
      <c r="A289" t="s">
        <v>385</v>
      </c>
      <c r="B289" t="s">
        <v>386</v>
      </c>
      <c r="C289" t="s">
        <v>387</v>
      </c>
    </row>
    <row r="290" spans="1:3">
      <c r="A290" t="s">
        <v>151</v>
      </c>
    </row>
    <row r="291" spans="1:3">
      <c r="A291" t="s">
        <v>248</v>
      </c>
    </row>
    <row r="292" spans="1:3">
      <c r="A292" t="s">
        <v>388</v>
      </c>
      <c r="B292" t="s">
        <v>389</v>
      </c>
    </row>
    <row r="293" spans="1:3">
      <c r="A293" t="s">
        <v>390</v>
      </c>
    </row>
    <row r="294" spans="1:3">
      <c r="A294" t="s">
        <v>249</v>
      </c>
    </row>
    <row r="295" spans="1:3">
      <c r="A295" t="s">
        <v>250</v>
      </c>
    </row>
    <row r="296" spans="1:3">
      <c r="A296" t="s">
        <v>251</v>
      </c>
    </row>
    <row r="297" spans="1:3">
      <c r="A297" t="s">
        <v>252</v>
      </c>
    </row>
    <row r="298" spans="1:3">
      <c r="A298" t="s">
        <v>391</v>
      </c>
    </row>
    <row r="299" spans="1:3">
      <c r="A299" t="s">
        <v>253</v>
      </c>
    </row>
    <row r="300" spans="1:3">
      <c r="A300" t="s">
        <v>254</v>
      </c>
    </row>
    <row r="301" spans="1:3">
      <c r="A301" t="s">
        <v>255</v>
      </c>
    </row>
    <row r="302" spans="1:3">
      <c r="A302" t="s">
        <v>256</v>
      </c>
    </row>
    <row r="303" spans="1:3">
      <c r="A303" t="s">
        <v>257</v>
      </c>
    </row>
    <row r="304" spans="1:3">
      <c r="A304" t="s">
        <v>258</v>
      </c>
    </row>
    <row r="305" spans="1:1">
      <c r="A305" t="s">
        <v>259</v>
      </c>
    </row>
    <row r="306" spans="1:1">
      <c r="A306" t="s">
        <v>260</v>
      </c>
    </row>
    <row r="307" spans="1:1">
      <c r="A307" t="s">
        <v>251</v>
      </c>
    </row>
    <row r="308" spans="1:1">
      <c r="A308" t="s">
        <v>261</v>
      </c>
    </row>
    <row r="309" spans="1:1">
      <c r="A309" t="s">
        <v>392</v>
      </c>
    </row>
    <row r="310" spans="1:1">
      <c r="A310" t="s">
        <v>262</v>
      </c>
    </row>
    <row r="311" spans="1:1">
      <c r="A311" t="s">
        <v>263</v>
      </c>
    </row>
    <row r="312" spans="1:1">
      <c r="A312" t="s">
        <v>264</v>
      </c>
    </row>
    <row r="313" spans="1:1">
      <c r="A313" t="s">
        <v>265</v>
      </c>
    </row>
    <row r="314" spans="1:1">
      <c r="A314" t="s">
        <v>266</v>
      </c>
    </row>
    <row r="315" spans="1:1">
      <c r="A315" t="s">
        <v>267</v>
      </c>
    </row>
    <row r="316" spans="1:1">
      <c r="A316" t="s">
        <v>268</v>
      </c>
    </row>
    <row r="317" spans="1:1">
      <c r="A317" t="s">
        <v>269</v>
      </c>
    </row>
    <row r="318" spans="1:1">
      <c r="A318" t="s">
        <v>251</v>
      </c>
    </row>
    <row r="319" spans="1:1">
      <c r="A319" t="s">
        <v>252</v>
      </c>
    </row>
    <row r="320" spans="1:1">
      <c r="A320" t="s">
        <v>393</v>
      </c>
    </row>
    <row r="321" spans="1:1">
      <c r="A321" t="s">
        <v>270</v>
      </c>
    </row>
    <row r="322" spans="1:1">
      <c r="A322" t="s">
        <v>271</v>
      </c>
    </row>
    <row r="323" spans="1:1">
      <c r="A323" t="s">
        <v>272</v>
      </c>
    </row>
    <row r="324" spans="1:1">
      <c r="A324" t="s">
        <v>273</v>
      </c>
    </row>
    <row r="325" spans="1:1">
      <c r="A325" t="s">
        <v>251</v>
      </c>
    </row>
    <row r="326" spans="1:1">
      <c r="A326" t="s">
        <v>252</v>
      </c>
    </row>
    <row r="327" spans="1:1">
      <c r="A327" t="s">
        <v>394</v>
      </c>
    </row>
    <row r="328" spans="1:1">
      <c r="A328" t="s">
        <v>274</v>
      </c>
    </row>
    <row r="329" spans="1:1">
      <c r="A329" t="s">
        <v>275</v>
      </c>
    </row>
    <row r="330" spans="1:1">
      <c r="A330" t="s">
        <v>276</v>
      </c>
    </row>
    <row r="331" spans="1:1">
      <c r="A331" t="s">
        <v>277</v>
      </c>
    </row>
    <row r="332" spans="1:1">
      <c r="A332" t="s">
        <v>278</v>
      </c>
    </row>
    <row r="333" spans="1:1">
      <c r="A333" t="s">
        <v>279</v>
      </c>
    </row>
    <row r="334" spans="1:1">
      <c r="A334" t="s">
        <v>280</v>
      </c>
    </row>
    <row r="335" spans="1:1">
      <c r="A335" t="s">
        <v>281</v>
      </c>
    </row>
    <row r="336" spans="1:1">
      <c r="A336" t="s">
        <v>282</v>
      </c>
    </row>
    <row r="337" spans="1:1">
      <c r="A337" t="s">
        <v>283</v>
      </c>
    </row>
    <row r="338" spans="1:1">
      <c r="A338" t="s">
        <v>284</v>
      </c>
    </row>
    <row r="339" spans="1:1">
      <c r="A339" t="s">
        <v>285</v>
      </c>
    </row>
    <row r="340" spans="1:1">
      <c r="A340" t="s">
        <v>286</v>
      </c>
    </row>
    <row r="341" spans="1:1">
      <c r="A341" t="s">
        <v>287</v>
      </c>
    </row>
    <row r="342" spans="1:1">
      <c r="A342" t="s">
        <v>288</v>
      </c>
    </row>
    <row r="343" spans="1:1">
      <c r="A343" t="s">
        <v>289</v>
      </c>
    </row>
    <row r="344" spans="1:1">
      <c r="A344" t="s">
        <v>290</v>
      </c>
    </row>
    <row r="345" spans="1:1">
      <c r="A345" t="s">
        <v>291</v>
      </c>
    </row>
    <row r="346" spans="1:1">
      <c r="A346" t="s">
        <v>292</v>
      </c>
    </row>
    <row r="347" spans="1:1">
      <c r="A347" t="s">
        <v>291</v>
      </c>
    </row>
    <row r="348" spans="1:1">
      <c r="A348" t="s">
        <v>293</v>
      </c>
    </row>
    <row r="349" spans="1:1">
      <c r="A349" t="s">
        <v>294</v>
      </c>
    </row>
    <row r="350" spans="1:1">
      <c r="A350" t="s">
        <v>295</v>
      </c>
    </row>
    <row r="351" spans="1:1">
      <c r="A351" t="s">
        <v>296</v>
      </c>
    </row>
    <row r="352" spans="1:1">
      <c r="A352" t="s">
        <v>297</v>
      </c>
    </row>
    <row r="353" spans="1:1">
      <c r="A353" t="s">
        <v>298</v>
      </c>
    </row>
    <row r="354" spans="1:1">
      <c r="A354" t="s">
        <v>266</v>
      </c>
    </row>
    <row r="355" spans="1:1">
      <c r="A355" t="s">
        <v>299</v>
      </c>
    </row>
    <row r="356" spans="1:1">
      <c r="A356" t="s">
        <v>300</v>
      </c>
    </row>
    <row r="357" spans="1:1">
      <c r="A357" t="s">
        <v>301</v>
      </c>
    </row>
    <row r="358" spans="1:1">
      <c r="A358" t="s">
        <v>302</v>
      </c>
    </row>
    <row r="359" spans="1:1">
      <c r="A359" t="s">
        <v>303</v>
      </c>
    </row>
    <row r="360" spans="1:1">
      <c r="A360" t="s">
        <v>251</v>
      </c>
    </row>
    <row r="361" spans="1:1">
      <c r="A361" t="s">
        <v>252</v>
      </c>
    </row>
    <row r="362" spans="1:1">
      <c r="A362" t="s">
        <v>395</v>
      </c>
    </row>
    <row r="363" spans="1:1">
      <c r="A363" t="s">
        <v>304</v>
      </c>
    </row>
    <row r="364" spans="1:1">
      <c r="A364" t="s">
        <v>305</v>
      </c>
    </row>
    <row r="365" spans="1:1">
      <c r="A365" t="s">
        <v>306</v>
      </c>
    </row>
    <row r="366" spans="1:1">
      <c r="A366" t="s">
        <v>307</v>
      </c>
    </row>
    <row r="367" spans="1:1">
      <c r="A367" t="s">
        <v>308</v>
      </c>
    </row>
    <row r="368" spans="1:1">
      <c r="A368" t="s">
        <v>309</v>
      </c>
    </row>
    <row r="369" spans="1:1">
      <c r="A369" t="s">
        <v>251</v>
      </c>
    </row>
    <row r="370" spans="1:1">
      <c r="A370" t="s">
        <v>310</v>
      </c>
    </row>
    <row r="371" spans="1:1">
      <c r="A371" t="s">
        <v>396</v>
      </c>
    </row>
    <row r="372" spans="1:1">
      <c r="A372" t="s">
        <v>311</v>
      </c>
    </row>
    <row r="373" spans="1:1">
      <c r="A373" t="s">
        <v>312</v>
      </c>
    </row>
    <row r="374" spans="1:1">
      <c r="A374" t="s">
        <v>251</v>
      </c>
    </row>
    <row r="375" spans="1:1">
      <c r="A375" t="s">
        <v>313</v>
      </c>
    </row>
    <row r="376" spans="1:1">
      <c r="A376" t="s">
        <v>314</v>
      </c>
    </row>
    <row r="377" spans="1:1">
      <c r="A377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C1D6-A076-411F-AF5D-25CA9C44395C}">
  <dimension ref="L1:U44"/>
  <sheetViews>
    <sheetView topLeftCell="J1" workbookViewId="0">
      <selection activeCell="N29" sqref="N29"/>
    </sheetView>
  </sheetViews>
  <sheetFormatPr defaultRowHeight="11.25"/>
  <cols>
    <col min="12" max="12" width="10.83203125" bestFit="1" customWidth="1"/>
    <col min="13" max="13" width="81.33203125" bestFit="1" customWidth="1"/>
    <col min="14" max="14" width="22.5" bestFit="1" customWidth="1"/>
    <col min="15" max="15" width="14" bestFit="1" customWidth="1"/>
    <col min="16" max="16" width="17.83203125" bestFit="1" customWidth="1"/>
    <col min="17" max="17" width="23" bestFit="1" customWidth="1"/>
    <col min="18" max="18" width="15.83203125" bestFit="1" customWidth="1"/>
    <col min="19" max="19" width="20.33203125" bestFit="1" customWidth="1"/>
    <col min="20" max="20" width="27.33203125" bestFit="1" customWidth="1"/>
    <col min="21" max="21" width="16.33203125" bestFit="1" customWidth="1"/>
  </cols>
  <sheetData>
    <row r="1" spans="15:15">
      <c r="O1" t="str">
        <f ca="1" xml:space="preserve"> IF(ISNUMBER(FIND("ktkt2",CELL("filename"))),"Remote",IF(ISNUMBER(FIND("http",CELL("filename"))),"Remote","Global"))</f>
        <v>Global</v>
      </c>
    </row>
    <row r="22" spans="12:21">
      <c r="L22" t="s">
        <v>1201</v>
      </c>
      <c r="M22" t="s">
        <v>1202</v>
      </c>
      <c r="N22" t="s">
        <v>1187</v>
      </c>
      <c r="O22" t="s">
        <v>1203</v>
      </c>
      <c r="P22" t="s">
        <v>1204</v>
      </c>
      <c r="Q22" t="s">
        <v>1205</v>
      </c>
      <c r="R22" t="s">
        <v>1206</v>
      </c>
      <c r="S22" t="s">
        <v>1207</v>
      </c>
      <c r="T22" t="s">
        <v>1208</v>
      </c>
      <c r="U22" t="s">
        <v>1209</v>
      </c>
    </row>
    <row r="23" spans="12:21">
      <c r="M23" s="16" t="s">
        <v>1210</v>
      </c>
      <c r="N23" t="s">
        <v>1211</v>
      </c>
      <c r="O23" s="16" t="s">
        <v>1211</v>
      </c>
      <c r="P23" s="16" t="s">
        <v>1195</v>
      </c>
      <c r="R23" s="16" t="s">
        <v>1195</v>
      </c>
      <c r="S23" s="16" t="s">
        <v>1195</v>
      </c>
      <c r="T23" s="16" t="s">
        <v>1195</v>
      </c>
      <c r="U23" s="16" t="s">
        <v>1195</v>
      </c>
    </row>
    <row r="24" spans="12:21">
      <c r="M24" s="16" t="s">
        <v>1212</v>
      </c>
      <c r="N24" t="s">
        <v>1213</v>
      </c>
      <c r="O24" s="16" t="s">
        <v>1213</v>
      </c>
      <c r="P24" s="16" t="s">
        <v>1195</v>
      </c>
      <c r="R24" s="16" t="s">
        <v>1195</v>
      </c>
      <c r="S24" s="16" t="s">
        <v>1195</v>
      </c>
      <c r="T24" s="16" t="s">
        <v>1195</v>
      </c>
      <c r="U24" s="16" t="s">
        <v>1195</v>
      </c>
    </row>
    <row r="25" spans="12:21">
      <c r="M25" s="16" t="s">
        <v>1214</v>
      </c>
      <c r="N25" t="s">
        <v>1215</v>
      </c>
      <c r="O25" s="16" t="s">
        <v>1215</v>
      </c>
      <c r="P25" s="16" t="s">
        <v>1195</v>
      </c>
      <c r="R25" s="16" t="s">
        <v>1195</v>
      </c>
      <c r="S25" s="16" t="s">
        <v>1195</v>
      </c>
      <c r="T25" s="16" t="s">
        <v>1195</v>
      </c>
      <c r="U25" s="16" t="s">
        <v>1195</v>
      </c>
    </row>
    <row r="26" spans="12:21">
      <c r="M26" s="16" t="s">
        <v>1216</v>
      </c>
      <c r="N26" t="s">
        <v>1217</v>
      </c>
      <c r="O26" s="16" t="s">
        <v>1217</v>
      </c>
      <c r="P26" s="16" t="s">
        <v>1195</v>
      </c>
      <c r="R26" s="16" t="s">
        <v>1195</v>
      </c>
      <c r="S26" s="16" t="s">
        <v>1195</v>
      </c>
      <c r="T26" s="16" t="s">
        <v>1195</v>
      </c>
      <c r="U26" s="16" t="s">
        <v>1195</v>
      </c>
    </row>
    <row r="27" spans="12:21">
      <c r="M27" s="16" t="s">
        <v>1218</v>
      </c>
      <c r="N27" t="s">
        <v>1219</v>
      </c>
      <c r="O27" s="16" t="s">
        <v>1219</v>
      </c>
      <c r="P27" s="16" t="s">
        <v>1195</v>
      </c>
      <c r="R27" s="16" t="s">
        <v>1195</v>
      </c>
      <c r="S27" s="16" t="s">
        <v>1195</v>
      </c>
      <c r="T27" s="16" t="s">
        <v>1195</v>
      </c>
      <c r="U27" s="16" t="s">
        <v>1195</v>
      </c>
    </row>
    <row r="28" spans="12:21">
      <c r="M28" s="16" t="s">
        <v>1220</v>
      </c>
      <c r="N28" t="s">
        <v>1108</v>
      </c>
      <c r="O28" s="16" t="s">
        <v>1108</v>
      </c>
      <c r="P28" s="16" t="s">
        <v>1195</v>
      </c>
      <c r="R28" s="16" t="s">
        <v>1195</v>
      </c>
      <c r="S28" s="16" t="s">
        <v>1195</v>
      </c>
      <c r="T28" s="16" t="s">
        <v>1195</v>
      </c>
      <c r="U28" s="16" t="s">
        <v>1195</v>
      </c>
    </row>
    <row r="29" spans="12:21">
      <c r="M29" s="16" t="s">
        <v>1220</v>
      </c>
      <c r="N29" t="s">
        <v>1221</v>
      </c>
      <c r="O29" s="16" t="s">
        <v>1108</v>
      </c>
      <c r="P29" s="16" t="s">
        <v>1222</v>
      </c>
      <c r="R29" s="16" t="s">
        <v>1195</v>
      </c>
      <c r="S29" s="16" t="s">
        <v>1195</v>
      </c>
      <c r="T29" s="16" t="s">
        <v>1223</v>
      </c>
      <c r="U29" s="16" t="s">
        <v>1195</v>
      </c>
    </row>
    <row r="30" spans="12:21">
      <c r="M30" s="16" t="s">
        <v>1224</v>
      </c>
      <c r="N30" t="s">
        <v>1137</v>
      </c>
      <c r="O30" s="16" t="s">
        <v>1137</v>
      </c>
      <c r="P30" s="16" t="s">
        <v>1195</v>
      </c>
      <c r="R30" s="16" t="s">
        <v>1195</v>
      </c>
      <c r="S30" s="16" t="s">
        <v>1195</v>
      </c>
      <c r="T30" s="16" t="s">
        <v>1195</v>
      </c>
      <c r="U30" s="16" t="s">
        <v>1195</v>
      </c>
    </row>
    <row r="31" spans="12:21">
      <c r="M31" s="16" t="s">
        <v>1224</v>
      </c>
      <c r="N31" t="s">
        <v>1225</v>
      </c>
      <c r="O31" s="16" t="s">
        <v>1137</v>
      </c>
      <c r="P31" s="16" t="s">
        <v>1226</v>
      </c>
      <c r="R31" s="16" t="s">
        <v>40</v>
      </c>
      <c r="S31" s="16" t="s">
        <v>1192</v>
      </c>
      <c r="T31" s="16" t="s">
        <v>1227</v>
      </c>
      <c r="U31" s="16" t="s">
        <v>1228</v>
      </c>
    </row>
    <row r="32" spans="12:21">
      <c r="M32" s="16" t="s">
        <v>1229</v>
      </c>
      <c r="N32" t="s">
        <v>1104</v>
      </c>
      <c r="O32" s="16" t="s">
        <v>1104</v>
      </c>
      <c r="P32" s="16" t="s">
        <v>1230</v>
      </c>
      <c r="Q32">
        <v>1</v>
      </c>
      <c r="R32" s="16" t="s">
        <v>1195</v>
      </c>
      <c r="S32" s="16" t="s">
        <v>1195</v>
      </c>
      <c r="T32" s="16" t="s">
        <v>1231</v>
      </c>
      <c r="U32" s="16" t="s">
        <v>1195</v>
      </c>
    </row>
    <row r="33" spans="13:21">
      <c r="M33" s="16" t="s">
        <v>1232</v>
      </c>
      <c r="N33" t="s">
        <v>1233</v>
      </c>
      <c r="O33" s="16" t="s">
        <v>1233</v>
      </c>
      <c r="P33" s="16" t="s">
        <v>1195</v>
      </c>
      <c r="R33" s="16" t="s">
        <v>1195</v>
      </c>
      <c r="S33" s="16" t="s">
        <v>1195</v>
      </c>
      <c r="T33" s="16" t="s">
        <v>1195</v>
      </c>
      <c r="U33" s="16" t="s">
        <v>1195</v>
      </c>
    </row>
    <row r="34" spans="13:21">
      <c r="M34" s="16" t="s">
        <v>1232</v>
      </c>
      <c r="N34" t="s">
        <v>1234</v>
      </c>
      <c r="O34" s="16" t="s">
        <v>1233</v>
      </c>
      <c r="P34" s="16" t="s">
        <v>1235</v>
      </c>
      <c r="R34" s="16" t="s">
        <v>39</v>
      </c>
      <c r="S34" s="16" t="s">
        <v>1236</v>
      </c>
      <c r="T34" s="16" t="s">
        <v>1195</v>
      </c>
      <c r="U34" s="16" t="s">
        <v>1195</v>
      </c>
    </row>
    <row r="35" spans="13:21">
      <c r="M35" s="16" t="s">
        <v>1237</v>
      </c>
      <c r="N35" t="s">
        <v>1199</v>
      </c>
      <c r="O35" s="16" t="s">
        <v>1199</v>
      </c>
      <c r="P35" s="16" t="s">
        <v>1230</v>
      </c>
      <c r="Q35">
        <v>1</v>
      </c>
      <c r="R35" s="16" t="s">
        <v>1195</v>
      </c>
      <c r="S35" s="16" t="s">
        <v>1195</v>
      </c>
      <c r="T35" s="16" t="s">
        <v>1238</v>
      </c>
      <c r="U35" s="16" t="s">
        <v>1239</v>
      </c>
    </row>
    <row r="36" spans="13:21">
      <c r="M36" s="16" t="s">
        <v>1240</v>
      </c>
      <c r="N36" t="s">
        <v>1241</v>
      </c>
      <c r="O36" s="16" t="s">
        <v>1241</v>
      </c>
      <c r="P36" s="16" t="s">
        <v>1230</v>
      </c>
      <c r="Q36">
        <v>1</v>
      </c>
      <c r="R36" s="16" t="s">
        <v>1195</v>
      </c>
      <c r="S36" s="16" t="s">
        <v>1195</v>
      </c>
      <c r="T36" s="16" t="s">
        <v>1195</v>
      </c>
      <c r="U36" s="16" t="s">
        <v>1195</v>
      </c>
    </row>
    <row r="37" spans="13:21">
      <c r="M37" s="16" t="s">
        <v>1242</v>
      </c>
      <c r="N37" t="s">
        <v>1243</v>
      </c>
      <c r="O37" s="16" t="s">
        <v>1244</v>
      </c>
      <c r="P37" s="16" t="s">
        <v>1245</v>
      </c>
      <c r="Q37">
        <v>0</v>
      </c>
      <c r="R37" s="16" t="s">
        <v>1195</v>
      </c>
      <c r="S37" s="16" t="s">
        <v>1195</v>
      </c>
      <c r="T37" s="16" t="s">
        <v>1195</v>
      </c>
      <c r="U37" s="16" t="s">
        <v>1195</v>
      </c>
    </row>
    <row r="38" spans="13:21">
      <c r="M38" s="16" t="s">
        <v>1242</v>
      </c>
      <c r="N38" t="s">
        <v>1246</v>
      </c>
      <c r="O38" s="16" t="s">
        <v>1244</v>
      </c>
      <c r="P38" s="16" t="s">
        <v>1247</v>
      </c>
      <c r="Q38">
        <v>0</v>
      </c>
      <c r="R38" s="16" t="s">
        <v>1195</v>
      </c>
      <c r="S38" s="16" t="s">
        <v>1195</v>
      </c>
      <c r="T38" s="16" t="s">
        <v>1195</v>
      </c>
      <c r="U38" s="16" t="s">
        <v>1195</v>
      </c>
    </row>
    <row r="39" spans="13:21">
      <c r="M39" s="16" t="s">
        <v>1242</v>
      </c>
      <c r="N39" t="s">
        <v>1248</v>
      </c>
      <c r="O39" s="16" t="s">
        <v>1244</v>
      </c>
      <c r="P39" s="16" t="s">
        <v>1249</v>
      </c>
      <c r="Q39">
        <v>0</v>
      </c>
      <c r="R39" s="16" t="s">
        <v>1195</v>
      </c>
      <c r="S39" s="16" t="s">
        <v>1195</v>
      </c>
      <c r="T39" s="16" t="s">
        <v>1195</v>
      </c>
      <c r="U39" s="16" t="s">
        <v>1195</v>
      </c>
    </row>
    <row r="40" spans="13:21">
      <c r="M40" s="16" t="s">
        <v>1250</v>
      </c>
      <c r="N40" t="s">
        <v>1251</v>
      </c>
      <c r="O40" s="16" t="s">
        <v>1251</v>
      </c>
      <c r="P40" s="16" t="s">
        <v>1195</v>
      </c>
      <c r="R40" s="16" t="s">
        <v>1195</v>
      </c>
      <c r="S40" s="16" t="s">
        <v>1195</v>
      </c>
      <c r="T40" s="16" t="s">
        <v>1195</v>
      </c>
      <c r="U40" s="16" t="s">
        <v>1195</v>
      </c>
    </row>
    <row r="41" spans="13:21">
      <c r="M41" s="16" t="s">
        <v>1252</v>
      </c>
      <c r="N41" t="s">
        <v>1253</v>
      </c>
      <c r="O41" s="16" t="s">
        <v>1253</v>
      </c>
      <c r="P41" s="16" t="s">
        <v>1195</v>
      </c>
      <c r="R41" s="16" t="s">
        <v>1195</v>
      </c>
      <c r="S41" s="16" t="s">
        <v>1195</v>
      </c>
      <c r="T41" s="16" t="s">
        <v>1195</v>
      </c>
      <c r="U41" s="16" t="s">
        <v>1195</v>
      </c>
    </row>
    <row r="42" spans="13:21">
      <c r="M42" s="16" t="s">
        <v>1254</v>
      </c>
      <c r="N42" t="s">
        <v>1255</v>
      </c>
      <c r="O42" s="16" t="s">
        <v>1255</v>
      </c>
      <c r="P42" s="16" t="s">
        <v>1195</v>
      </c>
      <c r="R42" s="16" t="s">
        <v>1195</v>
      </c>
      <c r="S42" s="16" t="s">
        <v>1195</v>
      </c>
      <c r="T42" s="16" t="s">
        <v>1195</v>
      </c>
      <c r="U42" s="16" t="s">
        <v>1195</v>
      </c>
    </row>
    <row r="43" spans="13:21">
      <c r="M43" s="16" t="s">
        <v>1254</v>
      </c>
      <c r="N43" t="s">
        <v>1198</v>
      </c>
      <c r="O43" s="16" t="s">
        <v>1255</v>
      </c>
      <c r="P43" s="16" t="s">
        <v>1135</v>
      </c>
      <c r="R43" s="16" t="s">
        <v>41</v>
      </c>
      <c r="S43" s="16" t="s">
        <v>1193</v>
      </c>
      <c r="T43" s="16" t="s">
        <v>1256</v>
      </c>
      <c r="U43" s="16" t="s">
        <v>1257</v>
      </c>
    </row>
    <row r="44" spans="13:21">
      <c r="M44" s="16" t="s">
        <v>1254</v>
      </c>
      <c r="N44" t="s">
        <v>1258</v>
      </c>
      <c r="O44" s="16" t="s">
        <v>1255</v>
      </c>
      <c r="P44" s="16" t="s">
        <v>1259</v>
      </c>
      <c r="R44" s="16" t="s">
        <v>40</v>
      </c>
      <c r="S44" s="16" t="s">
        <v>1194</v>
      </c>
      <c r="T44" s="16" t="s">
        <v>1260</v>
      </c>
      <c r="U44" s="16" t="s">
        <v>1195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C2CF-29E8-4632-BEE6-D8D4FD85F313}">
  <dimension ref="A4:R44"/>
  <sheetViews>
    <sheetView tabSelected="1" workbookViewId="0">
      <selection activeCell="P36" sqref="P36"/>
    </sheetView>
  </sheetViews>
  <sheetFormatPr defaultRowHeight="11.25"/>
  <cols>
    <col min="1" max="1" width="34.1640625" bestFit="1" customWidth="1"/>
    <col min="2" max="2" width="12.6640625" customWidth="1"/>
    <col min="3" max="3" width="21.6640625" bestFit="1" customWidth="1"/>
    <col min="4" max="4" width="13.33203125" bestFit="1" customWidth="1"/>
    <col min="5" max="5" width="11.5" customWidth="1"/>
  </cols>
  <sheetData>
    <row r="4" spans="1:18">
      <c r="A4" t="s">
        <v>1117</v>
      </c>
      <c r="B4" t="s">
        <v>1116</v>
      </c>
      <c r="C4" t="s">
        <v>39</v>
      </c>
      <c r="D4" t="s">
        <v>40</v>
      </c>
      <c r="E4" t="s">
        <v>41</v>
      </c>
    </row>
    <row r="5" spans="1:18">
      <c r="A5" t="s">
        <v>1118</v>
      </c>
      <c r="B5" t="s">
        <v>1103</v>
      </c>
      <c r="C5" t="s">
        <v>1104</v>
      </c>
      <c r="D5" t="s">
        <v>1119</v>
      </c>
    </row>
    <row r="6" spans="1:18">
      <c r="A6" t="s">
        <v>1120</v>
      </c>
      <c r="B6" t="s">
        <v>1270</v>
      </c>
      <c r="C6" t="s">
        <v>1188</v>
      </c>
      <c r="D6" t="s">
        <v>1110</v>
      </c>
    </row>
    <row r="7" spans="1:18">
      <c r="A7" t="s">
        <v>1121</v>
      </c>
      <c r="B7" t="s">
        <v>1270</v>
      </c>
      <c r="C7" t="s">
        <v>1188</v>
      </c>
      <c r="D7" t="s">
        <v>1170</v>
      </c>
    </row>
    <row r="8" spans="1:18">
      <c r="A8" t="s">
        <v>1122</v>
      </c>
      <c r="B8" t="s">
        <v>1270</v>
      </c>
      <c r="C8" t="s">
        <v>1188</v>
      </c>
      <c r="D8" t="s">
        <v>1189</v>
      </c>
      <c r="N8" s="11" t="s">
        <v>1124</v>
      </c>
      <c r="O8" s="7" t="s">
        <v>1103</v>
      </c>
      <c r="P8" s="7" t="s">
        <v>1125</v>
      </c>
      <c r="Q8" s="7"/>
      <c r="R8" s="12"/>
    </row>
    <row r="9" spans="1:18">
      <c r="A9" t="s">
        <v>1123</v>
      </c>
      <c r="B9" t="s">
        <v>1270</v>
      </c>
      <c r="C9" t="s">
        <v>1188</v>
      </c>
      <c r="D9" t="s">
        <v>1190</v>
      </c>
      <c r="N9" s="9" t="s">
        <v>1126</v>
      </c>
      <c r="O9" s="6" t="s">
        <v>1103</v>
      </c>
      <c r="P9" s="6" t="s">
        <v>1127</v>
      </c>
      <c r="Q9" s="6"/>
      <c r="R9" s="10"/>
    </row>
    <row r="10" spans="1:18">
      <c r="A10" t="s">
        <v>1128</v>
      </c>
      <c r="B10" t="s">
        <v>1191</v>
      </c>
      <c r="C10" t="s">
        <v>1105</v>
      </c>
      <c r="D10" t="s">
        <v>1129</v>
      </c>
    </row>
    <row r="11" spans="1:18">
      <c r="A11" t="s">
        <v>1130</v>
      </c>
      <c r="B11" t="s">
        <v>1191</v>
      </c>
      <c r="C11" t="s">
        <v>1106</v>
      </c>
      <c r="D11" t="s">
        <v>1131</v>
      </c>
    </row>
    <row r="12" spans="1:18">
      <c r="A12" t="s">
        <v>1132</v>
      </c>
      <c r="B12" t="s">
        <v>1196</v>
      </c>
      <c r="C12" t="s">
        <v>1107</v>
      </c>
      <c r="D12" t="s">
        <v>1133</v>
      </c>
    </row>
    <row r="13" spans="1:18">
      <c r="A13" t="s">
        <v>1134</v>
      </c>
      <c r="B13" t="s">
        <v>1196</v>
      </c>
      <c r="C13" t="s">
        <v>1198</v>
      </c>
    </row>
    <row r="14" spans="1:18">
      <c r="A14" t="s">
        <v>1136</v>
      </c>
      <c r="B14" t="s">
        <v>1196</v>
      </c>
      <c r="C14" t="s">
        <v>1197</v>
      </c>
    </row>
    <row r="15" spans="1:18">
      <c r="A15" t="s">
        <v>1138</v>
      </c>
      <c r="B15" t="s">
        <v>1196</v>
      </c>
      <c r="C15" t="s">
        <v>1199</v>
      </c>
    </row>
    <row r="16" spans="1:18">
      <c r="A16" t="s">
        <v>1140</v>
      </c>
      <c r="B16" t="s">
        <v>1200</v>
      </c>
      <c r="C16" t="s">
        <v>1221</v>
      </c>
      <c r="D16" t="s">
        <v>1261</v>
      </c>
    </row>
    <row r="17" spans="1:5">
      <c r="A17" t="s">
        <v>1141</v>
      </c>
      <c r="B17" t="s">
        <v>1200</v>
      </c>
      <c r="C17" t="s">
        <v>1221</v>
      </c>
      <c r="D17" t="s">
        <v>1263</v>
      </c>
    </row>
    <row r="18" spans="1:5">
      <c r="A18" t="s">
        <v>1142</v>
      </c>
      <c r="B18" t="s">
        <v>1143</v>
      </c>
      <c r="C18" t="s">
        <v>1109</v>
      </c>
      <c r="D18" t="s">
        <v>1144</v>
      </c>
    </row>
    <row r="19" spans="1:5">
      <c r="A19" t="s">
        <v>1145</v>
      </c>
      <c r="B19" t="s">
        <v>1143</v>
      </c>
      <c r="C19" t="s">
        <v>1112</v>
      </c>
      <c r="D19" t="s">
        <v>1264</v>
      </c>
    </row>
    <row r="20" spans="1:5">
      <c r="A20" t="s">
        <v>1146</v>
      </c>
      <c r="B20" t="s">
        <v>1143</v>
      </c>
      <c r="C20" t="s">
        <v>1111</v>
      </c>
      <c r="D20" t="s">
        <v>1147</v>
      </c>
    </row>
    <row r="21" spans="1:5">
      <c r="A21" t="s">
        <v>1148</v>
      </c>
      <c r="B21" t="s">
        <v>1143</v>
      </c>
      <c r="C21" t="s">
        <v>1112</v>
      </c>
      <c r="D21" t="s">
        <v>1268</v>
      </c>
    </row>
    <row r="22" spans="1:5">
      <c r="A22" t="s">
        <v>1149</v>
      </c>
      <c r="B22" t="s">
        <v>1143</v>
      </c>
      <c r="C22" t="s">
        <v>1112</v>
      </c>
      <c r="D22" t="s">
        <v>1150</v>
      </c>
    </row>
    <row r="23" spans="1:5">
      <c r="A23" t="s">
        <v>1151</v>
      </c>
      <c r="B23" t="s">
        <v>1143</v>
      </c>
      <c r="C23" t="s">
        <v>1112</v>
      </c>
      <c r="D23" t="s">
        <v>1152</v>
      </c>
    </row>
    <row r="24" spans="1:5">
      <c r="A24" t="s">
        <v>1153</v>
      </c>
      <c r="B24" t="s">
        <v>1143</v>
      </c>
      <c r="C24" t="s">
        <v>1112</v>
      </c>
      <c r="D24" t="s">
        <v>1154</v>
      </c>
    </row>
    <row r="25" spans="1:5">
      <c r="A25" t="s">
        <v>1155</v>
      </c>
      <c r="B25" t="s">
        <v>1143</v>
      </c>
      <c r="C25" t="s">
        <v>1113</v>
      </c>
      <c r="D25" t="s">
        <v>1156</v>
      </c>
    </row>
    <row r="26" spans="1:5">
      <c r="A26" t="s">
        <v>1157</v>
      </c>
      <c r="B26" t="s">
        <v>1143</v>
      </c>
      <c r="C26" t="s">
        <v>1112</v>
      </c>
      <c r="D26" t="s">
        <v>1139</v>
      </c>
    </row>
    <row r="27" spans="1:5">
      <c r="A27" t="s">
        <v>1158</v>
      </c>
      <c r="B27" t="s">
        <v>1143</v>
      </c>
      <c r="C27" t="s">
        <v>1112</v>
      </c>
      <c r="D27" t="s">
        <v>1269</v>
      </c>
    </row>
    <row r="28" spans="1:5">
      <c r="A28" t="s">
        <v>1159</v>
      </c>
      <c r="B28" t="s">
        <v>1143</v>
      </c>
      <c r="C28" t="s">
        <v>1112</v>
      </c>
      <c r="D28" t="s">
        <v>1262</v>
      </c>
    </row>
    <row r="29" spans="1:5">
      <c r="A29" t="s">
        <v>1160</v>
      </c>
      <c r="B29" t="s">
        <v>1143</v>
      </c>
      <c r="C29" t="s">
        <v>1111</v>
      </c>
      <c r="D29" t="s">
        <v>1156</v>
      </c>
      <c r="E29" t="s">
        <v>1262</v>
      </c>
    </row>
    <row r="30" spans="1:5">
      <c r="A30" t="s">
        <v>1161</v>
      </c>
      <c r="B30" t="s">
        <v>1143</v>
      </c>
      <c r="C30" t="s">
        <v>1111</v>
      </c>
      <c r="D30" t="s">
        <v>1156</v>
      </c>
      <c r="E30" t="s">
        <v>1267</v>
      </c>
    </row>
    <row r="31" spans="1:5">
      <c r="A31" t="s">
        <v>1162</v>
      </c>
      <c r="B31" t="s">
        <v>1143</v>
      </c>
      <c r="C31" t="s">
        <v>1112</v>
      </c>
      <c r="D31" t="s">
        <v>1163</v>
      </c>
    </row>
    <row r="32" spans="1:5">
      <c r="A32" t="s">
        <v>1164</v>
      </c>
      <c r="B32" t="s">
        <v>1143</v>
      </c>
      <c r="C32" t="s">
        <v>1112</v>
      </c>
      <c r="D32" t="s">
        <v>1165</v>
      </c>
    </row>
    <row r="33" spans="1:4">
      <c r="A33" t="s">
        <v>1166</v>
      </c>
      <c r="B33" t="s">
        <v>1143</v>
      </c>
      <c r="C33" t="s">
        <v>1112</v>
      </c>
      <c r="D33" t="s">
        <v>1108</v>
      </c>
    </row>
    <row r="34" spans="1:4">
      <c r="A34" t="s">
        <v>1167</v>
      </c>
      <c r="B34" t="s">
        <v>1143</v>
      </c>
      <c r="C34" t="s">
        <v>1112</v>
      </c>
      <c r="D34" t="s">
        <v>1168</v>
      </c>
    </row>
    <row r="35" spans="1:4">
      <c r="A35" t="s">
        <v>1169</v>
      </c>
      <c r="B35" t="s">
        <v>1143</v>
      </c>
      <c r="C35" t="s">
        <v>1112</v>
      </c>
      <c r="D35" t="s">
        <v>1170</v>
      </c>
    </row>
    <row r="36" spans="1:4">
      <c r="A36" t="s">
        <v>1171</v>
      </c>
      <c r="B36" t="s">
        <v>1143</v>
      </c>
      <c r="C36" t="s">
        <v>1112</v>
      </c>
      <c r="D36" t="s">
        <v>1172</v>
      </c>
    </row>
    <row r="37" spans="1:4">
      <c r="A37" t="s">
        <v>1173</v>
      </c>
      <c r="B37" t="s">
        <v>1143</v>
      </c>
      <c r="C37" t="s">
        <v>1112</v>
      </c>
      <c r="D37" t="s">
        <v>1265</v>
      </c>
    </row>
    <row r="38" spans="1:4">
      <c r="A38" t="s">
        <v>1174</v>
      </c>
      <c r="B38" t="s">
        <v>1143</v>
      </c>
      <c r="C38" t="s">
        <v>1112</v>
      </c>
      <c r="D38" t="s">
        <v>1175</v>
      </c>
    </row>
    <row r="39" spans="1:4">
      <c r="A39" t="s">
        <v>1176</v>
      </c>
      <c r="B39" t="s">
        <v>1143</v>
      </c>
      <c r="C39" t="s">
        <v>1112</v>
      </c>
      <c r="D39" t="s">
        <v>1177</v>
      </c>
    </row>
    <row r="40" spans="1:4">
      <c r="A40" t="s">
        <v>1178</v>
      </c>
      <c r="B40" t="s">
        <v>1143</v>
      </c>
      <c r="C40" t="s">
        <v>1112</v>
      </c>
      <c r="D40" t="s">
        <v>1179</v>
      </c>
    </row>
    <row r="41" spans="1:4">
      <c r="A41" t="s">
        <v>1180</v>
      </c>
      <c r="B41" t="s">
        <v>1143</v>
      </c>
      <c r="C41" t="s">
        <v>1112</v>
      </c>
      <c r="D41" t="s">
        <v>1181</v>
      </c>
    </row>
    <row r="42" spans="1:4">
      <c r="A42" t="s">
        <v>1182</v>
      </c>
      <c r="B42" t="s">
        <v>1143</v>
      </c>
      <c r="C42" t="s">
        <v>1112</v>
      </c>
      <c r="D42" t="s">
        <v>1266</v>
      </c>
    </row>
    <row r="43" spans="1:4">
      <c r="A43" t="s">
        <v>1183</v>
      </c>
      <c r="B43" t="s">
        <v>1184</v>
      </c>
      <c r="C43" t="s">
        <v>1115</v>
      </c>
      <c r="D43" t="s">
        <v>1114</v>
      </c>
    </row>
    <row r="44" spans="1:4">
      <c r="A44" t="s">
        <v>1185</v>
      </c>
      <c r="B44" t="s">
        <v>1184</v>
      </c>
      <c r="C44" t="s">
        <v>1186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208F-E81D-4C28-A2A0-48C3D002F7D6}">
  <dimension ref="A1:G858"/>
  <sheetViews>
    <sheetView topLeftCell="A49" workbookViewId="0">
      <selection activeCell="A77" sqref="A77"/>
    </sheetView>
  </sheetViews>
  <sheetFormatPr defaultRowHeight="11.25"/>
  <cols>
    <col min="1" max="1" width="255.83203125" bestFit="1" customWidth="1"/>
  </cols>
  <sheetData>
    <row r="1" spans="1:7" ht="15">
      <c r="A1" s="13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 spans="1:7" ht="15">
      <c r="A2" s="14" t="s">
        <v>139</v>
      </c>
    </row>
    <row r="3" spans="1:7" ht="15">
      <c r="A3" s="15" t="s">
        <v>552</v>
      </c>
      <c r="B3" t="s">
        <v>553</v>
      </c>
      <c r="C3" t="s">
        <v>554</v>
      </c>
    </row>
    <row r="4" spans="1:7" ht="15">
      <c r="A4" s="15" t="s">
        <v>555</v>
      </c>
    </row>
    <row r="5" spans="1:7" ht="15">
      <c r="A5" s="15" t="s">
        <v>556</v>
      </c>
    </row>
    <row r="6" spans="1:7" ht="15">
      <c r="A6" s="15" t="s">
        <v>557</v>
      </c>
      <c r="B6" t="s">
        <v>317</v>
      </c>
    </row>
    <row r="7" spans="1:7" ht="15">
      <c r="A7" s="15" t="s">
        <v>558</v>
      </c>
    </row>
    <row r="8" spans="1:7" ht="15">
      <c r="A8" s="15" t="s">
        <v>559</v>
      </c>
      <c r="B8" t="s">
        <v>319</v>
      </c>
    </row>
    <row r="9" spans="1:7" ht="15">
      <c r="A9" s="15" t="s">
        <v>560</v>
      </c>
    </row>
    <row r="10" spans="1:7" ht="15">
      <c r="A10" s="15" t="s">
        <v>561</v>
      </c>
    </row>
    <row r="11" spans="1:7" ht="15">
      <c r="A11" s="15" t="s">
        <v>562</v>
      </c>
    </row>
    <row r="12" spans="1:7" ht="15">
      <c r="A12" s="15" t="s">
        <v>563</v>
      </c>
    </row>
    <row r="13" spans="1:7" ht="15">
      <c r="A13" s="15" t="s">
        <v>564</v>
      </c>
    </row>
    <row r="14" spans="1:7" ht="15">
      <c r="A14" s="15" t="s">
        <v>565</v>
      </c>
    </row>
    <row r="15" spans="1:7" ht="15">
      <c r="A15" s="15" t="s">
        <v>566</v>
      </c>
    </row>
    <row r="16" spans="1:7" ht="15">
      <c r="A16" s="15" t="s">
        <v>567</v>
      </c>
    </row>
    <row r="17" spans="1:2" ht="15">
      <c r="A17" s="15" t="s">
        <v>568</v>
      </c>
    </row>
    <row r="18" spans="1:2" ht="15">
      <c r="A18" s="15" t="s">
        <v>569</v>
      </c>
    </row>
    <row r="19" spans="1:2" ht="15">
      <c r="A19" s="15" t="s">
        <v>570</v>
      </c>
    </row>
    <row r="20" spans="1:2" ht="15">
      <c r="A20" s="15" t="s">
        <v>571</v>
      </c>
    </row>
    <row r="21" spans="1:2" ht="15">
      <c r="A21" s="15" t="s">
        <v>572</v>
      </c>
      <c r="B21" t="s">
        <v>573</v>
      </c>
    </row>
    <row r="22" spans="1:2" ht="15">
      <c r="A22" s="15" t="s">
        <v>574</v>
      </c>
    </row>
    <row r="23" spans="1:2" ht="15">
      <c r="A23" s="15" t="s">
        <v>575</v>
      </c>
    </row>
    <row r="24" spans="1:2" ht="15">
      <c r="A24" s="15" t="s">
        <v>576</v>
      </c>
    </row>
    <row r="25" spans="1:2" ht="15">
      <c r="A25" s="15" t="s">
        <v>577</v>
      </c>
    </row>
    <row r="26" spans="1:2" ht="15">
      <c r="A26" s="15" t="s">
        <v>578</v>
      </c>
    </row>
    <row r="27" spans="1:2" ht="15">
      <c r="A27" s="15" t="s">
        <v>579</v>
      </c>
    </row>
    <row r="28" spans="1:2" ht="15">
      <c r="A28" s="15" t="s">
        <v>580</v>
      </c>
    </row>
    <row r="29" spans="1:2" ht="15">
      <c r="A29" s="15" t="s">
        <v>581</v>
      </c>
    </row>
    <row r="30" spans="1:2" ht="15">
      <c r="A30" s="15" t="s">
        <v>582</v>
      </c>
    </row>
    <row r="31" spans="1:2" ht="15">
      <c r="A31" s="15" t="s">
        <v>583</v>
      </c>
    </row>
    <row r="32" spans="1:2" ht="15">
      <c r="A32" s="15" t="s">
        <v>584</v>
      </c>
    </row>
    <row r="33" spans="1:1" ht="15">
      <c r="A33" s="15" t="s">
        <v>585</v>
      </c>
    </row>
    <row r="34" spans="1:1" ht="15">
      <c r="A34" s="15" t="s">
        <v>586</v>
      </c>
    </row>
    <row r="35" spans="1:1" ht="15">
      <c r="A35" s="15" t="s">
        <v>587</v>
      </c>
    </row>
    <row r="36" spans="1:1" ht="15">
      <c r="A36" s="15" t="s">
        <v>588</v>
      </c>
    </row>
    <row r="37" spans="1:1" ht="15">
      <c r="A37" s="15" t="s">
        <v>589</v>
      </c>
    </row>
    <row r="38" spans="1:1" ht="15">
      <c r="A38" s="15" t="s">
        <v>590</v>
      </c>
    </row>
    <row r="39" spans="1:1" ht="15">
      <c r="A39" s="15" t="s">
        <v>591</v>
      </c>
    </row>
    <row r="40" spans="1:1" ht="15">
      <c r="A40" s="15" t="s">
        <v>592</v>
      </c>
    </row>
    <row r="41" spans="1:1" ht="15">
      <c r="A41" s="15" t="s">
        <v>593</v>
      </c>
    </row>
    <row r="42" spans="1:1" ht="15">
      <c r="A42" s="15" t="s">
        <v>594</v>
      </c>
    </row>
    <row r="43" spans="1:1" ht="15">
      <c r="A43" s="15" t="s">
        <v>595</v>
      </c>
    </row>
    <row r="44" spans="1:1" ht="15">
      <c r="A44" s="15" t="s">
        <v>596</v>
      </c>
    </row>
    <row r="45" spans="1:1" ht="15">
      <c r="A45" s="15" t="s">
        <v>597</v>
      </c>
    </row>
    <row r="46" spans="1:1" ht="15">
      <c r="A46" s="15" t="s">
        <v>598</v>
      </c>
    </row>
    <row r="47" spans="1:1" ht="15">
      <c r="A47" s="15" t="s">
        <v>599</v>
      </c>
    </row>
    <row r="48" spans="1:1" ht="15">
      <c r="A48" s="15" t="s">
        <v>600</v>
      </c>
    </row>
    <row r="49" spans="1:2" ht="15">
      <c r="A49" s="15" t="s">
        <v>601</v>
      </c>
    </row>
    <row r="50" spans="1:2" ht="15">
      <c r="A50" s="15" t="s">
        <v>602</v>
      </c>
    </row>
    <row r="51" spans="1:2" ht="15">
      <c r="A51" s="15" t="s">
        <v>603</v>
      </c>
    </row>
    <row r="52" spans="1:2" ht="15">
      <c r="A52" s="15" t="s">
        <v>604</v>
      </c>
    </row>
    <row r="53" spans="1:2" ht="15">
      <c r="A53" s="15" t="s">
        <v>605</v>
      </c>
    </row>
    <row r="54" spans="1:2" ht="15">
      <c r="A54" s="15" t="s">
        <v>606</v>
      </c>
    </row>
    <row r="55" spans="1:2" ht="15">
      <c r="A55" s="15" t="s">
        <v>607</v>
      </c>
    </row>
    <row r="56" spans="1:2" ht="15">
      <c r="A56" s="15" t="s">
        <v>571</v>
      </c>
    </row>
    <row r="57" spans="1:2" ht="15">
      <c r="A57" s="15" t="s">
        <v>608</v>
      </c>
      <c r="B57" t="s">
        <v>573</v>
      </c>
    </row>
    <row r="58" spans="1:2" ht="15">
      <c r="A58" s="15" t="s">
        <v>574</v>
      </c>
    </row>
    <row r="59" spans="1:2" ht="15">
      <c r="A59" s="15" t="s">
        <v>575</v>
      </c>
    </row>
    <row r="60" spans="1:2" ht="15">
      <c r="A60" s="15" t="s">
        <v>609</v>
      </c>
    </row>
    <row r="61" spans="1:2" ht="15">
      <c r="A61" s="15" t="s">
        <v>610</v>
      </c>
    </row>
    <row r="62" spans="1:2" ht="15">
      <c r="A62" s="15" t="s">
        <v>611</v>
      </c>
    </row>
    <row r="63" spans="1:2" ht="15">
      <c r="A63" s="15" t="s">
        <v>612</v>
      </c>
    </row>
    <row r="64" spans="1:2" ht="15">
      <c r="A64" s="15" t="s">
        <v>613</v>
      </c>
    </row>
    <row r="65" spans="1:1" ht="15">
      <c r="A65" s="15" t="s">
        <v>614</v>
      </c>
    </row>
    <row r="66" spans="1:1" ht="15">
      <c r="A66" s="15" t="s">
        <v>615</v>
      </c>
    </row>
    <row r="67" spans="1:1" ht="15">
      <c r="A67" s="15" t="s">
        <v>616</v>
      </c>
    </row>
    <row r="68" spans="1:1" ht="15">
      <c r="A68" s="15" t="s">
        <v>617</v>
      </c>
    </row>
    <row r="69" spans="1:1" ht="15">
      <c r="A69" s="15" t="s">
        <v>618</v>
      </c>
    </row>
    <row r="70" spans="1:1" ht="15">
      <c r="A70" s="15" t="s">
        <v>619</v>
      </c>
    </row>
    <row r="71" spans="1:1" ht="15">
      <c r="A71" s="15" t="s">
        <v>620</v>
      </c>
    </row>
    <row r="72" spans="1:1" ht="15">
      <c r="A72" s="15" t="s">
        <v>621</v>
      </c>
    </row>
    <row r="73" spans="1:1" ht="15">
      <c r="A73" s="15" t="s">
        <v>622</v>
      </c>
    </row>
    <row r="74" spans="1:1" ht="15">
      <c r="A74" s="15" t="s">
        <v>623</v>
      </c>
    </row>
    <row r="75" spans="1:1" ht="15">
      <c r="A75" s="15" t="s">
        <v>624</v>
      </c>
    </row>
    <row r="76" spans="1:1" ht="15">
      <c r="A76" s="15" t="s">
        <v>625</v>
      </c>
    </row>
    <row r="77" spans="1:1" ht="15">
      <c r="A77" s="15" t="s">
        <v>626</v>
      </c>
    </row>
    <row r="78" spans="1:1" ht="15">
      <c r="A78" s="15" t="s">
        <v>604</v>
      </c>
    </row>
    <row r="79" spans="1:1" ht="15">
      <c r="A79" s="15" t="s">
        <v>605</v>
      </c>
    </row>
    <row r="80" spans="1:1" ht="15">
      <c r="A80" s="15" t="s">
        <v>606</v>
      </c>
    </row>
    <row r="81" spans="1:2" ht="15">
      <c r="A81" s="15" t="s">
        <v>607</v>
      </c>
    </row>
    <row r="82" spans="1:2" ht="15">
      <c r="A82" s="15" t="s">
        <v>571</v>
      </c>
    </row>
    <row r="83" spans="1:2" ht="15">
      <c r="A83" s="15" t="s">
        <v>627</v>
      </c>
      <c r="B83" t="s">
        <v>573</v>
      </c>
    </row>
    <row r="84" spans="1:2" ht="15">
      <c r="A84" s="15" t="s">
        <v>574</v>
      </c>
    </row>
    <row r="85" spans="1:2" ht="15">
      <c r="A85" s="15" t="s">
        <v>575</v>
      </c>
    </row>
    <row r="86" spans="1:2" ht="15">
      <c r="A86" s="15" t="s">
        <v>628</v>
      </c>
    </row>
    <row r="87" spans="1:2" ht="15">
      <c r="A87" s="15" t="s">
        <v>629</v>
      </c>
    </row>
    <row r="88" spans="1:2" ht="15">
      <c r="A88" s="15" t="s">
        <v>630</v>
      </c>
    </row>
    <row r="89" spans="1:2" ht="15">
      <c r="A89" s="15" t="s">
        <v>631</v>
      </c>
    </row>
    <row r="90" spans="1:2" ht="15">
      <c r="A90" s="15" t="s">
        <v>632</v>
      </c>
    </row>
    <row r="91" spans="1:2" ht="15">
      <c r="A91" s="15" t="s">
        <v>633</v>
      </c>
    </row>
    <row r="92" spans="1:2" ht="15">
      <c r="A92" s="15" t="s">
        <v>634</v>
      </c>
    </row>
    <row r="93" spans="1:2" ht="15">
      <c r="A93" s="15" t="s">
        <v>635</v>
      </c>
    </row>
    <row r="94" spans="1:2" ht="15">
      <c r="A94" s="15" t="s">
        <v>636</v>
      </c>
    </row>
    <row r="95" spans="1:2" ht="15">
      <c r="A95" s="15" t="s">
        <v>637</v>
      </c>
    </row>
    <row r="96" spans="1:2" ht="15">
      <c r="A96" s="15" t="s">
        <v>638</v>
      </c>
    </row>
    <row r="97" spans="1:2" ht="15">
      <c r="A97" s="15" t="s">
        <v>639</v>
      </c>
    </row>
    <row r="98" spans="1:2" ht="15">
      <c r="A98" s="15" t="s">
        <v>640</v>
      </c>
    </row>
    <row r="99" spans="1:2" ht="15">
      <c r="A99" s="15" t="s">
        <v>604</v>
      </c>
    </row>
    <row r="100" spans="1:2" ht="15">
      <c r="A100" s="15" t="s">
        <v>605</v>
      </c>
    </row>
    <row r="101" spans="1:2" ht="15">
      <c r="A101" s="15" t="s">
        <v>606</v>
      </c>
    </row>
    <row r="102" spans="1:2" ht="15">
      <c r="A102" s="15" t="s">
        <v>607</v>
      </c>
    </row>
    <row r="103" spans="1:2" ht="15">
      <c r="A103" s="15" t="s">
        <v>571</v>
      </c>
    </row>
    <row r="104" spans="1:2" ht="15">
      <c r="A104" s="15" t="s">
        <v>641</v>
      </c>
      <c r="B104" t="s">
        <v>573</v>
      </c>
    </row>
    <row r="105" spans="1:2" ht="15">
      <c r="A105" s="15" t="s">
        <v>574</v>
      </c>
    </row>
    <row r="106" spans="1:2" ht="15">
      <c r="A106" s="15" t="s">
        <v>575</v>
      </c>
    </row>
    <row r="107" spans="1:2" ht="15">
      <c r="A107" s="15" t="s">
        <v>642</v>
      </c>
    </row>
    <row r="108" spans="1:2" ht="15">
      <c r="A108" s="15" t="s">
        <v>643</v>
      </c>
    </row>
    <row r="109" spans="1:2" ht="15">
      <c r="A109" s="15" t="s">
        <v>644</v>
      </c>
    </row>
    <row r="110" spans="1:2" ht="15">
      <c r="A110" s="15" t="s">
        <v>645</v>
      </c>
    </row>
    <row r="111" spans="1:2" ht="15">
      <c r="A111" s="15" t="s">
        <v>646</v>
      </c>
    </row>
    <row r="112" spans="1:2" ht="15">
      <c r="A112" s="15" t="s">
        <v>647</v>
      </c>
    </row>
    <row r="113" spans="1:2" ht="15">
      <c r="A113" s="15" t="s">
        <v>648</v>
      </c>
    </row>
    <row r="114" spans="1:2" ht="15">
      <c r="A114" s="15" t="s">
        <v>604</v>
      </c>
    </row>
    <row r="115" spans="1:2" ht="15">
      <c r="A115" s="15" t="s">
        <v>605</v>
      </c>
    </row>
    <row r="116" spans="1:2" ht="15">
      <c r="A116" s="15" t="s">
        <v>606</v>
      </c>
    </row>
    <row r="117" spans="1:2" ht="15">
      <c r="A117" s="15" t="s">
        <v>607</v>
      </c>
    </row>
    <row r="118" spans="1:2" ht="15">
      <c r="A118" s="15" t="s">
        <v>571</v>
      </c>
    </row>
    <row r="119" spans="1:2" ht="15">
      <c r="A119" s="15" t="s">
        <v>649</v>
      </c>
      <c r="B119" t="s">
        <v>319</v>
      </c>
    </row>
    <row r="120" spans="1:2" ht="15">
      <c r="A120" s="15" t="s">
        <v>560</v>
      </c>
    </row>
    <row r="121" spans="1:2" ht="15">
      <c r="A121" s="15" t="s">
        <v>650</v>
      </c>
    </row>
    <row r="122" spans="1:2" ht="15">
      <c r="A122" s="15" t="s">
        <v>651</v>
      </c>
    </row>
    <row r="123" spans="1:2" ht="15">
      <c r="A123" s="15" t="s">
        <v>652</v>
      </c>
    </row>
    <row r="124" spans="1:2" ht="15">
      <c r="A124" s="15" t="s">
        <v>653</v>
      </c>
    </row>
    <row r="125" spans="1:2" ht="15">
      <c r="A125" s="15" t="s">
        <v>654</v>
      </c>
    </row>
    <row r="126" spans="1:2" ht="15">
      <c r="A126" s="15" t="s">
        <v>569</v>
      </c>
    </row>
    <row r="127" spans="1:2" ht="15">
      <c r="A127" s="15" t="s">
        <v>655</v>
      </c>
    </row>
    <row r="128" spans="1:2" ht="15">
      <c r="A128" s="15" t="s">
        <v>571</v>
      </c>
    </row>
    <row r="129" spans="1:2" ht="15">
      <c r="A129" s="15" t="s">
        <v>656</v>
      </c>
      <c r="B129" t="s">
        <v>319</v>
      </c>
    </row>
    <row r="130" spans="1:2" ht="15">
      <c r="A130" s="15" t="s">
        <v>560</v>
      </c>
    </row>
    <row r="131" spans="1:2" ht="15">
      <c r="A131" s="15" t="s">
        <v>657</v>
      </c>
    </row>
    <row r="132" spans="1:2" ht="15">
      <c r="A132" s="15" t="s">
        <v>658</v>
      </c>
    </row>
    <row r="133" spans="1:2" ht="15">
      <c r="A133" s="15" t="s">
        <v>659</v>
      </c>
    </row>
    <row r="134" spans="1:2" ht="15">
      <c r="A134" s="15" t="s">
        <v>660</v>
      </c>
    </row>
    <row r="135" spans="1:2" ht="15">
      <c r="A135" s="15" t="s">
        <v>661</v>
      </c>
    </row>
    <row r="136" spans="1:2" ht="15">
      <c r="A136" s="15" t="s">
        <v>662</v>
      </c>
    </row>
    <row r="137" spans="1:2" ht="15">
      <c r="A137" s="15" t="s">
        <v>663</v>
      </c>
    </row>
    <row r="138" spans="1:2" ht="15">
      <c r="A138" s="15" t="s">
        <v>664</v>
      </c>
    </row>
    <row r="139" spans="1:2" ht="15">
      <c r="A139" s="15" t="s">
        <v>665</v>
      </c>
    </row>
    <row r="140" spans="1:2" ht="15">
      <c r="A140" s="15" t="s">
        <v>569</v>
      </c>
    </row>
    <row r="141" spans="1:2" ht="15">
      <c r="A141" s="15" t="s">
        <v>666</v>
      </c>
    </row>
    <row r="142" spans="1:2" ht="15">
      <c r="A142" s="15" t="s">
        <v>571</v>
      </c>
    </row>
    <row r="143" spans="1:2" ht="15">
      <c r="A143" s="15" t="s">
        <v>667</v>
      </c>
      <c r="B143" t="s">
        <v>319</v>
      </c>
    </row>
    <row r="144" spans="1:2" ht="15">
      <c r="A144" s="15" t="s">
        <v>560</v>
      </c>
    </row>
    <row r="145" spans="1:2" ht="15">
      <c r="A145" s="15" t="s">
        <v>668</v>
      </c>
    </row>
    <row r="146" spans="1:2" ht="15">
      <c r="A146" s="15" t="s">
        <v>669</v>
      </c>
    </row>
    <row r="147" spans="1:2" ht="15">
      <c r="A147" s="15" t="s">
        <v>670</v>
      </c>
    </row>
    <row r="148" spans="1:2" ht="15">
      <c r="A148" s="15" t="s">
        <v>671</v>
      </c>
    </row>
    <row r="149" spans="1:2" ht="15">
      <c r="A149" s="15" t="s">
        <v>672</v>
      </c>
    </row>
    <row r="150" spans="1:2" ht="15">
      <c r="A150" s="15" t="s">
        <v>673</v>
      </c>
    </row>
    <row r="151" spans="1:2" ht="15">
      <c r="A151" s="15" t="s">
        <v>674</v>
      </c>
    </row>
    <row r="152" spans="1:2" ht="15">
      <c r="A152" s="15" t="s">
        <v>569</v>
      </c>
    </row>
    <row r="153" spans="1:2" ht="15">
      <c r="A153" s="15" t="s">
        <v>675</v>
      </c>
    </row>
    <row r="154" spans="1:2" ht="15">
      <c r="A154" s="15" t="s">
        <v>571</v>
      </c>
    </row>
    <row r="155" spans="1:2" ht="15">
      <c r="A155" s="15" t="s">
        <v>676</v>
      </c>
      <c r="B155" t="s">
        <v>319</v>
      </c>
    </row>
    <row r="156" spans="1:2" ht="15">
      <c r="A156" s="15" t="s">
        <v>677</v>
      </c>
    </row>
    <row r="157" spans="1:2" ht="15">
      <c r="A157" s="15" t="s">
        <v>571</v>
      </c>
    </row>
    <row r="158" spans="1:2" ht="15">
      <c r="A158" s="15" t="s">
        <v>678</v>
      </c>
      <c r="B158" t="s">
        <v>319</v>
      </c>
    </row>
    <row r="159" spans="1:2" ht="15">
      <c r="A159" s="15" t="s">
        <v>679</v>
      </c>
    </row>
    <row r="160" spans="1:2" ht="15">
      <c r="A160" s="15" t="s">
        <v>680</v>
      </c>
    </row>
    <row r="161" spans="1:3" ht="15">
      <c r="A161" s="15" t="s">
        <v>681</v>
      </c>
    </row>
    <row r="162" spans="1:3" ht="15">
      <c r="A162" s="15" t="s">
        <v>682</v>
      </c>
      <c r="C162" t="s">
        <v>58</v>
      </c>
    </row>
    <row r="163" spans="1:3" ht="15">
      <c r="A163" s="15" t="s">
        <v>496</v>
      </c>
    </row>
    <row r="164" spans="1:3" ht="15">
      <c r="A164" s="15" t="s">
        <v>683</v>
      </c>
    </row>
    <row r="165" spans="1:3" ht="15">
      <c r="A165" s="15" t="s">
        <v>497</v>
      </c>
    </row>
    <row r="166" spans="1:3" ht="15">
      <c r="A166" s="15" t="s">
        <v>684</v>
      </c>
    </row>
    <row r="167" spans="1:3" ht="15">
      <c r="A167" s="15" t="s">
        <v>606</v>
      </c>
    </row>
    <row r="168" spans="1:3" ht="15">
      <c r="A168" s="15" t="s">
        <v>685</v>
      </c>
    </row>
    <row r="169" spans="1:3" ht="15">
      <c r="A169" s="15" t="s">
        <v>686</v>
      </c>
      <c r="B169" t="s">
        <v>324</v>
      </c>
      <c r="C169" t="s">
        <v>325</v>
      </c>
    </row>
    <row r="170" spans="1:3" ht="15">
      <c r="A170" s="15" t="s">
        <v>687</v>
      </c>
    </row>
    <row r="171" spans="1:3" ht="15">
      <c r="A171" s="15" t="s">
        <v>688</v>
      </c>
    </row>
    <row r="172" spans="1:3" ht="15">
      <c r="A172" s="15" t="s">
        <v>689</v>
      </c>
      <c r="B172" t="s">
        <v>327</v>
      </c>
    </row>
    <row r="173" spans="1:3" ht="15">
      <c r="A173" s="15" t="s">
        <v>690</v>
      </c>
      <c r="B173" t="s">
        <v>327</v>
      </c>
    </row>
    <row r="174" spans="1:3" ht="15">
      <c r="A174" s="15" t="s">
        <v>691</v>
      </c>
      <c r="B174" t="s">
        <v>327</v>
      </c>
    </row>
    <row r="175" spans="1:3" ht="15">
      <c r="A175" s="15" t="s">
        <v>692</v>
      </c>
      <c r="B175" t="s">
        <v>327</v>
      </c>
    </row>
    <row r="176" spans="1:3" ht="15">
      <c r="A176" s="15" t="s">
        <v>693</v>
      </c>
      <c r="B176" t="s">
        <v>327</v>
      </c>
    </row>
    <row r="177" spans="1:2" ht="15">
      <c r="A177" s="15" t="s">
        <v>694</v>
      </c>
      <c r="B177" t="s">
        <v>327</v>
      </c>
    </row>
    <row r="178" spans="1:2" ht="15">
      <c r="A178" s="15" t="s">
        <v>695</v>
      </c>
      <c r="B178" t="s">
        <v>327</v>
      </c>
    </row>
    <row r="179" spans="1:2" ht="15">
      <c r="A179" s="15" t="s">
        <v>696</v>
      </c>
      <c r="B179" t="s">
        <v>327</v>
      </c>
    </row>
    <row r="180" spans="1:2" ht="15">
      <c r="A180" s="15" t="s">
        <v>697</v>
      </c>
      <c r="B180" t="s">
        <v>327</v>
      </c>
    </row>
    <row r="181" spans="1:2" ht="15">
      <c r="A181" s="15" t="s">
        <v>698</v>
      </c>
      <c r="B181" t="s">
        <v>327</v>
      </c>
    </row>
    <row r="182" spans="1:2" ht="15">
      <c r="A182" s="15" t="s">
        <v>699</v>
      </c>
      <c r="B182" t="s">
        <v>327</v>
      </c>
    </row>
    <row r="183" spans="1:2" ht="15">
      <c r="A183" s="15" t="s">
        <v>700</v>
      </c>
      <c r="B183" t="s">
        <v>327</v>
      </c>
    </row>
    <row r="184" spans="1:2" ht="15">
      <c r="A184" s="15" t="s">
        <v>701</v>
      </c>
      <c r="B184" t="s">
        <v>327</v>
      </c>
    </row>
    <row r="185" spans="1:2" ht="15">
      <c r="A185" s="15" t="s">
        <v>702</v>
      </c>
      <c r="B185" t="s">
        <v>327</v>
      </c>
    </row>
    <row r="186" spans="1:2" ht="15">
      <c r="A186" s="15" t="s">
        <v>703</v>
      </c>
      <c r="B186" t="s">
        <v>327</v>
      </c>
    </row>
    <row r="187" spans="1:2" ht="15">
      <c r="A187" s="15" t="s">
        <v>704</v>
      </c>
      <c r="B187" t="s">
        <v>327</v>
      </c>
    </row>
    <row r="188" spans="1:2" ht="15">
      <c r="A188" s="15" t="s">
        <v>705</v>
      </c>
      <c r="B188" t="s">
        <v>327</v>
      </c>
    </row>
    <row r="189" spans="1:2" ht="15">
      <c r="A189" s="15" t="s">
        <v>706</v>
      </c>
      <c r="B189" t="s">
        <v>327</v>
      </c>
    </row>
    <row r="190" spans="1:2" ht="15">
      <c r="A190" s="15" t="s">
        <v>707</v>
      </c>
      <c r="B190" t="s">
        <v>346</v>
      </c>
    </row>
    <row r="191" spans="1:2" ht="15">
      <c r="A191" s="15" t="s">
        <v>708</v>
      </c>
    </row>
    <row r="192" spans="1:2" ht="15">
      <c r="A192" s="15" t="s">
        <v>571</v>
      </c>
    </row>
    <row r="193" spans="1:2" ht="15">
      <c r="A193" s="15" t="s">
        <v>709</v>
      </c>
      <c r="B193" t="s">
        <v>319</v>
      </c>
    </row>
    <row r="194" spans="1:2" ht="15">
      <c r="A194" s="15" t="s">
        <v>560</v>
      </c>
    </row>
    <row r="195" spans="1:2" ht="15">
      <c r="A195" s="15" t="s">
        <v>710</v>
      </c>
    </row>
    <row r="196" spans="1:2" ht="15">
      <c r="A196" s="15" t="s">
        <v>711</v>
      </c>
    </row>
    <row r="197" spans="1:2" ht="15">
      <c r="A197" s="15" t="s">
        <v>712</v>
      </c>
    </row>
    <row r="198" spans="1:2" ht="15">
      <c r="A198" s="15" t="s">
        <v>713</v>
      </c>
    </row>
    <row r="199" spans="1:2" ht="15">
      <c r="A199" s="15" t="s">
        <v>714</v>
      </c>
    </row>
    <row r="200" spans="1:2" ht="15">
      <c r="A200" s="15" t="s">
        <v>715</v>
      </c>
    </row>
    <row r="201" spans="1:2" ht="15">
      <c r="A201" s="15" t="s">
        <v>716</v>
      </c>
    </row>
    <row r="202" spans="1:2" ht="15">
      <c r="A202" s="15" t="s">
        <v>717</v>
      </c>
    </row>
    <row r="203" spans="1:2" ht="15">
      <c r="A203" s="15" t="s">
        <v>718</v>
      </c>
    </row>
    <row r="204" spans="1:2" ht="15">
      <c r="A204" s="15" t="s">
        <v>719</v>
      </c>
    </row>
    <row r="205" spans="1:2" ht="15">
      <c r="A205" s="15" t="s">
        <v>720</v>
      </c>
    </row>
    <row r="206" spans="1:2" ht="15">
      <c r="A206" s="15" t="s">
        <v>721</v>
      </c>
    </row>
    <row r="207" spans="1:2" ht="15">
      <c r="A207" s="15" t="s">
        <v>722</v>
      </c>
    </row>
    <row r="208" spans="1:2" ht="15">
      <c r="A208" s="15" t="s">
        <v>723</v>
      </c>
    </row>
    <row r="209" spans="1:1" ht="15">
      <c r="A209" s="15" t="s">
        <v>724</v>
      </c>
    </row>
    <row r="210" spans="1:1" ht="15">
      <c r="A210" s="15" t="s">
        <v>725</v>
      </c>
    </row>
    <row r="211" spans="1:1" ht="15">
      <c r="A211" s="15" t="s">
        <v>726</v>
      </c>
    </row>
    <row r="212" spans="1:1" ht="15">
      <c r="A212" s="15" t="s">
        <v>727</v>
      </c>
    </row>
    <row r="213" spans="1:1" ht="15">
      <c r="A213" s="15" t="s">
        <v>728</v>
      </c>
    </row>
    <row r="214" spans="1:1" ht="15">
      <c r="A214" s="15" t="s">
        <v>729</v>
      </c>
    </row>
    <row r="215" spans="1:1" ht="15">
      <c r="A215" s="15" t="s">
        <v>730</v>
      </c>
    </row>
    <row r="216" spans="1:1" ht="15">
      <c r="A216" s="15" t="s">
        <v>731</v>
      </c>
    </row>
    <row r="217" spans="1:1" ht="15">
      <c r="A217" s="15" t="s">
        <v>732</v>
      </c>
    </row>
    <row r="218" spans="1:1" ht="15">
      <c r="A218" s="15" t="s">
        <v>733</v>
      </c>
    </row>
    <row r="219" spans="1:1" ht="15">
      <c r="A219" s="15" t="s">
        <v>734</v>
      </c>
    </row>
    <row r="220" spans="1:1" ht="15">
      <c r="A220" s="15" t="s">
        <v>735</v>
      </c>
    </row>
    <row r="221" spans="1:1" ht="15">
      <c r="A221" s="15" t="s">
        <v>736</v>
      </c>
    </row>
    <row r="222" spans="1:1" ht="15">
      <c r="A222" s="15" t="s">
        <v>737</v>
      </c>
    </row>
    <row r="223" spans="1:1" ht="15">
      <c r="A223" s="15" t="s">
        <v>738</v>
      </c>
    </row>
    <row r="224" spans="1:1" ht="15">
      <c r="A224" s="15" t="s">
        <v>739</v>
      </c>
    </row>
    <row r="225" spans="1:1" ht="15">
      <c r="A225" s="15" t="s">
        <v>740</v>
      </c>
    </row>
    <row r="226" spans="1:1" ht="15">
      <c r="A226" s="15" t="s">
        <v>741</v>
      </c>
    </row>
    <row r="227" spans="1:1" ht="15">
      <c r="A227" s="15" t="s">
        <v>742</v>
      </c>
    </row>
    <row r="228" spans="1:1" ht="15">
      <c r="A228" s="15" t="s">
        <v>743</v>
      </c>
    </row>
    <row r="229" spans="1:1" ht="15">
      <c r="A229" s="15" t="s">
        <v>744</v>
      </c>
    </row>
    <row r="230" spans="1:1" ht="15">
      <c r="A230" s="15" t="s">
        <v>745</v>
      </c>
    </row>
    <row r="231" spans="1:1" ht="15">
      <c r="A231" s="15" t="s">
        <v>746</v>
      </c>
    </row>
    <row r="232" spans="1:1" ht="15">
      <c r="A232" s="15" t="s">
        <v>747</v>
      </c>
    </row>
    <row r="233" spans="1:1" ht="15">
      <c r="A233" s="15" t="s">
        <v>748</v>
      </c>
    </row>
    <row r="234" spans="1:1" ht="15">
      <c r="A234" s="15" t="s">
        <v>749</v>
      </c>
    </row>
    <row r="235" spans="1:1" ht="15">
      <c r="A235" s="15" t="s">
        <v>750</v>
      </c>
    </row>
    <row r="236" spans="1:1" ht="15">
      <c r="A236" s="15" t="s">
        <v>751</v>
      </c>
    </row>
    <row r="237" spans="1:1" ht="15">
      <c r="A237" s="15" t="s">
        <v>752</v>
      </c>
    </row>
    <row r="238" spans="1:1" ht="15">
      <c r="A238" s="15" t="s">
        <v>753</v>
      </c>
    </row>
    <row r="239" spans="1:1" ht="15">
      <c r="A239" s="15" t="s">
        <v>754</v>
      </c>
    </row>
    <row r="240" spans="1:1" ht="15">
      <c r="A240" s="15" t="s">
        <v>755</v>
      </c>
    </row>
    <row r="241" spans="1:1" ht="15">
      <c r="A241" s="15" t="s">
        <v>756</v>
      </c>
    </row>
    <row r="242" spans="1:1" ht="15">
      <c r="A242" s="15" t="s">
        <v>757</v>
      </c>
    </row>
    <row r="243" spans="1:1" ht="15">
      <c r="A243" s="15" t="s">
        <v>758</v>
      </c>
    </row>
    <row r="244" spans="1:1" ht="15">
      <c r="A244" s="15" t="s">
        <v>759</v>
      </c>
    </row>
    <row r="245" spans="1:1" ht="15">
      <c r="A245" s="15" t="s">
        <v>760</v>
      </c>
    </row>
    <row r="246" spans="1:1" ht="15">
      <c r="A246" s="15" t="s">
        <v>761</v>
      </c>
    </row>
    <row r="247" spans="1:1" ht="15">
      <c r="A247" s="15" t="s">
        <v>762</v>
      </c>
    </row>
    <row r="248" spans="1:1" ht="15">
      <c r="A248" s="15" t="s">
        <v>763</v>
      </c>
    </row>
    <row r="249" spans="1:1" ht="15">
      <c r="A249" s="15" t="s">
        <v>764</v>
      </c>
    </row>
    <row r="250" spans="1:1" ht="15">
      <c r="A250" s="15" t="s">
        <v>765</v>
      </c>
    </row>
    <row r="251" spans="1:1" ht="15">
      <c r="A251" s="15" t="s">
        <v>766</v>
      </c>
    </row>
    <row r="252" spans="1:1" ht="15">
      <c r="A252" s="15" t="s">
        <v>767</v>
      </c>
    </row>
    <row r="253" spans="1:1" ht="15">
      <c r="A253" s="15" t="s">
        <v>768</v>
      </c>
    </row>
    <row r="254" spans="1:1" ht="15">
      <c r="A254" s="15" t="s">
        <v>769</v>
      </c>
    </row>
    <row r="255" spans="1:1" ht="15">
      <c r="A255" s="15" t="s">
        <v>770</v>
      </c>
    </row>
    <row r="256" spans="1:1" ht="15">
      <c r="A256" s="15" t="s">
        <v>771</v>
      </c>
    </row>
    <row r="257" spans="1:1" ht="15">
      <c r="A257" s="15" t="s">
        <v>772</v>
      </c>
    </row>
    <row r="258" spans="1:1" ht="15">
      <c r="A258" s="15" t="s">
        <v>773</v>
      </c>
    </row>
    <row r="259" spans="1:1" ht="15">
      <c r="A259" s="15" t="s">
        <v>774</v>
      </c>
    </row>
    <row r="260" spans="1:1" ht="15">
      <c r="A260" s="15" t="s">
        <v>775</v>
      </c>
    </row>
    <row r="261" spans="1:1" ht="15">
      <c r="A261" s="15" t="s">
        <v>776</v>
      </c>
    </row>
    <row r="262" spans="1:1" ht="15">
      <c r="A262" s="15" t="s">
        <v>777</v>
      </c>
    </row>
    <row r="263" spans="1:1" ht="15">
      <c r="A263" s="15" t="s">
        <v>778</v>
      </c>
    </row>
    <row r="264" spans="1:1" ht="15">
      <c r="A264" s="15" t="s">
        <v>779</v>
      </c>
    </row>
    <row r="265" spans="1:1" ht="15">
      <c r="A265" s="15" t="s">
        <v>780</v>
      </c>
    </row>
    <row r="266" spans="1:1" ht="15">
      <c r="A266" s="15" t="s">
        <v>781</v>
      </c>
    </row>
    <row r="267" spans="1:1" ht="15">
      <c r="A267" s="15" t="s">
        <v>782</v>
      </c>
    </row>
    <row r="268" spans="1:1" ht="15">
      <c r="A268" s="15" t="s">
        <v>783</v>
      </c>
    </row>
    <row r="269" spans="1:1" ht="15">
      <c r="A269" s="15" t="s">
        <v>784</v>
      </c>
    </row>
    <row r="270" spans="1:1" ht="15">
      <c r="A270" s="15" t="s">
        <v>785</v>
      </c>
    </row>
    <row r="271" spans="1:1" ht="15">
      <c r="A271" s="15" t="s">
        <v>786</v>
      </c>
    </row>
    <row r="272" spans="1:1" ht="15">
      <c r="A272" s="15" t="s">
        <v>787</v>
      </c>
    </row>
    <row r="273" spans="1:1" ht="15">
      <c r="A273" s="15" t="s">
        <v>788</v>
      </c>
    </row>
    <row r="274" spans="1:1" ht="15">
      <c r="A274" s="15" t="s">
        <v>789</v>
      </c>
    </row>
    <row r="275" spans="1:1" ht="15">
      <c r="A275" s="15" t="s">
        <v>790</v>
      </c>
    </row>
    <row r="276" spans="1:1" ht="15">
      <c r="A276" s="15" t="s">
        <v>791</v>
      </c>
    </row>
    <row r="277" spans="1:1" ht="15">
      <c r="A277" s="15" t="s">
        <v>792</v>
      </c>
    </row>
    <row r="278" spans="1:1" ht="15">
      <c r="A278" s="15" t="s">
        <v>793</v>
      </c>
    </row>
    <row r="279" spans="1:1" ht="15">
      <c r="A279" s="15" t="s">
        <v>794</v>
      </c>
    </row>
    <row r="280" spans="1:1" ht="15">
      <c r="A280" s="15" t="s">
        <v>795</v>
      </c>
    </row>
    <row r="281" spans="1:1" ht="15">
      <c r="A281" s="15" t="s">
        <v>796</v>
      </c>
    </row>
    <row r="282" spans="1:1" ht="15">
      <c r="A282" s="15" t="s">
        <v>797</v>
      </c>
    </row>
    <row r="283" spans="1:1" ht="15">
      <c r="A283" s="15" t="s">
        <v>798</v>
      </c>
    </row>
    <row r="284" spans="1:1" ht="15">
      <c r="A284" s="15" t="s">
        <v>799</v>
      </c>
    </row>
    <row r="285" spans="1:1" ht="15">
      <c r="A285" s="15" t="s">
        <v>800</v>
      </c>
    </row>
    <row r="286" spans="1:1" ht="15">
      <c r="A286" s="15" t="s">
        <v>801</v>
      </c>
    </row>
    <row r="287" spans="1:1" ht="15">
      <c r="A287" s="15" t="s">
        <v>802</v>
      </c>
    </row>
    <row r="288" spans="1:1" ht="15">
      <c r="A288" s="15" t="s">
        <v>803</v>
      </c>
    </row>
    <row r="289" spans="1:1" ht="15">
      <c r="A289" s="15" t="s">
        <v>804</v>
      </c>
    </row>
    <row r="290" spans="1:1" ht="15">
      <c r="A290" s="15" t="s">
        <v>805</v>
      </c>
    </row>
    <row r="291" spans="1:1" ht="15">
      <c r="A291" s="15" t="s">
        <v>806</v>
      </c>
    </row>
    <row r="292" spans="1:1" ht="15">
      <c r="A292" s="15" t="s">
        <v>807</v>
      </c>
    </row>
    <row r="293" spans="1:1" ht="15">
      <c r="A293" s="15" t="s">
        <v>808</v>
      </c>
    </row>
    <row r="294" spans="1:1" ht="15">
      <c r="A294" s="15" t="s">
        <v>809</v>
      </c>
    </row>
    <row r="295" spans="1:1" ht="15">
      <c r="A295" s="15" t="s">
        <v>810</v>
      </c>
    </row>
    <row r="296" spans="1:1" ht="15">
      <c r="A296" s="15" t="s">
        <v>811</v>
      </c>
    </row>
    <row r="297" spans="1:1" ht="15">
      <c r="A297" s="15" t="s">
        <v>812</v>
      </c>
    </row>
    <row r="298" spans="1:1" ht="15">
      <c r="A298" s="15" t="s">
        <v>813</v>
      </c>
    </row>
    <row r="299" spans="1:1" ht="15">
      <c r="A299" s="15" t="s">
        <v>814</v>
      </c>
    </row>
    <row r="300" spans="1:1" ht="15">
      <c r="A300" s="15" t="s">
        <v>815</v>
      </c>
    </row>
    <row r="301" spans="1:1" ht="15">
      <c r="A301" s="15" t="s">
        <v>816</v>
      </c>
    </row>
    <row r="302" spans="1:1" ht="15">
      <c r="A302" s="15" t="s">
        <v>817</v>
      </c>
    </row>
    <row r="303" spans="1:1" ht="15">
      <c r="A303" s="15" t="s">
        <v>818</v>
      </c>
    </row>
    <row r="304" spans="1:1" ht="15">
      <c r="A304" s="15" t="s">
        <v>819</v>
      </c>
    </row>
    <row r="305" spans="1:2" ht="15">
      <c r="A305" s="15" t="s">
        <v>820</v>
      </c>
    </row>
    <row r="306" spans="1:2" ht="15">
      <c r="A306" s="15" t="s">
        <v>821</v>
      </c>
    </row>
    <row r="307" spans="1:2" ht="15">
      <c r="A307" s="15" t="s">
        <v>822</v>
      </c>
    </row>
    <row r="308" spans="1:2" ht="15">
      <c r="A308" s="15" t="s">
        <v>823</v>
      </c>
    </row>
    <row r="309" spans="1:2" ht="15">
      <c r="A309" s="15" t="s">
        <v>824</v>
      </c>
    </row>
    <row r="310" spans="1:2" ht="15">
      <c r="A310" s="15" t="s">
        <v>825</v>
      </c>
    </row>
    <row r="311" spans="1:2" ht="15">
      <c r="A311" s="15" t="s">
        <v>826</v>
      </c>
    </row>
    <row r="312" spans="1:2" ht="15">
      <c r="A312" s="15" t="s">
        <v>827</v>
      </c>
    </row>
    <row r="313" spans="1:2" ht="15">
      <c r="A313" s="15" t="s">
        <v>828</v>
      </c>
    </row>
    <row r="314" spans="1:2" ht="15">
      <c r="A314" s="15" t="s">
        <v>569</v>
      </c>
    </row>
    <row r="315" spans="1:2" ht="15">
      <c r="A315" s="15" t="s">
        <v>829</v>
      </c>
    </row>
    <row r="316" spans="1:2" ht="15">
      <c r="A316" s="15" t="s">
        <v>571</v>
      </c>
    </row>
    <row r="317" spans="1:2" ht="15">
      <c r="A317" s="15" t="s">
        <v>830</v>
      </c>
    </row>
    <row r="318" spans="1:2" ht="15">
      <c r="A318" s="15" t="s">
        <v>831</v>
      </c>
      <c r="B318" t="s">
        <v>348</v>
      </c>
    </row>
    <row r="319" spans="1:2" ht="15">
      <c r="A319" s="15" t="s">
        <v>832</v>
      </c>
    </row>
    <row r="320" spans="1:2" ht="15">
      <c r="A320" s="15" t="s">
        <v>833</v>
      </c>
    </row>
    <row r="321" spans="1:2" ht="15">
      <c r="A321" s="15" t="s">
        <v>834</v>
      </c>
    </row>
    <row r="322" spans="1:2" ht="15">
      <c r="A322" s="15" t="s">
        <v>835</v>
      </c>
    </row>
    <row r="323" spans="1:2" ht="15">
      <c r="A323" s="15" t="s">
        <v>836</v>
      </c>
    </row>
    <row r="324" spans="1:2" ht="15">
      <c r="A324" s="15" t="s">
        <v>837</v>
      </c>
    </row>
    <row r="325" spans="1:2" ht="15">
      <c r="A325" s="15" t="s">
        <v>838</v>
      </c>
    </row>
    <row r="326" spans="1:2" ht="15">
      <c r="A326" s="15" t="s">
        <v>839</v>
      </c>
      <c r="B326" t="s">
        <v>348</v>
      </c>
    </row>
    <row r="327" spans="1:2" ht="15">
      <c r="A327" s="15" t="s">
        <v>840</v>
      </c>
    </row>
    <row r="328" spans="1:2" ht="15">
      <c r="A328" s="15" t="s">
        <v>841</v>
      </c>
    </row>
    <row r="329" spans="1:2" ht="15">
      <c r="A329" s="15" t="s">
        <v>842</v>
      </c>
    </row>
    <row r="330" spans="1:2" ht="15">
      <c r="A330" s="15" t="s">
        <v>843</v>
      </c>
    </row>
    <row r="331" spans="1:2" ht="15">
      <c r="A331" s="15" t="s">
        <v>844</v>
      </c>
    </row>
    <row r="332" spans="1:2" ht="15">
      <c r="A332" s="15" t="s">
        <v>838</v>
      </c>
    </row>
    <row r="333" spans="1:2" ht="15">
      <c r="A333" s="15" t="s">
        <v>845</v>
      </c>
      <c r="B333" t="s">
        <v>351</v>
      </c>
    </row>
    <row r="334" spans="1:2" ht="15">
      <c r="A334" s="15" t="s">
        <v>846</v>
      </c>
      <c r="B334" t="s">
        <v>353</v>
      </c>
    </row>
    <row r="335" spans="1:2" ht="15">
      <c r="A335" s="15" t="s">
        <v>847</v>
      </c>
    </row>
    <row r="336" spans="1:2" ht="15">
      <c r="A336" s="15" t="s">
        <v>848</v>
      </c>
      <c r="B336" t="s">
        <v>355</v>
      </c>
    </row>
    <row r="337" spans="1:2" ht="15">
      <c r="A337" s="15" t="s">
        <v>849</v>
      </c>
      <c r="B337" t="s">
        <v>348</v>
      </c>
    </row>
    <row r="338" spans="1:2" ht="15">
      <c r="A338" s="15" t="s">
        <v>850</v>
      </c>
    </row>
    <row r="339" spans="1:2" ht="15">
      <c r="A339" s="15" t="s">
        <v>851</v>
      </c>
    </row>
    <row r="340" spans="1:2" ht="15">
      <c r="A340" s="15" t="s">
        <v>852</v>
      </c>
    </row>
    <row r="341" spans="1:2" ht="15">
      <c r="A341" s="15" t="s">
        <v>853</v>
      </c>
    </row>
    <row r="342" spans="1:2" ht="15">
      <c r="A342" s="15" t="s">
        <v>854</v>
      </c>
    </row>
    <row r="343" spans="1:2" ht="15">
      <c r="A343" s="15" t="s">
        <v>855</v>
      </c>
    </row>
    <row r="344" spans="1:2" ht="15">
      <c r="A344" s="15" t="s">
        <v>856</v>
      </c>
    </row>
    <row r="345" spans="1:2" ht="15">
      <c r="A345" s="15" t="s">
        <v>857</v>
      </c>
    </row>
    <row r="346" spans="1:2" ht="15">
      <c r="A346" s="15" t="s">
        <v>838</v>
      </c>
    </row>
    <row r="347" spans="1:2" ht="15">
      <c r="A347" s="15" t="s">
        <v>858</v>
      </c>
    </row>
    <row r="348" spans="1:2" ht="15">
      <c r="A348" s="15" t="s">
        <v>859</v>
      </c>
      <c r="B348" t="s">
        <v>348</v>
      </c>
    </row>
    <row r="349" spans="1:2" ht="15">
      <c r="A349" s="15" t="s">
        <v>860</v>
      </c>
    </row>
    <row r="350" spans="1:2" ht="15">
      <c r="A350" s="15" t="s">
        <v>861</v>
      </c>
    </row>
    <row r="351" spans="1:2" ht="15">
      <c r="A351" s="15" t="s">
        <v>862</v>
      </c>
    </row>
    <row r="352" spans="1:2" ht="15">
      <c r="A352" s="15" t="s">
        <v>863</v>
      </c>
    </row>
    <row r="353" spans="1:2" ht="15">
      <c r="A353" s="15" t="s">
        <v>864</v>
      </c>
    </row>
    <row r="354" spans="1:2" ht="15">
      <c r="A354" s="15" t="s">
        <v>865</v>
      </c>
    </row>
    <row r="355" spans="1:2" ht="15">
      <c r="A355" s="15" t="s">
        <v>866</v>
      </c>
    </row>
    <row r="356" spans="1:2" ht="15">
      <c r="A356" s="15" t="s">
        <v>867</v>
      </c>
    </row>
    <row r="357" spans="1:2" ht="15">
      <c r="A357" s="15" t="s">
        <v>868</v>
      </c>
    </row>
    <row r="358" spans="1:2" ht="15">
      <c r="A358" s="15" t="s">
        <v>869</v>
      </c>
    </row>
    <row r="359" spans="1:2" ht="15">
      <c r="A359" s="15" t="s">
        <v>870</v>
      </c>
    </row>
    <row r="360" spans="1:2" ht="15">
      <c r="A360" s="15" t="s">
        <v>871</v>
      </c>
    </row>
    <row r="361" spans="1:2" ht="15">
      <c r="A361" s="15" t="s">
        <v>872</v>
      </c>
    </row>
    <row r="362" spans="1:2" ht="15">
      <c r="A362" s="15" t="s">
        <v>873</v>
      </c>
    </row>
    <row r="363" spans="1:2" ht="15">
      <c r="A363" s="15" t="s">
        <v>874</v>
      </c>
    </row>
    <row r="364" spans="1:2" ht="15">
      <c r="A364" s="15" t="s">
        <v>875</v>
      </c>
    </row>
    <row r="365" spans="1:2" ht="15">
      <c r="A365" s="15" t="s">
        <v>876</v>
      </c>
    </row>
    <row r="366" spans="1:2" ht="15">
      <c r="A366" s="15" t="s">
        <v>838</v>
      </c>
    </row>
    <row r="367" spans="1:2" ht="15">
      <c r="A367" s="15" t="s">
        <v>877</v>
      </c>
      <c r="B367" t="s">
        <v>348</v>
      </c>
    </row>
    <row r="368" spans="1:2" ht="15">
      <c r="A368" s="15" t="s">
        <v>860</v>
      </c>
    </row>
    <row r="369" spans="1:2" ht="15">
      <c r="A369" s="15" t="s">
        <v>878</v>
      </c>
    </row>
    <row r="370" spans="1:2" ht="15">
      <c r="A370" s="15" t="s">
        <v>879</v>
      </c>
    </row>
    <row r="371" spans="1:2" ht="15">
      <c r="A371" s="15" t="s">
        <v>880</v>
      </c>
    </row>
    <row r="372" spans="1:2" ht="15">
      <c r="A372" s="15" t="s">
        <v>881</v>
      </c>
    </row>
    <row r="373" spans="1:2" ht="15">
      <c r="A373" s="15" t="s">
        <v>882</v>
      </c>
    </row>
    <row r="374" spans="1:2" ht="15">
      <c r="A374" s="15" t="s">
        <v>883</v>
      </c>
    </row>
    <row r="375" spans="1:2" ht="15">
      <c r="A375" s="15" t="s">
        <v>884</v>
      </c>
    </row>
    <row r="376" spans="1:2" ht="15">
      <c r="A376" s="15" t="s">
        <v>885</v>
      </c>
    </row>
    <row r="377" spans="1:2" ht="15">
      <c r="A377" s="15" t="s">
        <v>886</v>
      </c>
    </row>
    <row r="378" spans="1:2" ht="15">
      <c r="A378" s="15" t="s">
        <v>887</v>
      </c>
    </row>
    <row r="379" spans="1:2" ht="15">
      <c r="A379" s="15" t="s">
        <v>888</v>
      </c>
    </row>
    <row r="380" spans="1:2" ht="15">
      <c r="A380" s="15" t="s">
        <v>838</v>
      </c>
    </row>
    <row r="381" spans="1:2" ht="15">
      <c r="A381" s="15" t="s">
        <v>889</v>
      </c>
    </row>
    <row r="382" spans="1:2" ht="15">
      <c r="A382" s="15" t="s">
        <v>890</v>
      </c>
      <c r="B382" t="s">
        <v>348</v>
      </c>
    </row>
    <row r="383" spans="1:2" ht="15">
      <c r="A383" s="15" t="s">
        <v>891</v>
      </c>
    </row>
    <row r="384" spans="1:2" ht="15">
      <c r="A384" s="15" t="s">
        <v>892</v>
      </c>
    </row>
    <row r="385" spans="1:2" ht="15">
      <c r="A385" s="15" t="s">
        <v>893</v>
      </c>
    </row>
    <row r="386" spans="1:2" ht="15">
      <c r="A386" s="15" t="s">
        <v>894</v>
      </c>
    </row>
    <row r="387" spans="1:2" ht="15">
      <c r="A387" s="15" t="s">
        <v>895</v>
      </c>
    </row>
    <row r="388" spans="1:2" ht="15">
      <c r="A388" s="15" t="s">
        <v>896</v>
      </c>
    </row>
    <row r="389" spans="1:2" ht="15">
      <c r="A389" s="15" t="s">
        <v>897</v>
      </c>
    </row>
    <row r="390" spans="1:2" ht="15">
      <c r="A390" s="15" t="s">
        <v>898</v>
      </c>
    </row>
    <row r="391" spans="1:2" ht="15">
      <c r="A391" s="15" t="s">
        <v>838</v>
      </c>
    </row>
    <row r="392" spans="1:2" ht="15">
      <c r="A392" s="15" t="s">
        <v>899</v>
      </c>
      <c r="B392" t="s">
        <v>348</v>
      </c>
    </row>
    <row r="393" spans="1:2" ht="15">
      <c r="A393" s="15" t="s">
        <v>860</v>
      </c>
    </row>
    <row r="394" spans="1:2" ht="15">
      <c r="A394" s="15" t="s">
        <v>900</v>
      </c>
    </row>
    <row r="395" spans="1:2" ht="15">
      <c r="A395" s="15" t="s">
        <v>880</v>
      </c>
    </row>
    <row r="396" spans="1:2" ht="15">
      <c r="A396" s="15" t="s">
        <v>901</v>
      </c>
    </row>
    <row r="397" spans="1:2" ht="15">
      <c r="A397" s="15" t="s">
        <v>878</v>
      </c>
    </row>
    <row r="398" spans="1:2" ht="15">
      <c r="A398" s="15" t="s">
        <v>879</v>
      </c>
    </row>
    <row r="399" spans="1:2" ht="15">
      <c r="A399" s="15" t="s">
        <v>884</v>
      </c>
    </row>
    <row r="400" spans="1:2" ht="15">
      <c r="A400" s="15" t="s">
        <v>902</v>
      </c>
    </row>
    <row r="401" spans="1:2" ht="15">
      <c r="A401" s="15" t="s">
        <v>903</v>
      </c>
    </row>
    <row r="402" spans="1:2" ht="15">
      <c r="A402" s="15" t="s">
        <v>904</v>
      </c>
    </row>
    <row r="403" spans="1:2" ht="15">
      <c r="A403" s="15" t="s">
        <v>905</v>
      </c>
    </row>
    <row r="404" spans="1:2" ht="15">
      <c r="A404" s="15" t="s">
        <v>906</v>
      </c>
    </row>
    <row r="405" spans="1:2" ht="15">
      <c r="A405" s="15" t="s">
        <v>907</v>
      </c>
    </row>
    <row r="406" spans="1:2" ht="15">
      <c r="A406" s="15" t="s">
        <v>838</v>
      </c>
    </row>
    <row r="407" spans="1:2" ht="15">
      <c r="A407" s="15" t="s">
        <v>908</v>
      </c>
    </row>
    <row r="408" spans="1:2" ht="15">
      <c r="A408" s="15" t="s">
        <v>909</v>
      </c>
      <c r="B408" t="s">
        <v>348</v>
      </c>
    </row>
    <row r="409" spans="1:2" ht="15">
      <c r="A409" s="15" t="s">
        <v>887</v>
      </c>
    </row>
    <row r="410" spans="1:2" ht="15">
      <c r="A410" s="15" t="s">
        <v>878</v>
      </c>
    </row>
    <row r="411" spans="1:2" ht="15">
      <c r="A411" s="15" t="s">
        <v>879</v>
      </c>
    </row>
    <row r="412" spans="1:2" ht="15">
      <c r="A412" s="15" t="s">
        <v>880</v>
      </c>
    </row>
    <row r="413" spans="1:2" ht="15">
      <c r="A413" s="15" t="s">
        <v>895</v>
      </c>
    </row>
    <row r="414" spans="1:2" ht="15">
      <c r="A414" s="15" t="s">
        <v>896</v>
      </c>
    </row>
    <row r="415" spans="1:2" ht="15">
      <c r="A415" s="15" t="s">
        <v>910</v>
      </c>
    </row>
    <row r="416" spans="1:2" ht="15">
      <c r="A416" s="15" t="s">
        <v>911</v>
      </c>
    </row>
    <row r="417" spans="1:2" ht="15">
      <c r="A417" s="15" t="s">
        <v>912</v>
      </c>
    </row>
    <row r="418" spans="1:2" ht="15">
      <c r="A418" s="15" t="s">
        <v>913</v>
      </c>
    </row>
    <row r="419" spans="1:2" ht="15">
      <c r="A419" s="15" t="s">
        <v>888</v>
      </c>
    </row>
    <row r="420" spans="1:2" ht="15">
      <c r="A420" s="15" t="s">
        <v>838</v>
      </c>
    </row>
    <row r="421" spans="1:2" ht="15">
      <c r="A421" s="15" t="s">
        <v>914</v>
      </c>
      <c r="B421" t="s">
        <v>348</v>
      </c>
    </row>
    <row r="422" spans="1:2" ht="15">
      <c r="A422" s="15" t="s">
        <v>879</v>
      </c>
    </row>
    <row r="423" spans="1:2" ht="15">
      <c r="A423" s="15" t="s">
        <v>880</v>
      </c>
    </row>
    <row r="424" spans="1:2" ht="15">
      <c r="A424" s="15" t="s">
        <v>915</v>
      </c>
    </row>
    <row r="425" spans="1:2" ht="15">
      <c r="A425" s="15" t="s">
        <v>916</v>
      </c>
    </row>
    <row r="426" spans="1:2" ht="15">
      <c r="A426" s="15" t="s">
        <v>917</v>
      </c>
    </row>
    <row r="427" spans="1:2" ht="15">
      <c r="A427" s="15" t="s">
        <v>918</v>
      </c>
    </row>
    <row r="428" spans="1:2" ht="15">
      <c r="A428" s="15" t="s">
        <v>919</v>
      </c>
    </row>
    <row r="429" spans="1:2" ht="15">
      <c r="A429" s="15" t="s">
        <v>920</v>
      </c>
    </row>
    <row r="430" spans="1:2" ht="15">
      <c r="A430" s="15" t="s">
        <v>884</v>
      </c>
    </row>
    <row r="431" spans="1:2" ht="15">
      <c r="A431" s="15" t="s">
        <v>921</v>
      </c>
    </row>
    <row r="432" spans="1:2" ht="15">
      <c r="A432" s="15" t="s">
        <v>922</v>
      </c>
    </row>
    <row r="433" spans="1:2" ht="15">
      <c r="A433" s="15" t="s">
        <v>923</v>
      </c>
    </row>
    <row r="434" spans="1:2" ht="15">
      <c r="A434" s="15" t="s">
        <v>924</v>
      </c>
    </row>
    <row r="435" spans="1:2" ht="15">
      <c r="A435" s="15" t="s">
        <v>925</v>
      </c>
    </row>
    <row r="436" spans="1:2" ht="15">
      <c r="A436" s="15" t="s">
        <v>926</v>
      </c>
    </row>
    <row r="437" spans="1:2" ht="15">
      <c r="A437" s="15" t="s">
        <v>881</v>
      </c>
    </row>
    <row r="438" spans="1:2" ht="15">
      <c r="A438" s="15" t="s">
        <v>927</v>
      </c>
    </row>
    <row r="439" spans="1:2" ht="15">
      <c r="A439" s="15" t="s">
        <v>928</v>
      </c>
    </row>
    <row r="440" spans="1:2" ht="15">
      <c r="A440" s="15" t="s">
        <v>878</v>
      </c>
    </row>
    <row r="441" spans="1:2" ht="15">
      <c r="A441" s="15" t="s">
        <v>888</v>
      </c>
    </row>
    <row r="442" spans="1:2" ht="15">
      <c r="A442" s="15" t="s">
        <v>838</v>
      </c>
    </row>
    <row r="443" spans="1:2" ht="15">
      <c r="A443" s="15" t="s">
        <v>929</v>
      </c>
      <c r="B443" t="s">
        <v>348</v>
      </c>
    </row>
    <row r="444" spans="1:2" ht="15">
      <c r="A444" s="15" t="s">
        <v>880</v>
      </c>
    </row>
    <row r="445" spans="1:2" ht="15">
      <c r="A445" s="15" t="s">
        <v>930</v>
      </c>
    </row>
    <row r="446" spans="1:2" ht="15">
      <c r="A446" s="15" t="s">
        <v>878</v>
      </c>
    </row>
    <row r="447" spans="1:2" ht="15">
      <c r="A447" s="15" t="s">
        <v>879</v>
      </c>
    </row>
    <row r="448" spans="1:2" ht="15">
      <c r="A448" s="15" t="s">
        <v>931</v>
      </c>
    </row>
    <row r="449" spans="1:2" ht="15">
      <c r="A449" s="15" t="s">
        <v>932</v>
      </c>
    </row>
    <row r="450" spans="1:2" ht="15">
      <c r="A450" s="15" t="s">
        <v>933</v>
      </c>
    </row>
    <row r="451" spans="1:2" ht="15">
      <c r="A451" s="15" t="s">
        <v>934</v>
      </c>
    </row>
    <row r="452" spans="1:2" ht="15">
      <c r="A452" s="15" t="s">
        <v>935</v>
      </c>
    </row>
    <row r="453" spans="1:2" ht="15">
      <c r="A453" s="15" t="s">
        <v>936</v>
      </c>
    </row>
    <row r="454" spans="1:2" ht="15">
      <c r="A454" s="15" t="s">
        <v>937</v>
      </c>
    </row>
    <row r="455" spans="1:2" ht="15">
      <c r="A455" s="15" t="s">
        <v>938</v>
      </c>
    </row>
    <row r="456" spans="1:2" ht="15">
      <c r="A456" s="15" t="s">
        <v>939</v>
      </c>
    </row>
    <row r="457" spans="1:2" ht="15">
      <c r="A457" s="15" t="s">
        <v>940</v>
      </c>
    </row>
    <row r="458" spans="1:2" ht="15">
      <c r="A458" s="15" t="s">
        <v>838</v>
      </c>
    </row>
    <row r="459" spans="1:2" ht="15">
      <c r="A459" s="15" t="s">
        <v>941</v>
      </c>
      <c r="B459" t="s">
        <v>358</v>
      </c>
    </row>
    <row r="460" spans="1:2" ht="15">
      <c r="A460" s="15" t="s">
        <v>942</v>
      </c>
      <c r="B460" t="s">
        <v>360</v>
      </c>
    </row>
    <row r="461" spans="1:2" ht="15">
      <c r="A461" s="15" t="s">
        <v>943</v>
      </c>
      <c r="B461" t="s">
        <v>362</v>
      </c>
    </row>
    <row r="462" spans="1:2" ht="15">
      <c r="A462" s="15" t="s">
        <v>944</v>
      </c>
      <c r="B462" t="s">
        <v>364</v>
      </c>
    </row>
    <row r="463" spans="1:2" ht="15">
      <c r="A463" s="15" t="s">
        <v>945</v>
      </c>
      <c r="B463" t="s">
        <v>366</v>
      </c>
    </row>
    <row r="464" spans="1:2" ht="15">
      <c r="A464" s="15" t="s">
        <v>946</v>
      </c>
      <c r="B464" t="s">
        <v>368</v>
      </c>
    </row>
    <row r="465" spans="1:2" ht="15">
      <c r="A465" s="15" t="s">
        <v>947</v>
      </c>
      <c r="B465" t="s">
        <v>348</v>
      </c>
    </row>
    <row r="466" spans="1:2" ht="15">
      <c r="A466" s="15" t="s">
        <v>948</v>
      </c>
    </row>
    <row r="467" spans="1:2" ht="15">
      <c r="A467" s="15" t="s">
        <v>949</v>
      </c>
    </row>
    <row r="468" spans="1:2" ht="15">
      <c r="A468" s="15" t="s">
        <v>879</v>
      </c>
    </row>
    <row r="469" spans="1:2" ht="15">
      <c r="A469" s="15" t="s">
        <v>933</v>
      </c>
    </row>
    <row r="470" spans="1:2" ht="15">
      <c r="A470" s="15" t="s">
        <v>934</v>
      </c>
    </row>
    <row r="471" spans="1:2" ht="15">
      <c r="A471" s="15" t="s">
        <v>950</v>
      </c>
    </row>
    <row r="472" spans="1:2" ht="15">
      <c r="A472" s="15" t="s">
        <v>951</v>
      </c>
    </row>
    <row r="473" spans="1:2" ht="15">
      <c r="A473" s="15" t="s">
        <v>952</v>
      </c>
    </row>
    <row r="474" spans="1:2" ht="15">
      <c r="A474" s="15" t="s">
        <v>891</v>
      </c>
    </row>
    <row r="475" spans="1:2" ht="15">
      <c r="A475" s="15" t="s">
        <v>953</v>
      </c>
    </row>
    <row r="476" spans="1:2" ht="15">
      <c r="A476" s="15" t="s">
        <v>954</v>
      </c>
    </row>
    <row r="477" spans="1:2" ht="15">
      <c r="A477" s="15" t="s">
        <v>838</v>
      </c>
    </row>
    <row r="478" spans="1:2" ht="15">
      <c r="A478" s="15" t="s">
        <v>955</v>
      </c>
      <c r="B478" t="s">
        <v>348</v>
      </c>
    </row>
    <row r="479" spans="1:2" ht="15">
      <c r="A479" s="15" t="s">
        <v>860</v>
      </c>
    </row>
    <row r="480" spans="1:2" ht="15">
      <c r="A480" s="15" t="s">
        <v>878</v>
      </c>
    </row>
    <row r="481" spans="1:1" ht="15">
      <c r="A481" s="15" t="s">
        <v>879</v>
      </c>
    </row>
    <row r="482" spans="1:1" ht="15">
      <c r="A482" s="15" t="s">
        <v>956</v>
      </c>
    </row>
    <row r="483" spans="1:1" ht="15">
      <c r="A483" s="15" t="s">
        <v>895</v>
      </c>
    </row>
    <row r="484" spans="1:1" ht="15">
      <c r="A484" s="15" t="s">
        <v>884</v>
      </c>
    </row>
    <row r="485" spans="1:1" ht="15">
      <c r="A485" s="15" t="s">
        <v>921</v>
      </c>
    </row>
    <row r="486" spans="1:1" ht="15">
      <c r="A486" s="15" t="s">
        <v>922</v>
      </c>
    </row>
    <row r="487" spans="1:1" ht="15">
      <c r="A487" s="15" t="s">
        <v>923</v>
      </c>
    </row>
    <row r="488" spans="1:1" ht="15">
      <c r="A488" s="15" t="s">
        <v>916</v>
      </c>
    </row>
    <row r="489" spans="1:1" ht="15">
      <c r="A489" s="15" t="s">
        <v>918</v>
      </c>
    </row>
    <row r="490" spans="1:1" ht="15">
      <c r="A490" s="15" t="s">
        <v>910</v>
      </c>
    </row>
    <row r="491" spans="1:1" ht="15">
      <c r="A491" s="15" t="s">
        <v>957</v>
      </c>
    </row>
    <row r="492" spans="1:1" ht="15">
      <c r="A492" s="15" t="s">
        <v>925</v>
      </c>
    </row>
    <row r="493" spans="1:1" ht="15">
      <c r="A493" s="15" t="s">
        <v>958</v>
      </c>
    </row>
    <row r="494" spans="1:1" ht="15">
      <c r="A494" s="15" t="s">
        <v>959</v>
      </c>
    </row>
    <row r="495" spans="1:1" ht="15">
      <c r="A495" s="15" t="s">
        <v>896</v>
      </c>
    </row>
    <row r="496" spans="1:1" ht="15">
      <c r="A496" s="15" t="s">
        <v>885</v>
      </c>
    </row>
    <row r="497" spans="1:2" ht="15">
      <c r="A497" s="15" t="s">
        <v>880</v>
      </c>
    </row>
    <row r="498" spans="1:2" ht="15">
      <c r="A498" s="15" t="s">
        <v>881</v>
      </c>
    </row>
    <row r="499" spans="1:2" ht="15">
      <c r="A499" s="15" t="s">
        <v>960</v>
      </c>
    </row>
    <row r="500" spans="1:2" ht="15">
      <c r="A500" s="15" t="s">
        <v>961</v>
      </c>
    </row>
    <row r="501" spans="1:2" ht="15">
      <c r="A501" s="15" t="s">
        <v>924</v>
      </c>
    </row>
    <row r="502" spans="1:2" ht="15">
      <c r="A502" s="15" t="s">
        <v>962</v>
      </c>
    </row>
    <row r="503" spans="1:2" ht="15">
      <c r="A503" s="15" t="s">
        <v>888</v>
      </c>
    </row>
    <row r="504" spans="1:2" ht="15">
      <c r="A504" s="15" t="s">
        <v>838</v>
      </c>
    </row>
    <row r="505" spans="1:2" ht="15">
      <c r="A505" s="15" t="s">
        <v>963</v>
      </c>
      <c r="B505" t="s">
        <v>348</v>
      </c>
    </row>
    <row r="506" spans="1:2" ht="15">
      <c r="A506" s="15" t="s">
        <v>860</v>
      </c>
    </row>
    <row r="507" spans="1:2" ht="15">
      <c r="A507" s="15" t="s">
        <v>879</v>
      </c>
    </row>
    <row r="508" spans="1:2" ht="15">
      <c r="A508" s="15" t="s">
        <v>956</v>
      </c>
    </row>
    <row r="509" spans="1:2" ht="15">
      <c r="A509" s="15" t="s">
        <v>895</v>
      </c>
    </row>
    <row r="510" spans="1:2" ht="15">
      <c r="A510" s="15" t="s">
        <v>921</v>
      </c>
    </row>
    <row r="511" spans="1:2" ht="15">
      <c r="A511" s="15" t="s">
        <v>884</v>
      </c>
    </row>
    <row r="512" spans="1:2" ht="15">
      <c r="A512" s="15" t="s">
        <v>922</v>
      </c>
    </row>
    <row r="513" spans="1:2" ht="15">
      <c r="A513" s="15" t="s">
        <v>923</v>
      </c>
    </row>
    <row r="514" spans="1:2" ht="15">
      <c r="A514" s="15" t="s">
        <v>925</v>
      </c>
    </row>
    <row r="515" spans="1:2" ht="15">
      <c r="A515" s="15" t="s">
        <v>964</v>
      </c>
    </row>
    <row r="516" spans="1:2" ht="15">
      <c r="A516" s="15" t="s">
        <v>959</v>
      </c>
    </row>
    <row r="517" spans="1:2" ht="15">
      <c r="A517" s="15" t="s">
        <v>881</v>
      </c>
    </row>
    <row r="518" spans="1:2" ht="15">
      <c r="A518" s="15" t="s">
        <v>927</v>
      </c>
    </row>
    <row r="519" spans="1:2" ht="15">
      <c r="A519" s="15" t="s">
        <v>886</v>
      </c>
    </row>
    <row r="520" spans="1:2" ht="15">
      <c r="A520" s="15" t="s">
        <v>965</v>
      </c>
    </row>
    <row r="521" spans="1:2" ht="15">
      <c r="A521" s="15" t="s">
        <v>966</v>
      </c>
    </row>
    <row r="522" spans="1:2" ht="15">
      <c r="A522" s="15" t="s">
        <v>967</v>
      </c>
    </row>
    <row r="523" spans="1:2" ht="15">
      <c r="A523" s="15" t="s">
        <v>885</v>
      </c>
    </row>
    <row r="524" spans="1:2" ht="15">
      <c r="A524" s="15" t="s">
        <v>968</v>
      </c>
    </row>
    <row r="525" spans="1:2" ht="15">
      <c r="A525" s="15" t="s">
        <v>969</v>
      </c>
    </row>
    <row r="526" spans="1:2" ht="15">
      <c r="A526" s="15" t="s">
        <v>970</v>
      </c>
    </row>
    <row r="527" spans="1:2" ht="15">
      <c r="A527" s="15" t="s">
        <v>838</v>
      </c>
    </row>
    <row r="528" spans="1:2" ht="15">
      <c r="A528" s="15" t="s">
        <v>971</v>
      </c>
      <c r="B528" t="s">
        <v>348</v>
      </c>
    </row>
    <row r="529" spans="1:1" ht="15">
      <c r="A529" s="15" t="s">
        <v>860</v>
      </c>
    </row>
    <row r="530" spans="1:1" ht="15">
      <c r="A530" s="15" t="s">
        <v>878</v>
      </c>
    </row>
    <row r="531" spans="1:1" ht="15">
      <c r="A531" s="15" t="s">
        <v>879</v>
      </c>
    </row>
    <row r="532" spans="1:1" ht="15">
      <c r="A532" s="15" t="s">
        <v>972</v>
      </c>
    </row>
    <row r="533" spans="1:1" ht="15">
      <c r="A533" s="15" t="s">
        <v>911</v>
      </c>
    </row>
    <row r="534" spans="1:1" ht="15">
      <c r="A534" s="15" t="s">
        <v>895</v>
      </c>
    </row>
    <row r="535" spans="1:1" ht="15">
      <c r="A535" s="15" t="s">
        <v>884</v>
      </c>
    </row>
    <row r="536" spans="1:1" ht="15">
      <c r="A536" s="15" t="s">
        <v>921</v>
      </c>
    </row>
    <row r="537" spans="1:1" ht="15">
      <c r="A537" s="15" t="s">
        <v>922</v>
      </c>
    </row>
    <row r="538" spans="1:1" ht="15">
      <c r="A538" s="15" t="s">
        <v>923</v>
      </c>
    </row>
    <row r="539" spans="1:1" ht="15">
      <c r="A539" s="15" t="s">
        <v>916</v>
      </c>
    </row>
    <row r="540" spans="1:1" ht="15">
      <c r="A540" s="15" t="s">
        <v>918</v>
      </c>
    </row>
    <row r="541" spans="1:1" ht="15">
      <c r="A541" s="15" t="s">
        <v>910</v>
      </c>
    </row>
    <row r="542" spans="1:1" ht="15">
      <c r="A542" s="15" t="s">
        <v>957</v>
      </c>
    </row>
    <row r="543" spans="1:1" ht="15">
      <c r="A543" s="15" t="s">
        <v>925</v>
      </c>
    </row>
    <row r="544" spans="1:1" ht="15">
      <c r="A544" s="15" t="s">
        <v>958</v>
      </c>
    </row>
    <row r="545" spans="1:2" ht="15">
      <c r="A545" s="15" t="s">
        <v>886</v>
      </c>
    </row>
    <row r="546" spans="1:2" ht="15">
      <c r="A546" s="15" t="s">
        <v>973</v>
      </c>
    </row>
    <row r="547" spans="1:2" ht="15">
      <c r="A547" s="15" t="s">
        <v>974</v>
      </c>
    </row>
    <row r="548" spans="1:2" ht="15">
      <c r="A548" s="15" t="s">
        <v>959</v>
      </c>
    </row>
    <row r="549" spans="1:2" ht="15">
      <c r="A549" s="15" t="s">
        <v>896</v>
      </c>
    </row>
    <row r="550" spans="1:2" ht="15">
      <c r="A550" s="15" t="s">
        <v>975</v>
      </c>
    </row>
    <row r="551" spans="1:2" ht="15">
      <c r="A551" s="15" t="s">
        <v>885</v>
      </c>
    </row>
    <row r="552" spans="1:2" ht="15">
      <c r="A552" s="15" t="s">
        <v>880</v>
      </c>
    </row>
    <row r="553" spans="1:2" ht="15">
      <c r="A553" s="15" t="s">
        <v>881</v>
      </c>
    </row>
    <row r="554" spans="1:2" ht="15">
      <c r="A554" s="15" t="s">
        <v>976</v>
      </c>
    </row>
    <row r="555" spans="1:2" ht="15">
      <c r="A555" s="15" t="s">
        <v>977</v>
      </c>
    </row>
    <row r="556" spans="1:2" ht="15">
      <c r="A556" s="15" t="s">
        <v>888</v>
      </c>
    </row>
    <row r="557" spans="1:2" ht="15">
      <c r="A557" s="15" t="s">
        <v>838</v>
      </c>
    </row>
    <row r="558" spans="1:2" ht="15">
      <c r="A558" s="15" t="s">
        <v>978</v>
      </c>
      <c r="B558" t="s">
        <v>348</v>
      </c>
    </row>
    <row r="559" spans="1:2" ht="15">
      <c r="A559" s="15" t="s">
        <v>860</v>
      </c>
    </row>
    <row r="560" spans="1:2" ht="15">
      <c r="A560" s="15" t="s">
        <v>878</v>
      </c>
    </row>
    <row r="561" spans="1:1" ht="15">
      <c r="A561" s="15" t="s">
        <v>879</v>
      </c>
    </row>
    <row r="562" spans="1:1" ht="15">
      <c r="A562" s="15" t="s">
        <v>956</v>
      </c>
    </row>
    <row r="563" spans="1:1" ht="15">
      <c r="A563" s="15" t="s">
        <v>896</v>
      </c>
    </row>
    <row r="564" spans="1:1" ht="15">
      <c r="A564" s="15" t="s">
        <v>895</v>
      </c>
    </row>
    <row r="565" spans="1:1" ht="15">
      <c r="A565" s="15" t="s">
        <v>921</v>
      </c>
    </row>
    <row r="566" spans="1:1" ht="15">
      <c r="A566" s="15" t="s">
        <v>922</v>
      </c>
    </row>
    <row r="567" spans="1:1" ht="15">
      <c r="A567" s="15" t="s">
        <v>923</v>
      </c>
    </row>
    <row r="568" spans="1:1" ht="15">
      <c r="A568" s="15" t="s">
        <v>916</v>
      </c>
    </row>
    <row r="569" spans="1:1" ht="15">
      <c r="A569" s="15" t="s">
        <v>918</v>
      </c>
    </row>
    <row r="570" spans="1:1" ht="15">
      <c r="A570" s="15" t="s">
        <v>910</v>
      </c>
    </row>
    <row r="571" spans="1:1" ht="15">
      <c r="A571" s="15" t="s">
        <v>957</v>
      </c>
    </row>
    <row r="572" spans="1:1" ht="15">
      <c r="A572" s="15" t="s">
        <v>979</v>
      </c>
    </row>
    <row r="573" spans="1:1" ht="15">
      <c r="A573" s="15" t="s">
        <v>975</v>
      </c>
    </row>
    <row r="574" spans="1:1" ht="15">
      <c r="A574" s="15" t="s">
        <v>958</v>
      </c>
    </row>
    <row r="575" spans="1:1" ht="15">
      <c r="A575" s="15" t="s">
        <v>886</v>
      </c>
    </row>
    <row r="576" spans="1:1" ht="15">
      <c r="A576" s="15" t="s">
        <v>959</v>
      </c>
    </row>
    <row r="577" spans="1:2" ht="15">
      <c r="A577" s="15" t="s">
        <v>937</v>
      </c>
    </row>
    <row r="578" spans="1:2" ht="15">
      <c r="A578" s="15" t="s">
        <v>925</v>
      </c>
    </row>
    <row r="579" spans="1:2" ht="15">
      <c r="A579" s="15" t="s">
        <v>968</v>
      </c>
    </row>
    <row r="580" spans="1:2" ht="15">
      <c r="A580" s="15" t="s">
        <v>880</v>
      </c>
    </row>
    <row r="581" spans="1:2" ht="15">
      <c r="A581" s="15" t="s">
        <v>882</v>
      </c>
    </row>
    <row r="582" spans="1:2" ht="15">
      <c r="A582" s="15" t="s">
        <v>980</v>
      </c>
    </row>
    <row r="583" spans="1:2" ht="15">
      <c r="A583" s="15" t="s">
        <v>981</v>
      </c>
    </row>
    <row r="584" spans="1:2" ht="15">
      <c r="A584" s="15" t="s">
        <v>977</v>
      </c>
    </row>
    <row r="585" spans="1:2" ht="15">
      <c r="A585" s="15" t="s">
        <v>888</v>
      </c>
    </row>
    <row r="586" spans="1:2" ht="15">
      <c r="A586" s="15" t="s">
        <v>838</v>
      </c>
    </row>
    <row r="587" spans="1:2" ht="15">
      <c r="A587" s="15" t="s">
        <v>982</v>
      </c>
      <c r="B587" t="s">
        <v>348</v>
      </c>
    </row>
    <row r="588" spans="1:2" ht="15">
      <c r="A588" s="15" t="s">
        <v>860</v>
      </c>
    </row>
    <row r="589" spans="1:2" ht="15">
      <c r="A589" s="15" t="s">
        <v>878</v>
      </c>
    </row>
    <row r="590" spans="1:2" ht="15">
      <c r="A590" s="15" t="s">
        <v>879</v>
      </c>
    </row>
    <row r="591" spans="1:2" ht="15">
      <c r="A591" s="15" t="s">
        <v>956</v>
      </c>
    </row>
    <row r="592" spans="1:2" ht="15">
      <c r="A592" s="15" t="s">
        <v>896</v>
      </c>
    </row>
    <row r="593" spans="1:1" ht="15">
      <c r="A593" s="15" t="s">
        <v>895</v>
      </c>
    </row>
    <row r="594" spans="1:1" ht="15">
      <c r="A594" s="15" t="s">
        <v>884</v>
      </c>
    </row>
    <row r="595" spans="1:1" ht="15">
      <c r="A595" s="15" t="s">
        <v>921</v>
      </c>
    </row>
    <row r="596" spans="1:1" ht="15">
      <c r="A596" s="15" t="s">
        <v>922</v>
      </c>
    </row>
    <row r="597" spans="1:1" ht="15">
      <c r="A597" s="15" t="s">
        <v>923</v>
      </c>
    </row>
    <row r="598" spans="1:1" ht="15">
      <c r="A598" s="15" t="s">
        <v>916</v>
      </c>
    </row>
    <row r="599" spans="1:1" ht="15">
      <c r="A599" s="15" t="s">
        <v>918</v>
      </c>
    </row>
    <row r="600" spans="1:1" ht="15">
      <c r="A600" s="15" t="s">
        <v>910</v>
      </c>
    </row>
    <row r="601" spans="1:1" ht="15">
      <c r="A601" s="15" t="s">
        <v>957</v>
      </c>
    </row>
    <row r="602" spans="1:1" ht="15">
      <c r="A602" s="15" t="s">
        <v>975</v>
      </c>
    </row>
    <row r="603" spans="1:1" ht="15">
      <c r="A603" s="15" t="s">
        <v>958</v>
      </c>
    </row>
    <row r="604" spans="1:1" ht="15">
      <c r="A604" s="15" t="s">
        <v>983</v>
      </c>
    </row>
    <row r="605" spans="1:1" ht="15">
      <c r="A605" s="15" t="s">
        <v>959</v>
      </c>
    </row>
    <row r="606" spans="1:1" ht="15">
      <c r="A606" s="15" t="s">
        <v>937</v>
      </c>
    </row>
    <row r="607" spans="1:1" ht="15">
      <c r="A607" s="15" t="s">
        <v>925</v>
      </c>
    </row>
    <row r="608" spans="1:1" ht="15">
      <c r="A608" s="15" t="s">
        <v>880</v>
      </c>
    </row>
    <row r="609" spans="1:2" ht="15">
      <c r="A609" s="15" t="s">
        <v>984</v>
      </c>
    </row>
    <row r="610" spans="1:2" ht="15">
      <c r="A610" s="15" t="s">
        <v>882</v>
      </c>
    </row>
    <row r="611" spans="1:2" ht="15">
      <c r="A611" s="15" t="s">
        <v>980</v>
      </c>
    </row>
    <row r="612" spans="1:2" ht="15">
      <c r="A612" s="15" t="s">
        <v>930</v>
      </c>
    </row>
    <row r="613" spans="1:2" ht="15">
      <c r="A613" s="15" t="s">
        <v>881</v>
      </c>
    </row>
    <row r="614" spans="1:2" ht="15">
      <c r="A614" s="15" t="s">
        <v>888</v>
      </c>
    </row>
    <row r="615" spans="1:2" ht="15">
      <c r="A615" s="15" t="s">
        <v>838</v>
      </c>
    </row>
    <row r="616" spans="1:2" ht="15">
      <c r="A616" s="15" t="s">
        <v>985</v>
      </c>
      <c r="B616" t="s">
        <v>348</v>
      </c>
    </row>
    <row r="617" spans="1:2" ht="15">
      <c r="A617" s="15" t="s">
        <v>860</v>
      </c>
    </row>
    <row r="618" spans="1:2" ht="15">
      <c r="A618" s="15" t="s">
        <v>878</v>
      </c>
    </row>
    <row r="619" spans="1:2" ht="15">
      <c r="A619" s="15" t="s">
        <v>879</v>
      </c>
    </row>
    <row r="620" spans="1:2" ht="15">
      <c r="A620" s="15" t="s">
        <v>956</v>
      </c>
    </row>
    <row r="621" spans="1:2" ht="15">
      <c r="A621" s="15" t="s">
        <v>895</v>
      </c>
    </row>
    <row r="622" spans="1:2" ht="15">
      <c r="A622" s="15" t="s">
        <v>884</v>
      </c>
    </row>
    <row r="623" spans="1:2" ht="15">
      <c r="A623" s="15" t="s">
        <v>921</v>
      </c>
    </row>
    <row r="624" spans="1:2" ht="15">
      <c r="A624" s="15" t="s">
        <v>922</v>
      </c>
    </row>
    <row r="625" spans="1:2" ht="15">
      <c r="A625" s="15" t="s">
        <v>923</v>
      </c>
    </row>
    <row r="626" spans="1:2" ht="15">
      <c r="A626" s="15" t="s">
        <v>916</v>
      </c>
    </row>
    <row r="627" spans="1:2" ht="15">
      <c r="A627" s="15" t="s">
        <v>918</v>
      </c>
    </row>
    <row r="628" spans="1:2" ht="15">
      <c r="A628" s="15" t="s">
        <v>910</v>
      </c>
    </row>
    <row r="629" spans="1:2" ht="15">
      <c r="A629" s="15" t="s">
        <v>957</v>
      </c>
    </row>
    <row r="630" spans="1:2" ht="15">
      <c r="A630" s="15" t="s">
        <v>886</v>
      </c>
    </row>
    <row r="631" spans="1:2" ht="15">
      <c r="A631" s="15" t="s">
        <v>958</v>
      </c>
    </row>
    <row r="632" spans="1:2" ht="15">
      <c r="A632" s="15" t="s">
        <v>959</v>
      </c>
    </row>
    <row r="633" spans="1:2" ht="15">
      <c r="A633" s="15" t="s">
        <v>986</v>
      </c>
    </row>
    <row r="634" spans="1:2" ht="15">
      <c r="A634" s="15" t="s">
        <v>838</v>
      </c>
    </row>
    <row r="635" spans="1:2" ht="15">
      <c r="A635" s="15" t="s">
        <v>987</v>
      </c>
      <c r="B635" t="s">
        <v>348</v>
      </c>
    </row>
    <row r="636" spans="1:2" ht="15">
      <c r="A636" s="15" t="s">
        <v>860</v>
      </c>
    </row>
    <row r="637" spans="1:2" ht="15">
      <c r="A637" s="15" t="s">
        <v>879</v>
      </c>
    </row>
    <row r="638" spans="1:2" ht="15">
      <c r="A638" s="15" t="s">
        <v>972</v>
      </c>
    </row>
    <row r="639" spans="1:2" ht="15">
      <c r="A639" s="15" t="s">
        <v>911</v>
      </c>
    </row>
    <row r="640" spans="1:2" ht="15">
      <c r="A640" s="15" t="s">
        <v>895</v>
      </c>
    </row>
    <row r="641" spans="1:2" ht="15">
      <c r="A641" s="15" t="s">
        <v>884</v>
      </c>
    </row>
    <row r="642" spans="1:2" ht="15">
      <c r="A642" s="15" t="s">
        <v>921</v>
      </c>
    </row>
    <row r="643" spans="1:2" ht="15">
      <c r="A643" s="15" t="s">
        <v>922</v>
      </c>
    </row>
    <row r="644" spans="1:2" ht="15">
      <c r="A644" s="15" t="s">
        <v>923</v>
      </c>
    </row>
    <row r="645" spans="1:2" ht="15">
      <c r="A645" s="15" t="s">
        <v>916</v>
      </c>
    </row>
    <row r="646" spans="1:2" ht="15">
      <c r="A646" s="15" t="s">
        <v>918</v>
      </c>
    </row>
    <row r="647" spans="1:2" ht="15">
      <c r="A647" s="15" t="s">
        <v>910</v>
      </c>
    </row>
    <row r="648" spans="1:2" ht="15">
      <c r="A648" s="15" t="s">
        <v>957</v>
      </c>
    </row>
    <row r="649" spans="1:2" ht="15">
      <c r="A649" s="15" t="s">
        <v>886</v>
      </c>
    </row>
    <row r="650" spans="1:2" ht="15">
      <c r="A650" s="15" t="s">
        <v>958</v>
      </c>
    </row>
    <row r="651" spans="1:2" ht="15">
      <c r="A651" s="15" t="s">
        <v>988</v>
      </c>
    </row>
    <row r="652" spans="1:2" ht="15">
      <c r="A652" s="15" t="s">
        <v>838</v>
      </c>
    </row>
    <row r="653" spans="1:2" ht="15">
      <c r="A653" s="15" t="s">
        <v>989</v>
      </c>
      <c r="B653" t="s">
        <v>348</v>
      </c>
    </row>
    <row r="654" spans="1:2" ht="15">
      <c r="A654" s="15" t="s">
        <v>860</v>
      </c>
    </row>
    <row r="655" spans="1:2" ht="15">
      <c r="A655" s="15" t="s">
        <v>879</v>
      </c>
    </row>
    <row r="656" spans="1:2" ht="15">
      <c r="A656" s="15" t="s">
        <v>956</v>
      </c>
    </row>
    <row r="657" spans="1:2" ht="15">
      <c r="A657" s="15" t="s">
        <v>895</v>
      </c>
    </row>
    <row r="658" spans="1:2" ht="15">
      <c r="A658" s="15" t="s">
        <v>921</v>
      </c>
    </row>
    <row r="659" spans="1:2" ht="15">
      <c r="A659" s="15" t="s">
        <v>922</v>
      </c>
    </row>
    <row r="660" spans="1:2" ht="15">
      <c r="A660" s="15" t="s">
        <v>923</v>
      </c>
    </row>
    <row r="661" spans="1:2" ht="15">
      <c r="A661" s="15" t="s">
        <v>916</v>
      </c>
    </row>
    <row r="662" spans="1:2" ht="15">
      <c r="A662" s="15" t="s">
        <v>918</v>
      </c>
    </row>
    <row r="663" spans="1:2" ht="15">
      <c r="A663" s="15" t="s">
        <v>910</v>
      </c>
    </row>
    <row r="664" spans="1:2" ht="15">
      <c r="A664" s="15" t="s">
        <v>957</v>
      </c>
    </row>
    <row r="665" spans="1:2" ht="15">
      <c r="A665" s="15" t="s">
        <v>886</v>
      </c>
    </row>
    <row r="666" spans="1:2" ht="15">
      <c r="A666" s="15" t="s">
        <v>958</v>
      </c>
    </row>
    <row r="667" spans="1:2" ht="15">
      <c r="A667" s="15" t="s">
        <v>988</v>
      </c>
    </row>
    <row r="668" spans="1:2" ht="15">
      <c r="A668" s="15" t="s">
        <v>838</v>
      </c>
    </row>
    <row r="669" spans="1:2" ht="15">
      <c r="A669" s="15" t="s">
        <v>990</v>
      </c>
      <c r="B669" t="s">
        <v>348</v>
      </c>
    </row>
    <row r="670" spans="1:2" ht="15">
      <c r="A670" s="15" t="s">
        <v>860</v>
      </c>
    </row>
    <row r="671" spans="1:2" ht="15">
      <c r="A671" s="15" t="s">
        <v>878</v>
      </c>
    </row>
    <row r="672" spans="1:2" ht="15">
      <c r="A672" s="15" t="s">
        <v>879</v>
      </c>
    </row>
    <row r="673" spans="1:1" ht="15">
      <c r="A673" s="15" t="s">
        <v>956</v>
      </c>
    </row>
    <row r="674" spans="1:1" ht="15">
      <c r="A674" s="15" t="s">
        <v>895</v>
      </c>
    </row>
    <row r="675" spans="1:1" ht="15">
      <c r="A675" s="15" t="s">
        <v>884</v>
      </c>
    </row>
    <row r="676" spans="1:1" ht="15">
      <c r="A676" s="15" t="s">
        <v>921</v>
      </c>
    </row>
    <row r="677" spans="1:1" ht="15">
      <c r="A677" s="15" t="s">
        <v>922</v>
      </c>
    </row>
    <row r="678" spans="1:1" ht="15">
      <c r="A678" s="15" t="s">
        <v>923</v>
      </c>
    </row>
    <row r="679" spans="1:1" ht="15">
      <c r="A679" s="15" t="s">
        <v>916</v>
      </c>
    </row>
    <row r="680" spans="1:1" ht="15">
      <c r="A680" s="15" t="s">
        <v>918</v>
      </c>
    </row>
    <row r="681" spans="1:1" ht="15">
      <c r="A681" s="15" t="s">
        <v>910</v>
      </c>
    </row>
    <row r="682" spans="1:1" ht="15">
      <c r="A682" s="15" t="s">
        <v>957</v>
      </c>
    </row>
    <row r="683" spans="1:1" ht="15">
      <c r="A683" s="15" t="s">
        <v>901</v>
      </c>
    </row>
    <row r="684" spans="1:1" ht="15">
      <c r="A684" s="15" t="s">
        <v>958</v>
      </c>
    </row>
    <row r="685" spans="1:1" ht="15">
      <c r="A685" s="15" t="s">
        <v>959</v>
      </c>
    </row>
    <row r="686" spans="1:1" ht="15">
      <c r="A686" s="15" t="s">
        <v>937</v>
      </c>
    </row>
    <row r="687" spans="1:1" ht="15">
      <c r="A687" s="15" t="s">
        <v>896</v>
      </c>
    </row>
    <row r="688" spans="1:1" ht="15">
      <c r="A688" s="15" t="s">
        <v>975</v>
      </c>
    </row>
    <row r="689" spans="1:4" ht="15">
      <c r="A689" s="15" t="s">
        <v>925</v>
      </c>
    </row>
    <row r="690" spans="1:4" ht="15">
      <c r="A690" s="15" t="s">
        <v>880</v>
      </c>
    </row>
    <row r="691" spans="1:4" ht="15">
      <c r="A691" s="15" t="s">
        <v>927</v>
      </c>
    </row>
    <row r="692" spans="1:4" ht="15">
      <c r="A692" s="15" t="s">
        <v>888</v>
      </c>
    </row>
    <row r="693" spans="1:4" ht="15">
      <c r="A693" s="15" t="s">
        <v>838</v>
      </c>
    </row>
    <row r="694" spans="1:4" ht="15">
      <c r="A694" s="15" t="s">
        <v>991</v>
      </c>
      <c r="B694" t="s">
        <v>378</v>
      </c>
    </row>
    <row r="695" spans="1:4" ht="15">
      <c r="A695" s="15" t="s">
        <v>992</v>
      </c>
      <c r="B695" t="s">
        <v>380</v>
      </c>
    </row>
    <row r="696" spans="1:4" ht="15">
      <c r="A696" s="15" t="s">
        <v>993</v>
      </c>
      <c r="B696" t="s">
        <v>382</v>
      </c>
    </row>
    <row r="697" spans="1:4" ht="15">
      <c r="A697" s="15" t="s">
        <v>994</v>
      </c>
      <c r="B697" t="s">
        <v>384</v>
      </c>
    </row>
    <row r="698" spans="1:4" ht="15">
      <c r="A698" s="15" t="s">
        <v>995</v>
      </c>
      <c r="B698" t="s">
        <v>386</v>
      </c>
      <c r="C698" t="s">
        <v>387</v>
      </c>
    </row>
    <row r="699" spans="1:4" ht="15">
      <c r="A699" s="15" t="s">
        <v>571</v>
      </c>
    </row>
    <row r="700" spans="1:4" ht="15">
      <c r="A700" s="15" t="s">
        <v>996</v>
      </c>
      <c r="B700" t="s">
        <v>997</v>
      </c>
      <c r="C700" t="s">
        <v>998</v>
      </c>
      <c r="D700" t="s">
        <v>999</v>
      </c>
    </row>
    <row r="701" spans="1:4" ht="15">
      <c r="A701" s="15" t="s">
        <v>1000</v>
      </c>
    </row>
    <row r="702" spans="1:4" ht="15">
      <c r="A702" s="15" t="s">
        <v>1001</v>
      </c>
      <c r="B702" t="s">
        <v>389</v>
      </c>
    </row>
    <row r="703" spans="1:4" ht="15">
      <c r="A703" s="15" t="s">
        <v>1002</v>
      </c>
    </row>
    <row r="704" spans="1:4" ht="15">
      <c r="A704" s="15" t="s">
        <v>1003</v>
      </c>
    </row>
    <row r="705" spans="1:1" ht="15">
      <c r="A705" s="15" t="s">
        <v>498</v>
      </c>
    </row>
    <row r="706" spans="1:1" ht="15">
      <c r="A706" s="15" t="s">
        <v>1004</v>
      </c>
    </row>
    <row r="707" spans="1:1" ht="15">
      <c r="A707" s="15" t="s">
        <v>499</v>
      </c>
    </row>
    <row r="708" spans="1:1" ht="15">
      <c r="A708" s="15" t="s">
        <v>1005</v>
      </c>
    </row>
    <row r="709" spans="1:1" ht="15">
      <c r="A709" s="15" t="s">
        <v>1006</v>
      </c>
    </row>
    <row r="710" spans="1:1" ht="15">
      <c r="A710" s="15" t="s">
        <v>1007</v>
      </c>
    </row>
    <row r="711" spans="1:1" ht="15">
      <c r="A711" s="15" t="s">
        <v>1008</v>
      </c>
    </row>
    <row r="712" spans="1:1" ht="15">
      <c r="A712" s="15" t="s">
        <v>500</v>
      </c>
    </row>
    <row r="713" spans="1:1" ht="15">
      <c r="A713" s="15" t="s">
        <v>1009</v>
      </c>
    </row>
    <row r="714" spans="1:1" ht="15">
      <c r="A714" s="15" t="s">
        <v>501</v>
      </c>
    </row>
    <row r="715" spans="1:1" ht="15">
      <c r="A715" s="15" t="s">
        <v>1010</v>
      </c>
    </row>
    <row r="716" spans="1:1" ht="15">
      <c r="A716" s="15" t="s">
        <v>502</v>
      </c>
    </row>
    <row r="717" spans="1:1" ht="15">
      <c r="A717" s="15" t="s">
        <v>1011</v>
      </c>
    </row>
    <row r="718" spans="1:1" ht="15">
      <c r="A718" s="15" t="s">
        <v>503</v>
      </c>
    </row>
    <row r="719" spans="1:1" ht="15">
      <c r="A719" s="15" t="s">
        <v>1012</v>
      </c>
    </row>
    <row r="720" spans="1:1" ht="15">
      <c r="A720" s="15" t="s">
        <v>504</v>
      </c>
    </row>
    <row r="721" spans="1:1" ht="15">
      <c r="A721" s="15" t="s">
        <v>1013</v>
      </c>
    </row>
    <row r="722" spans="1:1" ht="15">
      <c r="A722" s="15" t="s">
        <v>505</v>
      </c>
    </row>
    <row r="723" spans="1:1" ht="15">
      <c r="A723" s="15" t="s">
        <v>1014</v>
      </c>
    </row>
    <row r="724" spans="1:1" ht="15">
      <c r="A724" s="15" t="s">
        <v>506</v>
      </c>
    </row>
    <row r="725" spans="1:1" ht="15">
      <c r="A725" s="15" t="s">
        <v>1015</v>
      </c>
    </row>
    <row r="726" spans="1:1" ht="15">
      <c r="A726" s="15" t="s">
        <v>507</v>
      </c>
    </row>
    <row r="727" spans="1:1" ht="15">
      <c r="A727" s="15" t="s">
        <v>1016</v>
      </c>
    </row>
    <row r="728" spans="1:1" ht="15">
      <c r="A728" s="15" t="s">
        <v>508</v>
      </c>
    </row>
    <row r="729" spans="1:1" ht="15">
      <c r="A729" s="15" t="s">
        <v>1017</v>
      </c>
    </row>
    <row r="730" spans="1:1" ht="15">
      <c r="A730" s="15" t="s">
        <v>509</v>
      </c>
    </row>
    <row r="731" spans="1:1" ht="15">
      <c r="A731" s="15" t="s">
        <v>1018</v>
      </c>
    </row>
    <row r="732" spans="1:1" ht="15">
      <c r="A732" s="15" t="s">
        <v>510</v>
      </c>
    </row>
    <row r="733" spans="1:1" ht="15">
      <c r="A733" s="15" t="s">
        <v>1005</v>
      </c>
    </row>
    <row r="734" spans="1:1" ht="15">
      <c r="A734" s="15" t="s">
        <v>1019</v>
      </c>
    </row>
    <row r="735" spans="1:1" ht="15">
      <c r="A735" s="15" t="s">
        <v>1020</v>
      </c>
    </row>
    <row r="736" spans="1:1" ht="15">
      <c r="A736" s="15" t="s">
        <v>1021</v>
      </c>
    </row>
    <row r="737" spans="1:1" ht="15">
      <c r="A737" s="15" t="s">
        <v>511</v>
      </c>
    </row>
    <row r="738" spans="1:1" ht="15">
      <c r="A738" s="15" t="s">
        <v>1022</v>
      </c>
    </row>
    <row r="739" spans="1:1" ht="15">
      <c r="A739" s="15" t="s">
        <v>512</v>
      </c>
    </row>
    <row r="740" spans="1:1" ht="15">
      <c r="A740" s="15" t="s">
        <v>1023</v>
      </c>
    </row>
    <row r="741" spans="1:1" ht="15">
      <c r="A741" s="15" t="s">
        <v>513</v>
      </c>
    </row>
    <row r="742" spans="1:1" ht="15">
      <c r="A742" s="15" t="s">
        <v>1024</v>
      </c>
    </row>
    <row r="743" spans="1:1" ht="15">
      <c r="A743" s="15" t="s">
        <v>514</v>
      </c>
    </row>
    <row r="744" spans="1:1" ht="15">
      <c r="A744" s="15" t="s">
        <v>1005</v>
      </c>
    </row>
    <row r="745" spans="1:1" ht="15">
      <c r="A745" s="15" t="s">
        <v>1006</v>
      </c>
    </row>
    <row r="746" spans="1:1" ht="15">
      <c r="A746" s="15" t="s">
        <v>1025</v>
      </c>
    </row>
    <row r="747" spans="1:1" ht="15">
      <c r="A747" s="15" t="s">
        <v>1026</v>
      </c>
    </row>
    <row r="748" spans="1:1" ht="15">
      <c r="A748" s="15" t="s">
        <v>515</v>
      </c>
    </row>
    <row r="749" spans="1:1" ht="15">
      <c r="A749" s="15" t="s">
        <v>1027</v>
      </c>
    </row>
    <row r="750" spans="1:1" ht="15">
      <c r="A750" s="15" t="s">
        <v>516</v>
      </c>
    </row>
    <row r="751" spans="1:1" ht="15">
      <c r="A751" s="15" t="s">
        <v>1005</v>
      </c>
    </row>
    <row r="752" spans="1:1" ht="15">
      <c r="A752" s="15" t="s">
        <v>1006</v>
      </c>
    </row>
    <row r="753" spans="1:1" ht="15">
      <c r="A753" s="15" t="s">
        <v>1028</v>
      </c>
    </row>
    <row r="754" spans="1:1" ht="15">
      <c r="A754" s="15" t="s">
        <v>1029</v>
      </c>
    </row>
    <row r="755" spans="1:1" ht="15">
      <c r="A755" s="15" t="s">
        <v>517</v>
      </c>
    </row>
    <row r="756" spans="1:1" ht="15">
      <c r="A756" s="15" t="s">
        <v>1030</v>
      </c>
    </row>
    <row r="757" spans="1:1" ht="15">
      <c r="A757" s="15" t="s">
        <v>518</v>
      </c>
    </row>
    <row r="758" spans="1:1" ht="15">
      <c r="A758" s="15" t="s">
        <v>1031</v>
      </c>
    </row>
    <row r="759" spans="1:1" ht="15">
      <c r="A759" s="15" t="s">
        <v>519</v>
      </c>
    </row>
    <row r="760" spans="1:1" ht="15">
      <c r="A760" s="15" t="s">
        <v>1032</v>
      </c>
    </row>
    <row r="761" spans="1:1" ht="15">
      <c r="A761" s="15" t="s">
        <v>520</v>
      </c>
    </row>
    <row r="762" spans="1:1" ht="15">
      <c r="A762" s="15" t="s">
        <v>1033</v>
      </c>
    </row>
    <row r="763" spans="1:1" ht="15">
      <c r="A763" s="15" t="s">
        <v>521</v>
      </c>
    </row>
    <row r="764" spans="1:1" ht="15">
      <c r="A764" s="15" t="s">
        <v>1034</v>
      </c>
    </row>
    <row r="765" spans="1:1" ht="15">
      <c r="A765" s="15" t="s">
        <v>522</v>
      </c>
    </row>
    <row r="766" spans="1:1" ht="15">
      <c r="A766" s="15" t="s">
        <v>1035</v>
      </c>
    </row>
    <row r="767" spans="1:1" ht="15">
      <c r="A767" s="15" t="s">
        <v>523</v>
      </c>
    </row>
    <row r="768" spans="1:1" ht="15">
      <c r="A768" s="15" t="s">
        <v>1036</v>
      </c>
    </row>
    <row r="769" spans="1:1" ht="15">
      <c r="A769" s="15" t="s">
        <v>524</v>
      </c>
    </row>
    <row r="770" spans="1:1" ht="15">
      <c r="A770" s="15" t="s">
        <v>1037</v>
      </c>
    </row>
    <row r="771" spans="1:1" ht="15">
      <c r="A771" s="15" t="s">
        <v>525</v>
      </c>
    </row>
    <row r="772" spans="1:1" ht="15">
      <c r="A772" s="15" t="s">
        <v>1038</v>
      </c>
    </row>
    <row r="773" spans="1:1" ht="15">
      <c r="A773" s="15" t="s">
        <v>526</v>
      </c>
    </row>
    <row r="774" spans="1:1" ht="15">
      <c r="A774" s="15" t="s">
        <v>1039</v>
      </c>
    </row>
    <row r="775" spans="1:1" ht="15">
      <c r="A775" s="15" t="s">
        <v>527</v>
      </c>
    </row>
    <row r="776" spans="1:1" ht="15">
      <c r="A776" s="15" t="s">
        <v>1040</v>
      </c>
    </row>
    <row r="777" spans="1:1" ht="15">
      <c r="A777" s="15" t="s">
        <v>528</v>
      </c>
    </row>
    <row r="778" spans="1:1" ht="15">
      <c r="A778" s="15" t="s">
        <v>1041</v>
      </c>
    </row>
    <row r="779" spans="1:1" ht="15">
      <c r="A779" s="15" t="s">
        <v>529</v>
      </c>
    </row>
    <row r="780" spans="1:1" ht="15">
      <c r="A780" s="15" t="s">
        <v>1042</v>
      </c>
    </row>
    <row r="781" spans="1:1" ht="15">
      <c r="A781" s="15" t="s">
        <v>530</v>
      </c>
    </row>
    <row r="782" spans="1:1" ht="15">
      <c r="A782" s="15" t="s">
        <v>1043</v>
      </c>
    </row>
    <row r="783" spans="1:1" ht="15">
      <c r="A783" s="15" t="s">
        <v>531</v>
      </c>
    </row>
    <row r="784" spans="1:1" ht="15">
      <c r="A784" s="15" t="s">
        <v>1044</v>
      </c>
    </row>
    <row r="785" spans="1:1" ht="15">
      <c r="A785" s="15" t="s">
        <v>532</v>
      </c>
    </row>
    <row r="786" spans="1:1" ht="15">
      <c r="A786" s="15" t="s">
        <v>1045</v>
      </c>
    </row>
    <row r="787" spans="1:1" ht="15">
      <c r="A787" s="15" t="s">
        <v>533</v>
      </c>
    </row>
    <row r="788" spans="1:1" ht="15">
      <c r="A788" s="15" t="s">
        <v>1046</v>
      </c>
    </row>
    <row r="789" spans="1:1" ht="15">
      <c r="A789" s="15" t="s">
        <v>534</v>
      </c>
    </row>
    <row r="790" spans="1:1" ht="15">
      <c r="A790" s="15" t="s">
        <v>1047</v>
      </c>
    </row>
    <row r="791" spans="1:1" ht="15">
      <c r="A791" s="15" t="s">
        <v>534</v>
      </c>
    </row>
    <row r="792" spans="1:1" ht="15">
      <c r="A792" s="15" t="s">
        <v>1048</v>
      </c>
    </row>
    <row r="793" spans="1:1" ht="15">
      <c r="A793" s="15" t="s">
        <v>535</v>
      </c>
    </row>
    <row r="794" spans="1:1" ht="15">
      <c r="A794" s="15" t="s">
        <v>1049</v>
      </c>
    </row>
    <row r="795" spans="1:1" ht="15">
      <c r="A795" s="15" t="s">
        <v>536</v>
      </c>
    </row>
    <row r="796" spans="1:1" ht="15">
      <c r="A796" s="15" t="s">
        <v>1050</v>
      </c>
    </row>
    <row r="797" spans="1:1" ht="15">
      <c r="A797" s="15" t="s">
        <v>537</v>
      </c>
    </row>
    <row r="798" spans="1:1" ht="15">
      <c r="A798" s="15" t="s">
        <v>1023</v>
      </c>
    </row>
    <row r="799" spans="1:1" ht="15">
      <c r="A799" s="15" t="s">
        <v>538</v>
      </c>
    </row>
    <row r="800" spans="1:1" ht="15">
      <c r="A800" s="15" t="s">
        <v>1051</v>
      </c>
    </row>
    <row r="801" spans="1:1" ht="15">
      <c r="A801" s="15" t="s">
        <v>539</v>
      </c>
    </row>
    <row r="802" spans="1:1" ht="15">
      <c r="A802" s="15" t="s">
        <v>1052</v>
      </c>
    </row>
    <row r="803" spans="1:1" ht="15">
      <c r="A803" s="15" t="s">
        <v>540</v>
      </c>
    </row>
    <row r="804" spans="1:1" ht="15">
      <c r="A804" s="15" t="s">
        <v>1005</v>
      </c>
    </row>
    <row r="805" spans="1:1" ht="15">
      <c r="A805" s="15" t="s">
        <v>1006</v>
      </c>
    </row>
    <row r="806" spans="1:1" ht="15">
      <c r="A806" s="15" t="s">
        <v>1053</v>
      </c>
    </row>
    <row r="807" spans="1:1" ht="15">
      <c r="A807" s="15" t="s">
        <v>1054</v>
      </c>
    </row>
    <row r="808" spans="1:1" ht="15">
      <c r="A808" s="15" t="s">
        <v>541</v>
      </c>
    </row>
    <row r="809" spans="1:1" ht="15">
      <c r="A809" s="15" t="s">
        <v>1055</v>
      </c>
    </row>
    <row r="810" spans="1:1" ht="15">
      <c r="A810" s="15" t="s">
        <v>542</v>
      </c>
    </row>
    <row r="811" spans="1:1" ht="15">
      <c r="A811" s="15" t="s">
        <v>1056</v>
      </c>
    </row>
    <row r="812" spans="1:1" ht="15">
      <c r="A812" s="15" t="s">
        <v>543</v>
      </c>
    </row>
    <row r="813" spans="1:1" ht="15">
      <c r="A813" s="15" t="s">
        <v>1005</v>
      </c>
    </row>
    <row r="814" spans="1:1" ht="15">
      <c r="A814" s="15" t="s">
        <v>1057</v>
      </c>
    </row>
    <row r="815" spans="1:1" ht="15">
      <c r="A815" s="15" t="s">
        <v>1058</v>
      </c>
    </row>
    <row r="816" spans="1:1" ht="15">
      <c r="A816" s="15" t="s">
        <v>1059</v>
      </c>
    </row>
    <row r="817" spans="1:2" ht="15">
      <c r="A817" s="15" t="s">
        <v>1060</v>
      </c>
    </row>
    <row r="818" spans="1:2" ht="15">
      <c r="A818" s="15" t="s">
        <v>1005</v>
      </c>
    </row>
    <row r="819" spans="1:2" ht="15">
      <c r="A819" s="15" t="s">
        <v>1061</v>
      </c>
    </row>
    <row r="820" spans="1:2" ht="15">
      <c r="A820" s="15" t="s">
        <v>1062</v>
      </c>
    </row>
    <row r="821" spans="1:2" ht="15">
      <c r="A821" s="15" t="s">
        <v>1063</v>
      </c>
    </row>
    <row r="822" spans="1:2" ht="15">
      <c r="A822" s="15" t="s">
        <v>1064</v>
      </c>
      <c r="B822" t="s">
        <v>1065</v>
      </c>
    </row>
    <row r="823" spans="1:2" ht="15">
      <c r="A823" s="15" t="s">
        <v>1066</v>
      </c>
    </row>
    <row r="824" spans="1:2" ht="15">
      <c r="A824" s="15" t="s">
        <v>1067</v>
      </c>
    </row>
    <row r="825" spans="1:2" ht="15">
      <c r="A825" s="15" t="s">
        <v>1068</v>
      </c>
      <c r="B825" t="s">
        <v>348</v>
      </c>
    </row>
    <row r="826" spans="1:2" ht="15">
      <c r="A826" s="15" t="s">
        <v>1069</v>
      </c>
    </row>
    <row r="827" spans="1:2" ht="15">
      <c r="A827" s="15" t="s">
        <v>1070</v>
      </c>
    </row>
    <row r="828" spans="1:2" ht="15">
      <c r="A828" s="15" t="s">
        <v>1071</v>
      </c>
    </row>
    <row r="829" spans="1:2" ht="15">
      <c r="A829" s="15" t="s">
        <v>1072</v>
      </c>
    </row>
    <row r="830" spans="1:2" ht="15">
      <c r="A830" s="15" t="s">
        <v>1073</v>
      </c>
    </row>
    <row r="831" spans="1:2" ht="15">
      <c r="A831" s="15" t="s">
        <v>1074</v>
      </c>
    </row>
    <row r="832" spans="1:2" ht="15">
      <c r="A832" s="15" t="s">
        <v>1075</v>
      </c>
    </row>
    <row r="833" spans="1:1" ht="15">
      <c r="A833" s="15" t="s">
        <v>1076</v>
      </c>
    </row>
    <row r="834" spans="1:1" ht="15">
      <c r="A834" s="15" t="s">
        <v>1077</v>
      </c>
    </row>
    <row r="835" spans="1:1" ht="15">
      <c r="A835" s="15" t="s">
        <v>1078</v>
      </c>
    </row>
    <row r="836" spans="1:1" ht="15">
      <c r="A836" s="15" t="s">
        <v>1079</v>
      </c>
    </row>
    <row r="837" spans="1:1" ht="15">
      <c r="A837" s="15" t="s">
        <v>1080</v>
      </c>
    </row>
    <row r="838" spans="1:1" ht="15">
      <c r="A838" s="15" t="s">
        <v>1081</v>
      </c>
    </row>
    <row r="839" spans="1:1" ht="15">
      <c r="A839" s="15" t="s">
        <v>1082</v>
      </c>
    </row>
    <row r="840" spans="1:1" ht="15">
      <c r="A840" s="15" t="s">
        <v>1083</v>
      </c>
    </row>
    <row r="841" spans="1:1" ht="15">
      <c r="A841" s="15" t="s">
        <v>1084</v>
      </c>
    </row>
    <row r="842" spans="1:1" ht="15">
      <c r="A842" s="15" t="s">
        <v>1085</v>
      </c>
    </row>
    <row r="843" spans="1:1" ht="15">
      <c r="A843" s="15" t="s">
        <v>1086</v>
      </c>
    </row>
    <row r="844" spans="1:1" ht="15">
      <c r="A844" s="15" t="s">
        <v>1087</v>
      </c>
    </row>
    <row r="845" spans="1:1" ht="15">
      <c r="A845" s="15" t="s">
        <v>1088</v>
      </c>
    </row>
    <row r="846" spans="1:1" ht="15">
      <c r="A846" s="15" t="s">
        <v>1089</v>
      </c>
    </row>
    <row r="847" spans="1:1" ht="15">
      <c r="A847" s="15" t="s">
        <v>1090</v>
      </c>
    </row>
    <row r="848" spans="1:1" ht="15">
      <c r="A848" s="15" t="s">
        <v>1091</v>
      </c>
    </row>
    <row r="849" spans="1:2" ht="15">
      <c r="A849" s="15" t="s">
        <v>1092</v>
      </c>
    </row>
    <row r="850" spans="1:2" ht="15">
      <c r="A850" s="15" t="s">
        <v>1093</v>
      </c>
    </row>
    <row r="851" spans="1:2" ht="15">
      <c r="A851" s="15" t="s">
        <v>1094</v>
      </c>
    </row>
    <row r="852" spans="1:2" ht="15">
      <c r="A852" s="15" t="s">
        <v>1095</v>
      </c>
    </row>
    <row r="853" spans="1:2" ht="15">
      <c r="A853" s="15" t="s">
        <v>1096</v>
      </c>
    </row>
    <row r="854" spans="1:2" ht="15">
      <c r="A854" s="15" t="s">
        <v>1097</v>
      </c>
      <c r="B854" t="s">
        <v>1098</v>
      </c>
    </row>
    <row r="855" spans="1:2" ht="15">
      <c r="A855" s="15" t="s">
        <v>1099</v>
      </c>
      <c r="B855" t="s">
        <v>1100</v>
      </c>
    </row>
    <row r="856" spans="1:2" ht="15">
      <c r="A856" s="15" t="s">
        <v>1101</v>
      </c>
    </row>
    <row r="857" spans="1:2" ht="15">
      <c r="A857" s="14" t="s">
        <v>544</v>
      </c>
    </row>
    <row r="858" spans="1:2" ht="15">
      <c r="A858" s="15" t="s">
        <v>1102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96B47-2591-4835-9D07-D7C344C3B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Data_Type</vt:lpstr>
      <vt:lpstr>Rename</vt:lpstr>
      <vt:lpstr>Sheet2</vt:lpstr>
      <vt:lpstr>Sheet3</vt:lpstr>
      <vt:lpstr>Sheet4</vt:lpstr>
      <vt:lpstr>Sheet1</vt:lpstr>
      <vt:lpstr>Sheet8</vt:lpstr>
      <vt:lpstr>Sheet7</vt:lpstr>
      <vt:lpstr>Sheet5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Kingsley Tong 童富涵</cp:lastModifiedBy>
  <dcterms:created xsi:type="dcterms:W3CDTF">2023-10-08T07:43:58Z</dcterms:created>
  <dcterms:modified xsi:type="dcterms:W3CDTF">2023-10-26T09:45:15Z</dcterms:modified>
</cp:coreProperties>
</file>