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anh\Documents\GitHub\Deadball_PlayerGen\"/>
    </mc:Choice>
  </mc:AlternateContent>
  <xr:revisionPtr revIDLastSave="0" documentId="13_ncr:1_{BAEA34B5-C88C-4328-9855-183A313E6AA4}" xr6:coauthVersionLast="47" xr6:coauthVersionMax="47" xr10:uidLastSave="{00000000-0000-0000-0000-000000000000}"/>
  <bookViews>
    <workbookView xWindow="-120" yWindow="-120" windowWidth="29040" windowHeight="15720" tabRatio="936" activeTab="2" xr2:uid="{233FB4BB-EF9C-4292-AB3D-C63489026B93}"/>
  </bookViews>
  <sheets>
    <sheet name="Instructions" sheetId="29" r:id="rId1"/>
    <sheet name="PlayerPool" sheetId="7" r:id="rId2"/>
    <sheet name="PrintableSheet" sheetId="8" r:id="rId3"/>
    <sheet name="PastedTeamRoster" sheetId="6" r:id="rId4"/>
    <sheet name="JacksonvilleJaywalkers" sheetId="28" r:id="rId5"/>
  </sheets>
  <externalReferences>
    <externalReference r:id="rId6"/>
  </externalReferences>
  <definedNames>
    <definedName name="ExternalData_10" localSheetId="4" hidden="1">JacksonvilleJaywalkers!$A$1:$I$29</definedName>
    <definedName name="ExternalData_2" localSheetId="3" hidden="1">PastedTeamRoster!$A$1:$I$29</definedName>
    <definedName name="ExternalData_3" localSheetId="1" hidden="1">PlayerPool!$A$1:$I$251</definedName>
    <definedName name="_xlnm.Print_Area" localSheetId="2">PrintableSheet!$A$1:$W$68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9" i="8" l="1"/>
  <c r="AB10" i="8"/>
  <c r="AB11" i="8"/>
  <c r="AB12" i="8"/>
  <c r="AB13" i="8"/>
  <c r="AB14" i="8"/>
  <c r="AB15" i="8"/>
  <c r="AB16" i="8"/>
  <c r="O52" i="8"/>
  <c r="O50" i="8"/>
  <c r="O48" i="8"/>
  <c r="O46" i="8"/>
  <c r="O44" i="8"/>
  <c r="O42" i="8"/>
  <c r="O40" i="8"/>
  <c r="O38" i="8"/>
  <c r="O36" i="8"/>
  <c r="O34" i="8"/>
  <c r="O32" i="8"/>
  <c r="O30" i="8"/>
  <c r="P30" i="8"/>
  <c r="P32" i="8"/>
  <c r="P34" i="8"/>
  <c r="P36" i="8"/>
  <c r="P38" i="8"/>
  <c r="P40" i="8"/>
  <c r="P42" i="8"/>
  <c r="P44" i="8"/>
  <c r="P46" i="8"/>
  <c r="P48" i="8"/>
  <c r="P50" i="8"/>
  <c r="P52" i="8"/>
  <c r="Q52" i="8"/>
  <c r="Q50" i="8"/>
  <c r="Q48" i="8"/>
  <c r="Q46" i="8"/>
  <c r="Q44" i="8"/>
  <c r="Q42" i="8"/>
  <c r="Q40" i="8"/>
  <c r="Q38" i="8"/>
  <c r="N52" i="8"/>
  <c r="N50" i="8"/>
  <c r="N48" i="8"/>
  <c r="N46" i="8"/>
  <c r="N44" i="8"/>
  <c r="N42" i="8"/>
  <c r="N40" i="8"/>
  <c r="N38" i="8"/>
  <c r="N36" i="8"/>
  <c r="N34" i="8"/>
  <c r="N32" i="8"/>
  <c r="N30" i="8"/>
  <c r="M30" i="8"/>
  <c r="M32" i="8"/>
  <c r="M34" i="8"/>
  <c r="M36" i="8"/>
  <c r="M38" i="8"/>
  <c r="M40" i="8"/>
  <c r="M42" i="8"/>
  <c r="M44" i="8"/>
  <c r="M46" i="8"/>
  <c r="M48" i="8"/>
  <c r="M50" i="8"/>
  <c r="M52" i="8"/>
  <c r="J52" i="8"/>
  <c r="J50" i="8"/>
  <c r="J48" i="8"/>
  <c r="J46" i="8"/>
  <c r="J44" i="8"/>
  <c r="J42" i="8"/>
  <c r="J40" i="8"/>
  <c r="J38" i="8"/>
  <c r="J36" i="8"/>
  <c r="J34" i="8"/>
  <c r="J32" i="8"/>
  <c r="J30" i="8"/>
  <c r="I52" i="8"/>
  <c r="I50" i="8"/>
  <c r="I48" i="8"/>
  <c r="I46" i="8"/>
  <c r="I44" i="8"/>
  <c r="I42" i="8"/>
  <c r="I40" i="8"/>
  <c r="I38" i="8"/>
  <c r="I36" i="8"/>
  <c r="I34" i="8"/>
  <c r="I32" i="8"/>
  <c r="I30" i="8"/>
  <c r="C38" i="8"/>
  <c r="C36" i="8"/>
  <c r="C34" i="8"/>
  <c r="C32" i="8"/>
  <c r="C30" i="8"/>
  <c r="A32" i="8"/>
  <c r="A34" i="8"/>
  <c r="A36" i="8"/>
  <c r="A38" i="8"/>
  <c r="B38" i="8"/>
  <c r="B36" i="8"/>
  <c r="B34" i="8"/>
  <c r="B32" i="8"/>
  <c r="B30" i="8"/>
  <c r="A30" i="8"/>
  <c r="F38" i="8"/>
  <c r="F36" i="8"/>
  <c r="F34" i="8"/>
  <c r="F32" i="8"/>
  <c r="F30" i="8"/>
  <c r="E30" i="8"/>
  <c r="E32" i="8"/>
  <c r="E34" i="8"/>
  <c r="E36" i="8"/>
  <c r="E38" i="8"/>
  <c r="D38" i="8"/>
  <c r="D36" i="8"/>
  <c r="D34" i="8"/>
  <c r="D32" i="8"/>
  <c r="D30" i="8"/>
  <c r="L52" i="8"/>
  <c r="L50" i="8"/>
  <c r="L48" i="8"/>
  <c r="L46" i="8"/>
  <c r="L44" i="8"/>
  <c r="L42" i="8"/>
  <c r="L40" i="8"/>
  <c r="L38" i="8"/>
  <c r="L36" i="8"/>
  <c r="L34" i="8"/>
  <c r="L32" i="8"/>
  <c r="L30" i="8"/>
  <c r="Q36" i="8"/>
  <c r="Q34" i="8"/>
  <c r="Q32" i="8"/>
  <c r="Q30" i="8"/>
  <c r="Y16" i="8" l="1"/>
  <c r="Y14" i="8"/>
  <c r="Y13" i="8"/>
  <c r="Y11" i="8"/>
  <c r="Y10" i="8"/>
  <c r="Y9" i="8"/>
  <c r="Y12" i="8"/>
  <c r="Y15" i="8"/>
  <c r="X52" i="8"/>
  <c r="X50" i="8"/>
  <c r="X48" i="8"/>
  <c r="X46" i="8"/>
  <c r="X44" i="8"/>
  <c r="X42" i="8"/>
  <c r="X40" i="8"/>
  <c r="X38" i="8"/>
  <c r="X36" i="8"/>
  <c r="X34" i="8"/>
  <c r="X32" i="8"/>
  <c r="X30" i="8"/>
  <c r="A8" i="8"/>
  <c r="A5" i="8"/>
  <c r="X55" i="8" l="1"/>
  <c r="B61" i="8" s="1"/>
  <c r="E23" i="8" l="1"/>
  <c r="F23" i="8"/>
  <c r="C23" i="8"/>
  <c r="D23" i="8"/>
  <c r="A23" i="8"/>
  <c r="B23" i="8"/>
  <c r="B21" i="8"/>
  <c r="A21" i="8"/>
  <c r="D21" i="8"/>
  <c r="C21" i="8"/>
  <c r="F21" i="8"/>
  <c r="E21" i="8"/>
  <c r="E19" i="8"/>
  <c r="F19" i="8"/>
  <c r="C19" i="8"/>
  <c r="D19" i="8"/>
  <c r="A19" i="8"/>
  <c r="B19" i="8"/>
  <c r="B17" i="8"/>
  <c r="A17" i="8"/>
  <c r="D17" i="8"/>
  <c r="C17" i="8"/>
  <c r="F17" i="8"/>
  <c r="E17" i="8"/>
  <c r="E15" i="8"/>
  <c r="F15" i="8"/>
  <c r="C15" i="8"/>
  <c r="D15" i="8"/>
  <c r="A15" i="8"/>
  <c r="B15" i="8"/>
  <c r="E13" i="8"/>
  <c r="F13" i="8"/>
  <c r="C13" i="8"/>
  <c r="D13" i="8"/>
  <c r="A13" i="8"/>
  <c r="B13" i="8"/>
  <c r="B11" i="8"/>
  <c r="A11" i="8"/>
  <c r="D11" i="8"/>
  <c r="C11" i="8"/>
  <c r="F11" i="8"/>
  <c r="E11" i="8"/>
  <c r="E9" i="8"/>
  <c r="F9" i="8"/>
  <c r="C9" i="8"/>
  <c r="D9" i="8"/>
  <c r="A9" i="8"/>
  <c r="B9" i="8"/>
  <c r="B59" i="8" l="1"/>
  <c r="B63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F84094-4D15-48AD-A133-EB29F3BBE31C}" keepAlive="1" name="Query - Biloxi Mad Bombers" description="Connection to the 'Biloxi Mad Bombers' query in the workbook." type="5" refreshedVersion="8" background="1" saveData="1">
    <dbPr connection="Provider=Microsoft.Mashup.OleDb.1;Data Source=$Workbook$;Location=&quot;Biloxi Mad Bombers&quot;;Extended Properties=&quot;&quot;" command="SELECT * FROM [Biloxi Mad Bombers]"/>
  </connection>
  <connection id="2" xr16:uid="{F299DB14-9F01-49B8-B36B-D2CE32C6852B}" keepAlive="1" name="Query - Birmingham Bombers" description="Connection to the 'Birmingham Bombers' query in the workbook." type="5" refreshedVersion="8" background="1" saveData="1">
    <dbPr connection="Provider=Microsoft.Mashup.OleDb.1;Data Source=$Workbook$;Location=&quot;Birmingham Bombers&quot;;Extended Properties=&quot;&quot;" command="SELECT * FROM [Birmingham Bombers]"/>
  </connection>
  <connection id="3" xr16:uid="{7D7618A1-8902-4CE5-B805-BC99A9CF8E84}" keepAlive="1" name="Query - Bonita Springs Bluebirds" description="Connection to the 'Bonita Springs Bluebirds' query in the workbook." type="5" refreshedVersion="8" background="1" saveData="1">
    <dbPr connection="Provider=Microsoft.Mashup.OleDb.1;Data Source=$Workbook$;Location=&quot;Bonita Springs Bluebirds&quot;;Extended Properties=&quot;&quot;" command="SELECT * FROM [Bonita Springs Bluebirds]"/>
  </connection>
  <connection id="4" xr16:uid="{1B7A2074-3C18-4E33-A81B-B8CE49992180}" keepAlive="1" name="Query - BurbankAttaboys" description="Connection to the 'BurbankAttaboys' query in the workbook." type="5" refreshedVersion="8" background="1" saveData="1">
    <dbPr connection="Provider=Microsoft.Mashup.OleDb.1;Data Source=$Workbook$;Location=BurbankAttaboys;Extended Properties=&quot;&quot;" command="SELECT * FROM [BurbankAttaboys]"/>
  </connection>
  <connection id="5" xr16:uid="{6816237D-9644-4808-BAF3-7073E189E1CF}" keepAlive="1" name="Query - Cape May Backseat Drivers" description="Connection to the 'Cape May Backseat Drivers' query in the workbook." type="5" refreshedVersion="8" background="1" saveData="1">
    <dbPr connection="Provider=Microsoft.Mashup.OleDb.1;Data Source=$Workbook$;Location=&quot;Cape May Backseat Drivers&quot;;Extended Properties=&quot;&quot;" command="SELECT * FROM [Cape May Backseat Drivers]"/>
  </connection>
  <connection id="6" xr16:uid="{8D1B44CB-B160-4DF2-9C60-A8E910E2A2A2}" keepAlive="1" name="Query - Dothan Dingos" description="Connection to the 'Dothan Dingos' query in the workbook." type="5" refreshedVersion="8" background="1" saveData="1">
    <dbPr connection="Provider=Microsoft.Mashup.OleDb.1;Data Source=$Workbook$;Location=&quot;Dothan Dingos&quot;;Extended Properties=&quot;&quot;" command="SELECT * FROM [Dothan Dingos]"/>
  </connection>
  <connection id="7" xr16:uid="{8122C7E0-AAE8-4121-B0D8-F56553999BD5}" keepAlive="1" name="Query - GreensboroKakapos" description="Connection to the 'GreensboroKakapos' query in the workbook." type="5" refreshedVersion="8" background="1" saveData="1">
    <dbPr connection="Provider=Microsoft.Mashup.OleDb.1;Data Source=$Workbook$;Location=GreensboroKakapos;Extended Properties=&quot;&quot;" command="SELECT * FROM [GreensboroKakapos]"/>
  </connection>
  <connection id="8" xr16:uid="{E006EDFE-D292-438A-BA06-E345B0391498}" keepAlive="1" name="Query - GreensboroKakapos (2)" description="Connection to the 'GreensboroKakapos (2)' query in the workbook." type="5" refreshedVersion="8" background="1" saveData="1">
    <dbPr connection="Provider=Microsoft.Mashup.OleDb.1;Data Source=$Workbook$;Location=&quot;GreensboroKakapos (2)&quot;;Extended Properties=&quot;&quot;" command="SELECT * FROM [GreensboroKakapos (2)]"/>
  </connection>
  <connection id="9" xr16:uid="{04EDB76A-BE13-405E-8754-CE36289FFB34}" keepAlive="1" name="Query - GreensboroKakapos (3)" description="Connection to the 'GreensboroKakapos (3)' query in the workbook." type="5" refreshedVersion="8" background="1" saveData="1">
    <dbPr connection="Provider=Microsoft.Mashup.OleDb.1;Data Source=$Workbook$;Location=&quot;GreensboroKakapos (3)&quot;;Extended Properties=&quot;&quot;" command="SELECT * FROM [GreensboroKakapos (3)]"/>
  </connection>
  <connection id="10" xr16:uid="{C328B270-9F29-4AAF-A41F-E7C314519C1E}" keepAlive="1" name="Query - Jacksonville1" description="Connection to the 'Jacksonville1' query in the workbook." type="5" refreshedVersion="8" background="1" saveData="1">
    <dbPr connection="Provider=Microsoft.Mashup.OleDb.1;Data Source=$Workbook$;Location=Jacksonville1;Extended Properties=&quot;&quot;" command="SELECT * FROM [Jacksonville1]"/>
  </connection>
  <connection id="11" xr16:uid="{6FCDA217-7B19-446A-B097-23CE951ACB3A}" keepAlive="1" name="Query - Jacksonville2" description="Connection to the 'Jacksonville2' query in the workbook." type="5" refreshedVersion="8" background="1" saveData="1">
    <dbPr connection="Provider=Microsoft.Mashup.OleDb.1;Data Source=$Workbook$;Location=Jacksonville2;Extended Properties=&quot;&quot;" command="SELECT * FROM [Jacksonville2]"/>
  </connection>
  <connection id="12" xr16:uid="{FA1FB8B3-C301-4BCE-9795-2EA41A0C0FE2}" keepAlive="1" name="Query - Jacksonville3" description="Connection to the 'Jacksonville3' query in the workbook." type="5" refreshedVersion="8" background="1" saveData="1">
    <dbPr connection="Provider=Microsoft.Mashup.OleDb.1;Data Source=$Workbook$;Location=Jacksonville3;Extended Properties=&quot;&quot;" command="SELECT * FROM [Jacksonville3]"/>
  </connection>
  <connection id="13" xr16:uid="{B6A61411-A6EC-44A6-8448-11BCB87BCF18}" keepAlive="1" name="Query - Lake George Starfish" description="Connection to the 'Lake George Starfish' query in the workbook." type="5" refreshedVersion="8" background="1" saveData="1">
    <dbPr connection="Provider=Microsoft.Mashup.OleDb.1;Data Source=$Workbook$;Location=&quot;Lake George Starfish&quot;;Extended Properties=&quot;&quot;" command="SELECT * FROM [Lake George Starfish]"/>
  </connection>
  <connection id="14" xr16:uid="{3F49066E-C4B7-4FD3-8384-F5A1BF44EBB9}" keepAlive="1" name="Query - LakeCityLegends" description="Connection to the 'LakeCityLegends' query in the workbook." type="5" refreshedVersion="8" background="1" saveData="1">
    <dbPr connection="Provider=Microsoft.Mashup.OleDb.1;Data Source=$Workbook$;Location=LakeCityLegends;Extended Properties=&quot;&quot;" command="SELECT * FROM [LakeCityLegends]"/>
  </connection>
  <connection id="15" xr16:uid="{ED32FDE3-20EE-4EED-AAA0-DAFF2BF5830E}" keepAlive="1" name="Query - Macon Bacon Strips" description="Connection to the 'Macon Bacon Strips' query in the workbook." type="5" refreshedVersion="8" background="1" saveData="1">
    <dbPr connection="Provider=Microsoft.Mashup.OleDb.1;Data Source=$Workbook$;Location=&quot;Macon Bacon Strips&quot;;Extended Properties=&quot;&quot;" command="SELECT * FROM [Macon Bacon Strips]"/>
  </connection>
  <connection id="16" xr16:uid="{07C7E74A-10FE-4620-B0D5-BFB21451CD58}" keepAlive="1" name="Query - Montgomery Magnums" description="Connection to the 'Montgomery Magnums' query in the workbook." type="5" refreshedVersion="8" background="1" saveData="1">
    <dbPr connection="Provider=Microsoft.Mashup.OleDb.1;Data Source=$Workbook$;Location=&quot;Montgomery Magnums&quot;;Extended Properties=&quot;&quot;" command="SELECT * FROM [Montgomery Magnums]"/>
  </connection>
  <connection id="17" xr16:uid="{1DAB62DB-5620-4A9A-9C5B-594A85C7CBCD}" keepAlive="1" name="Query - Myrtle Beach Freedom Fighters" description="Connection to the 'Myrtle Beach Freedom Fighters' query in the workbook." type="5" refreshedVersion="8" background="1" saveData="1">
    <dbPr connection="Provider=Microsoft.Mashup.OleDb.1;Data Source=$Workbook$;Location=&quot;Myrtle Beach Freedom Fighters&quot;;Extended Properties=&quot;&quot;" command="SELECT * FROM [Myrtle Beach Freedom Fighters]"/>
  </connection>
  <connection id="18" xr16:uid="{A0983D95-F568-49F9-8B85-C44EB57418EA}" keepAlive="1" name="Query - Odessa Axe Wielders" description="Connection to the 'Odessa Axe Wielders' query in the workbook." type="5" refreshedVersion="8" background="1" saveData="1">
    <dbPr connection="Provider=Microsoft.Mashup.OleDb.1;Data Source=$Workbook$;Location=&quot;Odessa Axe Wielders&quot;;Extended Properties=&quot;&quot;" command="SELECT * FROM [Odessa Axe Wielders]"/>
  </connection>
  <connection id="19" xr16:uid="{D4BDD36A-850A-4106-86B5-CFF791C68B5F}" keepAlive="1" name="Query - Opp Ogres" description="Connection to the 'Opp Ogres' query in the workbook." type="5" refreshedVersion="8" background="1" saveData="1">
    <dbPr connection="Provider=Microsoft.Mashup.OleDb.1;Data Source=$Workbook$;Location=&quot;Opp Ogres&quot;;Extended Properties=&quot;&quot;" command="SELECT * FROM [Opp Ogres]"/>
  </connection>
  <connection id="20" xr16:uid="{7B4244BF-334F-4C04-81CD-0C11990722FD}" keepAlive="1" name="Query - PlayerPool" description="Connection to the 'PlayerPool' query in the workbook." type="5" refreshedVersion="8" background="1" saveData="1">
    <dbPr connection="Provider=Microsoft.Mashup.OleDb.1;Data Source=$Workbook$;Location=PlayerPool;Extended Properties=&quot;&quot;" command="SELECT * FROM [PlayerPool]"/>
  </connection>
  <connection id="21" xr16:uid="{B6FA78F5-074A-4ADA-9FE5-C87EED648B0D}" keepAlive="1" name="Query - PlayerPool (2)" description="Connection to the 'PlayerPool (2)' query in the workbook." type="5" refreshedVersion="0" background="1">
    <dbPr connection="Provider=Microsoft.Mashup.OleDb.1;Data Source=$Workbook$;Location=&quot;PlayerPool (2)&quot;;Extended Properties=&quot;&quot;" command="SELECT * FROM [PlayerPool (2)]"/>
  </connection>
  <connection id="22" xr16:uid="{EC9AFEBC-0A17-4091-9C22-6B531766CAD0}" keepAlive="1" name="Query - PlayerPool (3)" description="Connection to the 'PlayerPool (3)' query in the workbook." type="5" refreshedVersion="8" background="1" saveData="1">
    <dbPr connection="Provider=Microsoft.Mashup.OleDb.1;Data Source=$Workbook$;Location=&quot;PlayerPool (3)&quot;;Extended Properties=&quot;&quot;" command="SELECT * FROM [PlayerPool (3)]"/>
  </connection>
  <connection id="23" xr16:uid="{5AEF58AA-2853-45DB-84D8-897BCEC2ACC9}" keepAlive="1" name="Query - PlayerPool (4)" description="Connection to the 'PlayerPool (4)' query in the workbook." type="5" refreshedVersion="8" background="1" saveData="1">
    <dbPr connection="Provider=Microsoft.Mashup.OleDb.1;Data Source=$Workbook$;Location=&quot;PlayerPool (4)&quot;;Extended Properties=&quot;&quot;" command="SELECT * FROM [PlayerPool (4)]"/>
  </connection>
  <connection id="24" xr16:uid="{83A458A4-4474-4E62-BFE4-B0B51CEFAE85}" keepAlive="1" name="Query - Prattville Peanuts" description="Connection to the 'Prattville Peanuts' query in the workbook." type="5" refreshedVersion="8" background="1" saveData="1">
    <dbPr connection="Provider=Microsoft.Mashup.OleDb.1;Data Source=$Workbook$;Location=&quot;Prattville Peanuts&quot;;Extended Properties=&quot;&quot;" command="SELECT * FROM [Prattville Peanuts]"/>
  </connection>
  <connection id="25" xr16:uid="{5DC70F4B-C3B6-4525-9111-8622CA33CA8E}" keepAlive="1" name="Query - Roanoke Bling Blings" description="Connection to the 'Roanoke Bling Blings' query in the workbook." type="5" refreshedVersion="8" background="1" saveData="1">
    <dbPr connection="Provider=Microsoft.Mashup.OleDb.1;Data Source=$Workbook$;Location=&quot;Roanoke Bling Blings&quot;;Extended Properties=&quot;&quot;" command="SELECT * FROM [Roanoke Bling Blings]"/>
  </connection>
  <connection id="26" xr16:uid="{BE193AC2-CDEE-43A5-867E-FB0F49EA9205}" keepAlive="1" name="Query - Santa Fe Porpoises" description="Connection to the 'Santa Fe Porpoises' query in the workbook." type="5" refreshedVersion="8" background="1" saveData="1">
    <dbPr connection="Provider=Microsoft.Mashup.OleDb.1;Data Source=$Workbook$;Location=&quot;Santa Fe Porpoises&quot;;Extended Properties=&quot;&quot;" command="SELECT * FROM [Santa Fe Porpoises]"/>
  </connection>
</connections>
</file>

<file path=xl/sharedStrings.xml><?xml version="1.0" encoding="utf-8"?>
<sst xmlns="http://schemas.openxmlformats.org/spreadsheetml/2006/main" count="1935" uniqueCount="377">
  <si>
    <t>PLAYER NAME</t>
  </si>
  <si>
    <t>POS</t>
  </si>
  <si>
    <t>L/R</t>
  </si>
  <si>
    <t>BT</t>
  </si>
  <si>
    <t>OBT</t>
  </si>
  <si>
    <t>Batter TRAITS</t>
  </si>
  <si>
    <t xml:space="preserve"> Pitcher TRAITS</t>
  </si>
  <si>
    <t xml:space="preserve"> Pitcher Die</t>
  </si>
  <si>
    <t>Starting Pitcher</t>
  </si>
  <si>
    <t>L</t>
  </si>
  <si>
    <t/>
  </si>
  <si>
    <t>CN-</t>
  </si>
  <si>
    <t>d4</t>
  </si>
  <si>
    <t>Right Field</t>
  </si>
  <si>
    <t>P-</t>
  </si>
  <si>
    <t>R</t>
  </si>
  <si>
    <t>Relief Pitcher</t>
  </si>
  <si>
    <t>Center Field</t>
  </si>
  <si>
    <t>First Base</t>
  </si>
  <si>
    <t>Left Field</t>
  </si>
  <si>
    <t>P--</t>
  </si>
  <si>
    <t>Utility</t>
  </si>
  <si>
    <t>S</t>
  </si>
  <si>
    <t>C+</t>
  </si>
  <si>
    <t>C-</t>
  </si>
  <si>
    <t>D+</t>
  </si>
  <si>
    <t>d8</t>
  </si>
  <si>
    <t>S-</t>
  </si>
  <si>
    <t>GB+</t>
  </si>
  <si>
    <t xml:space="preserve"> -d4</t>
  </si>
  <si>
    <t>P++</t>
  </si>
  <si>
    <t>Catcher</t>
  </si>
  <si>
    <t>P+</t>
  </si>
  <si>
    <t>K+</t>
  </si>
  <si>
    <t>Shortstop</t>
  </si>
  <si>
    <t>T+</t>
  </si>
  <si>
    <t>S+</t>
  </si>
  <si>
    <t>Third Base</t>
  </si>
  <si>
    <t>AGE</t>
  </si>
  <si>
    <t>d12</t>
  </si>
  <si>
    <t xml:space="preserve"> Pitcher Die </t>
  </si>
  <si>
    <t xml:space="preserve">Active Roster </t>
  </si>
  <si>
    <t>Second Base</t>
  </si>
  <si>
    <t xml:space="preserve">Bench </t>
  </si>
  <si>
    <t>INF</t>
  </si>
  <si>
    <t>OF</t>
  </si>
  <si>
    <t>C</t>
  </si>
  <si>
    <t xml:space="preserve">Pitchers </t>
  </si>
  <si>
    <t>SP</t>
  </si>
  <si>
    <t>RP</t>
  </si>
  <si>
    <t>ST+</t>
  </si>
  <si>
    <t>CN+</t>
  </si>
  <si>
    <t>D-</t>
  </si>
  <si>
    <t>Dillon Thomas</t>
  </si>
  <si>
    <t>Thatcher Anderson</t>
  </si>
  <si>
    <t>Gary Taylor</t>
  </si>
  <si>
    <t>Ezequiel Phillips</t>
  </si>
  <si>
    <t>Ramon Green</t>
  </si>
  <si>
    <t>Jaime Adams</t>
  </si>
  <si>
    <t>Nova Young</t>
  </si>
  <si>
    <t>Gunnar Ramírez</t>
  </si>
  <si>
    <t>Rhys Johnson</t>
  </si>
  <si>
    <t>Titan López</t>
  </si>
  <si>
    <t>Roy Gómez</t>
  </si>
  <si>
    <t>Tristan Wright</t>
  </si>
  <si>
    <t>Blake Johnson</t>
  </si>
  <si>
    <t>Brendan Evans</t>
  </si>
  <si>
    <t>Paul Campbell</t>
  </si>
  <si>
    <t>Otis Nguyen</t>
  </si>
  <si>
    <t>Cash Hall</t>
  </si>
  <si>
    <t>Ruben Wright</t>
  </si>
  <si>
    <t>Ryan Moore</t>
  </si>
  <si>
    <t>Jordan Rivera</t>
  </si>
  <si>
    <t>Milan Adams</t>
  </si>
  <si>
    <t>Cash Hernández</t>
  </si>
  <si>
    <t>Rafael Brown</t>
  </si>
  <si>
    <t>Nathaniel Allen</t>
  </si>
  <si>
    <t>Eric Turner</t>
  </si>
  <si>
    <t>Azariah Adams</t>
  </si>
  <si>
    <t>Zev King</t>
  </si>
  <si>
    <t>Isaias Gómez</t>
  </si>
  <si>
    <t>Knox White</t>
  </si>
  <si>
    <t>Yahir Evans</t>
  </si>
  <si>
    <t>Archer Phillips</t>
  </si>
  <si>
    <t>Yadiel Nelson</t>
  </si>
  <si>
    <t>Atharv Jones</t>
  </si>
  <si>
    <t>Dallas Lee</t>
  </si>
  <si>
    <t>Thatcher Hall</t>
  </si>
  <si>
    <t>Troy Campbell</t>
  </si>
  <si>
    <t>Aziel Parker</t>
  </si>
  <si>
    <t>Colter Hill</t>
  </si>
  <si>
    <t>Caden Rivera</t>
  </si>
  <si>
    <t>Amos Lee</t>
  </si>
  <si>
    <t>Malachi Young</t>
  </si>
  <si>
    <t>Dimitri Johnson</t>
  </si>
  <si>
    <t>Rocky Nelson</t>
  </si>
  <si>
    <t>Luca Hill</t>
  </si>
  <si>
    <t>Clayton Lewis</t>
  </si>
  <si>
    <t>Cohen Allen</t>
  </si>
  <si>
    <t>Makai Mitchell</t>
  </si>
  <si>
    <t>Peter Williams</t>
  </si>
  <si>
    <t>Bentley Pérez</t>
  </si>
  <si>
    <t>Robin Carter</t>
  </si>
  <si>
    <t>Oakley Flores</t>
  </si>
  <si>
    <t>Chris Davis</t>
  </si>
  <si>
    <t>Iker Adams</t>
  </si>
  <si>
    <t>Grayson Ramírez</t>
  </si>
  <si>
    <t>Loyal Jackson</t>
  </si>
  <si>
    <t>Caspian Mitchell</t>
  </si>
  <si>
    <t>Ray Brown</t>
  </si>
  <si>
    <t>Jakob Wilson</t>
  </si>
  <si>
    <t>Emir Wright</t>
  </si>
  <si>
    <t>Kaysen Miller</t>
  </si>
  <si>
    <t>Ledger Thompson</t>
  </si>
  <si>
    <t>Jamison Sánchez</t>
  </si>
  <si>
    <t>Kingsley Thomas</t>
  </si>
  <si>
    <t>Calum Baker</t>
  </si>
  <si>
    <t>Jerry Pérez</t>
  </si>
  <si>
    <t>Raiden Rodríguez</t>
  </si>
  <si>
    <t>Trey Hall</t>
  </si>
  <si>
    <t>Leroy Hill</t>
  </si>
  <si>
    <t>Keith Green</t>
  </si>
  <si>
    <t>Ozzy Harris</t>
  </si>
  <si>
    <t>Kole Evans</t>
  </si>
  <si>
    <t>Adriel Carter</t>
  </si>
  <si>
    <t>Marcellus King</t>
  </si>
  <si>
    <t>Carlos Jackson</t>
  </si>
  <si>
    <t>Lennox Hill</t>
  </si>
  <si>
    <t>Edgar Robinson</t>
  </si>
  <si>
    <t>Evander Jackson</t>
  </si>
  <si>
    <t>Josue Clark</t>
  </si>
  <si>
    <t>Frank Smith</t>
  </si>
  <si>
    <t>Hayes Pérez</t>
  </si>
  <si>
    <t>Lorenzo Wright</t>
  </si>
  <si>
    <t>Kyng Scott</t>
  </si>
  <si>
    <t>Felipe Walker</t>
  </si>
  <si>
    <t>Augustine Nguyen</t>
  </si>
  <si>
    <t>Raymond Baker</t>
  </si>
  <si>
    <t>Kellan Allen</t>
  </si>
  <si>
    <t>Benson López</t>
  </si>
  <si>
    <t>Kalel King</t>
  </si>
  <si>
    <t>Alaric Moore</t>
  </si>
  <si>
    <t>Rohan Pérez</t>
  </si>
  <si>
    <t>Brady Martínez</t>
  </si>
  <si>
    <t>Connor Rivera</t>
  </si>
  <si>
    <t>Bryant Brown</t>
  </si>
  <si>
    <t>Cannon Sánchez</t>
  </si>
  <si>
    <t>Enrique Young</t>
  </si>
  <si>
    <t>Avi Thomas</t>
  </si>
  <si>
    <t>Phoenix Turner</t>
  </si>
  <si>
    <t>Mccoy Miller</t>
  </si>
  <si>
    <t>Johnny Thomas</t>
  </si>
  <si>
    <t>Baylor Wilson</t>
  </si>
  <si>
    <t>Heath Nguyen</t>
  </si>
  <si>
    <t>Dariel Hill</t>
  </si>
  <si>
    <t>Felix Parker</t>
  </si>
  <si>
    <t>Alessandro Green</t>
  </si>
  <si>
    <t>Lucian Flores</t>
  </si>
  <si>
    <t>Tyler Phillips</t>
  </si>
  <si>
    <t>Maxwell Hill</t>
  </si>
  <si>
    <t>Charles Hernández</t>
  </si>
  <si>
    <t>Jackson Martin</t>
  </si>
  <si>
    <t>Felix Thompson</t>
  </si>
  <si>
    <t>Henry Taylor</t>
  </si>
  <si>
    <t>Dane Green</t>
  </si>
  <si>
    <t>Jaxson Green</t>
  </si>
  <si>
    <t>Conrad García</t>
  </si>
  <si>
    <t>Blake Martínez</t>
  </si>
  <si>
    <t>Devin Ramírez</t>
  </si>
  <si>
    <t>Francisco Johnson</t>
  </si>
  <si>
    <t>Zayden Martin</t>
  </si>
  <si>
    <t>Jacob Ramírez</t>
  </si>
  <si>
    <t>Corbin Pérez</t>
  </si>
  <si>
    <t>Tristan Flores</t>
  </si>
  <si>
    <t>Felix Torres</t>
  </si>
  <si>
    <t>Roger Parker</t>
  </si>
  <si>
    <t>Weston Torres</t>
  </si>
  <si>
    <t>Alfred Gómez</t>
  </si>
  <si>
    <t>Miller Allen</t>
  </si>
  <si>
    <t>Dawson Nelson</t>
  </si>
  <si>
    <t>Matias Turner</t>
  </si>
  <si>
    <t>Lance Evans</t>
  </si>
  <si>
    <t>Michael Gómez</t>
  </si>
  <si>
    <t>Jose Anderson</t>
  </si>
  <si>
    <t>Junior Smith</t>
  </si>
  <si>
    <t>Colby Thompson</t>
  </si>
  <si>
    <t>Kobe Jackson</t>
  </si>
  <si>
    <t>Gatlin Wright</t>
  </si>
  <si>
    <t>Maximus Thompson</t>
  </si>
  <si>
    <t>Milan González</t>
  </si>
  <si>
    <t>Yadiel Anderson</t>
  </si>
  <si>
    <t>Jason Wilson</t>
  </si>
  <si>
    <t>Koa López</t>
  </si>
  <si>
    <t>Kellen Hill</t>
  </si>
  <si>
    <t>Kane Taylor</t>
  </si>
  <si>
    <t>Martin Adams</t>
  </si>
  <si>
    <t>Adam Sánchez</t>
  </si>
  <si>
    <t>Legend Torres</t>
  </si>
  <si>
    <t>Pablo Thomas</t>
  </si>
  <si>
    <t>Luis Parker</t>
  </si>
  <si>
    <t>Devon Brown</t>
  </si>
  <si>
    <t>Trey Flores</t>
  </si>
  <si>
    <t>Dario Rodríguez</t>
  </si>
  <si>
    <t>Corbin Jackson</t>
  </si>
  <si>
    <t>Kartier Mitchell</t>
  </si>
  <si>
    <t>Brantley Nguyen</t>
  </si>
  <si>
    <t>Julien Evans</t>
  </si>
  <si>
    <t>Miguel Rivera</t>
  </si>
  <si>
    <t>Ibrahim Carter</t>
  </si>
  <si>
    <t>Declan Harris</t>
  </si>
  <si>
    <t>Damien Martínez</t>
  </si>
  <si>
    <t>Marshall Nguyen</t>
  </si>
  <si>
    <t>Arjun Lee</t>
  </si>
  <si>
    <t>Misael Brown</t>
  </si>
  <si>
    <t>Malakai King</t>
  </si>
  <si>
    <t>Tobias Phillips</t>
  </si>
  <si>
    <t>PrestonRowan Hall</t>
  </si>
  <si>
    <t>Daniel Rodríguez</t>
  </si>
  <si>
    <t>Austin Thompson</t>
  </si>
  <si>
    <t>Jovanni Flores</t>
  </si>
  <si>
    <t>Cayden Nguyen</t>
  </si>
  <si>
    <t>Casey Gómez</t>
  </si>
  <si>
    <t>Ray Harris</t>
  </si>
  <si>
    <t>Jalen Williams</t>
  </si>
  <si>
    <t>Armando López</t>
  </si>
  <si>
    <t>Finley Harris</t>
  </si>
  <si>
    <t>Isaac Wilson</t>
  </si>
  <si>
    <t>Coleson Wilson</t>
  </si>
  <si>
    <t>Nolan Green</t>
  </si>
  <si>
    <t>Demetrius Young</t>
  </si>
  <si>
    <t>Louis Rivera</t>
  </si>
  <si>
    <t>Darren Martin</t>
  </si>
  <si>
    <t>Neo Rivera</t>
  </si>
  <si>
    <t>Douglas Smith</t>
  </si>
  <si>
    <t>Dario Harris</t>
  </si>
  <si>
    <t>Kameron Wright</t>
  </si>
  <si>
    <t>Jaxtyn Williams</t>
  </si>
  <si>
    <t>Hayden Clark</t>
  </si>
  <si>
    <t>Justice Martin</t>
  </si>
  <si>
    <t>Kolton Johnson</t>
  </si>
  <si>
    <t>Brayan Thomas</t>
  </si>
  <si>
    <t>Landon Martínez</t>
  </si>
  <si>
    <t>Vincent Davis</t>
  </si>
  <si>
    <t>Tony Young</t>
  </si>
  <si>
    <t>Osman Gómez</t>
  </si>
  <si>
    <t>Gregory Baker</t>
  </si>
  <si>
    <t>Hector Ramírez</t>
  </si>
  <si>
    <t>Kyng Smith</t>
  </si>
  <si>
    <t>Matteo Nguyen</t>
  </si>
  <si>
    <t>Adam Robinson</t>
  </si>
  <si>
    <t>Brandon Lewis</t>
  </si>
  <si>
    <t>Anderson Lewis</t>
  </si>
  <si>
    <t>Riley Martin</t>
  </si>
  <si>
    <t>Axton Williams</t>
  </si>
  <si>
    <t>Zayne Miller</t>
  </si>
  <si>
    <t>Clark Nguyen</t>
  </si>
  <si>
    <t>Atlas Wilson</t>
  </si>
  <si>
    <t>Cade King</t>
  </si>
  <si>
    <t>Jasper Campbell</t>
  </si>
  <si>
    <t>Austin Carter</t>
  </si>
  <si>
    <t>Ayden Hill</t>
  </si>
  <si>
    <t>William White</t>
  </si>
  <si>
    <t>Corbin Roberts</t>
  </si>
  <si>
    <t>Leonel Harris</t>
  </si>
  <si>
    <t>Blaze Nelson</t>
  </si>
  <si>
    <t>Skyler Jones</t>
  </si>
  <si>
    <t>Kalel Walker</t>
  </si>
  <si>
    <t>Ameer Nguyen</t>
  </si>
  <si>
    <t>Ashton Turner</t>
  </si>
  <si>
    <t>Case Thomas</t>
  </si>
  <si>
    <t>Jaziel Green</t>
  </si>
  <si>
    <t>Waylon Martin</t>
  </si>
  <si>
    <t>Crosby Carter</t>
  </si>
  <si>
    <t>Issac Davis</t>
  </si>
  <si>
    <t>Kristopher Gómez</t>
  </si>
  <si>
    <t>Joe Ramírez</t>
  </si>
  <si>
    <t>Carson Walker</t>
  </si>
  <si>
    <t>Atlas Green</t>
  </si>
  <si>
    <t>Donovan Lewis</t>
  </si>
  <si>
    <t>Bodie Thompson</t>
  </si>
  <si>
    <t>Jonah Martin</t>
  </si>
  <si>
    <t>Zyaire Davis</t>
  </si>
  <si>
    <t>Rohan Walker</t>
  </si>
  <si>
    <t>Moises Green</t>
  </si>
  <si>
    <t>Aiden Pérez</t>
  </si>
  <si>
    <t>Alexis Davis</t>
  </si>
  <si>
    <t>Joziah Hernández</t>
  </si>
  <si>
    <t>Milo Mitchell</t>
  </si>
  <si>
    <t>Legend Rivera</t>
  </si>
  <si>
    <t>Kash Martin</t>
  </si>
  <si>
    <t>Hank Nguyen</t>
  </si>
  <si>
    <t>Clyde Martin</t>
  </si>
  <si>
    <t>Pierce Williams</t>
  </si>
  <si>
    <t>Alessandro Scott</t>
  </si>
  <si>
    <t>Jadiel Clark</t>
  </si>
  <si>
    <t>Eliel Moore</t>
  </si>
  <si>
    <t>Ben Mitchell</t>
  </si>
  <si>
    <t>Uriel Sánchez</t>
  </si>
  <si>
    <t>Brecken Smith</t>
  </si>
  <si>
    <t>Jasiah Allen</t>
  </si>
  <si>
    <t>Josue Phillips</t>
  </si>
  <si>
    <t>Everett Flores</t>
  </si>
  <si>
    <t>Elio Allen</t>
  </si>
  <si>
    <t>Position</t>
  </si>
  <si>
    <t>Bench</t>
  </si>
  <si>
    <t>Traits</t>
  </si>
  <si>
    <t>IP</t>
  </si>
  <si>
    <t>Pitchers</t>
  </si>
  <si>
    <t>PD</t>
  </si>
  <si>
    <t>Away</t>
  </si>
  <si>
    <t>Home</t>
  </si>
  <si>
    <t>Change These</t>
  </si>
  <si>
    <t>Name</t>
  </si>
  <si>
    <t>Position1</t>
  </si>
  <si>
    <t>Position2</t>
  </si>
  <si>
    <t>Position3</t>
  </si>
  <si>
    <t>Position4</t>
  </si>
  <si>
    <t>Position5</t>
  </si>
  <si>
    <t>Position6</t>
  </si>
  <si>
    <t>Position7</t>
  </si>
  <si>
    <t>Position8</t>
  </si>
  <si>
    <t>Position9</t>
  </si>
  <si>
    <t>B.Traits</t>
  </si>
  <si>
    <t>P.Traits</t>
  </si>
  <si>
    <t>Opposing Pitcher:</t>
  </si>
  <si>
    <t>LHP / RHP</t>
  </si>
  <si>
    <t>Pitch Die:</t>
  </si>
  <si>
    <t>Traits:</t>
  </si>
  <si>
    <t>K</t>
  </si>
  <si>
    <t>GB</t>
  </si>
  <si>
    <t>CN</t>
  </si>
  <si>
    <t>ST</t>
  </si>
  <si>
    <t>Notes:</t>
  </si>
  <si>
    <t>Season Play</t>
  </si>
  <si>
    <t>Batting Score :</t>
  </si>
  <si>
    <t>Pitching Score :</t>
  </si>
  <si>
    <t>Team Score :</t>
  </si>
  <si>
    <t>H</t>
  </si>
  <si>
    <t>E</t>
  </si>
  <si>
    <t>LoB</t>
  </si>
  <si>
    <t>Pa</t>
  </si>
  <si>
    <t>Ab</t>
  </si>
  <si>
    <t>Hudson Johnson</t>
  </si>
  <si>
    <t>Atreus Walker</t>
  </si>
  <si>
    <t>Jasper Sánchez</t>
  </si>
  <si>
    <t>Leonard Torres</t>
  </si>
  <si>
    <t>Colton Adams</t>
  </si>
  <si>
    <t>Ramon Turner</t>
  </si>
  <si>
    <t>Ricardo Davis</t>
  </si>
  <si>
    <t>Harlem Miller</t>
  </si>
  <si>
    <t>Jasiah Martínez</t>
  </si>
  <si>
    <t>Hugo Scott</t>
  </si>
  <si>
    <t>Elio Flores</t>
  </si>
  <si>
    <t>Nash Miller</t>
  </si>
  <si>
    <t>Rayan Thompson</t>
  </si>
  <si>
    <t>Kamdyn Lewis</t>
  </si>
  <si>
    <t>Isaias Lewis</t>
  </si>
  <si>
    <t>Zeke Scott</t>
  </si>
  <si>
    <t>Koda González</t>
  </si>
  <si>
    <t>Conner Torres</t>
  </si>
  <si>
    <t>Agustin García</t>
  </si>
  <si>
    <t>Van White</t>
  </si>
  <si>
    <t>Camilo Adams</t>
  </si>
  <si>
    <t>Graysen Robinson</t>
  </si>
  <si>
    <t>Aarav Nguyen</t>
  </si>
  <si>
    <t>Enzo Adams</t>
  </si>
  <si>
    <t>Aries Thomas</t>
  </si>
  <si>
    <t>Jacksonville Jaywalkers</t>
  </si>
  <si>
    <t>General Instructions</t>
  </si>
  <si>
    <t>1)</t>
  </si>
  <si>
    <t>After saving a team csv file, import it into this workbook as a new tab</t>
  </si>
  <si>
    <t>2)</t>
  </si>
  <si>
    <t>Copy the team fields into the PastedTeamRoster tab</t>
  </si>
  <si>
    <t>3)</t>
  </si>
  <si>
    <t>Update the PrintableSheet fields</t>
  </si>
  <si>
    <t>4)</t>
  </si>
  <si>
    <t>Save as PDF or Print directly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</si>
</sst>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1" fillId="2" borderId="1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9" xfId="0" applyBorder="1"/>
    <xf numFmtId="0" fontId="0" fillId="2" borderId="1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" xfId="0" applyFill="1" applyBorder="1"/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108066</xdr:colOff>
      <xdr:row>0</xdr:row>
      <xdr:rowOff>0</xdr:rowOff>
    </xdr:from>
    <xdr:to>
      <xdr:col>3</xdr:col>
      <xdr:colOff>62920</xdr:colOff>
      <xdr:row>3</xdr:row>
      <xdr:rowOff>16626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063C22-8734-543F-7466-7AA25C72A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066" y="0"/>
          <a:ext cx="3018472" cy="590204"/>
        </a:xfrm>
        <a:prstGeom prst="rect">
          <a:avLst/>
        </a:prstGeom>
      </xdr:spPr>
    </xdr:pic>
    <xdr:clientData/>
  </xdr:twoCellAnchor>
  <xdr:twoCellAnchor editAs="oneCell">
    <xdr:from>
      <xdr:col>0</xdr:col>
      <xdr:colOff>108066</xdr:colOff>
      <xdr:row>0</xdr:row>
      <xdr:rowOff>0</xdr:rowOff>
    </xdr:from>
    <xdr:to>
      <xdr:col>3</xdr:col>
      <xdr:colOff>62920</xdr:colOff>
      <xdr:row>3</xdr:row>
      <xdr:rowOff>16626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452A9C-3023-48D7-9DAB-5883546F5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066" y="0"/>
          <a:ext cx="3016962" cy="5902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oogle%20Drive\Deadball\Deadball_Team_Generator_v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tor"/>
      <sheetName val="Team Sheets"/>
      <sheetName val="Sheet2"/>
      <sheetName val="Printable Scorecard"/>
    </sheetNames>
    <sheetDataSet>
      <sheetData sheetId="0"/>
      <sheetData sheetId="1">
        <row r="1">
          <cell r="B1" t="str">
            <v>Roanoke Friars</v>
          </cell>
        </row>
      </sheetData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3" xr16:uid="{B1AD90C3-614B-40B2-BC99-73E305A68E53}" autoFormatId="16" applyNumberFormats="0" applyBorderFormats="0" applyFontFormats="0" applyPatternFormats="0" applyAlignmentFormats="0" applyWidthHeightFormats="0">
  <queryTableRefresh nextId="10">
    <queryTableFields count="9">
      <queryTableField id="1" name="PLAYER NAME" tableColumnId="1"/>
      <queryTableField id="2" name="AGE" tableColumnId="2"/>
      <queryTableField id="3" name="POS" tableColumnId="3"/>
      <queryTableField id="4" name="L/R" tableColumnId="4"/>
      <queryTableField id="5" name="BT" tableColumnId="5"/>
      <queryTableField id="6" name="OBT" tableColumnId="6"/>
      <queryTableField id="7" name="Batter TRAITS" tableColumnId="7"/>
      <queryTableField id="8" name=" Pitcher TRAITS" tableColumnId="8"/>
      <queryTableField id="9" name=" Pitcher Di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1319E510-DD93-4215-8BE6-DDDBBE0B400D}" autoFormatId="16" applyNumberFormats="0" applyBorderFormats="0" applyFontFormats="0" applyPatternFormats="0" applyAlignmentFormats="0" applyWidthHeightFormats="0">
  <queryTableRefresh nextId="12">
    <queryTableFields count="9">
      <queryTableField id="1" name="PLAYER NAME" tableColumnId="1"/>
      <queryTableField id="2" name="POS" tableColumnId="2"/>
      <queryTableField id="3" name="AGE" tableColumnId="3"/>
      <queryTableField id="4" name="L/R" tableColumnId="4"/>
      <queryTableField id="5" name="BT" tableColumnId="5"/>
      <queryTableField id="6" name="OBT" tableColumnId="6"/>
      <queryTableField id="7" name="Batter TRAITS" tableColumnId="7"/>
      <queryTableField id="8" name=" Pitcher TRAITS" tableColumnId="8"/>
      <queryTableField id="9" name=" Pitcher Die 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FF500826-F4A3-47D0-9F97-5DA392075186}" autoFormatId="16" applyNumberFormats="0" applyBorderFormats="0" applyFontFormats="0" applyPatternFormats="0" applyAlignmentFormats="0" applyWidthHeightFormats="0">
  <queryTableRefresh nextId="10">
    <queryTableFields count="9">
      <queryTableField id="1" name="POS" tableColumnId="1"/>
      <queryTableField id="2" name="PLAYER NAME" tableColumnId="2"/>
      <queryTableField id="3" name="AGE" tableColumnId="3"/>
      <queryTableField id="4" name="L/R" tableColumnId="4"/>
      <queryTableField id="5" name="BT" tableColumnId="5"/>
      <queryTableField id="6" name="OBT" tableColumnId="6"/>
      <queryTableField id="7" name="Batter TRAITS" tableColumnId="7"/>
      <queryTableField id="8" name=" Pitcher TRAITS" tableColumnId="8"/>
      <queryTableField id="9" name=" Pitcher Die 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007218-E396-4D1B-A9A5-839304E98E1A}" name="PlayerPool__4" displayName="PlayerPool__4" ref="A1:I251" tableType="queryTable" totalsRowShown="0">
  <autoFilter ref="A1:I251" xr:uid="{8C007218-E396-4D1B-A9A5-839304E98E1A}"/>
  <tableColumns count="9">
    <tableColumn id="1" xr3:uid="{47C2EC4D-4119-4D32-8ACC-C72A4B04728B}" uniqueName="1" name="PLAYER NAME" queryTableFieldId="1" dataDxfId="20"/>
    <tableColumn id="2" xr3:uid="{22FBD778-1D01-400D-92DA-8923A306F5A8}" uniqueName="2" name="AGE" queryTableFieldId="2" dataDxfId="19"/>
    <tableColumn id="3" xr3:uid="{9EDE197C-A4C2-41B1-A8F0-67B9BF100899}" uniqueName="3" name="POS" queryTableFieldId="3"/>
    <tableColumn id="4" xr3:uid="{088E950F-E2D3-4554-8F32-3F81A7589F0D}" uniqueName="4" name="L/R" queryTableFieldId="4" dataDxfId="18"/>
    <tableColumn id="5" xr3:uid="{F1240D70-8069-4B6C-9C3A-ED2FD5FAD212}" uniqueName="5" name="BT" queryTableFieldId="5"/>
    <tableColumn id="6" xr3:uid="{F5E7F0F1-556C-4746-B813-E8F9F2AF55C0}" uniqueName="6" name="OBT" queryTableFieldId="6"/>
    <tableColumn id="7" xr3:uid="{5AC8CF8B-27D1-4B69-ABA3-E54BD9CB81F2}" uniqueName="7" name="Batter TRAITS" queryTableFieldId="7" dataDxfId="17"/>
    <tableColumn id="8" xr3:uid="{84F5F801-4B9B-402D-87C1-AB29F5B56898}" uniqueName="8" name=" Pitcher TRAITS" queryTableFieldId="8" dataDxfId="16"/>
    <tableColumn id="9" xr3:uid="{41E3E7B1-555D-49DD-A349-522897E55621}" uniqueName="9" name=" Pitcher Die" queryTableFieldId="9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8E6F4F-B4E8-4177-BD00-69DAEEB8D831}" name="GreensboroKakapos" displayName="GreensboroKakapos" ref="A1:I29" tableType="queryTable" totalsRowShown="0">
  <autoFilter ref="A1:I29" xr:uid="{688E6F4F-B4E8-4177-BD00-69DAEEB8D831}"/>
  <tableColumns count="9">
    <tableColumn id="1" xr3:uid="{9C07AE60-B55D-4AED-85CB-3F3B5F158188}" uniqueName="1" name="PLAYER NAME" queryTableFieldId="1" dataDxfId="14"/>
    <tableColumn id="2" xr3:uid="{3F5A38FE-EF32-4712-B7AE-D279A51156BA}" uniqueName="2" name="POS" queryTableFieldId="2" dataDxfId="13"/>
    <tableColumn id="3" xr3:uid="{9E8547FF-1D16-43EF-8093-C77127C2B07E}" uniqueName="3" name="AGE" queryTableFieldId="3" dataDxfId="12"/>
    <tableColumn id="4" xr3:uid="{C5E5A39E-EB82-436C-BEDE-4A07642FE9D7}" uniqueName="4" name="L/R" queryTableFieldId="4" dataDxfId="11"/>
    <tableColumn id="5" xr3:uid="{6F3E1055-352C-4959-9402-27DA8C600C2D}" uniqueName="5" name="BT" queryTableFieldId="5" dataDxfId="10"/>
    <tableColumn id="6" xr3:uid="{48BA0B61-2DB2-40F7-BF68-5ADB0302ADF4}" uniqueName="6" name="OBT" queryTableFieldId="6" dataDxfId="9"/>
    <tableColumn id="7" xr3:uid="{B8181D99-3252-49B5-9414-D21CD0C2FA64}" uniqueName="7" name="Batter TRAITS" queryTableFieldId="7" dataDxfId="8"/>
    <tableColumn id="8" xr3:uid="{3FCF7233-8BAB-41B6-BFF2-A4577620266B}" uniqueName="8" name=" Pitcher TRAITS" queryTableFieldId="8" dataDxfId="7"/>
    <tableColumn id="9" xr3:uid="{0FB18250-6390-4F12-996D-61DBBD2FAA0B}" uniqueName="9" name=" Pitcher Die " queryTableFieldId="9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4B34EAC-A780-461F-A82F-5BD282D1A2A1}" name="Jacksonville1" displayName="Jacksonville1" ref="A1:I29" tableType="queryTable" totalsRowShown="0">
  <autoFilter ref="A1:I29" xr:uid="{74B34EAC-A780-461F-A82F-5BD282D1A2A1}"/>
  <tableColumns count="9">
    <tableColumn id="1" xr3:uid="{B12AB590-1804-4EEB-BC18-03F35ACACA39}" uniqueName="1" name="POS" queryTableFieldId="1" dataDxfId="5"/>
    <tableColumn id="2" xr3:uid="{2FA198AD-E306-47B8-B260-F094EB8C076D}" uniqueName="2" name="PLAYER NAME" queryTableFieldId="2" dataDxfId="4"/>
    <tableColumn id="3" xr3:uid="{F713D63D-73BC-4CB1-9418-511044EAEB9B}" uniqueName="3" name="AGE" queryTableFieldId="3"/>
    <tableColumn id="4" xr3:uid="{D721E880-888E-42A9-A848-3577B24C9F9A}" uniqueName="4" name="L/R" queryTableFieldId="4" dataDxfId="3"/>
    <tableColumn id="5" xr3:uid="{B72FAEED-EFB4-4B1F-BA67-32C51A1DC587}" uniqueName="5" name="BT" queryTableFieldId="5"/>
    <tableColumn id="6" xr3:uid="{AFC32490-7DF0-42C0-8CB6-EB93CE62F3F0}" uniqueName="6" name="OBT" queryTableFieldId="6"/>
    <tableColumn id="7" xr3:uid="{A6549C00-0FB7-42BC-B00D-5506DF99E6DC}" uniqueName="7" name="Batter TRAITS" queryTableFieldId="7" dataDxfId="2"/>
    <tableColumn id="8" xr3:uid="{0C2CB992-14EC-42FB-9677-917270281DE4}" uniqueName="8" name=" Pitcher TRAITS" queryTableFieldId="8" dataDxfId="1"/>
    <tableColumn id="9" xr3:uid="{A0568E28-203E-4284-8CA0-91D3FB242808}" uniqueName="9" name=" Pitcher Die 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C4EA2-7D28-4229-A78A-EBF60C848603}">
  <dimension ref="A1:J6"/>
  <sheetViews>
    <sheetView workbookViewId="0">
      <selection activeCell="B6" sqref="B3:J6"/>
    </sheetView>
  </sheetViews>
  <sheetFormatPr defaultRowHeight="15" x14ac:dyDescent="0.25"/>
  <sheetData>
    <row r="1" spans="1:10" x14ac:dyDescent="0.25">
      <c r="A1" s="29" t="s">
        <v>368</v>
      </c>
      <c r="B1" s="29"/>
      <c r="C1" s="29"/>
      <c r="D1" s="29"/>
      <c r="E1" s="29"/>
      <c r="F1" s="29"/>
      <c r="G1" s="29"/>
      <c r="H1" s="29"/>
      <c r="I1" s="29"/>
      <c r="J1" s="29"/>
    </row>
    <row r="3" spans="1:10" x14ac:dyDescent="0.25">
      <c r="A3" t="s">
        <v>369</v>
      </c>
      <c r="B3" s="36" t="s">
        <v>370</v>
      </c>
      <c r="C3" s="36"/>
      <c r="D3" s="36"/>
      <c r="E3" s="36"/>
      <c r="F3" s="36"/>
      <c r="G3" s="36"/>
      <c r="H3" s="36"/>
      <c r="I3" s="36"/>
      <c r="J3" s="36"/>
    </row>
    <row r="4" spans="1:10" x14ac:dyDescent="0.25">
      <c r="A4" t="s">
        <v>371</v>
      </c>
      <c r="B4" s="36" t="s">
        <v>372</v>
      </c>
      <c r="C4" s="36"/>
      <c r="D4" s="36"/>
      <c r="E4" s="36"/>
      <c r="F4" s="36"/>
      <c r="G4" s="36"/>
      <c r="H4" s="36"/>
      <c r="I4" s="36"/>
      <c r="J4" s="36"/>
    </row>
    <row r="5" spans="1:10" x14ac:dyDescent="0.25">
      <c r="A5" t="s">
        <v>373</v>
      </c>
      <c r="B5" s="36" t="s">
        <v>374</v>
      </c>
      <c r="C5" s="36"/>
      <c r="D5" s="36"/>
      <c r="E5" s="36"/>
      <c r="F5" s="36"/>
      <c r="G5" s="36"/>
      <c r="H5" s="36"/>
      <c r="I5" s="36"/>
      <c r="J5" s="36"/>
    </row>
    <row r="6" spans="1:10" x14ac:dyDescent="0.25">
      <c r="A6" t="s">
        <v>375</v>
      </c>
      <c r="B6" s="36" t="s">
        <v>376</v>
      </c>
      <c r="C6" s="36"/>
      <c r="D6" s="36"/>
      <c r="E6" s="36"/>
      <c r="F6" s="36"/>
      <c r="G6" s="36"/>
      <c r="H6" s="36"/>
      <c r="I6" s="36"/>
      <c r="J6" s="36"/>
    </row>
  </sheetData>
  <mergeCells count="5">
    <mergeCell ref="A1:J1"/>
    <mergeCell ref="B3:J3"/>
    <mergeCell ref="B4:J4"/>
    <mergeCell ref="B5:J5"/>
    <mergeCell ref="B6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9CA7A-F8BF-40FF-9B59-B5DAEE1816C6}">
  <dimension ref="A1:I251"/>
  <sheetViews>
    <sheetView workbookViewId="0"/>
  </sheetViews>
  <sheetFormatPr defaultRowHeight="15" x14ac:dyDescent="0.25"/>
  <cols>
    <col min="1" max="1" width="16.85546875" bestFit="1" customWidth="1"/>
    <col min="2" max="2" width="13.140625" bestFit="1" customWidth="1"/>
    <col min="3" max="3" width="6.28515625" bestFit="1" customWidth="1"/>
    <col min="4" max="4" width="5.7109375" bestFit="1" customWidth="1"/>
    <col min="5" max="5" width="5" bestFit="1" customWidth="1"/>
    <col min="6" max="6" width="6.28515625" bestFit="1" customWidth="1"/>
    <col min="7" max="7" width="13.85546875" bestFit="1" customWidth="1"/>
    <col min="8" max="8" width="14.85546875" bestFit="1" customWidth="1"/>
    <col min="9" max="9" width="12.140625" bestFit="1" customWidth="1"/>
  </cols>
  <sheetData>
    <row r="1" spans="1:9" x14ac:dyDescent="0.25">
      <c r="A1" t="s">
        <v>0</v>
      </c>
      <c r="B1" t="s">
        <v>38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56</v>
      </c>
      <c r="B2" t="s">
        <v>8</v>
      </c>
      <c r="C2">
        <v>32</v>
      </c>
      <c r="D2" t="s">
        <v>15</v>
      </c>
      <c r="E2">
        <v>27</v>
      </c>
      <c r="F2">
        <v>33</v>
      </c>
      <c r="G2" t="s">
        <v>10</v>
      </c>
      <c r="H2" t="s">
        <v>10</v>
      </c>
      <c r="I2" t="s">
        <v>12</v>
      </c>
    </row>
    <row r="3" spans="1:9" x14ac:dyDescent="0.25">
      <c r="A3" t="s">
        <v>57</v>
      </c>
      <c r="B3" t="s">
        <v>8</v>
      </c>
      <c r="C3">
        <v>22</v>
      </c>
      <c r="D3" t="s">
        <v>15</v>
      </c>
      <c r="E3">
        <v>27</v>
      </c>
      <c r="F3">
        <v>29</v>
      </c>
      <c r="G3" t="s">
        <v>10</v>
      </c>
      <c r="H3" t="s">
        <v>33</v>
      </c>
      <c r="I3" t="s">
        <v>39</v>
      </c>
    </row>
    <row r="4" spans="1:9" x14ac:dyDescent="0.25">
      <c r="A4" t="s">
        <v>58</v>
      </c>
      <c r="B4" t="s">
        <v>16</v>
      </c>
      <c r="C4">
        <v>24</v>
      </c>
      <c r="D4" t="s">
        <v>15</v>
      </c>
      <c r="E4">
        <v>24</v>
      </c>
      <c r="F4">
        <v>31</v>
      </c>
      <c r="G4" t="s">
        <v>23</v>
      </c>
      <c r="H4" t="s">
        <v>11</v>
      </c>
      <c r="I4" t="s">
        <v>12</v>
      </c>
    </row>
    <row r="5" spans="1:9" x14ac:dyDescent="0.25">
      <c r="A5" t="s">
        <v>59</v>
      </c>
      <c r="B5" t="s">
        <v>16</v>
      </c>
      <c r="C5">
        <v>22</v>
      </c>
      <c r="D5" t="s">
        <v>15</v>
      </c>
      <c r="E5">
        <v>34</v>
      </c>
      <c r="F5">
        <v>39</v>
      </c>
      <c r="G5" t="s">
        <v>52</v>
      </c>
      <c r="H5" t="s">
        <v>28</v>
      </c>
      <c r="I5" t="s">
        <v>12</v>
      </c>
    </row>
    <row r="6" spans="1:9" x14ac:dyDescent="0.25">
      <c r="A6" t="s">
        <v>60</v>
      </c>
      <c r="B6" t="s">
        <v>8</v>
      </c>
      <c r="C6">
        <v>21</v>
      </c>
      <c r="D6" t="s">
        <v>9</v>
      </c>
      <c r="E6">
        <v>32</v>
      </c>
      <c r="F6">
        <v>40</v>
      </c>
      <c r="G6" t="s">
        <v>10</v>
      </c>
      <c r="H6" t="s">
        <v>28</v>
      </c>
      <c r="I6" t="s">
        <v>26</v>
      </c>
    </row>
    <row r="7" spans="1:9" x14ac:dyDescent="0.25">
      <c r="A7" t="s">
        <v>61</v>
      </c>
      <c r="B7" t="s">
        <v>16</v>
      </c>
      <c r="C7">
        <v>31</v>
      </c>
      <c r="D7" t="s">
        <v>15</v>
      </c>
      <c r="E7">
        <v>20</v>
      </c>
      <c r="F7">
        <v>26</v>
      </c>
      <c r="G7" t="s">
        <v>10</v>
      </c>
      <c r="H7" t="s">
        <v>10</v>
      </c>
      <c r="I7" t="s">
        <v>39</v>
      </c>
    </row>
    <row r="8" spans="1:9" x14ac:dyDescent="0.25">
      <c r="A8" t="s">
        <v>62</v>
      </c>
      <c r="B8" t="s">
        <v>13</v>
      </c>
      <c r="C8">
        <v>20</v>
      </c>
      <c r="D8" t="s">
        <v>22</v>
      </c>
      <c r="E8">
        <v>29</v>
      </c>
      <c r="F8">
        <v>35</v>
      </c>
      <c r="G8" t="s">
        <v>27</v>
      </c>
      <c r="H8" t="s">
        <v>10</v>
      </c>
      <c r="I8" t="s">
        <v>10</v>
      </c>
    </row>
    <row r="9" spans="1:9" x14ac:dyDescent="0.25">
      <c r="A9" t="s">
        <v>63</v>
      </c>
      <c r="B9" t="s">
        <v>8</v>
      </c>
      <c r="C9">
        <v>27</v>
      </c>
      <c r="D9" t="s">
        <v>15</v>
      </c>
      <c r="E9">
        <v>27</v>
      </c>
      <c r="F9">
        <v>33</v>
      </c>
      <c r="G9" t="s">
        <v>10</v>
      </c>
      <c r="H9" t="s">
        <v>10</v>
      </c>
      <c r="I9" t="s">
        <v>26</v>
      </c>
    </row>
    <row r="10" spans="1:9" x14ac:dyDescent="0.25">
      <c r="A10" t="s">
        <v>64</v>
      </c>
      <c r="B10" t="s">
        <v>42</v>
      </c>
      <c r="C10">
        <v>29</v>
      </c>
      <c r="D10" t="s">
        <v>9</v>
      </c>
      <c r="E10">
        <v>17</v>
      </c>
      <c r="F10">
        <v>21</v>
      </c>
      <c r="G10" t="s">
        <v>52</v>
      </c>
      <c r="H10" t="s">
        <v>10</v>
      </c>
      <c r="I10" t="s">
        <v>10</v>
      </c>
    </row>
    <row r="11" spans="1:9" x14ac:dyDescent="0.25">
      <c r="A11" t="s">
        <v>65</v>
      </c>
      <c r="B11" t="s">
        <v>8</v>
      </c>
      <c r="C11">
        <v>32</v>
      </c>
      <c r="D11" t="s">
        <v>15</v>
      </c>
      <c r="E11">
        <v>22</v>
      </c>
      <c r="F11">
        <v>27</v>
      </c>
      <c r="G11" t="s">
        <v>14</v>
      </c>
      <c r="H11" t="s">
        <v>10</v>
      </c>
      <c r="I11" t="s">
        <v>26</v>
      </c>
    </row>
    <row r="12" spans="1:9" x14ac:dyDescent="0.25">
      <c r="A12" t="s">
        <v>66</v>
      </c>
      <c r="B12" t="s">
        <v>16</v>
      </c>
      <c r="C12">
        <v>23</v>
      </c>
      <c r="D12" t="s">
        <v>15</v>
      </c>
      <c r="E12">
        <v>17</v>
      </c>
      <c r="F12">
        <v>21</v>
      </c>
      <c r="G12" t="s">
        <v>20</v>
      </c>
      <c r="H12" t="s">
        <v>28</v>
      </c>
      <c r="I12" t="s">
        <v>12</v>
      </c>
    </row>
    <row r="13" spans="1:9" x14ac:dyDescent="0.25">
      <c r="A13" t="s">
        <v>67</v>
      </c>
      <c r="B13" t="s">
        <v>8</v>
      </c>
      <c r="C13">
        <v>33</v>
      </c>
      <c r="D13" t="s">
        <v>15</v>
      </c>
      <c r="E13">
        <v>25</v>
      </c>
      <c r="F13">
        <v>29</v>
      </c>
      <c r="G13" t="s">
        <v>20</v>
      </c>
      <c r="H13" t="s">
        <v>10</v>
      </c>
      <c r="I13" t="s">
        <v>39</v>
      </c>
    </row>
    <row r="14" spans="1:9" x14ac:dyDescent="0.25">
      <c r="A14" t="s">
        <v>68</v>
      </c>
      <c r="B14" t="s">
        <v>8</v>
      </c>
      <c r="C14">
        <v>33</v>
      </c>
      <c r="D14" t="s">
        <v>15</v>
      </c>
      <c r="E14">
        <v>33</v>
      </c>
      <c r="F14">
        <v>35</v>
      </c>
      <c r="G14" t="s">
        <v>32</v>
      </c>
      <c r="H14" t="s">
        <v>10</v>
      </c>
      <c r="I14" t="s">
        <v>26</v>
      </c>
    </row>
    <row r="15" spans="1:9" x14ac:dyDescent="0.25">
      <c r="A15" t="s">
        <v>69</v>
      </c>
      <c r="B15" t="s">
        <v>31</v>
      </c>
      <c r="C15">
        <v>34</v>
      </c>
      <c r="D15" t="s">
        <v>15</v>
      </c>
      <c r="E15">
        <v>24</v>
      </c>
      <c r="F15">
        <v>27</v>
      </c>
      <c r="G15" t="s">
        <v>35</v>
      </c>
      <c r="H15" t="s">
        <v>10</v>
      </c>
      <c r="I15" t="s">
        <v>10</v>
      </c>
    </row>
    <row r="16" spans="1:9" x14ac:dyDescent="0.25">
      <c r="A16" t="s">
        <v>70</v>
      </c>
      <c r="B16" t="s">
        <v>16</v>
      </c>
      <c r="C16">
        <v>23</v>
      </c>
      <c r="D16" t="s">
        <v>15</v>
      </c>
      <c r="E16">
        <v>20</v>
      </c>
      <c r="F16">
        <v>22</v>
      </c>
      <c r="G16" t="s">
        <v>10</v>
      </c>
      <c r="H16" t="s">
        <v>10</v>
      </c>
      <c r="I16" t="s">
        <v>29</v>
      </c>
    </row>
    <row r="17" spans="1:9" x14ac:dyDescent="0.25">
      <c r="A17" t="s">
        <v>71</v>
      </c>
      <c r="B17" t="s">
        <v>16</v>
      </c>
      <c r="C17">
        <v>24</v>
      </c>
      <c r="D17" t="s">
        <v>15</v>
      </c>
      <c r="E17">
        <v>18</v>
      </c>
      <c r="F17">
        <v>25</v>
      </c>
      <c r="G17" t="s">
        <v>24</v>
      </c>
      <c r="H17" t="s">
        <v>50</v>
      </c>
      <c r="I17" t="s">
        <v>26</v>
      </c>
    </row>
    <row r="18" spans="1:9" x14ac:dyDescent="0.25">
      <c r="A18" t="s">
        <v>72</v>
      </c>
      <c r="B18" t="s">
        <v>13</v>
      </c>
      <c r="C18">
        <v>32</v>
      </c>
      <c r="D18" t="s">
        <v>15</v>
      </c>
      <c r="E18">
        <v>29</v>
      </c>
      <c r="F18">
        <v>33</v>
      </c>
      <c r="G18" t="s">
        <v>10</v>
      </c>
      <c r="H18" t="s">
        <v>10</v>
      </c>
      <c r="I18" t="s">
        <v>10</v>
      </c>
    </row>
    <row r="19" spans="1:9" x14ac:dyDescent="0.25">
      <c r="A19" t="s">
        <v>73</v>
      </c>
      <c r="B19" t="s">
        <v>8</v>
      </c>
      <c r="C19">
        <v>37</v>
      </c>
      <c r="D19" t="s">
        <v>15</v>
      </c>
      <c r="E19">
        <v>23</v>
      </c>
      <c r="F19">
        <v>26</v>
      </c>
      <c r="G19" t="s">
        <v>52</v>
      </c>
      <c r="H19" t="s">
        <v>10</v>
      </c>
      <c r="I19" t="s">
        <v>29</v>
      </c>
    </row>
    <row r="20" spans="1:9" x14ac:dyDescent="0.25">
      <c r="A20" t="s">
        <v>74</v>
      </c>
      <c r="B20" t="s">
        <v>16</v>
      </c>
      <c r="C20">
        <v>26</v>
      </c>
      <c r="D20" t="s">
        <v>15</v>
      </c>
      <c r="E20">
        <v>28</v>
      </c>
      <c r="F20">
        <v>32</v>
      </c>
      <c r="G20" t="s">
        <v>23</v>
      </c>
      <c r="H20" t="s">
        <v>11</v>
      </c>
      <c r="I20" t="s">
        <v>12</v>
      </c>
    </row>
    <row r="21" spans="1:9" x14ac:dyDescent="0.25">
      <c r="A21" t="s">
        <v>75</v>
      </c>
      <c r="B21" t="s">
        <v>8</v>
      </c>
      <c r="C21">
        <v>29</v>
      </c>
      <c r="D21" t="s">
        <v>9</v>
      </c>
      <c r="E21">
        <v>31</v>
      </c>
      <c r="F21">
        <v>35</v>
      </c>
      <c r="G21" t="s">
        <v>32</v>
      </c>
      <c r="H21" t="s">
        <v>33</v>
      </c>
      <c r="I21" t="s">
        <v>12</v>
      </c>
    </row>
    <row r="22" spans="1:9" x14ac:dyDescent="0.25">
      <c r="A22" t="s">
        <v>76</v>
      </c>
      <c r="B22" t="s">
        <v>31</v>
      </c>
      <c r="C22">
        <v>23</v>
      </c>
      <c r="D22" t="s">
        <v>9</v>
      </c>
      <c r="E22">
        <v>25</v>
      </c>
      <c r="F22">
        <v>29</v>
      </c>
      <c r="G22" t="s">
        <v>30</v>
      </c>
      <c r="H22" t="s">
        <v>10</v>
      </c>
      <c r="I22" t="s">
        <v>10</v>
      </c>
    </row>
    <row r="23" spans="1:9" x14ac:dyDescent="0.25">
      <c r="A23" t="s">
        <v>77</v>
      </c>
      <c r="B23" t="s">
        <v>8</v>
      </c>
      <c r="C23">
        <v>34</v>
      </c>
      <c r="D23" t="s">
        <v>15</v>
      </c>
      <c r="E23">
        <v>25</v>
      </c>
      <c r="F23">
        <v>31</v>
      </c>
      <c r="G23" t="s">
        <v>10</v>
      </c>
      <c r="H23" t="s">
        <v>10</v>
      </c>
      <c r="I23" t="s">
        <v>12</v>
      </c>
    </row>
    <row r="24" spans="1:9" x14ac:dyDescent="0.25">
      <c r="A24" t="s">
        <v>78</v>
      </c>
      <c r="B24" t="s">
        <v>8</v>
      </c>
      <c r="C24">
        <v>38</v>
      </c>
      <c r="D24" t="s">
        <v>9</v>
      </c>
      <c r="E24">
        <v>17</v>
      </c>
      <c r="F24">
        <v>23</v>
      </c>
      <c r="G24" t="s">
        <v>10</v>
      </c>
      <c r="H24" t="s">
        <v>10</v>
      </c>
      <c r="I24" t="s">
        <v>29</v>
      </c>
    </row>
    <row r="25" spans="1:9" x14ac:dyDescent="0.25">
      <c r="A25" t="s">
        <v>79</v>
      </c>
      <c r="B25" t="s">
        <v>31</v>
      </c>
      <c r="C25">
        <v>24</v>
      </c>
      <c r="D25" t="s">
        <v>15</v>
      </c>
      <c r="E25">
        <v>22</v>
      </c>
      <c r="F25">
        <v>25</v>
      </c>
      <c r="G25" t="s">
        <v>24</v>
      </c>
      <c r="H25" t="s">
        <v>10</v>
      </c>
      <c r="I25" t="s">
        <v>10</v>
      </c>
    </row>
    <row r="26" spans="1:9" x14ac:dyDescent="0.25">
      <c r="A26" t="s">
        <v>80</v>
      </c>
      <c r="B26" t="s">
        <v>16</v>
      </c>
      <c r="C26">
        <v>29</v>
      </c>
      <c r="D26" t="s">
        <v>15</v>
      </c>
      <c r="E26">
        <v>18</v>
      </c>
      <c r="F26">
        <v>20</v>
      </c>
      <c r="G26" t="s">
        <v>30</v>
      </c>
      <c r="H26" t="s">
        <v>10</v>
      </c>
      <c r="I26" t="s">
        <v>12</v>
      </c>
    </row>
    <row r="27" spans="1:9" x14ac:dyDescent="0.25">
      <c r="A27" t="s">
        <v>81</v>
      </c>
      <c r="B27" t="s">
        <v>34</v>
      </c>
      <c r="C27">
        <v>24</v>
      </c>
      <c r="D27" t="s">
        <v>9</v>
      </c>
      <c r="E27">
        <v>34</v>
      </c>
      <c r="F27">
        <v>40</v>
      </c>
      <c r="G27" t="s">
        <v>52</v>
      </c>
      <c r="H27" t="s">
        <v>10</v>
      </c>
      <c r="I27" t="s">
        <v>10</v>
      </c>
    </row>
    <row r="28" spans="1:9" x14ac:dyDescent="0.25">
      <c r="A28" t="s">
        <v>82</v>
      </c>
      <c r="B28" t="s">
        <v>18</v>
      </c>
      <c r="C28">
        <v>33</v>
      </c>
      <c r="D28" t="s">
        <v>15</v>
      </c>
      <c r="E28">
        <v>17</v>
      </c>
      <c r="F28">
        <v>19</v>
      </c>
      <c r="G28" t="s">
        <v>27</v>
      </c>
      <c r="H28" t="s">
        <v>10</v>
      </c>
      <c r="I28" t="s">
        <v>10</v>
      </c>
    </row>
    <row r="29" spans="1:9" x14ac:dyDescent="0.25">
      <c r="A29" t="s">
        <v>83</v>
      </c>
      <c r="B29" t="s">
        <v>37</v>
      </c>
      <c r="C29">
        <v>30</v>
      </c>
      <c r="D29" t="s">
        <v>15</v>
      </c>
      <c r="E29">
        <v>28</v>
      </c>
      <c r="F29">
        <v>32</v>
      </c>
      <c r="G29" t="s">
        <v>10</v>
      </c>
      <c r="H29" t="s">
        <v>10</v>
      </c>
      <c r="I29" t="s">
        <v>10</v>
      </c>
    </row>
    <row r="30" spans="1:9" x14ac:dyDescent="0.25">
      <c r="A30" t="s">
        <v>84</v>
      </c>
      <c r="B30" t="s">
        <v>16</v>
      </c>
      <c r="C30">
        <v>24</v>
      </c>
      <c r="D30" t="s">
        <v>9</v>
      </c>
      <c r="E30">
        <v>31</v>
      </c>
      <c r="F30">
        <v>39</v>
      </c>
      <c r="G30" t="s">
        <v>35</v>
      </c>
      <c r="H30" t="s">
        <v>10</v>
      </c>
      <c r="I30" t="s">
        <v>12</v>
      </c>
    </row>
    <row r="31" spans="1:9" x14ac:dyDescent="0.25">
      <c r="A31" t="s">
        <v>85</v>
      </c>
      <c r="B31" t="s">
        <v>8</v>
      </c>
      <c r="C31">
        <v>33</v>
      </c>
      <c r="D31" t="s">
        <v>9</v>
      </c>
      <c r="E31">
        <v>19</v>
      </c>
      <c r="F31">
        <v>27</v>
      </c>
      <c r="G31" t="s">
        <v>20</v>
      </c>
      <c r="H31" t="s">
        <v>10</v>
      </c>
      <c r="I31" t="s">
        <v>29</v>
      </c>
    </row>
    <row r="32" spans="1:9" x14ac:dyDescent="0.25">
      <c r="A32" t="s">
        <v>86</v>
      </c>
      <c r="B32" t="s">
        <v>37</v>
      </c>
      <c r="C32">
        <v>25</v>
      </c>
      <c r="D32" t="s">
        <v>9</v>
      </c>
      <c r="E32">
        <v>18</v>
      </c>
      <c r="F32">
        <v>23</v>
      </c>
      <c r="G32" t="s">
        <v>32</v>
      </c>
      <c r="H32" t="s">
        <v>10</v>
      </c>
      <c r="I32" t="s">
        <v>10</v>
      </c>
    </row>
    <row r="33" spans="1:9" x14ac:dyDescent="0.25">
      <c r="A33" t="s">
        <v>87</v>
      </c>
      <c r="B33" t="s">
        <v>13</v>
      </c>
      <c r="C33">
        <v>24</v>
      </c>
      <c r="D33" t="s">
        <v>9</v>
      </c>
      <c r="E33">
        <v>29</v>
      </c>
      <c r="F33">
        <v>35</v>
      </c>
      <c r="G33" t="s">
        <v>27</v>
      </c>
      <c r="H33" t="s">
        <v>10</v>
      </c>
      <c r="I33" t="s">
        <v>10</v>
      </c>
    </row>
    <row r="34" spans="1:9" x14ac:dyDescent="0.25">
      <c r="A34" t="s">
        <v>88</v>
      </c>
      <c r="B34" t="s">
        <v>16</v>
      </c>
      <c r="C34">
        <v>21</v>
      </c>
      <c r="D34" t="s">
        <v>15</v>
      </c>
      <c r="E34">
        <v>30</v>
      </c>
      <c r="F34">
        <v>37</v>
      </c>
      <c r="G34" t="s">
        <v>23</v>
      </c>
      <c r="H34" t="s">
        <v>51</v>
      </c>
      <c r="I34" t="s">
        <v>26</v>
      </c>
    </row>
    <row r="35" spans="1:9" x14ac:dyDescent="0.25">
      <c r="A35" t="s">
        <v>89</v>
      </c>
      <c r="B35" t="s">
        <v>16</v>
      </c>
      <c r="C35">
        <v>29</v>
      </c>
      <c r="D35" t="s">
        <v>15</v>
      </c>
      <c r="E35">
        <v>26</v>
      </c>
      <c r="F35">
        <v>28</v>
      </c>
      <c r="G35" t="s">
        <v>10</v>
      </c>
      <c r="H35" t="s">
        <v>10</v>
      </c>
      <c r="I35" t="s">
        <v>12</v>
      </c>
    </row>
    <row r="36" spans="1:9" x14ac:dyDescent="0.25">
      <c r="A36" t="s">
        <v>90</v>
      </c>
      <c r="B36" t="s">
        <v>8</v>
      </c>
      <c r="C36">
        <v>24</v>
      </c>
      <c r="D36" t="s">
        <v>15</v>
      </c>
      <c r="E36">
        <v>28</v>
      </c>
      <c r="F36">
        <v>35</v>
      </c>
      <c r="G36" t="s">
        <v>10</v>
      </c>
      <c r="H36" t="s">
        <v>10</v>
      </c>
      <c r="I36" t="s">
        <v>26</v>
      </c>
    </row>
    <row r="37" spans="1:9" x14ac:dyDescent="0.25">
      <c r="A37" t="s">
        <v>91</v>
      </c>
      <c r="B37" t="s">
        <v>16</v>
      </c>
      <c r="C37">
        <v>26</v>
      </c>
      <c r="D37" t="s">
        <v>15</v>
      </c>
      <c r="E37">
        <v>31</v>
      </c>
      <c r="F37">
        <v>36</v>
      </c>
      <c r="G37" t="s">
        <v>52</v>
      </c>
      <c r="H37" t="s">
        <v>10</v>
      </c>
      <c r="I37" t="s">
        <v>12</v>
      </c>
    </row>
    <row r="38" spans="1:9" x14ac:dyDescent="0.25">
      <c r="A38" t="s">
        <v>92</v>
      </c>
      <c r="B38" t="s">
        <v>16</v>
      </c>
      <c r="C38">
        <v>37</v>
      </c>
      <c r="D38" t="s">
        <v>9</v>
      </c>
      <c r="E38">
        <v>27</v>
      </c>
      <c r="F38">
        <v>34</v>
      </c>
      <c r="G38" t="s">
        <v>30</v>
      </c>
      <c r="H38" t="s">
        <v>50</v>
      </c>
      <c r="I38" t="s">
        <v>12</v>
      </c>
    </row>
    <row r="39" spans="1:9" x14ac:dyDescent="0.25">
      <c r="A39" t="s">
        <v>93</v>
      </c>
      <c r="B39" t="s">
        <v>17</v>
      </c>
      <c r="C39">
        <v>32</v>
      </c>
      <c r="D39" t="s">
        <v>9</v>
      </c>
      <c r="E39">
        <v>22</v>
      </c>
      <c r="F39">
        <v>25</v>
      </c>
      <c r="G39" t="s">
        <v>10</v>
      </c>
      <c r="H39" t="s">
        <v>10</v>
      </c>
      <c r="I39" t="s">
        <v>10</v>
      </c>
    </row>
    <row r="40" spans="1:9" x14ac:dyDescent="0.25">
      <c r="A40" t="s">
        <v>94</v>
      </c>
      <c r="B40" t="s">
        <v>16</v>
      </c>
      <c r="C40">
        <v>24</v>
      </c>
      <c r="D40" t="s">
        <v>15</v>
      </c>
      <c r="E40">
        <v>24</v>
      </c>
      <c r="F40">
        <v>27</v>
      </c>
      <c r="G40" t="s">
        <v>10</v>
      </c>
      <c r="H40" t="s">
        <v>10</v>
      </c>
      <c r="I40" t="s">
        <v>29</v>
      </c>
    </row>
    <row r="41" spans="1:9" x14ac:dyDescent="0.25">
      <c r="A41" t="s">
        <v>95</v>
      </c>
      <c r="B41" t="s">
        <v>13</v>
      </c>
      <c r="C41">
        <v>30</v>
      </c>
      <c r="D41" t="s">
        <v>15</v>
      </c>
      <c r="E41">
        <v>25</v>
      </c>
      <c r="F41">
        <v>33</v>
      </c>
      <c r="G41" t="s">
        <v>35</v>
      </c>
      <c r="H41" t="s">
        <v>10</v>
      </c>
      <c r="I41" t="s">
        <v>10</v>
      </c>
    </row>
    <row r="42" spans="1:9" x14ac:dyDescent="0.25">
      <c r="A42" t="s">
        <v>96</v>
      </c>
      <c r="B42" t="s">
        <v>18</v>
      </c>
      <c r="C42">
        <v>25</v>
      </c>
      <c r="D42" t="s">
        <v>15</v>
      </c>
      <c r="E42">
        <v>18</v>
      </c>
      <c r="F42">
        <v>26</v>
      </c>
      <c r="G42" t="s">
        <v>10</v>
      </c>
      <c r="H42" t="s">
        <v>10</v>
      </c>
      <c r="I42" t="s">
        <v>10</v>
      </c>
    </row>
    <row r="43" spans="1:9" x14ac:dyDescent="0.25">
      <c r="A43" t="s">
        <v>97</v>
      </c>
      <c r="B43" t="s">
        <v>8</v>
      </c>
      <c r="C43">
        <v>27</v>
      </c>
      <c r="D43" t="s">
        <v>15</v>
      </c>
      <c r="E43">
        <v>26</v>
      </c>
      <c r="F43">
        <v>30</v>
      </c>
      <c r="G43" t="s">
        <v>25</v>
      </c>
      <c r="H43" t="s">
        <v>28</v>
      </c>
      <c r="I43" t="s">
        <v>12</v>
      </c>
    </row>
    <row r="44" spans="1:9" x14ac:dyDescent="0.25">
      <c r="A44" t="s">
        <v>98</v>
      </c>
      <c r="B44" t="s">
        <v>16</v>
      </c>
      <c r="C44">
        <v>24</v>
      </c>
      <c r="D44" t="s">
        <v>15</v>
      </c>
      <c r="E44">
        <v>26</v>
      </c>
      <c r="F44">
        <v>28</v>
      </c>
      <c r="G44" t="s">
        <v>10</v>
      </c>
      <c r="H44" t="s">
        <v>10</v>
      </c>
      <c r="I44" t="s">
        <v>26</v>
      </c>
    </row>
    <row r="45" spans="1:9" x14ac:dyDescent="0.25">
      <c r="A45" t="s">
        <v>99</v>
      </c>
      <c r="B45" t="s">
        <v>16</v>
      </c>
      <c r="C45">
        <v>27</v>
      </c>
      <c r="D45" t="s">
        <v>15</v>
      </c>
      <c r="E45">
        <v>25</v>
      </c>
      <c r="F45">
        <v>29</v>
      </c>
      <c r="G45" t="s">
        <v>10</v>
      </c>
      <c r="H45" t="s">
        <v>10</v>
      </c>
      <c r="I45" t="s">
        <v>39</v>
      </c>
    </row>
    <row r="46" spans="1:9" x14ac:dyDescent="0.25">
      <c r="A46" t="s">
        <v>100</v>
      </c>
      <c r="B46" t="s">
        <v>16</v>
      </c>
      <c r="C46">
        <v>19</v>
      </c>
      <c r="D46" t="s">
        <v>15</v>
      </c>
      <c r="E46">
        <v>33</v>
      </c>
      <c r="F46">
        <v>38</v>
      </c>
      <c r="G46" t="s">
        <v>24</v>
      </c>
      <c r="H46" t="s">
        <v>51</v>
      </c>
      <c r="I46" t="s">
        <v>12</v>
      </c>
    </row>
    <row r="47" spans="1:9" x14ac:dyDescent="0.25">
      <c r="A47" t="s">
        <v>101</v>
      </c>
      <c r="B47" t="s">
        <v>16</v>
      </c>
      <c r="C47">
        <v>29</v>
      </c>
      <c r="D47" t="s">
        <v>15</v>
      </c>
      <c r="E47">
        <v>17</v>
      </c>
      <c r="F47">
        <v>19</v>
      </c>
      <c r="G47" t="s">
        <v>27</v>
      </c>
      <c r="H47" t="s">
        <v>11</v>
      </c>
      <c r="I47" t="s">
        <v>26</v>
      </c>
    </row>
    <row r="48" spans="1:9" x14ac:dyDescent="0.25">
      <c r="A48" t="s">
        <v>102</v>
      </c>
      <c r="B48" t="s">
        <v>19</v>
      </c>
      <c r="C48">
        <v>22</v>
      </c>
      <c r="D48" t="s">
        <v>9</v>
      </c>
      <c r="E48">
        <v>21</v>
      </c>
      <c r="F48">
        <v>25</v>
      </c>
      <c r="G48" t="s">
        <v>10</v>
      </c>
      <c r="H48" t="s">
        <v>10</v>
      </c>
      <c r="I48" t="s">
        <v>10</v>
      </c>
    </row>
    <row r="49" spans="1:9" x14ac:dyDescent="0.25">
      <c r="A49" t="s">
        <v>103</v>
      </c>
      <c r="B49" t="s">
        <v>16</v>
      </c>
      <c r="C49">
        <v>22</v>
      </c>
      <c r="D49" t="s">
        <v>9</v>
      </c>
      <c r="E49">
        <v>26</v>
      </c>
      <c r="F49">
        <v>28</v>
      </c>
      <c r="G49" t="s">
        <v>14</v>
      </c>
      <c r="H49" t="s">
        <v>11</v>
      </c>
      <c r="I49" t="s">
        <v>29</v>
      </c>
    </row>
    <row r="50" spans="1:9" x14ac:dyDescent="0.25">
      <c r="A50" t="s">
        <v>104</v>
      </c>
      <c r="B50" t="s">
        <v>16</v>
      </c>
      <c r="C50">
        <v>36</v>
      </c>
      <c r="D50" t="s">
        <v>9</v>
      </c>
      <c r="E50">
        <v>30</v>
      </c>
      <c r="F50">
        <v>38</v>
      </c>
      <c r="G50" t="s">
        <v>35</v>
      </c>
      <c r="H50" t="s">
        <v>10</v>
      </c>
      <c r="I50" t="s">
        <v>26</v>
      </c>
    </row>
    <row r="51" spans="1:9" x14ac:dyDescent="0.25">
      <c r="A51" t="s">
        <v>105</v>
      </c>
      <c r="B51" t="s">
        <v>8</v>
      </c>
      <c r="C51">
        <v>22</v>
      </c>
      <c r="D51" t="s">
        <v>15</v>
      </c>
      <c r="E51">
        <v>34</v>
      </c>
      <c r="F51">
        <v>41</v>
      </c>
      <c r="G51" t="s">
        <v>10</v>
      </c>
      <c r="H51" t="s">
        <v>11</v>
      </c>
      <c r="I51" t="s">
        <v>39</v>
      </c>
    </row>
    <row r="52" spans="1:9" x14ac:dyDescent="0.25">
      <c r="A52" t="s">
        <v>106</v>
      </c>
      <c r="B52" t="s">
        <v>16</v>
      </c>
      <c r="C52">
        <v>20</v>
      </c>
      <c r="D52" t="s">
        <v>9</v>
      </c>
      <c r="E52">
        <v>26</v>
      </c>
      <c r="F52">
        <v>28</v>
      </c>
      <c r="G52" t="s">
        <v>52</v>
      </c>
      <c r="H52" t="s">
        <v>10</v>
      </c>
      <c r="I52" t="s">
        <v>26</v>
      </c>
    </row>
    <row r="53" spans="1:9" x14ac:dyDescent="0.25">
      <c r="A53" t="s">
        <v>107</v>
      </c>
      <c r="B53" t="s">
        <v>17</v>
      </c>
      <c r="C53">
        <v>23</v>
      </c>
      <c r="D53" t="s">
        <v>15</v>
      </c>
      <c r="E53">
        <v>23</v>
      </c>
      <c r="F53">
        <v>27</v>
      </c>
      <c r="G53" t="s">
        <v>10</v>
      </c>
      <c r="H53" t="s">
        <v>10</v>
      </c>
      <c r="I53" t="s">
        <v>10</v>
      </c>
    </row>
    <row r="54" spans="1:9" x14ac:dyDescent="0.25">
      <c r="A54" t="s">
        <v>108</v>
      </c>
      <c r="B54" t="s">
        <v>16</v>
      </c>
      <c r="C54">
        <v>35</v>
      </c>
      <c r="D54" t="s">
        <v>15</v>
      </c>
      <c r="E54">
        <v>29</v>
      </c>
      <c r="F54">
        <v>31</v>
      </c>
      <c r="G54" t="s">
        <v>23</v>
      </c>
      <c r="H54" t="s">
        <v>11</v>
      </c>
      <c r="I54" t="s">
        <v>29</v>
      </c>
    </row>
    <row r="55" spans="1:9" x14ac:dyDescent="0.25">
      <c r="A55" t="s">
        <v>109</v>
      </c>
      <c r="B55" t="s">
        <v>8</v>
      </c>
      <c r="C55">
        <v>22</v>
      </c>
      <c r="D55" t="s">
        <v>9</v>
      </c>
      <c r="E55">
        <v>26</v>
      </c>
      <c r="F55">
        <v>32</v>
      </c>
      <c r="G55" t="s">
        <v>35</v>
      </c>
      <c r="H55" t="s">
        <v>10</v>
      </c>
      <c r="I55" t="s">
        <v>26</v>
      </c>
    </row>
    <row r="56" spans="1:9" x14ac:dyDescent="0.25">
      <c r="A56" t="s">
        <v>110</v>
      </c>
      <c r="B56" t="s">
        <v>18</v>
      </c>
      <c r="C56">
        <v>22</v>
      </c>
      <c r="D56" t="s">
        <v>15</v>
      </c>
      <c r="E56">
        <v>18</v>
      </c>
      <c r="F56">
        <v>21</v>
      </c>
      <c r="G56" t="s">
        <v>30</v>
      </c>
      <c r="H56" t="s">
        <v>10</v>
      </c>
      <c r="I56" t="s">
        <v>10</v>
      </c>
    </row>
    <row r="57" spans="1:9" x14ac:dyDescent="0.25">
      <c r="A57" t="s">
        <v>111</v>
      </c>
      <c r="B57" t="s">
        <v>16</v>
      </c>
      <c r="C57">
        <v>33</v>
      </c>
      <c r="D57" t="s">
        <v>15</v>
      </c>
      <c r="E57">
        <v>18</v>
      </c>
      <c r="F57">
        <v>20</v>
      </c>
      <c r="G57" t="s">
        <v>30</v>
      </c>
      <c r="H57" t="s">
        <v>10</v>
      </c>
      <c r="I57" t="s">
        <v>26</v>
      </c>
    </row>
    <row r="58" spans="1:9" x14ac:dyDescent="0.25">
      <c r="A58" t="s">
        <v>112</v>
      </c>
      <c r="B58" t="s">
        <v>8</v>
      </c>
      <c r="C58">
        <v>34</v>
      </c>
      <c r="D58" t="s">
        <v>15</v>
      </c>
      <c r="E58">
        <v>18</v>
      </c>
      <c r="F58">
        <v>21</v>
      </c>
      <c r="G58" t="s">
        <v>35</v>
      </c>
      <c r="H58" t="s">
        <v>10</v>
      </c>
      <c r="I58" t="s">
        <v>26</v>
      </c>
    </row>
    <row r="59" spans="1:9" x14ac:dyDescent="0.25">
      <c r="A59" t="s">
        <v>113</v>
      </c>
      <c r="B59" t="s">
        <v>13</v>
      </c>
      <c r="C59">
        <v>33</v>
      </c>
      <c r="D59" t="s">
        <v>9</v>
      </c>
      <c r="E59">
        <v>17</v>
      </c>
      <c r="F59">
        <v>24</v>
      </c>
      <c r="G59" t="s">
        <v>23</v>
      </c>
      <c r="H59" t="s">
        <v>10</v>
      </c>
      <c r="I59" t="s">
        <v>10</v>
      </c>
    </row>
    <row r="60" spans="1:9" x14ac:dyDescent="0.25">
      <c r="A60" t="s">
        <v>114</v>
      </c>
      <c r="B60" t="s">
        <v>8</v>
      </c>
      <c r="C60">
        <v>22</v>
      </c>
      <c r="D60" t="s">
        <v>15</v>
      </c>
      <c r="E60">
        <v>21</v>
      </c>
      <c r="F60">
        <v>27</v>
      </c>
      <c r="G60" t="s">
        <v>10</v>
      </c>
      <c r="H60" t="s">
        <v>10</v>
      </c>
      <c r="I60" t="s">
        <v>29</v>
      </c>
    </row>
    <row r="61" spans="1:9" x14ac:dyDescent="0.25">
      <c r="A61" t="s">
        <v>115</v>
      </c>
      <c r="B61" t="s">
        <v>34</v>
      </c>
      <c r="C61">
        <v>23</v>
      </c>
      <c r="D61" t="s">
        <v>15</v>
      </c>
      <c r="E61">
        <v>25</v>
      </c>
      <c r="F61">
        <v>30</v>
      </c>
      <c r="G61" t="s">
        <v>10</v>
      </c>
      <c r="H61" t="s">
        <v>10</v>
      </c>
      <c r="I61" t="s">
        <v>10</v>
      </c>
    </row>
    <row r="62" spans="1:9" x14ac:dyDescent="0.25">
      <c r="A62" t="s">
        <v>116</v>
      </c>
      <c r="B62" t="s">
        <v>8</v>
      </c>
      <c r="C62">
        <v>30</v>
      </c>
      <c r="D62" t="s">
        <v>15</v>
      </c>
      <c r="E62">
        <v>20</v>
      </c>
      <c r="F62">
        <v>24</v>
      </c>
      <c r="G62" t="s">
        <v>27</v>
      </c>
      <c r="H62" t="s">
        <v>50</v>
      </c>
      <c r="I62" t="s">
        <v>39</v>
      </c>
    </row>
    <row r="63" spans="1:9" x14ac:dyDescent="0.25">
      <c r="A63" t="s">
        <v>117</v>
      </c>
      <c r="B63" t="s">
        <v>18</v>
      </c>
      <c r="C63">
        <v>34</v>
      </c>
      <c r="D63" t="s">
        <v>9</v>
      </c>
      <c r="E63">
        <v>24</v>
      </c>
      <c r="F63">
        <v>27</v>
      </c>
      <c r="G63" t="s">
        <v>25</v>
      </c>
      <c r="H63" t="s">
        <v>10</v>
      </c>
      <c r="I63" t="s">
        <v>10</v>
      </c>
    </row>
    <row r="64" spans="1:9" x14ac:dyDescent="0.25">
      <c r="A64" t="s">
        <v>118</v>
      </c>
      <c r="B64" t="s">
        <v>17</v>
      </c>
      <c r="C64">
        <v>23</v>
      </c>
      <c r="D64" t="s">
        <v>15</v>
      </c>
      <c r="E64">
        <v>28</v>
      </c>
      <c r="F64">
        <v>31</v>
      </c>
      <c r="G64" t="s">
        <v>52</v>
      </c>
      <c r="H64" t="s">
        <v>10</v>
      </c>
      <c r="I64" t="s">
        <v>10</v>
      </c>
    </row>
    <row r="65" spans="1:9" x14ac:dyDescent="0.25">
      <c r="A65" t="s">
        <v>119</v>
      </c>
      <c r="B65" t="s">
        <v>31</v>
      </c>
      <c r="C65">
        <v>35</v>
      </c>
      <c r="D65" t="s">
        <v>15</v>
      </c>
      <c r="E65">
        <v>29</v>
      </c>
      <c r="F65">
        <v>35</v>
      </c>
      <c r="G65" t="s">
        <v>24</v>
      </c>
      <c r="H65" t="s">
        <v>10</v>
      </c>
      <c r="I65" t="s">
        <v>10</v>
      </c>
    </row>
    <row r="66" spans="1:9" x14ac:dyDescent="0.25">
      <c r="A66" t="s">
        <v>120</v>
      </c>
      <c r="B66" t="s">
        <v>13</v>
      </c>
      <c r="C66">
        <v>32</v>
      </c>
      <c r="D66" t="s">
        <v>15</v>
      </c>
      <c r="E66">
        <v>20</v>
      </c>
      <c r="F66">
        <v>26</v>
      </c>
      <c r="G66" t="s">
        <v>10</v>
      </c>
      <c r="H66" t="s">
        <v>10</v>
      </c>
      <c r="I66" t="s">
        <v>10</v>
      </c>
    </row>
    <row r="67" spans="1:9" x14ac:dyDescent="0.25">
      <c r="A67" t="s">
        <v>121</v>
      </c>
      <c r="B67" t="s">
        <v>37</v>
      </c>
      <c r="C67">
        <v>33</v>
      </c>
      <c r="D67" t="s">
        <v>15</v>
      </c>
      <c r="E67">
        <v>30</v>
      </c>
      <c r="F67">
        <v>34</v>
      </c>
      <c r="G67" t="s">
        <v>52</v>
      </c>
      <c r="H67" t="s">
        <v>10</v>
      </c>
      <c r="I67" t="s">
        <v>10</v>
      </c>
    </row>
    <row r="68" spans="1:9" x14ac:dyDescent="0.25">
      <c r="A68" t="s">
        <v>122</v>
      </c>
      <c r="B68" t="s">
        <v>16</v>
      </c>
      <c r="C68">
        <v>19</v>
      </c>
      <c r="D68" t="s">
        <v>15</v>
      </c>
      <c r="E68">
        <v>21</v>
      </c>
      <c r="F68">
        <v>29</v>
      </c>
      <c r="G68" t="s">
        <v>24</v>
      </c>
      <c r="H68" t="s">
        <v>10</v>
      </c>
      <c r="I68" t="s">
        <v>12</v>
      </c>
    </row>
    <row r="69" spans="1:9" x14ac:dyDescent="0.25">
      <c r="A69" t="s">
        <v>123</v>
      </c>
      <c r="B69" t="s">
        <v>13</v>
      </c>
      <c r="C69">
        <v>31</v>
      </c>
      <c r="D69" t="s">
        <v>9</v>
      </c>
      <c r="E69">
        <v>18</v>
      </c>
      <c r="F69">
        <v>26</v>
      </c>
      <c r="G69" t="s">
        <v>36</v>
      </c>
      <c r="H69" t="s">
        <v>10</v>
      </c>
      <c r="I69" t="s">
        <v>10</v>
      </c>
    </row>
    <row r="70" spans="1:9" x14ac:dyDescent="0.25">
      <c r="A70" t="s">
        <v>124</v>
      </c>
      <c r="B70" t="s">
        <v>8</v>
      </c>
      <c r="C70">
        <v>35</v>
      </c>
      <c r="D70" t="s">
        <v>9</v>
      </c>
      <c r="E70">
        <v>29</v>
      </c>
      <c r="F70">
        <v>35</v>
      </c>
      <c r="G70" t="s">
        <v>24</v>
      </c>
      <c r="H70" t="s">
        <v>51</v>
      </c>
      <c r="I70" t="s">
        <v>39</v>
      </c>
    </row>
    <row r="71" spans="1:9" x14ac:dyDescent="0.25">
      <c r="A71" t="s">
        <v>125</v>
      </c>
      <c r="B71" t="s">
        <v>31</v>
      </c>
      <c r="C71">
        <v>26</v>
      </c>
      <c r="D71" t="s">
        <v>15</v>
      </c>
      <c r="E71">
        <v>31</v>
      </c>
      <c r="F71">
        <v>35</v>
      </c>
      <c r="G71" t="s">
        <v>10</v>
      </c>
      <c r="H71" t="s">
        <v>10</v>
      </c>
      <c r="I71" t="s">
        <v>10</v>
      </c>
    </row>
    <row r="72" spans="1:9" x14ac:dyDescent="0.25">
      <c r="A72" t="s">
        <v>126</v>
      </c>
      <c r="B72" t="s">
        <v>8</v>
      </c>
      <c r="C72">
        <v>29</v>
      </c>
      <c r="D72" t="s">
        <v>15</v>
      </c>
      <c r="E72">
        <v>29</v>
      </c>
      <c r="F72">
        <v>34</v>
      </c>
      <c r="G72" t="s">
        <v>23</v>
      </c>
      <c r="H72" t="s">
        <v>10</v>
      </c>
      <c r="I72" t="s">
        <v>12</v>
      </c>
    </row>
    <row r="73" spans="1:9" x14ac:dyDescent="0.25">
      <c r="A73" t="s">
        <v>127</v>
      </c>
      <c r="B73" t="s">
        <v>42</v>
      </c>
      <c r="C73">
        <v>26</v>
      </c>
      <c r="D73" t="s">
        <v>9</v>
      </c>
      <c r="E73">
        <v>23</v>
      </c>
      <c r="F73">
        <v>27</v>
      </c>
      <c r="G73" t="s">
        <v>10</v>
      </c>
      <c r="H73" t="s">
        <v>10</v>
      </c>
      <c r="I73" t="s">
        <v>10</v>
      </c>
    </row>
    <row r="74" spans="1:9" x14ac:dyDescent="0.25">
      <c r="A74" t="s">
        <v>128</v>
      </c>
      <c r="B74" t="s">
        <v>13</v>
      </c>
      <c r="C74">
        <v>36</v>
      </c>
      <c r="D74" t="s">
        <v>9</v>
      </c>
      <c r="E74">
        <v>23</v>
      </c>
      <c r="F74">
        <v>29</v>
      </c>
      <c r="G74" t="s">
        <v>20</v>
      </c>
      <c r="H74" t="s">
        <v>10</v>
      </c>
      <c r="I74" t="s">
        <v>10</v>
      </c>
    </row>
    <row r="75" spans="1:9" x14ac:dyDescent="0.25">
      <c r="A75" t="s">
        <v>129</v>
      </c>
      <c r="B75" t="s">
        <v>8</v>
      </c>
      <c r="C75">
        <v>27</v>
      </c>
      <c r="D75" t="s">
        <v>9</v>
      </c>
      <c r="E75">
        <v>17</v>
      </c>
      <c r="F75">
        <v>25</v>
      </c>
      <c r="G75" t="s">
        <v>27</v>
      </c>
      <c r="H75" t="s">
        <v>33</v>
      </c>
      <c r="I75" t="s">
        <v>12</v>
      </c>
    </row>
    <row r="76" spans="1:9" x14ac:dyDescent="0.25">
      <c r="A76" t="s">
        <v>130</v>
      </c>
      <c r="B76" t="s">
        <v>8</v>
      </c>
      <c r="C76">
        <v>24</v>
      </c>
      <c r="D76" t="s">
        <v>9</v>
      </c>
      <c r="E76">
        <v>28</v>
      </c>
      <c r="F76">
        <v>30</v>
      </c>
      <c r="G76" t="s">
        <v>27</v>
      </c>
      <c r="H76" t="s">
        <v>10</v>
      </c>
      <c r="I76" t="s">
        <v>29</v>
      </c>
    </row>
    <row r="77" spans="1:9" x14ac:dyDescent="0.25">
      <c r="A77" t="s">
        <v>131</v>
      </c>
      <c r="B77" t="s">
        <v>18</v>
      </c>
      <c r="C77">
        <v>25</v>
      </c>
      <c r="D77" t="s">
        <v>15</v>
      </c>
      <c r="E77">
        <v>25</v>
      </c>
      <c r="F77">
        <v>27</v>
      </c>
      <c r="G77" t="s">
        <v>35</v>
      </c>
      <c r="H77" t="s">
        <v>10</v>
      </c>
      <c r="I77" t="s">
        <v>10</v>
      </c>
    </row>
    <row r="78" spans="1:9" x14ac:dyDescent="0.25">
      <c r="A78" t="s">
        <v>132</v>
      </c>
      <c r="B78" t="s">
        <v>34</v>
      </c>
      <c r="C78">
        <v>23</v>
      </c>
      <c r="D78" t="s">
        <v>15</v>
      </c>
      <c r="E78">
        <v>33</v>
      </c>
      <c r="F78">
        <v>41</v>
      </c>
      <c r="G78" t="s">
        <v>10</v>
      </c>
      <c r="H78" t="s">
        <v>10</v>
      </c>
      <c r="I78" t="s">
        <v>10</v>
      </c>
    </row>
    <row r="79" spans="1:9" x14ac:dyDescent="0.25">
      <c r="A79" t="s">
        <v>133</v>
      </c>
      <c r="B79" t="s">
        <v>8</v>
      </c>
      <c r="C79">
        <v>22</v>
      </c>
      <c r="D79" t="s">
        <v>15</v>
      </c>
      <c r="E79">
        <v>33</v>
      </c>
      <c r="F79">
        <v>39</v>
      </c>
      <c r="G79" t="s">
        <v>20</v>
      </c>
      <c r="H79" t="s">
        <v>10</v>
      </c>
      <c r="I79" t="s">
        <v>12</v>
      </c>
    </row>
    <row r="80" spans="1:9" x14ac:dyDescent="0.25">
      <c r="A80" t="s">
        <v>134</v>
      </c>
      <c r="B80" t="s">
        <v>19</v>
      </c>
      <c r="C80">
        <v>24</v>
      </c>
      <c r="D80" t="s">
        <v>15</v>
      </c>
      <c r="E80">
        <v>33</v>
      </c>
      <c r="F80">
        <v>36</v>
      </c>
      <c r="G80" t="s">
        <v>52</v>
      </c>
      <c r="H80" t="s">
        <v>10</v>
      </c>
      <c r="I80" t="s">
        <v>10</v>
      </c>
    </row>
    <row r="81" spans="1:9" x14ac:dyDescent="0.25">
      <c r="A81" t="s">
        <v>135</v>
      </c>
      <c r="B81" t="s">
        <v>18</v>
      </c>
      <c r="C81">
        <v>34</v>
      </c>
      <c r="D81" t="s">
        <v>15</v>
      </c>
      <c r="E81">
        <v>22</v>
      </c>
      <c r="F81">
        <v>25</v>
      </c>
      <c r="G81" t="s">
        <v>24</v>
      </c>
      <c r="H81" t="s">
        <v>10</v>
      </c>
      <c r="I81" t="s">
        <v>10</v>
      </c>
    </row>
    <row r="82" spans="1:9" x14ac:dyDescent="0.25">
      <c r="A82" t="s">
        <v>136</v>
      </c>
      <c r="B82" t="s">
        <v>16</v>
      </c>
      <c r="C82">
        <v>21</v>
      </c>
      <c r="D82" t="s">
        <v>15</v>
      </c>
      <c r="E82">
        <v>21</v>
      </c>
      <c r="F82">
        <v>26</v>
      </c>
      <c r="G82" t="s">
        <v>10</v>
      </c>
      <c r="H82" t="s">
        <v>10</v>
      </c>
      <c r="I82" t="s">
        <v>39</v>
      </c>
    </row>
    <row r="83" spans="1:9" x14ac:dyDescent="0.25">
      <c r="A83" t="s">
        <v>55</v>
      </c>
      <c r="B83" t="s">
        <v>8</v>
      </c>
      <c r="C83">
        <v>35</v>
      </c>
      <c r="D83" t="s">
        <v>15</v>
      </c>
      <c r="E83">
        <v>28</v>
      </c>
      <c r="F83">
        <v>31</v>
      </c>
      <c r="G83" t="s">
        <v>30</v>
      </c>
      <c r="H83" t="s">
        <v>11</v>
      </c>
      <c r="I83" t="s">
        <v>12</v>
      </c>
    </row>
    <row r="84" spans="1:9" x14ac:dyDescent="0.25">
      <c r="A84" t="s">
        <v>137</v>
      </c>
      <c r="B84" t="s">
        <v>8</v>
      </c>
      <c r="C84">
        <v>23</v>
      </c>
      <c r="D84" t="s">
        <v>9</v>
      </c>
      <c r="E84">
        <v>22</v>
      </c>
      <c r="F84">
        <v>25</v>
      </c>
      <c r="G84" t="s">
        <v>10</v>
      </c>
      <c r="H84" t="s">
        <v>10</v>
      </c>
      <c r="I84" t="s">
        <v>12</v>
      </c>
    </row>
    <row r="85" spans="1:9" x14ac:dyDescent="0.25">
      <c r="A85" t="s">
        <v>138</v>
      </c>
      <c r="B85" t="s">
        <v>16</v>
      </c>
      <c r="C85">
        <v>21</v>
      </c>
      <c r="D85" t="s">
        <v>9</v>
      </c>
      <c r="E85">
        <v>19</v>
      </c>
      <c r="F85">
        <v>24</v>
      </c>
      <c r="G85" t="s">
        <v>30</v>
      </c>
      <c r="H85" t="s">
        <v>10</v>
      </c>
      <c r="I85" t="s">
        <v>29</v>
      </c>
    </row>
    <row r="86" spans="1:9" x14ac:dyDescent="0.25">
      <c r="A86" t="s">
        <v>139</v>
      </c>
      <c r="B86" t="s">
        <v>8</v>
      </c>
      <c r="C86">
        <v>32</v>
      </c>
      <c r="D86" t="s">
        <v>15</v>
      </c>
      <c r="E86">
        <v>23</v>
      </c>
      <c r="F86">
        <v>29</v>
      </c>
      <c r="G86" t="s">
        <v>10</v>
      </c>
      <c r="H86" t="s">
        <v>10</v>
      </c>
      <c r="I86" t="s">
        <v>12</v>
      </c>
    </row>
    <row r="87" spans="1:9" x14ac:dyDescent="0.25">
      <c r="A87" t="s">
        <v>140</v>
      </c>
      <c r="B87" t="s">
        <v>16</v>
      </c>
      <c r="C87">
        <v>28</v>
      </c>
      <c r="D87" t="s">
        <v>15</v>
      </c>
      <c r="E87">
        <v>18</v>
      </c>
      <c r="F87">
        <v>20</v>
      </c>
      <c r="G87" t="s">
        <v>10</v>
      </c>
      <c r="H87" t="s">
        <v>11</v>
      </c>
      <c r="I87" t="s">
        <v>12</v>
      </c>
    </row>
    <row r="88" spans="1:9" x14ac:dyDescent="0.25">
      <c r="A88" t="s">
        <v>141</v>
      </c>
      <c r="B88" t="s">
        <v>19</v>
      </c>
      <c r="C88">
        <v>36</v>
      </c>
      <c r="D88" t="s">
        <v>15</v>
      </c>
      <c r="E88">
        <v>32</v>
      </c>
      <c r="F88">
        <v>37</v>
      </c>
      <c r="G88" t="s">
        <v>32</v>
      </c>
      <c r="H88" t="s">
        <v>10</v>
      </c>
      <c r="I88" t="s">
        <v>10</v>
      </c>
    </row>
    <row r="89" spans="1:9" x14ac:dyDescent="0.25">
      <c r="A89" t="s">
        <v>142</v>
      </c>
      <c r="B89" t="s">
        <v>8</v>
      </c>
      <c r="C89">
        <v>27</v>
      </c>
      <c r="D89" t="s">
        <v>9</v>
      </c>
      <c r="E89">
        <v>22</v>
      </c>
      <c r="F89">
        <v>24</v>
      </c>
      <c r="G89" t="s">
        <v>10</v>
      </c>
      <c r="H89" t="s">
        <v>11</v>
      </c>
      <c r="I89" t="s">
        <v>26</v>
      </c>
    </row>
    <row r="90" spans="1:9" x14ac:dyDescent="0.25">
      <c r="A90" t="s">
        <v>143</v>
      </c>
      <c r="B90" t="s">
        <v>19</v>
      </c>
      <c r="C90">
        <v>21</v>
      </c>
      <c r="D90" t="s">
        <v>22</v>
      </c>
      <c r="E90">
        <v>35</v>
      </c>
      <c r="F90">
        <v>37</v>
      </c>
      <c r="G90" t="s">
        <v>10</v>
      </c>
      <c r="H90" t="s">
        <v>10</v>
      </c>
      <c r="I90" t="s">
        <v>10</v>
      </c>
    </row>
    <row r="91" spans="1:9" x14ac:dyDescent="0.25">
      <c r="A91" t="s">
        <v>144</v>
      </c>
      <c r="B91" t="s">
        <v>8</v>
      </c>
      <c r="C91">
        <v>32</v>
      </c>
      <c r="D91" t="s">
        <v>15</v>
      </c>
      <c r="E91">
        <v>35</v>
      </c>
      <c r="F91">
        <v>40</v>
      </c>
      <c r="G91" t="s">
        <v>10</v>
      </c>
      <c r="H91" t="s">
        <v>10</v>
      </c>
      <c r="I91" t="s">
        <v>26</v>
      </c>
    </row>
    <row r="92" spans="1:9" x14ac:dyDescent="0.25">
      <c r="A92" t="s">
        <v>145</v>
      </c>
      <c r="B92" t="s">
        <v>8</v>
      </c>
      <c r="C92">
        <v>32</v>
      </c>
      <c r="D92" t="s">
        <v>15</v>
      </c>
      <c r="E92">
        <v>35</v>
      </c>
      <c r="F92">
        <v>41</v>
      </c>
      <c r="G92" t="s">
        <v>20</v>
      </c>
      <c r="H92" t="s">
        <v>10</v>
      </c>
      <c r="I92" t="s">
        <v>29</v>
      </c>
    </row>
    <row r="93" spans="1:9" x14ac:dyDescent="0.25">
      <c r="A93" t="s">
        <v>146</v>
      </c>
      <c r="B93" t="s">
        <v>16</v>
      </c>
      <c r="C93">
        <v>23</v>
      </c>
      <c r="D93" t="s">
        <v>9</v>
      </c>
      <c r="E93">
        <v>20</v>
      </c>
      <c r="F93">
        <v>26</v>
      </c>
      <c r="G93" t="s">
        <v>20</v>
      </c>
      <c r="H93" t="s">
        <v>10</v>
      </c>
      <c r="I93" t="s">
        <v>39</v>
      </c>
    </row>
    <row r="94" spans="1:9" x14ac:dyDescent="0.25">
      <c r="A94" t="s">
        <v>147</v>
      </c>
      <c r="B94" t="s">
        <v>8</v>
      </c>
      <c r="C94">
        <v>23</v>
      </c>
      <c r="D94" t="s">
        <v>15</v>
      </c>
      <c r="E94">
        <v>30</v>
      </c>
      <c r="F94">
        <v>34</v>
      </c>
      <c r="G94" t="s">
        <v>10</v>
      </c>
      <c r="H94" t="s">
        <v>10</v>
      </c>
      <c r="I94" t="s">
        <v>39</v>
      </c>
    </row>
    <row r="95" spans="1:9" x14ac:dyDescent="0.25">
      <c r="A95" t="s">
        <v>148</v>
      </c>
      <c r="B95" t="s">
        <v>19</v>
      </c>
      <c r="C95">
        <v>33</v>
      </c>
      <c r="D95" t="s">
        <v>15</v>
      </c>
      <c r="E95">
        <v>19</v>
      </c>
      <c r="F95">
        <v>26</v>
      </c>
      <c r="G95" t="s">
        <v>27</v>
      </c>
      <c r="H95" t="s">
        <v>10</v>
      </c>
      <c r="I95" t="s">
        <v>10</v>
      </c>
    </row>
    <row r="96" spans="1:9" x14ac:dyDescent="0.25">
      <c r="A96" t="s">
        <v>149</v>
      </c>
      <c r="B96" t="s">
        <v>19</v>
      </c>
      <c r="C96">
        <v>33</v>
      </c>
      <c r="D96" t="s">
        <v>9</v>
      </c>
      <c r="E96">
        <v>28</v>
      </c>
      <c r="F96">
        <v>30</v>
      </c>
      <c r="G96" t="s">
        <v>25</v>
      </c>
      <c r="H96" t="s">
        <v>10</v>
      </c>
      <c r="I96" t="s">
        <v>10</v>
      </c>
    </row>
    <row r="97" spans="1:9" x14ac:dyDescent="0.25">
      <c r="A97" t="s">
        <v>150</v>
      </c>
      <c r="B97" t="s">
        <v>16</v>
      </c>
      <c r="C97">
        <v>38</v>
      </c>
      <c r="D97" t="s">
        <v>9</v>
      </c>
      <c r="E97">
        <v>24</v>
      </c>
      <c r="F97">
        <v>28</v>
      </c>
      <c r="G97" t="s">
        <v>52</v>
      </c>
      <c r="H97" t="s">
        <v>10</v>
      </c>
      <c r="I97" t="s">
        <v>26</v>
      </c>
    </row>
    <row r="98" spans="1:9" x14ac:dyDescent="0.25">
      <c r="A98" t="s">
        <v>151</v>
      </c>
      <c r="B98" t="s">
        <v>16</v>
      </c>
      <c r="C98">
        <v>29</v>
      </c>
      <c r="D98" t="s">
        <v>15</v>
      </c>
      <c r="E98">
        <v>19</v>
      </c>
      <c r="F98">
        <v>25</v>
      </c>
      <c r="G98" t="s">
        <v>52</v>
      </c>
      <c r="H98" t="s">
        <v>11</v>
      </c>
      <c r="I98" t="s">
        <v>12</v>
      </c>
    </row>
    <row r="99" spans="1:9" x14ac:dyDescent="0.25">
      <c r="A99" t="s">
        <v>152</v>
      </c>
      <c r="B99" t="s">
        <v>16</v>
      </c>
      <c r="C99">
        <v>28</v>
      </c>
      <c r="D99" t="s">
        <v>9</v>
      </c>
      <c r="E99">
        <v>32</v>
      </c>
      <c r="F99">
        <v>37</v>
      </c>
      <c r="G99" t="s">
        <v>32</v>
      </c>
      <c r="H99" t="s">
        <v>10</v>
      </c>
      <c r="I99" t="s">
        <v>39</v>
      </c>
    </row>
    <row r="100" spans="1:9" x14ac:dyDescent="0.25">
      <c r="A100" t="s">
        <v>153</v>
      </c>
      <c r="B100" t="s">
        <v>16</v>
      </c>
      <c r="C100">
        <v>33</v>
      </c>
      <c r="D100" t="s">
        <v>9</v>
      </c>
      <c r="E100">
        <v>18</v>
      </c>
      <c r="F100">
        <v>24</v>
      </c>
      <c r="G100" t="s">
        <v>35</v>
      </c>
      <c r="H100" t="s">
        <v>10</v>
      </c>
      <c r="I100" t="s">
        <v>12</v>
      </c>
    </row>
    <row r="101" spans="1:9" x14ac:dyDescent="0.25">
      <c r="A101" t="s">
        <v>154</v>
      </c>
      <c r="B101" t="s">
        <v>8</v>
      </c>
      <c r="C101">
        <v>22</v>
      </c>
      <c r="D101" t="s">
        <v>9</v>
      </c>
      <c r="E101">
        <v>20</v>
      </c>
      <c r="F101">
        <v>22</v>
      </c>
      <c r="G101" t="s">
        <v>10</v>
      </c>
      <c r="H101" t="s">
        <v>28</v>
      </c>
      <c r="I101" t="s">
        <v>29</v>
      </c>
    </row>
    <row r="102" spans="1:9" x14ac:dyDescent="0.25">
      <c r="A102" t="s">
        <v>155</v>
      </c>
      <c r="B102" t="s">
        <v>42</v>
      </c>
      <c r="C102">
        <v>28</v>
      </c>
      <c r="D102" t="s">
        <v>15</v>
      </c>
      <c r="E102">
        <v>35</v>
      </c>
      <c r="F102">
        <v>42</v>
      </c>
      <c r="G102" t="s">
        <v>25</v>
      </c>
      <c r="H102" t="s">
        <v>10</v>
      </c>
      <c r="I102" t="s">
        <v>10</v>
      </c>
    </row>
    <row r="103" spans="1:9" x14ac:dyDescent="0.25">
      <c r="A103" t="s">
        <v>156</v>
      </c>
      <c r="B103" t="s">
        <v>16</v>
      </c>
      <c r="C103">
        <v>28</v>
      </c>
      <c r="D103" t="s">
        <v>9</v>
      </c>
      <c r="E103">
        <v>18</v>
      </c>
      <c r="F103">
        <v>23</v>
      </c>
      <c r="G103" t="s">
        <v>27</v>
      </c>
      <c r="H103" t="s">
        <v>10</v>
      </c>
      <c r="I103" t="s">
        <v>12</v>
      </c>
    </row>
    <row r="104" spans="1:9" x14ac:dyDescent="0.25">
      <c r="A104" t="s">
        <v>157</v>
      </c>
      <c r="B104" t="s">
        <v>16</v>
      </c>
      <c r="C104">
        <v>36</v>
      </c>
      <c r="D104" t="s">
        <v>15</v>
      </c>
      <c r="E104">
        <v>32</v>
      </c>
      <c r="F104">
        <v>35</v>
      </c>
      <c r="G104" t="s">
        <v>10</v>
      </c>
      <c r="H104" t="s">
        <v>10</v>
      </c>
      <c r="I104" t="s">
        <v>26</v>
      </c>
    </row>
    <row r="105" spans="1:9" x14ac:dyDescent="0.25">
      <c r="A105" t="s">
        <v>158</v>
      </c>
      <c r="B105" t="s">
        <v>37</v>
      </c>
      <c r="C105">
        <v>28</v>
      </c>
      <c r="D105" t="s">
        <v>22</v>
      </c>
      <c r="E105">
        <v>17</v>
      </c>
      <c r="F105">
        <v>21</v>
      </c>
      <c r="G105" t="s">
        <v>10</v>
      </c>
      <c r="H105" t="s">
        <v>10</v>
      </c>
      <c r="I105" t="s">
        <v>10</v>
      </c>
    </row>
    <row r="106" spans="1:9" x14ac:dyDescent="0.25">
      <c r="A106" t="s">
        <v>159</v>
      </c>
      <c r="B106" t="s">
        <v>8</v>
      </c>
      <c r="C106">
        <v>31</v>
      </c>
      <c r="D106" t="s">
        <v>15</v>
      </c>
      <c r="E106">
        <v>21</v>
      </c>
      <c r="F106">
        <v>25</v>
      </c>
      <c r="G106" t="s">
        <v>10</v>
      </c>
      <c r="H106" t="s">
        <v>10</v>
      </c>
      <c r="I106" t="s">
        <v>12</v>
      </c>
    </row>
    <row r="107" spans="1:9" x14ac:dyDescent="0.25">
      <c r="A107" t="s">
        <v>160</v>
      </c>
      <c r="B107" t="s">
        <v>18</v>
      </c>
      <c r="C107">
        <v>26</v>
      </c>
      <c r="D107" t="s">
        <v>22</v>
      </c>
      <c r="E107">
        <v>27</v>
      </c>
      <c r="F107">
        <v>33</v>
      </c>
      <c r="G107" t="s">
        <v>36</v>
      </c>
      <c r="H107" t="s">
        <v>10</v>
      </c>
      <c r="I107" t="s">
        <v>10</v>
      </c>
    </row>
    <row r="108" spans="1:9" x14ac:dyDescent="0.25">
      <c r="A108" t="s">
        <v>161</v>
      </c>
      <c r="B108" t="s">
        <v>16</v>
      </c>
      <c r="C108">
        <v>36</v>
      </c>
      <c r="D108" t="s">
        <v>15</v>
      </c>
      <c r="E108">
        <v>31</v>
      </c>
      <c r="F108">
        <v>34</v>
      </c>
      <c r="G108" t="s">
        <v>23</v>
      </c>
      <c r="H108" t="s">
        <v>51</v>
      </c>
      <c r="I108" t="s">
        <v>26</v>
      </c>
    </row>
    <row r="109" spans="1:9" x14ac:dyDescent="0.25">
      <c r="A109" t="s">
        <v>162</v>
      </c>
      <c r="B109" t="s">
        <v>16</v>
      </c>
      <c r="C109">
        <v>30</v>
      </c>
      <c r="D109" t="s">
        <v>15</v>
      </c>
      <c r="E109">
        <v>35</v>
      </c>
      <c r="F109">
        <v>41</v>
      </c>
      <c r="G109" t="s">
        <v>10</v>
      </c>
      <c r="H109" t="s">
        <v>10</v>
      </c>
      <c r="I109" t="s">
        <v>29</v>
      </c>
    </row>
    <row r="110" spans="1:9" x14ac:dyDescent="0.25">
      <c r="A110" t="s">
        <v>163</v>
      </c>
      <c r="B110" t="s">
        <v>16</v>
      </c>
      <c r="C110">
        <v>35</v>
      </c>
      <c r="D110" t="s">
        <v>15</v>
      </c>
      <c r="E110">
        <v>17</v>
      </c>
      <c r="F110">
        <v>22</v>
      </c>
      <c r="G110" t="s">
        <v>30</v>
      </c>
      <c r="H110" t="s">
        <v>10</v>
      </c>
      <c r="I110" t="s">
        <v>12</v>
      </c>
    </row>
    <row r="111" spans="1:9" x14ac:dyDescent="0.25">
      <c r="A111" t="s">
        <v>164</v>
      </c>
      <c r="B111" t="s">
        <v>37</v>
      </c>
      <c r="C111">
        <v>33</v>
      </c>
      <c r="D111" t="s">
        <v>15</v>
      </c>
      <c r="E111">
        <v>30</v>
      </c>
      <c r="F111">
        <v>38</v>
      </c>
      <c r="G111" t="s">
        <v>10</v>
      </c>
      <c r="H111" t="s">
        <v>10</v>
      </c>
      <c r="I111" t="s">
        <v>10</v>
      </c>
    </row>
    <row r="112" spans="1:9" x14ac:dyDescent="0.25">
      <c r="A112" t="s">
        <v>165</v>
      </c>
      <c r="B112" t="s">
        <v>16</v>
      </c>
      <c r="C112">
        <v>22</v>
      </c>
      <c r="D112" t="s">
        <v>9</v>
      </c>
      <c r="E112">
        <v>21</v>
      </c>
      <c r="F112">
        <v>29</v>
      </c>
      <c r="G112" t="s">
        <v>14</v>
      </c>
      <c r="H112" t="s">
        <v>10</v>
      </c>
      <c r="I112" t="s">
        <v>12</v>
      </c>
    </row>
    <row r="113" spans="1:9" x14ac:dyDescent="0.25">
      <c r="A113" t="s">
        <v>166</v>
      </c>
      <c r="B113" t="s">
        <v>16</v>
      </c>
      <c r="C113">
        <v>24</v>
      </c>
      <c r="D113" t="s">
        <v>9</v>
      </c>
      <c r="E113">
        <v>29</v>
      </c>
      <c r="F113">
        <v>32</v>
      </c>
      <c r="G113" t="s">
        <v>52</v>
      </c>
      <c r="H113" t="s">
        <v>50</v>
      </c>
      <c r="I113" t="s">
        <v>12</v>
      </c>
    </row>
    <row r="114" spans="1:9" x14ac:dyDescent="0.25">
      <c r="A114" t="s">
        <v>167</v>
      </c>
      <c r="B114" t="s">
        <v>17</v>
      </c>
      <c r="C114">
        <v>28</v>
      </c>
      <c r="D114" t="s">
        <v>15</v>
      </c>
      <c r="E114">
        <v>26</v>
      </c>
      <c r="F114">
        <v>29</v>
      </c>
      <c r="G114" t="s">
        <v>10</v>
      </c>
      <c r="H114" t="s">
        <v>10</v>
      </c>
      <c r="I114" t="s">
        <v>10</v>
      </c>
    </row>
    <row r="115" spans="1:9" x14ac:dyDescent="0.25">
      <c r="A115" t="s">
        <v>168</v>
      </c>
      <c r="B115" t="s">
        <v>8</v>
      </c>
      <c r="C115">
        <v>30</v>
      </c>
      <c r="D115" t="s">
        <v>9</v>
      </c>
      <c r="E115">
        <v>34</v>
      </c>
      <c r="F115">
        <v>38</v>
      </c>
      <c r="G115" t="s">
        <v>23</v>
      </c>
      <c r="H115" t="s">
        <v>10</v>
      </c>
      <c r="I115" t="s">
        <v>29</v>
      </c>
    </row>
    <row r="116" spans="1:9" x14ac:dyDescent="0.25">
      <c r="A116" t="s">
        <v>169</v>
      </c>
      <c r="B116" t="s">
        <v>17</v>
      </c>
      <c r="C116">
        <v>36</v>
      </c>
      <c r="D116" t="s">
        <v>15</v>
      </c>
      <c r="E116">
        <v>33</v>
      </c>
      <c r="F116">
        <v>41</v>
      </c>
      <c r="G116" t="s">
        <v>10</v>
      </c>
      <c r="H116" t="s">
        <v>10</v>
      </c>
      <c r="I116" t="s">
        <v>10</v>
      </c>
    </row>
    <row r="117" spans="1:9" x14ac:dyDescent="0.25">
      <c r="A117" t="s">
        <v>170</v>
      </c>
      <c r="B117" t="s">
        <v>21</v>
      </c>
      <c r="C117">
        <v>19</v>
      </c>
      <c r="D117" t="s">
        <v>15</v>
      </c>
      <c r="E117">
        <v>30</v>
      </c>
      <c r="F117">
        <v>37</v>
      </c>
      <c r="G117" t="s">
        <v>14</v>
      </c>
      <c r="H117" t="s">
        <v>10</v>
      </c>
      <c r="I117" t="s">
        <v>10</v>
      </c>
    </row>
    <row r="118" spans="1:9" x14ac:dyDescent="0.25">
      <c r="A118" t="s">
        <v>171</v>
      </c>
      <c r="B118" t="s">
        <v>16</v>
      </c>
      <c r="C118">
        <v>38</v>
      </c>
      <c r="D118" t="s">
        <v>15</v>
      </c>
      <c r="E118">
        <v>21</v>
      </c>
      <c r="F118">
        <v>28</v>
      </c>
      <c r="G118" t="s">
        <v>32</v>
      </c>
      <c r="H118" t="s">
        <v>10</v>
      </c>
      <c r="I118" t="s">
        <v>39</v>
      </c>
    </row>
    <row r="119" spans="1:9" x14ac:dyDescent="0.25">
      <c r="A119" t="s">
        <v>172</v>
      </c>
      <c r="B119" t="s">
        <v>8</v>
      </c>
      <c r="C119">
        <v>38</v>
      </c>
      <c r="D119" t="s">
        <v>9</v>
      </c>
      <c r="E119">
        <v>20</v>
      </c>
      <c r="F119">
        <v>24</v>
      </c>
      <c r="G119" t="s">
        <v>27</v>
      </c>
      <c r="H119" t="s">
        <v>10</v>
      </c>
      <c r="I119" t="s">
        <v>12</v>
      </c>
    </row>
    <row r="120" spans="1:9" x14ac:dyDescent="0.25">
      <c r="A120" t="s">
        <v>173</v>
      </c>
      <c r="B120" t="s">
        <v>16</v>
      </c>
      <c r="C120">
        <v>24</v>
      </c>
      <c r="D120" t="s">
        <v>15</v>
      </c>
      <c r="E120">
        <v>22</v>
      </c>
      <c r="F120">
        <v>24</v>
      </c>
      <c r="G120" t="s">
        <v>32</v>
      </c>
      <c r="H120" t="s">
        <v>10</v>
      </c>
      <c r="I120" t="s">
        <v>26</v>
      </c>
    </row>
    <row r="121" spans="1:9" x14ac:dyDescent="0.25">
      <c r="A121" t="s">
        <v>174</v>
      </c>
      <c r="B121" t="s">
        <v>21</v>
      </c>
      <c r="C121">
        <v>33</v>
      </c>
      <c r="D121" t="s">
        <v>15</v>
      </c>
      <c r="E121">
        <v>24</v>
      </c>
      <c r="F121">
        <v>32</v>
      </c>
      <c r="G121" t="s">
        <v>32</v>
      </c>
      <c r="H121" t="s">
        <v>10</v>
      </c>
      <c r="I121" t="s">
        <v>10</v>
      </c>
    </row>
    <row r="122" spans="1:9" x14ac:dyDescent="0.25">
      <c r="A122" t="s">
        <v>175</v>
      </c>
      <c r="B122" t="s">
        <v>8</v>
      </c>
      <c r="C122">
        <v>23</v>
      </c>
      <c r="D122" t="s">
        <v>9</v>
      </c>
      <c r="E122">
        <v>21</v>
      </c>
      <c r="F122">
        <v>27</v>
      </c>
      <c r="G122" t="s">
        <v>10</v>
      </c>
      <c r="H122" t="s">
        <v>10</v>
      </c>
      <c r="I122" t="s">
        <v>29</v>
      </c>
    </row>
    <row r="123" spans="1:9" x14ac:dyDescent="0.25">
      <c r="A123" t="s">
        <v>176</v>
      </c>
      <c r="B123" t="s">
        <v>8</v>
      </c>
      <c r="C123">
        <v>33</v>
      </c>
      <c r="D123" t="s">
        <v>9</v>
      </c>
      <c r="E123">
        <v>33</v>
      </c>
      <c r="F123">
        <v>39</v>
      </c>
      <c r="G123" t="s">
        <v>10</v>
      </c>
      <c r="H123" t="s">
        <v>10</v>
      </c>
      <c r="I123" t="s">
        <v>29</v>
      </c>
    </row>
    <row r="124" spans="1:9" x14ac:dyDescent="0.25">
      <c r="A124" t="s">
        <v>177</v>
      </c>
      <c r="B124" t="s">
        <v>16</v>
      </c>
      <c r="C124">
        <v>34</v>
      </c>
      <c r="D124" t="s">
        <v>15</v>
      </c>
      <c r="E124">
        <v>30</v>
      </c>
      <c r="F124">
        <v>36</v>
      </c>
      <c r="G124" t="s">
        <v>20</v>
      </c>
      <c r="H124" t="s">
        <v>10</v>
      </c>
      <c r="I124" t="s">
        <v>39</v>
      </c>
    </row>
    <row r="125" spans="1:9" x14ac:dyDescent="0.25">
      <c r="A125" t="s">
        <v>178</v>
      </c>
      <c r="B125" t="s">
        <v>8</v>
      </c>
      <c r="C125">
        <v>25</v>
      </c>
      <c r="D125" t="s">
        <v>9</v>
      </c>
      <c r="E125">
        <v>18</v>
      </c>
      <c r="F125">
        <v>23</v>
      </c>
      <c r="G125" t="s">
        <v>35</v>
      </c>
      <c r="H125" t="s">
        <v>10</v>
      </c>
      <c r="I125" t="s">
        <v>29</v>
      </c>
    </row>
    <row r="126" spans="1:9" x14ac:dyDescent="0.25">
      <c r="A126" t="s">
        <v>179</v>
      </c>
      <c r="B126" t="s">
        <v>8</v>
      </c>
      <c r="C126">
        <v>36</v>
      </c>
      <c r="D126" t="s">
        <v>15</v>
      </c>
      <c r="E126">
        <v>29</v>
      </c>
      <c r="F126">
        <v>33</v>
      </c>
      <c r="G126" t="s">
        <v>10</v>
      </c>
      <c r="H126" t="s">
        <v>10</v>
      </c>
      <c r="I126" t="s">
        <v>29</v>
      </c>
    </row>
    <row r="127" spans="1:9" x14ac:dyDescent="0.25">
      <c r="A127" t="s">
        <v>180</v>
      </c>
      <c r="B127" t="s">
        <v>18</v>
      </c>
      <c r="C127">
        <v>23</v>
      </c>
      <c r="D127" t="s">
        <v>15</v>
      </c>
      <c r="E127">
        <v>32</v>
      </c>
      <c r="F127">
        <v>38</v>
      </c>
      <c r="G127" t="s">
        <v>10</v>
      </c>
      <c r="H127" t="s">
        <v>10</v>
      </c>
      <c r="I127" t="s">
        <v>10</v>
      </c>
    </row>
    <row r="128" spans="1:9" x14ac:dyDescent="0.25">
      <c r="A128" t="s">
        <v>181</v>
      </c>
      <c r="B128" t="s">
        <v>16</v>
      </c>
      <c r="C128">
        <v>32</v>
      </c>
      <c r="D128" t="s">
        <v>15</v>
      </c>
      <c r="E128">
        <v>20</v>
      </c>
      <c r="F128">
        <v>22</v>
      </c>
      <c r="G128" t="s">
        <v>10</v>
      </c>
      <c r="H128" t="s">
        <v>51</v>
      </c>
      <c r="I128" t="s">
        <v>26</v>
      </c>
    </row>
    <row r="129" spans="1:9" x14ac:dyDescent="0.25">
      <c r="A129" t="s">
        <v>182</v>
      </c>
      <c r="B129" t="s">
        <v>17</v>
      </c>
      <c r="C129">
        <v>33</v>
      </c>
      <c r="D129" t="s">
        <v>9</v>
      </c>
      <c r="E129">
        <v>24</v>
      </c>
      <c r="F129">
        <v>27</v>
      </c>
      <c r="G129" t="s">
        <v>23</v>
      </c>
      <c r="H129" t="s">
        <v>10</v>
      </c>
      <c r="I129" t="s">
        <v>10</v>
      </c>
    </row>
    <row r="130" spans="1:9" x14ac:dyDescent="0.25">
      <c r="A130" t="s">
        <v>183</v>
      </c>
      <c r="B130" t="s">
        <v>31</v>
      </c>
      <c r="C130">
        <v>34</v>
      </c>
      <c r="D130" t="s">
        <v>9</v>
      </c>
      <c r="E130">
        <v>33</v>
      </c>
      <c r="F130">
        <v>40</v>
      </c>
      <c r="G130" t="s">
        <v>10</v>
      </c>
      <c r="H130" t="s">
        <v>10</v>
      </c>
      <c r="I130" t="s">
        <v>10</v>
      </c>
    </row>
    <row r="131" spans="1:9" x14ac:dyDescent="0.25">
      <c r="A131" t="s">
        <v>184</v>
      </c>
      <c r="B131" t="s">
        <v>16</v>
      </c>
      <c r="C131">
        <v>19</v>
      </c>
      <c r="D131" t="s">
        <v>15</v>
      </c>
      <c r="E131">
        <v>29</v>
      </c>
      <c r="F131">
        <v>32</v>
      </c>
      <c r="G131" t="s">
        <v>30</v>
      </c>
      <c r="H131" t="s">
        <v>10</v>
      </c>
      <c r="I131" t="s">
        <v>39</v>
      </c>
    </row>
    <row r="132" spans="1:9" x14ac:dyDescent="0.25">
      <c r="A132" t="s">
        <v>185</v>
      </c>
      <c r="B132" t="s">
        <v>42</v>
      </c>
      <c r="C132">
        <v>28</v>
      </c>
      <c r="D132" t="s">
        <v>9</v>
      </c>
      <c r="E132">
        <v>30</v>
      </c>
      <c r="F132">
        <v>37</v>
      </c>
      <c r="G132" t="s">
        <v>23</v>
      </c>
      <c r="H132" t="s">
        <v>10</v>
      </c>
      <c r="I132" t="s">
        <v>10</v>
      </c>
    </row>
    <row r="133" spans="1:9" x14ac:dyDescent="0.25">
      <c r="A133" t="s">
        <v>186</v>
      </c>
      <c r="B133" t="s">
        <v>16</v>
      </c>
      <c r="C133">
        <v>21</v>
      </c>
      <c r="D133" t="s">
        <v>15</v>
      </c>
      <c r="E133">
        <v>25</v>
      </c>
      <c r="F133">
        <v>27</v>
      </c>
      <c r="G133" t="s">
        <v>52</v>
      </c>
      <c r="H133" t="s">
        <v>10</v>
      </c>
      <c r="I133" t="s">
        <v>39</v>
      </c>
    </row>
    <row r="134" spans="1:9" x14ac:dyDescent="0.25">
      <c r="A134" t="s">
        <v>187</v>
      </c>
      <c r="B134" t="s">
        <v>16</v>
      </c>
      <c r="C134">
        <v>33</v>
      </c>
      <c r="D134" t="s">
        <v>9</v>
      </c>
      <c r="E134">
        <v>17</v>
      </c>
      <c r="F134">
        <v>24</v>
      </c>
      <c r="G134" t="s">
        <v>10</v>
      </c>
      <c r="H134" t="s">
        <v>10</v>
      </c>
      <c r="I134" t="s">
        <v>39</v>
      </c>
    </row>
    <row r="135" spans="1:9" x14ac:dyDescent="0.25">
      <c r="A135" t="s">
        <v>188</v>
      </c>
      <c r="B135" t="s">
        <v>17</v>
      </c>
      <c r="C135">
        <v>37</v>
      </c>
      <c r="D135" t="s">
        <v>15</v>
      </c>
      <c r="E135">
        <v>32</v>
      </c>
      <c r="F135">
        <v>36</v>
      </c>
      <c r="G135" t="s">
        <v>23</v>
      </c>
      <c r="H135" t="s">
        <v>10</v>
      </c>
      <c r="I135" t="s">
        <v>10</v>
      </c>
    </row>
    <row r="136" spans="1:9" x14ac:dyDescent="0.25">
      <c r="A136" t="s">
        <v>189</v>
      </c>
      <c r="B136" t="s">
        <v>21</v>
      </c>
      <c r="C136">
        <v>20</v>
      </c>
      <c r="D136" t="s">
        <v>22</v>
      </c>
      <c r="E136">
        <v>23</v>
      </c>
      <c r="F136">
        <v>28</v>
      </c>
      <c r="G136" t="s">
        <v>10</v>
      </c>
      <c r="H136" t="s">
        <v>10</v>
      </c>
      <c r="I136" t="s">
        <v>10</v>
      </c>
    </row>
    <row r="137" spans="1:9" x14ac:dyDescent="0.25">
      <c r="A137" t="s">
        <v>190</v>
      </c>
      <c r="B137" t="s">
        <v>13</v>
      </c>
      <c r="C137">
        <v>19</v>
      </c>
      <c r="D137" t="s">
        <v>15</v>
      </c>
      <c r="E137">
        <v>32</v>
      </c>
      <c r="F137">
        <v>35</v>
      </c>
      <c r="G137" t="s">
        <v>35</v>
      </c>
      <c r="H137" t="s">
        <v>10</v>
      </c>
      <c r="I137" t="s">
        <v>10</v>
      </c>
    </row>
    <row r="138" spans="1:9" x14ac:dyDescent="0.25">
      <c r="A138" t="s">
        <v>191</v>
      </c>
      <c r="B138" t="s">
        <v>8</v>
      </c>
      <c r="C138">
        <v>24</v>
      </c>
      <c r="D138" t="s">
        <v>9</v>
      </c>
      <c r="E138">
        <v>21</v>
      </c>
      <c r="F138">
        <v>27</v>
      </c>
      <c r="G138" t="s">
        <v>30</v>
      </c>
      <c r="H138" t="s">
        <v>50</v>
      </c>
      <c r="I138" t="s">
        <v>12</v>
      </c>
    </row>
    <row r="139" spans="1:9" x14ac:dyDescent="0.25">
      <c r="A139" t="s">
        <v>192</v>
      </c>
      <c r="B139" t="s">
        <v>16</v>
      </c>
      <c r="C139">
        <v>21</v>
      </c>
      <c r="D139" t="s">
        <v>15</v>
      </c>
      <c r="E139">
        <v>35</v>
      </c>
      <c r="F139">
        <v>37</v>
      </c>
      <c r="G139" t="s">
        <v>10</v>
      </c>
      <c r="H139" t="s">
        <v>10</v>
      </c>
      <c r="I139" t="s">
        <v>12</v>
      </c>
    </row>
    <row r="140" spans="1:9" x14ac:dyDescent="0.25">
      <c r="A140" t="s">
        <v>193</v>
      </c>
      <c r="B140" t="s">
        <v>18</v>
      </c>
      <c r="C140">
        <v>25</v>
      </c>
      <c r="D140" t="s">
        <v>15</v>
      </c>
      <c r="E140">
        <v>23</v>
      </c>
      <c r="F140">
        <v>27</v>
      </c>
      <c r="G140" t="s">
        <v>10</v>
      </c>
      <c r="H140" t="s">
        <v>10</v>
      </c>
      <c r="I140" t="s">
        <v>10</v>
      </c>
    </row>
    <row r="141" spans="1:9" x14ac:dyDescent="0.25">
      <c r="A141" t="s">
        <v>194</v>
      </c>
      <c r="B141" t="s">
        <v>16</v>
      </c>
      <c r="C141">
        <v>32</v>
      </c>
      <c r="D141" t="s">
        <v>9</v>
      </c>
      <c r="E141">
        <v>29</v>
      </c>
      <c r="F141">
        <v>36</v>
      </c>
      <c r="G141" t="s">
        <v>10</v>
      </c>
      <c r="H141" t="s">
        <v>10</v>
      </c>
      <c r="I141" t="s">
        <v>26</v>
      </c>
    </row>
    <row r="142" spans="1:9" x14ac:dyDescent="0.25">
      <c r="A142" t="s">
        <v>195</v>
      </c>
      <c r="B142" t="s">
        <v>19</v>
      </c>
      <c r="C142">
        <v>35</v>
      </c>
      <c r="D142" t="s">
        <v>9</v>
      </c>
      <c r="E142">
        <v>17</v>
      </c>
      <c r="F142">
        <v>22</v>
      </c>
      <c r="G142" t="s">
        <v>25</v>
      </c>
      <c r="H142" t="s">
        <v>10</v>
      </c>
      <c r="I142" t="s">
        <v>10</v>
      </c>
    </row>
    <row r="143" spans="1:9" x14ac:dyDescent="0.25">
      <c r="A143" t="s">
        <v>196</v>
      </c>
      <c r="B143" t="s">
        <v>16</v>
      </c>
      <c r="C143">
        <v>35</v>
      </c>
      <c r="D143" t="s">
        <v>9</v>
      </c>
      <c r="E143">
        <v>21</v>
      </c>
      <c r="F143">
        <v>28</v>
      </c>
      <c r="G143" t="s">
        <v>10</v>
      </c>
      <c r="H143" t="s">
        <v>10</v>
      </c>
      <c r="I143" t="s">
        <v>12</v>
      </c>
    </row>
    <row r="144" spans="1:9" x14ac:dyDescent="0.25">
      <c r="A144" t="s">
        <v>197</v>
      </c>
      <c r="B144" t="s">
        <v>16</v>
      </c>
      <c r="C144">
        <v>24</v>
      </c>
      <c r="D144" t="s">
        <v>9</v>
      </c>
      <c r="E144">
        <v>32</v>
      </c>
      <c r="F144">
        <v>35</v>
      </c>
      <c r="G144" t="s">
        <v>23</v>
      </c>
      <c r="H144" t="s">
        <v>10</v>
      </c>
      <c r="I144" t="s">
        <v>12</v>
      </c>
    </row>
    <row r="145" spans="1:9" x14ac:dyDescent="0.25">
      <c r="A145" t="s">
        <v>198</v>
      </c>
      <c r="B145" t="s">
        <v>16</v>
      </c>
      <c r="C145">
        <v>22</v>
      </c>
      <c r="D145" t="s">
        <v>9</v>
      </c>
      <c r="E145">
        <v>17</v>
      </c>
      <c r="F145">
        <v>20</v>
      </c>
      <c r="G145" t="s">
        <v>23</v>
      </c>
      <c r="H145" t="s">
        <v>10</v>
      </c>
      <c r="I145" t="s">
        <v>29</v>
      </c>
    </row>
    <row r="146" spans="1:9" x14ac:dyDescent="0.25">
      <c r="A146" t="s">
        <v>199</v>
      </c>
      <c r="B146" t="s">
        <v>16</v>
      </c>
      <c r="C146">
        <v>21</v>
      </c>
      <c r="D146" t="s">
        <v>15</v>
      </c>
      <c r="E146">
        <v>23</v>
      </c>
      <c r="F146">
        <v>31</v>
      </c>
      <c r="G146" t="s">
        <v>10</v>
      </c>
      <c r="H146" t="s">
        <v>10</v>
      </c>
      <c r="I146" t="s">
        <v>29</v>
      </c>
    </row>
    <row r="147" spans="1:9" x14ac:dyDescent="0.25">
      <c r="A147" t="s">
        <v>200</v>
      </c>
      <c r="B147" t="s">
        <v>16</v>
      </c>
      <c r="C147">
        <v>38</v>
      </c>
      <c r="D147" t="s">
        <v>15</v>
      </c>
      <c r="E147">
        <v>24</v>
      </c>
      <c r="F147">
        <v>26</v>
      </c>
      <c r="G147" t="s">
        <v>10</v>
      </c>
      <c r="H147" t="s">
        <v>10</v>
      </c>
      <c r="I147" t="s">
        <v>12</v>
      </c>
    </row>
    <row r="148" spans="1:9" x14ac:dyDescent="0.25">
      <c r="A148" t="s">
        <v>201</v>
      </c>
      <c r="B148" t="s">
        <v>31</v>
      </c>
      <c r="C148">
        <v>19</v>
      </c>
      <c r="D148" t="s">
        <v>9</v>
      </c>
      <c r="E148">
        <v>19</v>
      </c>
      <c r="F148">
        <v>21</v>
      </c>
      <c r="G148" t="s">
        <v>27</v>
      </c>
      <c r="H148" t="s">
        <v>10</v>
      </c>
      <c r="I148" t="s">
        <v>10</v>
      </c>
    </row>
    <row r="149" spans="1:9" x14ac:dyDescent="0.25">
      <c r="A149" t="s">
        <v>202</v>
      </c>
      <c r="B149" t="s">
        <v>16</v>
      </c>
      <c r="C149">
        <v>29</v>
      </c>
      <c r="D149" t="s">
        <v>15</v>
      </c>
      <c r="E149">
        <v>35</v>
      </c>
      <c r="F149">
        <v>40</v>
      </c>
      <c r="G149" t="s">
        <v>10</v>
      </c>
      <c r="H149" t="s">
        <v>10</v>
      </c>
      <c r="I149" t="s">
        <v>12</v>
      </c>
    </row>
    <row r="150" spans="1:9" x14ac:dyDescent="0.25">
      <c r="A150" t="s">
        <v>203</v>
      </c>
      <c r="B150" t="s">
        <v>8</v>
      </c>
      <c r="C150">
        <v>28</v>
      </c>
      <c r="D150" t="s">
        <v>15</v>
      </c>
      <c r="E150">
        <v>22</v>
      </c>
      <c r="F150">
        <v>26</v>
      </c>
      <c r="G150" t="s">
        <v>35</v>
      </c>
      <c r="H150" t="s">
        <v>50</v>
      </c>
      <c r="I150" t="s">
        <v>39</v>
      </c>
    </row>
    <row r="151" spans="1:9" x14ac:dyDescent="0.25">
      <c r="A151" t="s">
        <v>204</v>
      </c>
      <c r="B151" t="s">
        <v>21</v>
      </c>
      <c r="C151">
        <v>35</v>
      </c>
      <c r="D151" t="s">
        <v>9</v>
      </c>
      <c r="E151">
        <v>29</v>
      </c>
      <c r="F151">
        <v>31</v>
      </c>
      <c r="G151" t="s">
        <v>10</v>
      </c>
      <c r="H151" t="s">
        <v>10</v>
      </c>
      <c r="I151" t="s">
        <v>10</v>
      </c>
    </row>
    <row r="152" spans="1:9" x14ac:dyDescent="0.25">
      <c r="A152" t="s">
        <v>205</v>
      </c>
      <c r="B152" t="s">
        <v>8</v>
      </c>
      <c r="C152">
        <v>38</v>
      </c>
      <c r="D152" t="s">
        <v>15</v>
      </c>
      <c r="E152">
        <v>30</v>
      </c>
      <c r="F152">
        <v>33</v>
      </c>
      <c r="G152" t="s">
        <v>10</v>
      </c>
      <c r="H152" t="s">
        <v>10</v>
      </c>
      <c r="I152" t="s">
        <v>12</v>
      </c>
    </row>
    <row r="153" spans="1:9" x14ac:dyDescent="0.25">
      <c r="A153" t="s">
        <v>53</v>
      </c>
      <c r="B153" t="s">
        <v>21</v>
      </c>
      <c r="C153">
        <v>23</v>
      </c>
      <c r="D153" t="s">
        <v>15</v>
      </c>
      <c r="E153">
        <v>30</v>
      </c>
      <c r="F153">
        <v>34</v>
      </c>
      <c r="G153" t="s">
        <v>10</v>
      </c>
      <c r="H153" t="s">
        <v>10</v>
      </c>
      <c r="I153" t="s">
        <v>10</v>
      </c>
    </row>
    <row r="154" spans="1:9" x14ac:dyDescent="0.25">
      <c r="A154" t="s">
        <v>206</v>
      </c>
      <c r="B154" t="s">
        <v>42</v>
      </c>
      <c r="C154">
        <v>23</v>
      </c>
      <c r="D154" t="s">
        <v>15</v>
      </c>
      <c r="E154">
        <v>23</v>
      </c>
      <c r="F154">
        <v>28</v>
      </c>
      <c r="G154" t="s">
        <v>14</v>
      </c>
      <c r="H154" t="s">
        <v>10</v>
      </c>
      <c r="I154" t="s">
        <v>10</v>
      </c>
    </row>
    <row r="155" spans="1:9" x14ac:dyDescent="0.25">
      <c r="A155" t="s">
        <v>207</v>
      </c>
      <c r="B155" t="s">
        <v>19</v>
      </c>
      <c r="C155">
        <v>38</v>
      </c>
      <c r="D155" t="s">
        <v>15</v>
      </c>
      <c r="E155">
        <v>30</v>
      </c>
      <c r="F155">
        <v>37</v>
      </c>
      <c r="G155" t="s">
        <v>10</v>
      </c>
      <c r="H155" t="s">
        <v>10</v>
      </c>
      <c r="I155" t="s">
        <v>10</v>
      </c>
    </row>
    <row r="156" spans="1:9" x14ac:dyDescent="0.25">
      <c r="A156" t="s">
        <v>208</v>
      </c>
      <c r="B156" t="s">
        <v>8</v>
      </c>
      <c r="C156">
        <v>32</v>
      </c>
      <c r="D156" t="s">
        <v>15</v>
      </c>
      <c r="E156">
        <v>28</v>
      </c>
      <c r="F156">
        <v>36</v>
      </c>
      <c r="G156" t="s">
        <v>25</v>
      </c>
      <c r="H156" t="s">
        <v>10</v>
      </c>
      <c r="I156" t="s">
        <v>26</v>
      </c>
    </row>
    <row r="157" spans="1:9" x14ac:dyDescent="0.25">
      <c r="A157" t="s">
        <v>209</v>
      </c>
      <c r="B157" t="s">
        <v>16</v>
      </c>
      <c r="C157">
        <v>24</v>
      </c>
      <c r="D157" t="s">
        <v>15</v>
      </c>
      <c r="E157">
        <v>30</v>
      </c>
      <c r="F157">
        <v>36</v>
      </c>
      <c r="G157" t="s">
        <v>24</v>
      </c>
      <c r="H157" t="s">
        <v>51</v>
      </c>
      <c r="I157" t="s">
        <v>26</v>
      </c>
    </row>
    <row r="158" spans="1:9" x14ac:dyDescent="0.25">
      <c r="A158" t="s">
        <v>210</v>
      </c>
      <c r="B158" t="s">
        <v>17</v>
      </c>
      <c r="C158">
        <v>33</v>
      </c>
      <c r="D158" t="s">
        <v>15</v>
      </c>
      <c r="E158">
        <v>20</v>
      </c>
      <c r="F158">
        <v>24</v>
      </c>
      <c r="G158" t="s">
        <v>32</v>
      </c>
      <c r="H158" t="s">
        <v>10</v>
      </c>
      <c r="I158" t="s">
        <v>10</v>
      </c>
    </row>
    <row r="159" spans="1:9" x14ac:dyDescent="0.25">
      <c r="A159" t="s">
        <v>211</v>
      </c>
      <c r="B159" t="s">
        <v>34</v>
      </c>
      <c r="C159">
        <v>21</v>
      </c>
      <c r="D159" t="s">
        <v>15</v>
      </c>
      <c r="E159">
        <v>28</v>
      </c>
      <c r="F159">
        <v>34</v>
      </c>
      <c r="G159" t="s">
        <v>10</v>
      </c>
      <c r="H159" t="s">
        <v>10</v>
      </c>
      <c r="I159" t="s">
        <v>10</v>
      </c>
    </row>
    <row r="160" spans="1:9" x14ac:dyDescent="0.25">
      <c r="A160" t="s">
        <v>212</v>
      </c>
      <c r="B160" t="s">
        <v>17</v>
      </c>
      <c r="C160">
        <v>21</v>
      </c>
      <c r="D160" t="s">
        <v>15</v>
      </c>
      <c r="E160">
        <v>23</v>
      </c>
      <c r="F160">
        <v>31</v>
      </c>
      <c r="G160" t="s">
        <v>25</v>
      </c>
      <c r="H160" t="s">
        <v>10</v>
      </c>
      <c r="I160" t="s">
        <v>10</v>
      </c>
    </row>
    <row r="161" spans="1:9" x14ac:dyDescent="0.25">
      <c r="A161" t="s">
        <v>213</v>
      </c>
      <c r="B161" t="s">
        <v>34</v>
      </c>
      <c r="C161">
        <v>30</v>
      </c>
      <c r="D161" t="s">
        <v>9</v>
      </c>
      <c r="E161">
        <v>17</v>
      </c>
      <c r="F161">
        <v>20</v>
      </c>
      <c r="G161" t="s">
        <v>10</v>
      </c>
      <c r="H161" t="s">
        <v>10</v>
      </c>
      <c r="I161" t="s">
        <v>10</v>
      </c>
    </row>
    <row r="162" spans="1:9" x14ac:dyDescent="0.25">
      <c r="A162" t="s">
        <v>214</v>
      </c>
      <c r="B162" t="s">
        <v>31</v>
      </c>
      <c r="C162">
        <v>24</v>
      </c>
      <c r="D162" t="s">
        <v>9</v>
      </c>
      <c r="E162">
        <v>22</v>
      </c>
      <c r="F162">
        <v>29</v>
      </c>
      <c r="G162" t="s">
        <v>10</v>
      </c>
      <c r="H162" t="s">
        <v>10</v>
      </c>
      <c r="I162" t="s">
        <v>10</v>
      </c>
    </row>
    <row r="163" spans="1:9" x14ac:dyDescent="0.25">
      <c r="A163" t="s">
        <v>215</v>
      </c>
      <c r="B163" t="s">
        <v>21</v>
      </c>
      <c r="C163">
        <v>26</v>
      </c>
      <c r="D163" t="s">
        <v>15</v>
      </c>
      <c r="E163">
        <v>27</v>
      </c>
      <c r="F163">
        <v>32</v>
      </c>
      <c r="G163" t="s">
        <v>10</v>
      </c>
      <c r="H163" t="s">
        <v>10</v>
      </c>
      <c r="I163" t="s">
        <v>10</v>
      </c>
    </row>
    <row r="164" spans="1:9" x14ac:dyDescent="0.25">
      <c r="A164" t="s">
        <v>216</v>
      </c>
      <c r="B164" t="s">
        <v>8</v>
      </c>
      <c r="C164">
        <v>22</v>
      </c>
      <c r="D164" t="s">
        <v>15</v>
      </c>
      <c r="E164">
        <v>35</v>
      </c>
      <c r="F164">
        <v>43</v>
      </c>
      <c r="G164" t="s">
        <v>10</v>
      </c>
      <c r="H164" t="s">
        <v>11</v>
      </c>
      <c r="I164" t="s">
        <v>26</v>
      </c>
    </row>
    <row r="165" spans="1:9" x14ac:dyDescent="0.25">
      <c r="A165" t="s">
        <v>217</v>
      </c>
      <c r="B165" t="s">
        <v>19</v>
      </c>
      <c r="C165">
        <v>27</v>
      </c>
      <c r="D165" t="s">
        <v>15</v>
      </c>
      <c r="E165">
        <v>19</v>
      </c>
      <c r="F165">
        <v>27</v>
      </c>
      <c r="G165" t="s">
        <v>10</v>
      </c>
      <c r="H165" t="s">
        <v>10</v>
      </c>
      <c r="I165" t="s">
        <v>10</v>
      </c>
    </row>
    <row r="166" spans="1:9" x14ac:dyDescent="0.25">
      <c r="A166" t="s">
        <v>218</v>
      </c>
      <c r="B166" t="s">
        <v>42</v>
      </c>
      <c r="C166">
        <v>36</v>
      </c>
      <c r="D166" t="s">
        <v>15</v>
      </c>
      <c r="E166">
        <v>25</v>
      </c>
      <c r="F166">
        <v>33</v>
      </c>
      <c r="G166" t="s">
        <v>10</v>
      </c>
      <c r="H166" t="s">
        <v>10</v>
      </c>
      <c r="I166" t="s">
        <v>10</v>
      </c>
    </row>
    <row r="167" spans="1:9" x14ac:dyDescent="0.25">
      <c r="A167" t="s">
        <v>219</v>
      </c>
      <c r="B167" t="s">
        <v>21</v>
      </c>
      <c r="C167">
        <v>22</v>
      </c>
      <c r="D167" t="s">
        <v>9</v>
      </c>
      <c r="E167">
        <v>30</v>
      </c>
      <c r="F167">
        <v>36</v>
      </c>
      <c r="G167" t="s">
        <v>10</v>
      </c>
      <c r="H167" t="s">
        <v>10</v>
      </c>
      <c r="I167" t="s">
        <v>10</v>
      </c>
    </row>
    <row r="168" spans="1:9" x14ac:dyDescent="0.25">
      <c r="A168" t="s">
        <v>220</v>
      </c>
      <c r="B168" t="s">
        <v>8</v>
      </c>
      <c r="C168">
        <v>33</v>
      </c>
      <c r="D168" t="s">
        <v>15</v>
      </c>
      <c r="E168">
        <v>23</v>
      </c>
      <c r="F168">
        <v>26</v>
      </c>
      <c r="G168" t="s">
        <v>25</v>
      </c>
      <c r="H168" t="s">
        <v>10</v>
      </c>
      <c r="I168" t="s">
        <v>39</v>
      </c>
    </row>
    <row r="169" spans="1:9" x14ac:dyDescent="0.25">
      <c r="A169" t="s">
        <v>221</v>
      </c>
      <c r="B169" t="s">
        <v>16</v>
      </c>
      <c r="C169">
        <v>30</v>
      </c>
      <c r="D169" t="s">
        <v>9</v>
      </c>
      <c r="E169">
        <v>24</v>
      </c>
      <c r="F169">
        <v>30</v>
      </c>
      <c r="G169" t="s">
        <v>36</v>
      </c>
      <c r="H169" t="s">
        <v>33</v>
      </c>
      <c r="I169" t="s">
        <v>12</v>
      </c>
    </row>
    <row r="170" spans="1:9" x14ac:dyDescent="0.25">
      <c r="A170" t="s">
        <v>222</v>
      </c>
      <c r="B170" t="s">
        <v>16</v>
      </c>
      <c r="C170">
        <v>23</v>
      </c>
      <c r="D170" t="s">
        <v>9</v>
      </c>
      <c r="E170">
        <v>35</v>
      </c>
      <c r="F170">
        <v>40</v>
      </c>
      <c r="G170" t="s">
        <v>24</v>
      </c>
      <c r="H170" t="s">
        <v>10</v>
      </c>
      <c r="I170" t="s">
        <v>12</v>
      </c>
    </row>
    <row r="171" spans="1:9" x14ac:dyDescent="0.25">
      <c r="A171" t="s">
        <v>223</v>
      </c>
      <c r="B171" t="s">
        <v>16</v>
      </c>
      <c r="C171">
        <v>38</v>
      </c>
      <c r="D171" t="s">
        <v>9</v>
      </c>
      <c r="E171">
        <v>19</v>
      </c>
      <c r="F171">
        <v>26</v>
      </c>
      <c r="G171" t="s">
        <v>27</v>
      </c>
      <c r="H171" t="s">
        <v>28</v>
      </c>
      <c r="I171" t="s">
        <v>26</v>
      </c>
    </row>
    <row r="172" spans="1:9" x14ac:dyDescent="0.25">
      <c r="A172" t="s">
        <v>224</v>
      </c>
      <c r="B172" t="s">
        <v>8</v>
      </c>
      <c r="C172">
        <v>22</v>
      </c>
      <c r="D172" t="s">
        <v>15</v>
      </c>
      <c r="E172">
        <v>23</v>
      </c>
      <c r="F172">
        <v>25</v>
      </c>
      <c r="G172" t="s">
        <v>24</v>
      </c>
      <c r="H172" t="s">
        <v>51</v>
      </c>
      <c r="I172" t="s">
        <v>29</v>
      </c>
    </row>
    <row r="173" spans="1:9" x14ac:dyDescent="0.25">
      <c r="A173" t="s">
        <v>225</v>
      </c>
      <c r="B173" t="s">
        <v>19</v>
      </c>
      <c r="C173">
        <v>27</v>
      </c>
      <c r="D173" t="s">
        <v>22</v>
      </c>
      <c r="E173">
        <v>26</v>
      </c>
      <c r="F173">
        <v>33</v>
      </c>
      <c r="G173" t="s">
        <v>10</v>
      </c>
      <c r="H173" t="s">
        <v>10</v>
      </c>
      <c r="I173" t="s">
        <v>10</v>
      </c>
    </row>
    <row r="174" spans="1:9" x14ac:dyDescent="0.25">
      <c r="A174" t="s">
        <v>226</v>
      </c>
      <c r="B174" t="s">
        <v>16</v>
      </c>
      <c r="C174">
        <v>33</v>
      </c>
      <c r="D174" t="s">
        <v>9</v>
      </c>
      <c r="E174">
        <v>26</v>
      </c>
      <c r="F174">
        <v>29</v>
      </c>
      <c r="G174" t="s">
        <v>10</v>
      </c>
      <c r="H174" t="s">
        <v>33</v>
      </c>
      <c r="I174" t="s">
        <v>12</v>
      </c>
    </row>
    <row r="175" spans="1:9" x14ac:dyDescent="0.25">
      <c r="A175" t="s">
        <v>227</v>
      </c>
      <c r="B175" t="s">
        <v>17</v>
      </c>
      <c r="C175">
        <v>22</v>
      </c>
      <c r="D175" t="s">
        <v>15</v>
      </c>
      <c r="E175">
        <v>21</v>
      </c>
      <c r="F175">
        <v>26</v>
      </c>
      <c r="G175" t="s">
        <v>35</v>
      </c>
      <c r="H175" t="s">
        <v>10</v>
      </c>
      <c r="I175" t="s">
        <v>10</v>
      </c>
    </row>
    <row r="176" spans="1:9" x14ac:dyDescent="0.25">
      <c r="A176" t="s">
        <v>228</v>
      </c>
      <c r="B176" t="s">
        <v>16</v>
      </c>
      <c r="C176">
        <v>23</v>
      </c>
      <c r="D176" t="s">
        <v>15</v>
      </c>
      <c r="E176">
        <v>27</v>
      </c>
      <c r="F176">
        <v>32</v>
      </c>
      <c r="G176" t="s">
        <v>32</v>
      </c>
      <c r="H176" t="s">
        <v>10</v>
      </c>
      <c r="I176" t="s">
        <v>26</v>
      </c>
    </row>
    <row r="177" spans="1:9" x14ac:dyDescent="0.25">
      <c r="A177" t="s">
        <v>229</v>
      </c>
      <c r="B177" t="s">
        <v>8</v>
      </c>
      <c r="C177">
        <v>23</v>
      </c>
      <c r="D177" t="s">
        <v>15</v>
      </c>
      <c r="E177">
        <v>27</v>
      </c>
      <c r="F177">
        <v>29</v>
      </c>
      <c r="G177" t="s">
        <v>20</v>
      </c>
      <c r="H177" t="s">
        <v>51</v>
      </c>
      <c r="I177" t="s">
        <v>29</v>
      </c>
    </row>
    <row r="178" spans="1:9" x14ac:dyDescent="0.25">
      <c r="A178" t="s">
        <v>230</v>
      </c>
      <c r="B178" t="s">
        <v>16</v>
      </c>
      <c r="C178">
        <v>38</v>
      </c>
      <c r="D178" t="s">
        <v>15</v>
      </c>
      <c r="E178">
        <v>28</v>
      </c>
      <c r="F178">
        <v>35</v>
      </c>
      <c r="G178" t="s">
        <v>52</v>
      </c>
      <c r="H178" t="s">
        <v>28</v>
      </c>
      <c r="I178" t="s">
        <v>12</v>
      </c>
    </row>
    <row r="179" spans="1:9" x14ac:dyDescent="0.25">
      <c r="A179" t="s">
        <v>231</v>
      </c>
      <c r="B179" t="s">
        <v>8</v>
      </c>
      <c r="C179">
        <v>25</v>
      </c>
      <c r="D179" t="s">
        <v>15</v>
      </c>
      <c r="E179">
        <v>18</v>
      </c>
      <c r="F179">
        <v>23</v>
      </c>
      <c r="G179" t="s">
        <v>35</v>
      </c>
      <c r="H179" t="s">
        <v>33</v>
      </c>
      <c r="I179" t="s">
        <v>26</v>
      </c>
    </row>
    <row r="180" spans="1:9" x14ac:dyDescent="0.25">
      <c r="A180" t="s">
        <v>232</v>
      </c>
      <c r="B180" t="s">
        <v>19</v>
      </c>
      <c r="C180">
        <v>23</v>
      </c>
      <c r="D180" t="s">
        <v>9</v>
      </c>
      <c r="E180">
        <v>17</v>
      </c>
      <c r="F180">
        <v>23</v>
      </c>
      <c r="G180" t="s">
        <v>20</v>
      </c>
      <c r="H180" t="s">
        <v>10</v>
      </c>
      <c r="I180" t="s">
        <v>10</v>
      </c>
    </row>
    <row r="181" spans="1:9" x14ac:dyDescent="0.25">
      <c r="A181" t="s">
        <v>233</v>
      </c>
      <c r="B181" t="s">
        <v>16</v>
      </c>
      <c r="C181">
        <v>33</v>
      </c>
      <c r="D181" t="s">
        <v>9</v>
      </c>
      <c r="E181">
        <v>26</v>
      </c>
      <c r="F181">
        <v>34</v>
      </c>
      <c r="G181" t="s">
        <v>36</v>
      </c>
      <c r="H181" t="s">
        <v>10</v>
      </c>
      <c r="I181" t="s">
        <v>39</v>
      </c>
    </row>
    <row r="182" spans="1:9" x14ac:dyDescent="0.25">
      <c r="A182" t="s">
        <v>234</v>
      </c>
      <c r="B182" t="s">
        <v>8</v>
      </c>
      <c r="C182">
        <v>19</v>
      </c>
      <c r="D182" t="s">
        <v>15</v>
      </c>
      <c r="E182">
        <v>33</v>
      </c>
      <c r="F182">
        <v>35</v>
      </c>
      <c r="G182" t="s">
        <v>32</v>
      </c>
      <c r="H182" t="s">
        <v>10</v>
      </c>
      <c r="I182" t="s">
        <v>12</v>
      </c>
    </row>
    <row r="183" spans="1:9" x14ac:dyDescent="0.25">
      <c r="A183" t="s">
        <v>235</v>
      </c>
      <c r="B183" t="s">
        <v>8</v>
      </c>
      <c r="C183">
        <v>37</v>
      </c>
      <c r="D183" t="s">
        <v>15</v>
      </c>
      <c r="E183">
        <v>30</v>
      </c>
      <c r="F183">
        <v>38</v>
      </c>
      <c r="G183" t="s">
        <v>32</v>
      </c>
      <c r="H183" t="s">
        <v>10</v>
      </c>
      <c r="I183" t="s">
        <v>12</v>
      </c>
    </row>
    <row r="184" spans="1:9" x14ac:dyDescent="0.25">
      <c r="A184" t="s">
        <v>236</v>
      </c>
      <c r="B184" t="s">
        <v>19</v>
      </c>
      <c r="C184">
        <v>20</v>
      </c>
      <c r="D184" t="s">
        <v>22</v>
      </c>
      <c r="E184">
        <v>34</v>
      </c>
      <c r="F184">
        <v>41</v>
      </c>
      <c r="G184" t="s">
        <v>30</v>
      </c>
      <c r="H184" t="s">
        <v>10</v>
      </c>
      <c r="I184" t="s">
        <v>10</v>
      </c>
    </row>
    <row r="185" spans="1:9" x14ac:dyDescent="0.25">
      <c r="A185" t="s">
        <v>237</v>
      </c>
      <c r="B185" t="s">
        <v>18</v>
      </c>
      <c r="C185">
        <v>21</v>
      </c>
      <c r="D185" t="s">
        <v>15</v>
      </c>
      <c r="E185">
        <v>19</v>
      </c>
      <c r="F185">
        <v>21</v>
      </c>
      <c r="G185" t="s">
        <v>10</v>
      </c>
      <c r="H185" t="s">
        <v>10</v>
      </c>
      <c r="I185" t="s">
        <v>10</v>
      </c>
    </row>
    <row r="186" spans="1:9" x14ac:dyDescent="0.25">
      <c r="A186" t="s">
        <v>238</v>
      </c>
      <c r="B186" t="s">
        <v>8</v>
      </c>
      <c r="C186">
        <v>25</v>
      </c>
      <c r="D186" t="s">
        <v>15</v>
      </c>
      <c r="E186">
        <v>27</v>
      </c>
      <c r="F186">
        <v>33</v>
      </c>
      <c r="G186" t="s">
        <v>10</v>
      </c>
      <c r="H186" t="s">
        <v>10</v>
      </c>
      <c r="I186" t="s">
        <v>39</v>
      </c>
    </row>
    <row r="187" spans="1:9" x14ac:dyDescent="0.25">
      <c r="A187" t="s">
        <v>239</v>
      </c>
      <c r="B187" t="s">
        <v>19</v>
      </c>
      <c r="C187">
        <v>22</v>
      </c>
      <c r="D187" t="s">
        <v>9</v>
      </c>
      <c r="E187">
        <v>30</v>
      </c>
      <c r="F187">
        <v>38</v>
      </c>
      <c r="G187" t="s">
        <v>10</v>
      </c>
      <c r="H187" t="s">
        <v>10</v>
      </c>
      <c r="I187" t="s">
        <v>10</v>
      </c>
    </row>
    <row r="188" spans="1:9" x14ac:dyDescent="0.25">
      <c r="A188" t="s">
        <v>240</v>
      </c>
      <c r="B188" t="s">
        <v>8</v>
      </c>
      <c r="C188">
        <v>20</v>
      </c>
      <c r="D188" t="s">
        <v>15</v>
      </c>
      <c r="E188">
        <v>17</v>
      </c>
      <c r="F188">
        <v>25</v>
      </c>
      <c r="G188" t="s">
        <v>35</v>
      </c>
      <c r="H188" t="s">
        <v>10</v>
      </c>
      <c r="I188" t="s">
        <v>12</v>
      </c>
    </row>
    <row r="189" spans="1:9" x14ac:dyDescent="0.25">
      <c r="A189" t="s">
        <v>241</v>
      </c>
      <c r="B189" t="s">
        <v>37</v>
      </c>
      <c r="C189">
        <v>33</v>
      </c>
      <c r="D189" t="s">
        <v>9</v>
      </c>
      <c r="E189">
        <v>22</v>
      </c>
      <c r="F189">
        <v>25</v>
      </c>
      <c r="G189" t="s">
        <v>36</v>
      </c>
      <c r="H189" t="s">
        <v>10</v>
      </c>
      <c r="I189" t="s">
        <v>10</v>
      </c>
    </row>
    <row r="190" spans="1:9" x14ac:dyDescent="0.25">
      <c r="A190" t="s">
        <v>242</v>
      </c>
      <c r="B190" t="s">
        <v>8</v>
      </c>
      <c r="C190">
        <v>25</v>
      </c>
      <c r="D190" t="s">
        <v>15</v>
      </c>
      <c r="E190">
        <v>22</v>
      </c>
      <c r="F190">
        <v>24</v>
      </c>
      <c r="G190" t="s">
        <v>10</v>
      </c>
      <c r="H190" t="s">
        <v>10</v>
      </c>
      <c r="I190" t="s">
        <v>26</v>
      </c>
    </row>
    <row r="191" spans="1:9" x14ac:dyDescent="0.25">
      <c r="A191" t="s">
        <v>243</v>
      </c>
      <c r="B191" t="s">
        <v>18</v>
      </c>
      <c r="C191">
        <v>33</v>
      </c>
      <c r="D191" t="s">
        <v>9</v>
      </c>
      <c r="E191">
        <v>33</v>
      </c>
      <c r="F191">
        <v>38</v>
      </c>
      <c r="G191" t="s">
        <v>36</v>
      </c>
      <c r="H191" t="s">
        <v>10</v>
      </c>
      <c r="I191" t="s">
        <v>10</v>
      </c>
    </row>
    <row r="192" spans="1:9" x14ac:dyDescent="0.25">
      <c r="A192" t="s">
        <v>244</v>
      </c>
      <c r="B192" t="s">
        <v>18</v>
      </c>
      <c r="C192">
        <v>27</v>
      </c>
      <c r="D192" t="s">
        <v>9</v>
      </c>
      <c r="E192">
        <v>26</v>
      </c>
      <c r="F192">
        <v>32</v>
      </c>
      <c r="G192" t="s">
        <v>25</v>
      </c>
      <c r="H192" t="s">
        <v>10</v>
      </c>
      <c r="I192" t="s">
        <v>10</v>
      </c>
    </row>
    <row r="193" spans="1:9" x14ac:dyDescent="0.25">
      <c r="A193" t="s">
        <v>245</v>
      </c>
      <c r="B193" t="s">
        <v>8</v>
      </c>
      <c r="C193">
        <v>24</v>
      </c>
      <c r="D193" t="s">
        <v>9</v>
      </c>
      <c r="E193">
        <v>34</v>
      </c>
      <c r="F193">
        <v>36</v>
      </c>
      <c r="G193" t="s">
        <v>10</v>
      </c>
      <c r="H193" t="s">
        <v>10</v>
      </c>
      <c r="I193" t="s">
        <v>12</v>
      </c>
    </row>
    <row r="194" spans="1:9" x14ac:dyDescent="0.25">
      <c r="A194" t="s">
        <v>246</v>
      </c>
      <c r="B194" t="s">
        <v>8</v>
      </c>
      <c r="C194">
        <v>24</v>
      </c>
      <c r="D194" t="s">
        <v>15</v>
      </c>
      <c r="E194">
        <v>32</v>
      </c>
      <c r="F194">
        <v>37</v>
      </c>
      <c r="G194" t="s">
        <v>25</v>
      </c>
      <c r="H194" t="s">
        <v>10</v>
      </c>
      <c r="I194" t="s">
        <v>12</v>
      </c>
    </row>
    <row r="195" spans="1:9" x14ac:dyDescent="0.25">
      <c r="A195" t="s">
        <v>247</v>
      </c>
      <c r="B195" t="s">
        <v>19</v>
      </c>
      <c r="C195">
        <v>29</v>
      </c>
      <c r="D195" t="s">
        <v>15</v>
      </c>
      <c r="E195">
        <v>24</v>
      </c>
      <c r="F195">
        <v>29</v>
      </c>
      <c r="G195" t="s">
        <v>36</v>
      </c>
      <c r="H195" t="s">
        <v>10</v>
      </c>
      <c r="I195" t="s">
        <v>10</v>
      </c>
    </row>
    <row r="196" spans="1:9" x14ac:dyDescent="0.25">
      <c r="A196" t="s">
        <v>248</v>
      </c>
      <c r="B196" t="s">
        <v>8</v>
      </c>
      <c r="C196">
        <v>38</v>
      </c>
      <c r="D196" t="s">
        <v>9</v>
      </c>
      <c r="E196">
        <v>32</v>
      </c>
      <c r="F196">
        <v>34</v>
      </c>
      <c r="G196" t="s">
        <v>36</v>
      </c>
      <c r="H196" t="s">
        <v>51</v>
      </c>
      <c r="I196" t="s">
        <v>12</v>
      </c>
    </row>
    <row r="197" spans="1:9" x14ac:dyDescent="0.25">
      <c r="A197" t="s">
        <v>249</v>
      </c>
      <c r="B197" t="s">
        <v>13</v>
      </c>
      <c r="C197">
        <v>22</v>
      </c>
      <c r="D197" t="s">
        <v>9</v>
      </c>
      <c r="E197">
        <v>35</v>
      </c>
      <c r="F197">
        <v>37</v>
      </c>
      <c r="G197" t="s">
        <v>10</v>
      </c>
      <c r="H197" t="s">
        <v>10</v>
      </c>
      <c r="I197" t="s">
        <v>10</v>
      </c>
    </row>
    <row r="198" spans="1:9" x14ac:dyDescent="0.25">
      <c r="A198" t="s">
        <v>250</v>
      </c>
      <c r="B198" t="s">
        <v>34</v>
      </c>
      <c r="C198">
        <v>27</v>
      </c>
      <c r="D198" t="s">
        <v>9</v>
      </c>
      <c r="E198">
        <v>22</v>
      </c>
      <c r="F198">
        <v>26</v>
      </c>
      <c r="G198" t="s">
        <v>30</v>
      </c>
      <c r="H198" t="s">
        <v>10</v>
      </c>
      <c r="I198" t="s">
        <v>10</v>
      </c>
    </row>
    <row r="199" spans="1:9" x14ac:dyDescent="0.25">
      <c r="A199" t="s">
        <v>251</v>
      </c>
      <c r="B199" t="s">
        <v>8</v>
      </c>
      <c r="C199">
        <v>24</v>
      </c>
      <c r="D199" t="s">
        <v>15</v>
      </c>
      <c r="E199">
        <v>30</v>
      </c>
      <c r="F199">
        <v>36</v>
      </c>
      <c r="G199" t="s">
        <v>10</v>
      </c>
      <c r="H199" t="s">
        <v>51</v>
      </c>
      <c r="I199" t="s">
        <v>12</v>
      </c>
    </row>
    <row r="200" spans="1:9" x14ac:dyDescent="0.25">
      <c r="A200" t="s">
        <v>252</v>
      </c>
      <c r="B200" t="s">
        <v>18</v>
      </c>
      <c r="C200">
        <v>23</v>
      </c>
      <c r="D200" t="s">
        <v>15</v>
      </c>
      <c r="E200">
        <v>32</v>
      </c>
      <c r="F200">
        <v>39</v>
      </c>
      <c r="G200" t="s">
        <v>10</v>
      </c>
      <c r="H200" t="s">
        <v>10</v>
      </c>
      <c r="I200" t="s">
        <v>10</v>
      </c>
    </row>
    <row r="201" spans="1:9" x14ac:dyDescent="0.25">
      <c r="A201" t="s">
        <v>253</v>
      </c>
      <c r="B201" t="s">
        <v>18</v>
      </c>
      <c r="C201">
        <v>26</v>
      </c>
      <c r="D201" t="s">
        <v>15</v>
      </c>
      <c r="E201">
        <v>31</v>
      </c>
      <c r="F201">
        <v>38</v>
      </c>
      <c r="G201" t="s">
        <v>10</v>
      </c>
      <c r="H201" t="s">
        <v>10</v>
      </c>
      <c r="I201" t="s">
        <v>10</v>
      </c>
    </row>
    <row r="202" spans="1:9" x14ac:dyDescent="0.25">
      <c r="A202" t="s">
        <v>254</v>
      </c>
      <c r="B202" t="s">
        <v>17</v>
      </c>
      <c r="C202">
        <v>26</v>
      </c>
      <c r="D202" t="s">
        <v>9</v>
      </c>
      <c r="E202">
        <v>24</v>
      </c>
      <c r="F202">
        <v>28</v>
      </c>
      <c r="G202" t="s">
        <v>52</v>
      </c>
      <c r="H202" t="s">
        <v>10</v>
      </c>
      <c r="I202" t="s">
        <v>10</v>
      </c>
    </row>
    <row r="203" spans="1:9" x14ac:dyDescent="0.25">
      <c r="A203" t="s">
        <v>255</v>
      </c>
      <c r="B203" t="s">
        <v>8</v>
      </c>
      <c r="C203">
        <v>31</v>
      </c>
      <c r="D203" t="s">
        <v>15</v>
      </c>
      <c r="E203">
        <v>24</v>
      </c>
      <c r="F203">
        <v>31</v>
      </c>
      <c r="G203" t="s">
        <v>32</v>
      </c>
      <c r="H203" t="s">
        <v>10</v>
      </c>
      <c r="I203" t="s">
        <v>26</v>
      </c>
    </row>
    <row r="204" spans="1:9" x14ac:dyDescent="0.25">
      <c r="A204" t="s">
        <v>256</v>
      </c>
      <c r="B204" t="s">
        <v>8</v>
      </c>
      <c r="C204">
        <v>26</v>
      </c>
      <c r="D204" t="s">
        <v>15</v>
      </c>
      <c r="E204">
        <v>26</v>
      </c>
      <c r="F204">
        <v>34</v>
      </c>
      <c r="G204" t="s">
        <v>10</v>
      </c>
      <c r="H204" t="s">
        <v>10</v>
      </c>
      <c r="I204" t="s">
        <v>29</v>
      </c>
    </row>
    <row r="205" spans="1:9" x14ac:dyDescent="0.25">
      <c r="A205" t="s">
        <v>257</v>
      </c>
      <c r="B205" t="s">
        <v>8</v>
      </c>
      <c r="C205">
        <v>33</v>
      </c>
      <c r="D205" t="s">
        <v>15</v>
      </c>
      <c r="E205">
        <v>20</v>
      </c>
      <c r="F205">
        <v>25</v>
      </c>
      <c r="G205" t="s">
        <v>25</v>
      </c>
      <c r="H205" t="s">
        <v>50</v>
      </c>
      <c r="I205" t="s">
        <v>26</v>
      </c>
    </row>
    <row r="206" spans="1:9" x14ac:dyDescent="0.25">
      <c r="A206" t="s">
        <v>258</v>
      </c>
      <c r="B206" t="s">
        <v>17</v>
      </c>
      <c r="C206">
        <v>20</v>
      </c>
      <c r="D206" t="s">
        <v>15</v>
      </c>
      <c r="E206">
        <v>33</v>
      </c>
      <c r="F206">
        <v>36</v>
      </c>
      <c r="G206" t="s">
        <v>25</v>
      </c>
      <c r="H206" t="s">
        <v>10</v>
      </c>
      <c r="I206" t="s">
        <v>10</v>
      </c>
    </row>
    <row r="207" spans="1:9" x14ac:dyDescent="0.25">
      <c r="A207" t="s">
        <v>259</v>
      </c>
      <c r="B207" t="s">
        <v>8</v>
      </c>
      <c r="C207">
        <v>31</v>
      </c>
      <c r="D207" t="s">
        <v>15</v>
      </c>
      <c r="E207">
        <v>26</v>
      </c>
      <c r="F207">
        <v>28</v>
      </c>
      <c r="G207" t="s">
        <v>32</v>
      </c>
      <c r="H207" t="s">
        <v>10</v>
      </c>
      <c r="I207" t="s">
        <v>29</v>
      </c>
    </row>
    <row r="208" spans="1:9" x14ac:dyDescent="0.25">
      <c r="A208" t="s">
        <v>260</v>
      </c>
      <c r="B208" t="s">
        <v>37</v>
      </c>
      <c r="C208">
        <v>20</v>
      </c>
      <c r="D208" t="s">
        <v>15</v>
      </c>
      <c r="E208">
        <v>35</v>
      </c>
      <c r="F208">
        <v>43</v>
      </c>
      <c r="G208" t="s">
        <v>20</v>
      </c>
      <c r="H208" t="s">
        <v>10</v>
      </c>
      <c r="I208" t="s">
        <v>10</v>
      </c>
    </row>
    <row r="209" spans="1:9" x14ac:dyDescent="0.25">
      <c r="A209" t="s">
        <v>261</v>
      </c>
      <c r="B209" t="s">
        <v>13</v>
      </c>
      <c r="C209">
        <v>33</v>
      </c>
      <c r="D209" t="s">
        <v>15</v>
      </c>
      <c r="E209">
        <v>17</v>
      </c>
      <c r="F209">
        <v>23</v>
      </c>
      <c r="G209" t="s">
        <v>10</v>
      </c>
      <c r="H209" t="s">
        <v>10</v>
      </c>
      <c r="I209" t="s">
        <v>10</v>
      </c>
    </row>
    <row r="210" spans="1:9" x14ac:dyDescent="0.25">
      <c r="A210" t="s">
        <v>262</v>
      </c>
      <c r="B210" t="s">
        <v>8</v>
      </c>
      <c r="C210">
        <v>21</v>
      </c>
      <c r="D210" t="s">
        <v>15</v>
      </c>
      <c r="E210">
        <v>22</v>
      </c>
      <c r="F210">
        <v>30</v>
      </c>
      <c r="G210" t="s">
        <v>25</v>
      </c>
      <c r="H210" t="s">
        <v>11</v>
      </c>
      <c r="I210" t="s">
        <v>12</v>
      </c>
    </row>
    <row r="211" spans="1:9" x14ac:dyDescent="0.25">
      <c r="A211" t="s">
        <v>263</v>
      </c>
      <c r="B211" t="s">
        <v>8</v>
      </c>
      <c r="C211">
        <v>29</v>
      </c>
      <c r="D211" t="s">
        <v>15</v>
      </c>
      <c r="E211">
        <v>34</v>
      </c>
      <c r="F211">
        <v>42</v>
      </c>
      <c r="G211" t="s">
        <v>35</v>
      </c>
      <c r="H211" t="s">
        <v>10</v>
      </c>
      <c r="I211" t="s">
        <v>29</v>
      </c>
    </row>
    <row r="212" spans="1:9" x14ac:dyDescent="0.25">
      <c r="A212" t="s">
        <v>264</v>
      </c>
      <c r="B212" t="s">
        <v>16</v>
      </c>
      <c r="C212">
        <v>23</v>
      </c>
      <c r="D212" t="s">
        <v>15</v>
      </c>
      <c r="E212">
        <v>26</v>
      </c>
      <c r="F212">
        <v>32</v>
      </c>
      <c r="G212" t="s">
        <v>10</v>
      </c>
      <c r="H212" t="s">
        <v>10</v>
      </c>
      <c r="I212" t="s">
        <v>12</v>
      </c>
    </row>
    <row r="213" spans="1:9" x14ac:dyDescent="0.25">
      <c r="A213" t="s">
        <v>265</v>
      </c>
      <c r="B213" t="s">
        <v>16</v>
      </c>
      <c r="C213">
        <v>31</v>
      </c>
      <c r="D213" t="s">
        <v>9</v>
      </c>
      <c r="E213">
        <v>31</v>
      </c>
      <c r="F213">
        <v>35</v>
      </c>
      <c r="G213" t="s">
        <v>14</v>
      </c>
      <c r="H213" t="s">
        <v>10</v>
      </c>
      <c r="I213" t="s">
        <v>26</v>
      </c>
    </row>
    <row r="214" spans="1:9" x14ac:dyDescent="0.25">
      <c r="A214" t="s">
        <v>266</v>
      </c>
      <c r="B214" t="s">
        <v>8</v>
      </c>
      <c r="C214">
        <v>22</v>
      </c>
      <c r="D214" t="s">
        <v>9</v>
      </c>
      <c r="E214">
        <v>29</v>
      </c>
      <c r="F214">
        <v>31</v>
      </c>
      <c r="G214" t="s">
        <v>25</v>
      </c>
      <c r="H214" t="s">
        <v>33</v>
      </c>
      <c r="I214" t="s">
        <v>12</v>
      </c>
    </row>
    <row r="215" spans="1:9" x14ac:dyDescent="0.25">
      <c r="A215" t="s">
        <v>54</v>
      </c>
      <c r="B215" t="s">
        <v>13</v>
      </c>
      <c r="C215">
        <v>34</v>
      </c>
      <c r="D215" t="s">
        <v>15</v>
      </c>
      <c r="E215">
        <v>24</v>
      </c>
      <c r="F215">
        <v>32</v>
      </c>
      <c r="G215" t="s">
        <v>10</v>
      </c>
      <c r="H215" t="s">
        <v>10</v>
      </c>
      <c r="I215" t="s">
        <v>10</v>
      </c>
    </row>
    <row r="216" spans="1:9" x14ac:dyDescent="0.25">
      <c r="A216" t="s">
        <v>267</v>
      </c>
      <c r="B216" t="s">
        <v>16</v>
      </c>
      <c r="C216">
        <v>24</v>
      </c>
      <c r="D216" t="s">
        <v>9</v>
      </c>
      <c r="E216">
        <v>26</v>
      </c>
      <c r="F216">
        <v>32</v>
      </c>
      <c r="G216" t="s">
        <v>24</v>
      </c>
      <c r="H216" t="s">
        <v>10</v>
      </c>
      <c r="I216" t="s">
        <v>26</v>
      </c>
    </row>
    <row r="217" spans="1:9" x14ac:dyDescent="0.25">
      <c r="A217" t="s">
        <v>268</v>
      </c>
      <c r="B217" t="s">
        <v>8</v>
      </c>
      <c r="C217">
        <v>21</v>
      </c>
      <c r="D217" t="s">
        <v>9</v>
      </c>
      <c r="E217">
        <v>28</v>
      </c>
      <c r="F217">
        <v>32</v>
      </c>
      <c r="G217" t="s">
        <v>24</v>
      </c>
      <c r="H217" t="s">
        <v>10</v>
      </c>
      <c r="I217" t="s">
        <v>12</v>
      </c>
    </row>
    <row r="218" spans="1:9" x14ac:dyDescent="0.25">
      <c r="A218" t="s">
        <v>269</v>
      </c>
      <c r="B218" t="s">
        <v>8</v>
      </c>
      <c r="C218">
        <v>36</v>
      </c>
      <c r="D218" t="s">
        <v>15</v>
      </c>
      <c r="E218">
        <v>22</v>
      </c>
      <c r="F218">
        <v>24</v>
      </c>
      <c r="G218" t="s">
        <v>10</v>
      </c>
      <c r="H218" t="s">
        <v>11</v>
      </c>
      <c r="I218" t="s">
        <v>29</v>
      </c>
    </row>
    <row r="219" spans="1:9" x14ac:dyDescent="0.25">
      <c r="A219" t="s">
        <v>270</v>
      </c>
      <c r="B219" t="s">
        <v>34</v>
      </c>
      <c r="C219">
        <v>31</v>
      </c>
      <c r="D219" t="s">
        <v>9</v>
      </c>
      <c r="E219">
        <v>27</v>
      </c>
      <c r="F219">
        <v>31</v>
      </c>
      <c r="G219" t="s">
        <v>30</v>
      </c>
      <c r="H219" t="s">
        <v>10</v>
      </c>
      <c r="I219" t="s">
        <v>10</v>
      </c>
    </row>
    <row r="220" spans="1:9" x14ac:dyDescent="0.25">
      <c r="A220" t="s">
        <v>271</v>
      </c>
      <c r="B220" t="s">
        <v>42</v>
      </c>
      <c r="C220">
        <v>33</v>
      </c>
      <c r="D220" t="s">
        <v>15</v>
      </c>
      <c r="E220">
        <v>30</v>
      </c>
      <c r="F220">
        <v>33</v>
      </c>
      <c r="G220" t="s">
        <v>10</v>
      </c>
      <c r="H220" t="s">
        <v>10</v>
      </c>
      <c r="I220" t="s">
        <v>10</v>
      </c>
    </row>
    <row r="221" spans="1:9" x14ac:dyDescent="0.25">
      <c r="A221" t="s">
        <v>272</v>
      </c>
      <c r="B221" t="s">
        <v>31</v>
      </c>
      <c r="C221">
        <v>33</v>
      </c>
      <c r="D221" t="s">
        <v>9</v>
      </c>
      <c r="E221">
        <v>24</v>
      </c>
      <c r="F221">
        <v>28</v>
      </c>
      <c r="G221" t="s">
        <v>10</v>
      </c>
      <c r="H221" t="s">
        <v>10</v>
      </c>
      <c r="I221" t="s">
        <v>10</v>
      </c>
    </row>
    <row r="222" spans="1:9" x14ac:dyDescent="0.25">
      <c r="A222" t="s">
        <v>273</v>
      </c>
      <c r="B222" t="s">
        <v>8</v>
      </c>
      <c r="C222">
        <v>34</v>
      </c>
      <c r="D222" t="s">
        <v>15</v>
      </c>
      <c r="E222">
        <v>20</v>
      </c>
      <c r="F222">
        <v>28</v>
      </c>
      <c r="G222" t="s">
        <v>10</v>
      </c>
      <c r="H222" t="s">
        <v>33</v>
      </c>
      <c r="I222" t="s">
        <v>12</v>
      </c>
    </row>
    <row r="223" spans="1:9" x14ac:dyDescent="0.25">
      <c r="A223" t="s">
        <v>274</v>
      </c>
      <c r="B223" t="s">
        <v>16</v>
      </c>
      <c r="C223">
        <v>22</v>
      </c>
      <c r="D223" t="s">
        <v>15</v>
      </c>
      <c r="E223">
        <v>26</v>
      </c>
      <c r="F223">
        <v>31</v>
      </c>
      <c r="G223" t="s">
        <v>27</v>
      </c>
      <c r="H223" t="s">
        <v>28</v>
      </c>
      <c r="I223" t="s">
        <v>26</v>
      </c>
    </row>
    <row r="224" spans="1:9" x14ac:dyDescent="0.25">
      <c r="A224" t="s">
        <v>275</v>
      </c>
      <c r="B224" t="s">
        <v>8</v>
      </c>
      <c r="C224">
        <v>19</v>
      </c>
      <c r="D224" t="s">
        <v>15</v>
      </c>
      <c r="E224">
        <v>31</v>
      </c>
      <c r="F224">
        <v>35</v>
      </c>
      <c r="G224" t="s">
        <v>10</v>
      </c>
      <c r="H224" t="s">
        <v>10</v>
      </c>
      <c r="I224" t="s">
        <v>29</v>
      </c>
    </row>
    <row r="225" spans="1:9" x14ac:dyDescent="0.25">
      <c r="A225" t="s">
        <v>276</v>
      </c>
      <c r="B225" t="s">
        <v>19</v>
      </c>
      <c r="C225">
        <v>29</v>
      </c>
      <c r="D225" t="s">
        <v>15</v>
      </c>
      <c r="E225">
        <v>25</v>
      </c>
      <c r="F225">
        <v>32</v>
      </c>
      <c r="G225" t="s">
        <v>10</v>
      </c>
      <c r="H225" t="s">
        <v>10</v>
      </c>
      <c r="I225" t="s">
        <v>10</v>
      </c>
    </row>
    <row r="226" spans="1:9" x14ac:dyDescent="0.25">
      <c r="A226" t="s">
        <v>277</v>
      </c>
      <c r="B226" t="s">
        <v>16</v>
      </c>
      <c r="C226">
        <v>24</v>
      </c>
      <c r="D226" t="s">
        <v>15</v>
      </c>
      <c r="E226">
        <v>24</v>
      </c>
      <c r="F226">
        <v>30</v>
      </c>
      <c r="G226" t="s">
        <v>10</v>
      </c>
      <c r="H226" t="s">
        <v>10</v>
      </c>
      <c r="I226" t="s">
        <v>26</v>
      </c>
    </row>
    <row r="227" spans="1:9" x14ac:dyDescent="0.25">
      <c r="A227" t="s">
        <v>278</v>
      </c>
      <c r="B227" t="s">
        <v>8</v>
      </c>
      <c r="C227">
        <v>22</v>
      </c>
      <c r="D227" t="s">
        <v>9</v>
      </c>
      <c r="E227">
        <v>21</v>
      </c>
      <c r="F227">
        <v>28</v>
      </c>
      <c r="G227" t="s">
        <v>24</v>
      </c>
      <c r="H227" t="s">
        <v>10</v>
      </c>
      <c r="I227" t="s">
        <v>12</v>
      </c>
    </row>
    <row r="228" spans="1:9" x14ac:dyDescent="0.25">
      <c r="A228" t="s">
        <v>279</v>
      </c>
      <c r="B228" t="s">
        <v>16</v>
      </c>
      <c r="C228">
        <v>24</v>
      </c>
      <c r="D228" t="s">
        <v>9</v>
      </c>
      <c r="E228">
        <v>28</v>
      </c>
      <c r="F228">
        <v>30</v>
      </c>
      <c r="G228" t="s">
        <v>52</v>
      </c>
      <c r="H228" t="s">
        <v>10</v>
      </c>
      <c r="I228" t="s">
        <v>12</v>
      </c>
    </row>
    <row r="229" spans="1:9" x14ac:dyDescent="0.25">
      <c r="A229" t="s">
        <v>280</v>
      </c>
      <c r="B229" t="s">
        <v>42</v>
      </c>
      <c r="C229">
        <v>24</v>
      </c>
      <c r="D229" t="s">
        <v>9</v>
      </c>
      <c r="E229">
        <v>17</v>
      </c>
      <c r="F229">
        <v>25</v>
      </c>
      <c r="G229" t="s">
        <v>25</v>
      </c>
      <c r="H229" t="s">
        <v>10</v>
      </c>
      <c r="I229" t="s">
        <v>10</v>
      </c>
    </row>
    <row r="230" spans="1:9" x14ac:dyDescent="0.25">
      <c r="A230" t="s">
        <v>281</v>
      </c>
      <c r="B230" t="s">
        <v>16</v>
      </c>
      <c r="C230">
        <v>23</v>
      </c>
      <c r="D230" t="s">
        <v>9</v>
      </c>
      <c r="E230">
        <v>31</v>
      </c>
      <c r="F230">
        <v>33</v>
      </c>
      <c r="G230" t="s">
        <v>52</v>
      </c>
      <c r="H230" t="s">
        <v>10</v>
      </c>
      <c r="I230" t="s">
        <v>26</v>
      </c>
    </row>
    <row r="231" spans="1:9" x14ac:dyDescent="0.25">
      <c r="A231" t="s">
        <v>282</v>
      </c>
      <c r="B231" t="s">
        <v>16</v>
      </c>
      <c r="C231">
        <v>20</v>
      </c>
      <c r="D231" t="s">
        <v>15</v>
      </c>
      <c r="E231">
        <v>29</v>
      </c>
      <c r="F231">
        <v>32</v>
      </c>
      <c r="G231" t="s">
        <v>10</v>
      </c>
      <c r="H231" t="s">
        <v>10</v>
      </c>
      <c r="I231" t="s">
        <v>26</v>
      </c>
    </row>
    <row r="232" spans="1:9" x14ac:dyDescent="0.25">
      <c r="A232" t="s">
        <v>283</v>
      </c>
      <c r="B232" t="s">
        <v>42</v>
      </c>
      <c r="C232">
        <v>24</v>
      </c>
      <c r="D232" t="s">
        <v>22</v>
      </c>
      <c r="E232">
        <v>32</v>
      </c>
      <c r="F232">
        <v>34</v>
      </c>
      <c r="G232" t="s">
        <v>36</v>
      </c>
      <c r="H232" t="s">
        <v>10</v>
      </c>
      <c r="I232" t="s">
        <v>10</v>
      </c>
    </row>
    <row r="233" spans="1:9" x14ac:dyDescent="0.25">
      <c r="A233" t="s">
        <v>284</v>
      </c>
      <c r="B233" t="s">
        <v>16</v>
      </c>
      <c r="C233">
        <v>21</v>
      </c>
      <c r="D233" t="s">
        <v>9</v>
      </c>
      <c r="E233">
        <v>27</v>
      </c>
      <c r="F233">
        <v>32</v>
      </c>
      <c r="G233" t="s">
        <v>25</v>
      </c>
      <c r="H233" t="s">
        <v>10</v>
      </c>
      <c r="I233" t="s">
        <v>29</v>
      </c>
    </row>
    <row r="234" spans="1:9" x14ac:dyDescent="0.25">
      <c r="A234" t="s">
        <v>285</v>
      </c>
      <c r="B234" t="s">
        <v>8</v>
      </c>
      <c r="C234">
        <v>36</v>
      </c>
      <c r="D234" t="s">
        <v>9</v>
      </c>
      <c r="E234">
        <v>24</v>
      </c>
      <c r="F234">
        <v>29</v>
      </c>
      <c r="G234" t="s">
        <v>10</v>
      </c>
      <c r="H234" t="s">
        <v>28</v>
      </c>
      <c r="I234" t="s">
        <v>29</v>
      </c>
    </row>
    <row r="235" spans="1:9" x14ac:dyDescent="0.25">
      <c r="A235" t="s">
        <v>286</v>
      </c>
      <c r="B235" t="s">
        <v>16</v>
      </c>
      <c r="C235">
        <v>24</v>
      </c>
      <c r="D235" t="s">
        <v>9</v>
      </c>
      <c r="E235">
        <v>24</v>
      </c>
      <c r="F235">
        <v>28</v>
      </c>
      <c r="G235" t="s">
        <v>35</v>
      </c>
      <c r="H235" t="s">
        <v>33</v>
      </c>
      <c r="I235" t="s">
        <v>29</v>
      </c>
    </row>
    <row r="236" spans="1:9" x14ac:dyDescent="0.25">
      <c r="A236" t="s">
        <v>287</v>
      </c>
      <c r="B236" t="s">
        <v>16</v>
      </c>
      <c r="C236">
        <v>29</v>
      </c>
      <c r="D236" t="s">
        <v>15</v>
      </c>
      <c r="E236">
        <v>29</v>
      </c>
      <c r="F236">
        <v>33</v>
      </c>
      <c r="G236" t="s">
        <v>10</v>
      </c>
      <c r="H236" t="s">
        <v>10</v>
      </c>
      <c r="I236" t="s">
        <v>12</v>
      </c>
    </row>
    <row r="237" spans="1:9" x14ac:dyDescent="0.25">
      <c r="A237" t="s">
        <v>288</v>
      </c>
      <c r="B237" t="s">
        <v>31</v>
      </c>
      <c r="C237">
        <v>23</v>
      </c>
      <c r="D237" t="s">
        <v>15</v>
      </c>
      <c r="E237">
        <v>28</v>
      </c>
      <c r="F237">
        <v>35</v>
      </c>
      <c r="G237" t="s">
        <v>10</v>
      </c>
      <c r="H237" t="s">
        <v>10</v>
      </c>
      <c r="I237" t="s">
        <v>10</v>
      </c>
    </row>
    <row r="238" spans="1:9" x14ac:dyDescent="0.25">
      <c r="A238" t="s">
        <v>289</v>
      </c>
      <c r="B238" t="s">
        <v>16</v>
      </c>
      <c r="C238">
        <v>28</v>
      </c>
      <c r="D238" t="s">
        <v>15</v>
      </c>
      <c r="E238">
        <v>26</v>
      </c>
      <c r="F238">
        <v>28</v>
      </c>
      <c r="G238" t="s">
        <v>10</v>
      </c>
      <c r="H238" t="s">
        <v>50</v>
      </c>
      <c r="I238" t="s">
        <v>12</v>
      </c>
    </row>
    <row r="239" spans="1:9" x14ac:dyDescent="0.25">
      <c r="A239" t="s">
        <v>290</v>
      </c>
      <c r="B239" t="s">
        <v>16</v>
      </c>
      <c r="C239">
        <v>23</v>
      </c>
      <c r="D239" t="s">
        <v>9</v>
      </c>
      <c r="E239">
        <v>31</v>
      </c>
      <c r="F239">
        <v>36</v>
      </c>
      <c r="G239" t="s">
        <v>24</v>
      </c>
      <c r="H239" t="s">
        <v>10</v>
      </c>
      <c r="I239" t="s">
        <v>26</v>
      </c>
    </row>
    <row r="240" spans="1:9" x14ac:dyDescent="0.25">
      <c r="A240" t="s">
        <v>291</v>
      </c>
      <c r="B240" t="s">
        <v>16</v>
      </c>
      <c r="C240">
        <v>27</v>
      </c>
      <c r="D240" t="s">
        <v>15</v>
      </c>
      <c r="E240">
        <v>24</v>
      </c>
      <c r="F240">
        <v>31</v>
      </c>
      <c r="G240" t="s">
        <v>36</v>
      </c>
      <c r="H240" t="s">
        <v>10</v>
      </c>
      <c r="I240" t="s">
        <v>12</v>
      </c>
    </row>
    <row r="241" spans="1:9" x14ac:dyDescent="0.25">
      <c r="A241" t="s">
        <v>292</v>
      </c>
      <c r="B241" t="s">
        <v>17</v>
      </c>
      <c r="C241">
        <v>35</v>
      </c>
      <c r="D241" t="s">
        <v>22</v>
      </c>
      <c r="E241">
        <v>20</v>
      </c>
      <c r="F241">
        <v>22</v>
      </c>
      <c r="G241" t="s">
        <v>10</v>
      </c>
      <c r="H241" t="s">
        <v>10</v>
      </c>
      <c r="I241" t="s">
        <v>10</v>
      </c>
    </row>
    <row r="242" spans="1:9" x14ac:dyDescent="0.25">
      <c r="A242" t="s">
        <v>293</v>
      </c>
      <c r="B242" t="s">
        <v>21</v>
      </c>
      <c r="C242">
        <v>29</v>
      </c>
      <c r="D242" t="s">
        <v>9</v>
      </c>
      <c r="E242">
        <v>29</v>
      </c>
      <c r="F242">
        <v>34</v>
      </c>
      <c r="G242" t="s">
        <v>24</v>
      </c>
      <c r="H242" t="s">
        <v>10</v>
      </c>
      <c r="I242" t="s">
        <v>10</v>
      </c>
    </row>
    <row r="243" spans="1:9" x14ac:dyDescent="0.25">
      <c r="A243" t="s">
        <v>294</v>
      </c>
      <c r="B243" t="s">
        <v>31</v>
      </c>
      <c r="C243">
        <v>37</v>
      </c>
      <c r="D243" t="s">
        <v>15</v>
      </c>
      <c r="E243">
        <v>34</v>
      </c>
      <c r="F243">
        <v>36</v>
      </c>
      <c r="G243" t="s">
        <v>10</v>
      </c>
      <c r="H243" t="s">
        <v>10</v>
      </c>
      <c r="I243" t="s">
        <v>10</v>
      </c>
    </row>
    <row r="244" spans="1:9" x14ac:dyDescent="0.25">
      <c r="A244" t="s">
        <v>295</v>
      </c>
      <c r="B244" t="s">
        <v>18</v>
      </c>
      <c r="C244">
        <v>34</v>
      </c>
      <c r="D244" t="s">
        <v>15</v>
      </c>
      <c r="E244">
        <v>19</v>
      </c>
      <c r="F244">
        <v>27</v>
      </c>
      <c r="G244" t="s">
        <v>36</v>
      </c>
      <c r="H244" t="s">
        <v>10</v>
      </c>
      <c r="I244" t="s">
        <v>10</v>
      </c>
    </row>
    <row r="245" spans="1:9" x14ac:dyDescent="0.25">
      <c r="A245" t="s">
        <v>296</v>
      </c>
      <c r="B245" t="s">
        <v>8</v>
      </c>
      <c r="C245">
        <v>24</v>
      </c>
      <c r="D245" t="s">
        <v>9</v>
      </c>
      <c r="E245">
        <v>24</v>
      </c>
      <c r="F245">
        <v>26</v>
      </c>
      <c r="G245" t="s">
        <v>10</v>
      </c>
      <c r="H245" t="s">
        <v>10</v>
      </c>
      <c r="I245" t="s">
        <v>12</v>
      </c>
    </row>
    <row r="246" spans="1:9" x14ac:dyDescent="0.25">
      <c r="A246" t="s">
        <v>297</v>
      </c>
      <c r="B246" t="s">
        <v>16</v>
      </c>
      <c r="C246">
        <v>25</v>
      </c>
      <c r="D246" t="s">
        <v>15</v>
      </c>
      <c r="E246">
        <v>21</v>
      </c>
      <c r="F246">
        <v>27</v>
      </c>
      <c r="G246" t="s">
        <v>10</v>
      </c>
      <c r="H246" t="s">
        <v>10</v>
      </c>
      <c r="I246" t="s">
        <v>12</v>
      </c>
    </row>
    <row r="247" spans="1:9" x14ac:dyDescent="0.25">
      <c r="A247" t="s">
        <v>298</v>
      </c>
      <c r="B247" t="s">
        <v>16</v>
      </c>
      <c r="C247">
        <v>33</v>
      </c>
      <c r="D247" t="s">
        <v>9</v>
      </c>
      <c r="E247">
        <v>19</v>
      </c>
      <c r="F247">
        <v>24</v>
      </c>
      <c r="G247" t="s">
        <v>10</v>
      </c>
      <c r="H247" t="s">
        <v>10</v>
      </c>
      <c r="I247" t="s">
        <v>12</v>
      </c>
    </row>
    <row r="248" spans="1:9" x14ac:dyDescent="0.25">
      <c r="A248" t="s">
        <v>299</v>
      </c>
      <c r="B248" t="s">
        <v>16</v>
      </c>
      <c r="C248">
        <v>36</v>
      </c>
      <c r="D248" t="s">
        <v>15</v>
      </c>
      <c r="E248">
        <v>23</v>
      </c>
      <c r="F248">
        <v>26</v>
      </c>
      <c r="G248" t="s">
        <v>10</v>
      </c>
      <c r="H248" t="s">
        <v>10</v>
      </c>
      <c r="I248" t="s">
        <v>12</v>
      </c>
    </row>
    <row r="249" spans="1:9" x14ac:dyDescent="0.25">
      <c r="A249" t="s">
        <v>300</v>
      </c>
      <c r="B249" t="s">
        <v>8</v>
      </c>
      <c r="C249">
        <v>35</v>
      </c>
      <c r="D249" t="s">
        <v>15</v>
      </c>
      <c r="E249">
        <v>35</v>
      </c>
      <c r="F249">
        <v>37</v>
      </c>
      <c r="G249" t="s">
        <v>35</v>
      </c>
      <c r="H249" t="s">
        <v>50</v>
      </c>
      <c r="I249" t="s">
        <v>26</v>
      </c>
    </row>
    <row r="250" spans="1:9" x14ac:dyDescent="0.25">
      <c r="A250" t="s">
        <v>301</v>
      </c>
      <c r="B250" t="s">
        <v>8</v>
      </c>
      <c r="C250">
        <v>31</v>
      </c>
      <c r="D250" t="s">
        <v>15</v>
      </c>
      <c r="E250">
        <v>19</v>
      </c>
      <c r="F250">
        <v>27</v>
      </c>
      <c r="G250" t="s">
        <v>10</v>
      </c>
      <c r="H250" t="s">
        <v>10</v>
      </c>
      <c r="I250" t="s">
        <v>12</v>
      </c>
    </row>
    <row r="251" spans="1:9" x14ac:dyDescent="0.25">
      <c r="A251" t="s">
        <v>302</v>
      </c>
      <c r="B251" t="s">
        <v>8</v>
      </c>
      <c r="C251">
        <v>38</v>
      </c>
      <c r="D251" t="s">
        <v>9</v>
      </c>
      <c r="E251">
        <v>33</v>
      </c>
      <c r="F251">
        <v>37</v>
      </c>
      <c r="G251" t="s">
        <v>25</v>
      </c>
      <c r="H251" t="s">
        <v>51</v>
      </c>
      <c r="I251" t="s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51AED-6314-43BF-A7BA-A272DEDE2997}">
  <sheetPr>
    <pageSetUpPr fitToPage="1"/>
  </sheetPr>
  <dimension ref="A1:AC64"/>
  <sheetViews>
    <sheetView tabSelected="1" zoomScale="70" zoomScaleNormal="70" workbookViewId="0">
      <selection activeCell="Y9" sqref="Y9"/>
    </sheetView>
  </sheetViews>
  <sheetFormatPr defaultRowHeight="15" x14ac:dyDescent="0.25"/>
  <cols>
    <col min="1" max="1" width="17.140625" customWidth="1"/>
    <col min="2" max="2" width="14.85546875" customWidth="1"/>
    <col min="9" max="9" width="10.85546875" customWidth="1"/>
    <col min="19" max="22" width="6.5703125" customWidth="1"/>
    <col min="25" max="25" width="19" customWidth="1"/>
    <col min="28" max="28" width="15.7109375" customWidth="1"/>
    <col min="29" max="29" width="15.28515625" customWidth="1"/>
  </cols>
  <sheetData>
    <row r="1" spans="1:29" x14ac:dyDescent="0.25">
      <c r="G1" s="13">
        <v>1</v>
      </c>
      <c r="H1" s="13">
        <v>2</v>
      </c>
      <c r="I1" s="13">
        <v>3</v>
      </c>
      <c r="J1" s="13">
        <v>4</v>
      </c>
      <c r="K1" s="13">
        <v>5</v>
      </c>
      <c r="L1" s="13">
        <v>6</v>
      </c>
      <c r="M1" s="13">
        <v>7</v>
      </c>
      <c r="N1" s="13">
        <v>8</v>
      </c>
      <c r="O1" s="13">
        <v>9</v>
      </c>
      <c r="P1" s="13">
        <v>10</v>
      </c>
      <c r="Q1" s="13">
        <v>11</v>
      </c>
      <c r="R1" s="15">
        <v>12</v>
      </c>
      <c r="S1" s="19" t="s">
        <v>15</v>
      </c>
      <c r="T1" s="18" t="s">
        <v>337</v>
      </c>
      <c r="U1" s="18" t="s">
        <v>338</v>
      </c>
      <c r="V1" s="18" t="s">
        <v>339</v>
      </c>
    </row>
    <row r="2" spans="1:29" x14ac:dyDescent="0.25">
      <c r="E2" s="8" t="s">
        <v>309</v>
      </c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20"/>
      <c r="S2" s="19"/>
      <c r="T2" s="18"/>
      <c r="U2" s="18"/>
      <c r="V2" s="18"/>
    </row>
    <row r="3" spans="1:29" x14ac:dyDescent="0.25">
      <c r="E3" s="8" t="s">
        <v>310</v>
      </c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20"/>
      <c r="S3" s="19"/>
      <c r="T3" s="18"/>
      <c r="U3" s="18"/>
      <c r="V3" s="18"/>
    </row>
    <row r="4" spans="1:29" x14ac:dyDescent="0.25"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29" ht="15.75" customHeight="1" x14ac:dyDescent="0.25">
      <c r="A5" s="25" t="str">
        <f>Y8</f>
        <v>Jacksonville Jaywalkers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</row>
    <row r="6" spans="1:29" ht="15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Y6" t="s">
        <v>311</v>
      </c>
    </row>
    <row r="7" spans="1:29" ht="15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spans="1:29" x14ac:dyDescent="0.25">
      <c r="A8" s="9" t="str">
        <f>"AWAY: "&amp;'[1]Team Sheets'!B1</f>
        <v>AWAY: Roanoke Friars</v>
      </c>
      <c r="B8" s="10" t="s">
        <v>303</v>
      </c>
      <c r="C8" s="10" t="s">
        <v>2</v>
      </c>
      <c r="D8" s="10" t="s">
        <v>3</v>
      </c>
      <c r="E8" s="10" t="s">
        <v>4</v>
      </c>
      <c r="F8" s="11" t="s">
        <v>305</v>
      </c>
      <c r="G8" s="5">
        <v>1</v>
      </c>
      <c r="H8" s="13">
        <v>2</v>
      </c>
      <c r="I8" s="6">
        <v>3</v>
      </c>
      <c r="J8" s="7">
        <v>4</v>
      </c>
      <c r="K8" s="13">
        <v>5</v>
      </c>
      <c r="L8" s="13">
        <v>6</v>
      </c>
      <c r="M8" s="13">
        <v>7</v>
      </c>
      <c r="N8" s="13">
        <v>8</v>
      </c>
      <c r="O8" s="13">
        <v>9</v>
      </c>
      <c r="P8" s="13">
        <v>10</v>
      </c>
      <c r="Q8" s="13">
        <v>11</v>
      </c>
      <c r="R8" s="7">
        <v>12</v>
      </c>
      <c r="S8" s="19" t="s">
        <v>340</v>
      </c>
      <c r="T8" s="18" t="s">
        <v>341</v>
      </c>
      <c r="U8" s="18" t="s">
        <v>337</v>
      </c>
      <c r="V8" s="18" t="s">
        <v>15</v>
      </c>
      <c r="X8" t="s">
        <v>312</v>
      </c>
      <c r="Y8" t="s">
        <v>367</v>
      </c>
    </row>
    <row r="9" spans="1:29" x14ac:dyDescent="0.25">
      <c r="A9" s="26" t="str">
        <f ca="1">VLOOKUP($Y9,PastedTeamRoster!$A$2:$I$37,2,0)</f>
        <v>Ricardo Davis</v>
      </c>
      <c r="B9" s="26" t="str">
        <f ca="1">VLOOKUP($Y9,PastedTeamRoster!$A$2:$I$10,1,0)</f>
        <v>Third Base</v>
      </c>
      <c r="C9" s="26" t="str">
        <f ca="1">VLOOKUP($Y9,PastedTeamRoster!$A$2:$I$10,4,0)</f>
        <v>R</v>
      </c>
      <c r="D9" s="26">
        <f ca="1">VLOOKUP($Y9,PastedTeamRoster!$A$2:$I$10,5,0)</f>
        <v>26</v>
      </c>
      <c r="E9" s="26">
        <f ca="1">VLOOKUP($Y9,PastedTeamRoster!$A$2:$I$10,6,0)</f>
        <v>29</v>
      </c>
      <c r="F9" s="35" t="str">
        <f ca="1">VLOOKUP($Y9,PastedTeamRoster!$A$2:$I$10,7,0)</f>
        <v>S-</v>
      </c>
      <c r="G9" s="21"/>
      <c r="H9" s="23"/>
      <c r="I9" s="23"/>
      <c r="J9" s="23"/>
      <c r="K9" s="23"/>
      <c r="L9" s="23"/>
      <c r="M9" s="23"/>
      <c r="N9" s="23"/>
      <c r="O9" s="23"/>
      <c r="P9" s="23"/>
      <c r="Q9" s="23"/>
      <c r="R9" s="34"/>
      <c r="S9" s="21"/>
      <c r="T9" s="23"/>
      <c r="U9" s="23"/>
      <c r="V9" s="23"/>
      <c r="X9" t="s">
        <v>313</v>
      </c>
      <c r="Y9" t="str">
        <f ca="1">INDEX($AC$9:$AC$16, RANK(AB9,$AB$9:$AB$16), 1)</f>
        <v>Third Base</v>
      </c>
      <c r="AB9">
        <f ca="1">RAND()</f>
        <v>0.57889750823623431</v>
      </c>
      <c r="AC9" t="s">
        <v>18</v>
      </c>
    </row>
    <row r="10" spans="1:29" x14ac:dyDescent="0.25">
      <c r="A10" s="26"/>
      <c r="B10" s="26"/>
      <c r="C10" s="26"/>
      <c r="D10" s="26"/>
      <c r="E10" s="26"/>
      <c r="F10" s="35"/>
      <c r="G10" s="22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33"/>
      <c r="S10" s="22"/>
      <c r="T10" s="24"/>
      <c r="U10" s="24"/>
      <c r="V10" s="24"/>
      <c r="X10" t="s">
        <v>314</v>
      </c>
      <c r="Y10" t="str">
        <f t="shared" ref="Y10:Y16" ca="1" si="0">INDEX($AC$9:$AC$16, RANK(AB10,$AB$9:$AB$16), 1)</f>
        <v>Left Field</v>
      </c>
      <c r="AB10">
        <f ca="1">RAND()</f>
        <v>0.12611179781481452</v>
      </c>
      <c r="AC10" t="s">
        <v>42</v>
      </c>
    </row>
    <row r="11" spans="1:29" x14ac:dyDescent="0.25">
      <c r="A11" s="26" t="str">
        <f ca="1">VLOOKUP($Y10,PastedTeamRoster!$A$2:$I$10,2,0)</f>
        <v>Hudson Johnson</v>
      </c>
      <c r="B11" s="26" t="str">
        <f ca="1">VLOOKUP($Y10,PastedTeamRoster!$A$2:$I$10,1,0)</f>
        <v>Left Field</v>
      </c>
      <c r="C11" s="26" t="str">
        <f ca="1">VLOOKUP($Y10,PastedTeamRoster!$A$2:$I$10,4,0)</f>
        <v>L</v>
      </c>
      <c r="D11" s="26">
        <f ca="1">VLOOKUP($Y10,PastedTeamRoster!$A$2:$I$10,5,0)</f>
        <v>31</v>
      </c>
      <c r="E11" s="26">
        <f ca="1">VLOOKUP($Y10,PastedTeamRoster!$A$2:$I$10,6,0)</f>
        <v>34</v>
      </c>
      <c r="F11" s="35" t="str">
        <f ca="1">VLOOKUP($Y10,PastedTeamRoster!$A$2:$I$10,7,0)</f>
        <v>D+</v>
      </c>
      <c r="G11" s="21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34"/>
      <c r="S11" s="21"/>
      <c r="T11" s="23"/>
      <c r="U11" s="23"/>
      <c r="V11" s="23"/>
      <c r="X11" t="s">
        <v>315</v>
      </c>
      <c r="Y11" t="str">
        <f t="shared" ca="1" si="0"/>
        <v>First Base</v>
      </c>
      <c r="AB11">
        <f ca="1">RAND()</f>
        <v>0.89998336784651267</v>
      </c>
      <c r="AC11" t="s">
        <v>37</v>
      </c>
    </row>
    <row r="12" spans="1:29" x14ac:dyDescent="0.25">
      <c r="A12" s="26"/>
      <c r="B12" s="26"/>
      <c r="C12" s="26"/>
      <c r="D12" s="26"/>
      <c r="E12" s="26"/>
      <c r="F12" s="35"/>
      <c r="G12" s="22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33"/>
      <c r="S12" s="22"/>
      <c r="T12" s="24"/>
      <c r="U12" s="24"/>
      <c r="V12" s="24"/>
      <c r="X12" t="s">
        <v>316</v>
      </c>
      <c r="Y12" t="str">
        <f t="shared" ca="1" si="0"/>
        <v>Shortstop</v>
      </c>
      <c r="AB12">
        <f t="shared" ref="AB12:AB16" ca="1" si="1">RAND()</f>
        <v>0.47231025056241371</v>
      </c>
      <c r="AC12" t="s">
        <v>34</v>
      </c>
    </row>
    <row r="13" spans="1:29" x14ac:dyDescent="0.25">
      <c r="A13" s="26" t="str">
        <f ca="1">VLOOKUP($Y11,PastedTeamRoster!$A$2:$I$10,2,0)</f>
        <v>Colton Adams</v>
      </c>
      <c r="B13" s="26" t="str">
        <f ca="1">VLOOKUP($Y11,PastedTeamRoster!$A$2:$I$10,1,0)</f>
        <v>First Base</v>
      </c>
      <c r="C13" s="26" t="str">
        <f ca="1">VLOOKUP($Y11,PastedTeamRoster!$A$2:$I$10,4,0)</f>
        <v>L</v>
      </c>
      <c r="D13" s="26">
        <f ca="1">VLOOKUP($Y11,PastedTeamRoster!$A$2:$I$10,5,0)</f>
        <v>25</v>
      </c>
      <c r="E13" s="26">
        <f ca="1">VLOOKUP($Y11,PastedTeamRoster!$A$2:$I$10,6,0)</f>
        <v>29</v>
      </c>
      <c r="F13" s="35" t="str">
        <f ca="1">VLOOKUP($Y11,PastedTeamRoster!$A$2:$I$10,7,0)</f>
        <v>C-</v>
      </c>
      <c r="G13" s="21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34"/>
      <c r="S13" s="21"/>
      <c r="T13" s="23"/>
      <c r="U13" s="23"/>
      <c r="V13" s="23"/>
      <c r="X13" t="s">
        <v>317</v>
      </c>
      <c r="Y13" t="str">
        <f t="shared" ca="1" si="0"/>
        <v>Center Field</v>
      </c>
      <c r="AB13">
        <f t="shared" ca="1" si="1"/>
        <v>5.4916214402292662E-2</v>
      </c>
      <c r="AC13" t="s">
        <v>31</v>
      </c>
    </row>
    <row r="14" spans="1:29" x14ac:dyDescent="0.25">
      <c r="A14" s="26"/>
      <c r="B14" s="26"/>
      <c r="C14" s="26"/>
      <c r="D14" s="26"/>
      <c r="E14" s="26"/>
      <c r="F14" s="35"/>
      <c r="G14" s="22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33"/>
      <c r="S14" s="22"/>
      <c r="T14" s="24"/>
      <c r="U14" s="24"/>
      <c r="V14" s="24"/>
      <c r="X14" t="s">
        <v>318</v>
      </c>
      <c r="Y14" t="str">
        <f t="shared" ca="1" si="0"/>
        <v>Right Field</v>
      </c>
      <c r="AB14">
        <f t="shared" ca="1" si="1"/>
        <v>0.21172859033397295</v>
      </c>
      <c r="AC14" t="s">
        <v>13</v>
      </c>
    </row>
    <row r="15" spans="1:29" x14ac:dyDescent="0.25">
      <c r="A15" s="26" t="str">
        <f ca="1">VLOOKUP($Y12,PastedTeamRoster!$A$2:$I$10,2,0)</f>
        <v>Harlem Miller</v>
      </c>
      <c r="B15" s="26" t="str">
        <f ca="1">VLOOKUP($Y12,PastedTeamRoster!$A$2:$I$10,1,0)</f>
        <v>Shortstop</v>
      </c>
      <c r="C15" s="26" t="str">
        <f ca="1">VLOOKUP($Y12,PastedTeamRoster!$A$2:$I$10,4,0)</f>
        <v>R</v>
      </c>
      <c r="D15" s="26">
        <f ca="1">VLOOKUP($Y12,PastedTeamRoster!$A$2:$I$10,5,0)</f>
        <v>18</v>
      </c>
      <c r="E15" s="26">
        <f ca="1">VLOOKUP($Y12,PastedTeamRoster!$A$2:$I$10,6,0)</f>
        <v>22</v>
      </c>
      <c r="F15" s="35" t="str">
        <f ca="1">VLOOKUP($Y12,PastedTeamRoster!$A$2:$I$10,7,0)</f>
        <v/>
      </c>
      <c r="G15" s="21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34"/>
      <c r="S15" s="21"/>
      <c r="T15" s="23"/>
      <c r="U15" s="23"/>
      <c r="V15" s="23"/>
      <c r="X15" t="s">
        <v>319</v>
      </c>
      <c r="Y15" t="str">
        <f t="shared" ca="1" si="0"/>
        <v>Catcher</v>
      </c>
      <c r="AB15">
        <f t="shared" ca="1" si="1"/>
        <v>0.32732667227822432</v>
      </c>
      <c r="AC15" t="s">
        <v>19</v>
      </c>
    </row>
    <row r="16" spans="1:29" x14ac:dyDescent="0.25">
      <c r="A16" s="26"/>
      <c r="B16" s="26"/>
      <c r="C16" s="26"/>
      <c r="D16" s="26"/>
      <c r="E16" s="26"/>
      <c r="F16" s="35"/>
      <c r="G16" s="22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33"/>
      <c r="S16" s="22"/>
      <c r="T16" s="24"/>
      <c r="U16" s="24"/>
      <c r="V16" s="24"/>
      <c r="X16" t="s">
        <v>320</v>
      </c>
      <c r="Y16" t="str">
        <f t="shared" ca="1" si="0"/>
        <v>Second Base</v>
      </c>
      <c r="AB16">
        <f t="shared" ca="1" si="1"/>
        <v>0.68474165788479757</v>
      </c>
      <c r="AC16" t="s">
        <v>17</v>
      </c>
    </row>
    <row r="17" spans="1:24" x14ac:dyDescent="0.25">
      <c r="A17" s="26" t="str">
        <f ca="1">VLOOKUP($Y13,PastedTeamRoster!$A$2:$I$10,2,0)</f>
        <v>Atreus Walker</v>
      </c>
      <c r="B17" s="26" t="str">
        <f ca="1">VLOOKUP($Y13,PastedTeamRoster!$A$2:$I$10,1,0)</f>
        <v>Center Field</v>
      </c>
      <c r="C17" s="26" t="str">
        <f ca="1">VLOOKUP($Y13,PastedTeamRoster!$A$2:$I$10,4,0)</f>
        <v>R</v>
      </c>
      <c r="D17" s="26">
        <f ca="1">VLOOKUP($Y13,PastedTeamRoster!$A$2:$I$10,5,0)</f>
        <v>24</v>
      </c>
      <c r="E17" s="26">
        <f ca="1">VLOOKUP($Y13,PastedTeamRoster!$A$2:$I$10,6,0)</f>
        <v>29</v>
      </c>
      <c r="F17" s="35" t="str">
        <f ca="1">VLOOKUP($Y13,PastedTeamRoster!$A$2:$I$10,7,0)</f>
        <v>C-</v>
      </c>
      <c r="G17" s="21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34"/>
      <c r="S17" s="21"/>
      <c r="T17" s="23"/>
      <c r="U17" s="23"/>
      <c r="V17" s="23"/>
      <c r="X17" t="s">
        <v>321</v>
      </c>
    </row>
    <row r="18" spans="1:24" x14ac:dyDescent="0.25">
      <c r="A18" s="26"/>
      <c r="B18" s="26"/>
      <c r="C18" s="26"/>
      <c r="D18" s="26"/>
      <c r="E18" s="26"/>
      <c r="F18" s="35"/>
      <c r="G18" s="22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33"/>
      <c r="S18" s="22"/>
      <c r="T18" s="24"/>
      <c r="U18" s="24"/>
      <c r="V18" s="24"/>
    </row>
    <row r="19" spans="1:24" x14ac:dyDescent="0.25">
      <c r="A19" s="26" t="str">
        <f ca="1">VLOOKUP($Y14,PastedTeamRoster!$A$2:$I$10,2,0)</f>
        <v>Leonard Torres</v>
      </c>
      <c r="B19" s="26" t="str">
        <f ca="1">VLOOKUP($Y14,PastedTeamRoster!$A$2:$I$10,1,0)</f>
        <v>Right Field</v>
      </c>
      <c r="C19" s="26" t="str">
        <f ca="1">VLOOKUP($Y14,PastedTeamRoster!$A$2:$I$10,4,0)</f>
        <v>R</v>
      </c>
      <c r="D19" s="26">
        <f ca="1">VLOOKUP($Y14,PastedTeamRoster!$A$2:$I$10,5,0)</f>
        <v>33</v>
      </c>
      <c r="E19" s="26">
        <f ca="1">VLOOKUP($Y14,PastedTeamRoster!$A$2:$I$10,6,0)</f>
        <v>35</v>
      </c>
      <c r="F19" s="35" t="str">
        <f ca="1">VLOOKUP($Y14,PastedTeamRoster!$A$2:$I$10,7,0)</f>
        <v>C+</v>
      </c>
      <c r="G19" s="21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34"/>
      <c r="S19" s="21"/>
      <c r="T19" s="23"/>
      <c r="U19" s="23"/>
      <c r="V19" s="23"/>
    </row>
    <row r="20" spans="1:24" x14ac:dyDescent="0.25">
      <c r="A20" s="26"/>
      <c r="B20" s="26"/>
      <c r="C20" s="26"/>
      <c r="D20" s="26"/>
      <c r="E20" s="26"/>
      <c r="F20" s="35"/>
      <c r="G20" s="22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33"/>
      <c r="S20" s="22"/>
      <c r="T20" s="24"/>
      <c r="U20" s="24"/>
      <c r="V20" s="24"/>
    </row>
    <row r="21" spans="1:24" x14ac:dyDescent="0.25">
      <c r="A21" s="26" t="str">
        <f ca="1">VLOOKUP($Y15,PastedTeamRoster!$A$2:$I$10,2,0)</f>
        <v>Jasper Sánchez</v>
      </c>
      <c r="B21" s="26" t="str">
        <f ca="1">VLOOKUP($Y15,PastedTeamRoster!$A$2:$I$10,1,0)</f>
        <v>Catcher</v>
      </c>
      <c r="C21" s="26" t="str">
        <f ca="1">VLOOKUP($Y15,PastedTeamRoster!$A$2:$I$10,4,0)</f>
        <v>R</v>
      </c>
      <c r="D21" s="26">
        <f ca="1">VLOOKUP($Y15,PastedTeamRoster!$A$2:$I$10,5,0)</f>
        <v>27</v>
      </c>
      <c r="E21" s="26">
        <f ca="1">VLOOKUP($Y15,PastedTeamRoster!$A$2:$I$10,6,0)</f>
        <v>29</v>
      </c>
      <c r="F21" s="35" t="str">
        <f ca="1">VLOOKUP($Y15,PastedTeamRoster!$A$2:$I$10,7,0)</f>
        <v>D-</v>
      </c>
      <c r="G21" s="21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34"/>
      <c r="S21" s="21"/>
      <c r="T21" s="23"/>
      <c r="U21" s="23"/>
      <c r="V21" s="23"/>
    </row>
    <row r="22" spans="1:24" x14ac:dyDescent="0.25">
      <c r="A22" s="26"/>
      <c r="B22" s="26"/>
      <c r="C22" s="26"/>
      <c r="D22" s="26"/>
      <c r="E22" s="26"/>
      <c r="F22" s="35"/>
      <c r="G22" s="22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33"/>
      <c r="S22" s="22"/>
      <c r="T22" s="24"/>
      <c r="U22" s="24"/>
      <c r="V22" s="24"/>
    </row>
    <row r="23" spans="1:24" x14ac:dyDescent="0.25">
      <c r="A23" s="26" t="str">
        <f ca="1">VLOOKUP($Y16,PastedTeamRoster!$A$2:$I$10,2,0)</f>
        <v>Ramon Turner</v>
      </c>
      <c r="B23" s="26" t="str">
        <f ca="1">VLOOKUP($Y16,PastedTeamRoster!$A$2:$I$10,1,0)</f>
        <v>Second Base</v>
      </c>
      <c r="C23" s="26" t="str">
        <f ca="1">VLOOKUP($Y16,PastedTeamRoster!$A$2:$I$10,4,0)</f>
        <v>L</v>
      </c>
      <c r="D23" s="26">
        <f ca="1">VLOOKUP($Y16,PastedTeamRoster!$A$2:$I$10,5,0)</f>
        <v>35</v>
      </c>
      <c r="E23" s="26">
        <f ca="1">VLOOKUP($Y16,PastedTeamRoster!$A$2:$I$10,6,0)</f>
        <v>40</v>
      </c>
      <c r="F23" s="35" t="str">
        <f ca="1">VLOOKUP($Y16,PastedTeamRoster!$A$2:$I$10,7,0)</f>
        <v/>
      </c>
      <c r="G23" s="21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34"/>
      <c r="S23" s="21"/>
      <c r="T23" s="23"/>
      <c r="U23" s="23"/>
      <c r="V23" s="23"/>
    </row>
    <row r="24" spans="1:24" x14ac:dyDescent="0.25">
      <c r="A24" s="26"/>
      <c r="B24" s="26"/>
      <c r="C24" s="26"/>
      <c r="D24" s="26"/>
      <c r="E24" s="26"/>
      <c r="F24" s="35"/>
      <c r="G24" s="22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33"/>
      <c r="S24" s="22"/>
      <c r="T24" s="24"/>
      <c r="U24" s="24"/>
      <c r="V24" s="24"/>
    </row>
    <row r="25" spans="1:24" x14ac:dyDescent="0.25">
      <c r="A25" s="26"/>
      <c r="B25" s="26"/>
      <c r="C25" s="26"/>
      <c r="D25" s="26"/>
      <c r="E25" s="26"/>
      <c r="F25" s="35"/>
      <c r="G25" s="21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34"/>
      <c r="S25" s="21"/>
      <c r="T25" s="23"/>
      <c r="U25" s="23"/>
      <c r="V25" s="23"/>
    </row>
    <row r="26" spans="1:24" x14ac:dyDescent="0.25">
      <c r="A26" s="26"/>
      <c r="B26" s="26"/>
      <c r="C26" s="26"/>
      <c r="D26" s="26"/>
      <c r="E26" s="26"/>
      <c r="F26" s="35"/>
      <c r="G26" s="22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33"/>
      <c r="S26" s="22"/>
      <c r="T26" s="24"/>
      <c r="U26" s="24"/>
      <c r="V26" s="24"/>
    </row>
    <row r="27" spans="1:2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2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24" x14ac:dyDescent="0.25">
      <c r="A29" s="2" t="s">
        <v>304</v>
      </c>
      <c r="B29" s="2" t="s">
        <v>303</v>
      </c>
      <c r="C29" s="2" t="s">
        <v>2</v>
      </c>
      <c r="D29" s="2" t="s">
        <v>3</v>
      </c>
      <c r="E29" s="2" t="s">
        <v>4</v>
      </c>
      <c r="F29" s="2" t="s">
        <v>305</v>
      </c>
      <c r="G29" s="16"/>
      <c r="H29" s="16" t="s">
        <v>306</v>
      </c>
      <c r="I29" s="16" t="s">
        <v>1</v>
      </c>
      <c r="J29" s="16" t="s">
        <v>307</v>
      </c>
      <c r="L29" s="16" t="s">
        <v>308</v>
      </c>
      <c r="M29" s="16" t="s">
        <v>2</v>
      </c>
      <c r="N29" s="16" t="s">
        <v>3</v>
      </c>
      <c r="O29" s="16" t="s">
        <v>4</v>
      </c>
      <c r="P29" s="16" t="s">
        <v>322</v>
      </c>
      <c r="Q29" s="16" t="s">
        <v>323</v>
      </c>
      <c r="R29" s="17"/>
    </row>
    <row r="30" spans="1:24" x14ac:dyDescent="0.25">
      <c r="A30" s="32" t="str">
        <f>PastedTeamRoster!A12</f>
        <v>INF</v>
      </c>
      <c r="B30" s="32" t="str">
        <f>PastedTeamRoster!B12</f>
        <v>Jasiah Martínez</v>
      </c>
      <c r="C30" s="32" t="str">
        <f>PastedTeamRoster!D12</f>
        <v>R</v>
      </c>
      <c r="D30" s="32">
        <f>PastedTeamRoster!E12</f>
        <v>22</v>
      </c>
      <c r="E30" s="32">
        <f>PastedTeamRoster!F12</f>
        <v>28</v>
      </c>
      <c r="F30" s="32" t="str">
        <f>PastedTeamRoster!G12</f>
        <v/>
      </c>
      <c r="G30" s="14"/>
      <c r="H30" s="26"/>
      <c r="I30" s="26" t="str">
        <f>PastedTeamRoster!A18</f>
        <v>SP</v>
      </c>
      <c r="J30" s="26" t="str">
        <f>PastedTeamRoster!B18</f>
        <v>Kamdyn Lewis</v>
      </c>
      <c r="K30" s="26"/>
      <c r="L30" s="26" t="str">
        <f>PastedTeamRoster!I18</f>
        <v>d8</v>
      </c>
      <c r="M30" s="26" t="str">
        <f>PastedTeamRoster!D18</f>
        <v>L</v>
      </c>
      <c r="N30" s="26">
        <f>PastedTeamRoster!E18</f>
        <v>34</v>
      </c>
      <c r="O30" s="26">
        <f>PastedTeamRoster!F18</f>
        <v>41</v>
      </c>
      <c r="P30" s="26" t="str">
        <f>PastedTeamRoster!G18</f>
        <v>S-</v>
      </c>
      <c r="Q30" s="26" t="str">
        <f>PastedTeamRoster!H18</f>
        <v/>
      </c>
      <c r="X30" s="29">
        <f>IF(ISNUMBER(SEARCH("-d8",L30)),-8,IF(ISNUMBER(SEARCH("-d4",L30)),-4,IF(ISNUMBER(SEARCH("d4",L30)),4,IF(ISNUMBER(SEARCH("d8",L30)),8,IF(ISNUMBER(SEARCH("d12",L30)),12,IF(ISNUMBER(SEARCH("d20",L30)),20,0))))))</f>
        <v>8</v>
      </c>
    </row>
    <row r="31" spans="1:24" x14ac:dyDescent="0.25">
      <c r="A31" s="33"/>
      <c r="B31" s="33"/>
      <c r="C31" s="33"/>
      <c r="D31" s="33"/>
      <c r="E31" s="33"/>
      <c r="F31" s="33"/>
      <c r="G31" s="14"/>
      <c r="H31" s="26"/>
      <c r="I31" s="26"/>
      <c r="J31" s="26"/>
      <c r="K31" s="26"/>
      <c r="L31" s="26"/>
      <c r="M31" s="26"/>
      <c r="N31" s="26"/>
      <c r="O31" s="26"/>
      <c r="P31" s="26"/>
      <c r="Q31" s="26"/>
      <c r="X31" s="29"/>
    </row>
    <row r="32" spans="1:24" x14ac:dyDescent="0.25">
      <c r="A32" s="32" t="str">
        <f>PastedTeamRoster!A13</f>
        <v>INF</v>
      </c>
      <c r="B32" s="32" t="str">
        <f>PastedTeamRoster!B13</f>
        <v>Hugo Scott</v>
      </c>
      <c r="C32" s="32" t="str">
        <f>PastedTeamRoster!D13</f>
        <v>L</v>
      </c>
      <c r="D32" s="32">
        <f>PastedTeamRoster!E13</f>
        <v>34</v>
      </c>
      <c r="E32" s="32">
        <f>PastedTeamRoster!F13</f>
        <v>38</v>
      </c>
      <c r="F32" s="32" t="str">
        <f>PastedTeamRoster!G13</f>
        <v>D+</v>
      </c>
      <c r="G32" s="14"/>
      <c r="H32" s="26"/>
      <c r="I32" s="26" t="str">
        <f>PastedTeamRoster!A19</f>
        <v>SP</v>
      </c>
      <c r="J32" s="26" t="str">
        <f>PastedTeamRoster!B19</f>
        <v>Isaias Lewis</v>
      </c>
      <c r="K32" s="26"/>
      <c r="L32" s="26" t="str">
        <f>PastedTeamRoster!I19</f>
        <v>d4</v>
      </c>
      <c r="M32" s="23" t="str">
        <f>PastedTeamRoster!D19</f>
        <v>R</v>
      </c>
      <c r="N32" s="23">
        <f>PastedTeamRoster!E19</f>
        <v>33</v>
      </c>
      <c r="O32" s="23">
        <f>PastedTeamRoster!F19</f>
        <v>39</v>
      </c>
      <c r="P32" s="23" t="str">
        <f>PastedTeamRoster!G19</f>
        <v/>
      </c>
      <c r="Q32" s="23" t="str">
        <f>PastedTeamRoster!H19</f>
        <v/>
      </c>
      <c r="X32" s="29">
        <f>IF(ISNUMBER(SEARCH("-d8",L32)),-8,IF(ISNUMBER(SEARCH("-d4",L32)),-4,IF(ISNUMBER(SEARCH("d4",L32)),4,IF(ISNUMBER(SEARCH("d8",L32)),8,IF(ISNUMBER(SEARCH("d12",L32)),12,IF(ISNUMBER(SEARCH("d20",L32)),20,0))))))</f>
        <v>4</v>
      </c>
    </row>
    <row r="33" spans="1:24" x14ac:dyDescent="0.25">
      <c r="A33" s="33"/>
      <c r="B33" s="33"/>
      <c r="C33" s="33"/>
      <c r="D33" s="33"/>
      <c r="E33" s="33"/>
      <c r="F33" s="33"/>
      <c r="G33" s="14"/>
      <c r="H33" s="26"/>
      <c r="I33" s="26"/>
      <c r="J33" s="26"/>
      <c r="K33" s="26"/>
      <c r="L33" s="26"/>
      <c r="M33" s="24"/>
      <c r="N33" s="24"/>
      <c r="O33" s="24"/>
      <c r="P33" s="24"/>
      <c r="Q33" s="24"/>
      <c r="X33" s="29"/>
    </row>
    <row r="34" spans="1:24" x14ac:dyDescent="0.25">
      <c r="A34" s="32" t="str">
        <f>PastedTeamRoster!A14</f>
        <v>OF</v>
      </c>
      <c r="B34" s="32" t="str">
        <f>PastedTeamRoster!B14</f>
        <v>Elio Flores</v>
      </c>
      <c r="C34" s="32" t="str">
        <f>PastedTeamRoster!D14</f>
        <v>R</v>
      </c>
      <c r="D34" s="32">
        <f>PastedTeamRoster!E14</f>
        <v>23</v>
      </c>
      <c r="E34" s="32">
        <f>PastedTeamRoster!F14</f>
        <v>26</v>
      </c>
      <c r="F34" s="32" t="str">
        <f>PastedTeamRoster!G14</f>
        <v>P-</v>
      </c>
      <c r="G34" s="14"/>
      <c r="H34" s="26"/>
      <c r="I34" s="26" t="str">
        <f>PastedTeamRoster!A20</f>
        <v>SP</v>
      </c>
      <c r="J34" s="26" t="str">
        <f>PastedTeamRoster!B20</f>
        <v>Zeke Scott</v>
      </c>
      <c r="K34" s="26"/>
      <c r="L34" s="26" t="str">
        <f>PastedTeamRoster!I20</f>
        <v>d8</v>
      </c>
      <c r="M34" s="23" t="str">
        <f>PastedTeamRoster!D20</f>
        <v>R</v>
      </c>
      <c r="N34" s="23">
        <f>PastedTeamRoster!E20</f>
        <v>30</v>
      </c>
      <c r="O34" s="23">
        <f>PastedTeamRoster!F20</f>
        <v>32</v>
      </c>
      <c r="P34" s="23" t="str">
        <f>PastedTeamRoster!G20</f>
        <v/>
      </c>
      <c r="Q34" s="23" t="str">
        <f>PastedTeamRoster!H20</f>
        <v/>
      </c>
      <c r="X34" s="29">
        <f>IF(ISNUMBER(SEARCH("-d8",L34)),-8,IF(ISNUMBER(SEARCH("-d4",L34)),-4,IF(ISNUMBER(SEARCH("d4",L34)),4,IF(ISNUMBER(SEARCH("d8",L34)),8,IF(ISNUMBER(SEARCH("d12",L34)),12,IF(ISNUMBER(SEARCH("d20",L34)),20,0))))))</f>
        <v>8</v>
      </c>
    </row>
    <row r="35" spans="1:24" x14ac:dyDescent="0.25">
      <c r="A35" s="33"/>
      <c r="B35" s="33"/>
      <c r="C35" s="33"/>
      <c r="D35" s="33"/>
      <c r="E35" s="33"/>
      <c r="F35" s="33"/>
      <c r="G35" s="14"/>
      <c r="H35" s="26"/>
      <c r="I35" s="26"/>
      <c r="J35" s="26"/>
      <c r="K35" s="26"/>
      <c r="L35" s="26"/>
      <c r="M35" s="24"/>
      <c r="N35" s="24"/>
      <c r="O35" s="24"/>
      <c r="P35" s="24"/>
      <c r="Q35" s="24"/>
      <c r="X35" s="29"/>
    </row>
    <row r="36" spans="1:24" x14ac:dyDescent="0.25">
      <c r="A36" s="32" t="str">
        <f>PastedTeamRoster!A15</f>
        <v>OF</v>
      </c>
      <c r="B36" s="32" t="str">
        <f>PastedTeamRoster!B15</f>
        <v>Nash Miller</v>
      </c>
      <c r="C36" s="32" t="str">
        <f>PastedTeamRoster!D15</f>
        <v>L</v>
      </c>
      <c r="D36" s="32">
        <f>PastedTeamRoster!E15</f>
        <v>29</v>
      </c>
      <c r="E36" s="32">
        <f>PastedTeamRoster!F15</f>
        <v>31</v>
      </c>
      <c r="F36" s="32" t="str">
        <f>PastedTeamRoster!G15</f>
        <v>S+</v>
      </c>
      <c r="G36" s="14"/>
      <c r="H36" s="26"/>
      <c r="I36" s="26" t="str">
        <f>PastedTeamRoster!A21</f>
        <v>SP</v>
      </c>
      <c r="J36" s="26" t="str">
        <f>PastedTeamRoster!B21</f>
        <v>Koda González</v>
      </c>
      <c r="K36" s="26"/>
      <c r="L36" s="26" t="str">
        <f>PastedTeamRoster!I21</f>
        <v>d12</v>
      </c>
      <c r="M36" s="23" t="str">
        <f>PastedTeamRoster!D21</f>
        <v>L</v>
      </c>
      <c r="N36" s="23">
        <f>PastedTeamRoster!E21</f>
        <v>35</v>
      </c>
      <c r="O36" s="23">
        <f>PastedTeamRoster!F21</f>
        <v>43</v>
      </c>
      <c r="P36" s="23" t="str">
        <f>PastedTeamRoster!G21</f>
        <v>C+</v>
      </c>
      <c r="Q36" s="23" t="str">
        <f>PastedTeamRoster!H21</f>
        <v/>
      </c>
      <c r="X36" s="29">
        <f>IF(ISNUMBER(SEARCH("-d8",L36)),-8,IF(ISNUMBER(SEARCH("-d4",L36)),-4,IF(ISNUMBER(SEARCH("d4",L36)),4,IF(ISNUMBER(SEARCH("d8",L36)),8,IF(ISNUMBER(SEARCH("d12",L36)),12,IF(ISNUMBER(SEARCH("d20",L36)),20,0))))))</f>
        <v>12</v>
      </c>
    </row>
    <row r="37" spans="1:24" x14ac:dyDescent="0.25">
      <c r="A37" s="33"/>
      <c r="B37" s="33"/>
      <c r="C37" s="33"/>
      <c r="D37" s="33"/>
      <c r="E37" s="33"/>
      <c r="F37" s="33"/>
      <c r="G37" s="14"/>
      <c r="H37" s="26"/>
      <c r="I37" s="26"/>
      <c r="J37" s="26"/>
      <c r="K37" s="26"/>
      <c r="L37" s="26"/>
      <c r="M37" s="24"/>
      <c r="N37" s="24"/>
      <c r="O37" s="24"/>
      <c r="P37" s="24"/>
      <c r="Q37" s="24"/>
      <c r="X37" s="29"/>
    </row>
    <row r="38" spans="1:24" x14ac:dyDescent="0.25">
      <c r="A38" s="32" t="str">
        <f>PastedTeamRoster!A16</f>
        <v>C</v>
      </c>
      <c r="B38" s="32" t="str">
        <f>PastedTeamRoster!B16</f>
        <v>Rayan Thompson</v>
      </c>
      <c r="C38" s="32" t="str">
        <f>PastedTeamRoster!D26</f>
        <v>R</v>
      </c>
      <c r="D38" s="32">
        <f>PastedTeamRoster!E16</f>
        <v>20</v>
      </c>
      <c r="E38" s="32">
        <f>PastedTeamRoster!F16</f>
        <v>24</v>
      </c>
      <c r="F38" s="32" t="str">
        <f>PastedTeamRoster!G16</f>
        <v>P-</v>
      </c>
      <c r="G38" s="14"/>
      <c r="H38" s="26"/>
      <c r="I38" s="26" t="str">
        <f>PastedTeamRoster!A22</f>
        <v>SP</v>
      </c>
      <c r="J38" s="26" t="str">
        <f>PastedTeamRoster!B22</f>
        <v>Conner Torres</v>
      </c>
      <c r="K38" s="26"/>
      <c r="L38" s="26" t="str">
        <f>PastedTeamRoster!I22</f>
        <v xml:space="preserve"> -d4</v>
      </c>
      <c r="M38" s="23" t="str">
        <f>PastedTeamRoster!D22</f>
        <v>L</v>
      </c>
      <c r="N38" s="23">
        <f>PastedTeamRoster!E22</f>
        <v>32</v>
      </c>
      <c r="O38" s="23">
        <f>PastedTeamRoster!F22</f>
        <v>36</v>
      </c>
      <c r="P38" s="23" t="str">
        <f>PastedTeamRoster!G22</f>
        <v/>
      </c>
      <c r="Q38" s="23" t="str">
        <f>PastedTeamRoster!H22</f>
        <v/>
      </c>
      <c r="X38" s="29">
        <f>IF(ISNUMBER(SEARCH("-d8",L38)),-8,IF(ISNUMBER(SEARCH("-d4",L38)),-4,IF(ISNUMBER(SEARCH("d4",L38)),4,IF(ISNUMBER(SEARCH("d8",L38)),8,IF(ISNUMBER(SEARCH("d12",L38)),12,IF(ISNUMBER(SEARCH("d20",L38)),20,0))))))</f>
        <v>-4</v>
      </c>
    </row>
    <row r="39" spans="1:24" x14ac:dyDescent="0.25">
      <c r="A39" s="33"/>
      <c r="B39" s="33"/>
      <c r="C39" s="33"/>
      <c r="D39" s="33"/>
      <c r="E39" s="33"/>
      <c r="F39" s="33"/>
      <c r="G39" s="14"/>
      <c r="H39" s="26"/>
      <c r="I39" s="26"/>
      <c r="J39" s="26"/>
      <c r="K39" s="26"/>
      <c r="L39" s="26"/>
      <c r="M39" s="24"/>
      <c r="N39" s="24"/>
      <c r="O39" s="24"/>
      <c r="P39" s="24"/>
      <c r="Q39" s="24"/>
      <c r="X39" s="29"/>
    </row>
    <row r="40" spans="1:24" x14ac:dyDescent="0.25">
      <c r="H40" s="26"/>
      <c r="I40" s="26" t="str">
        <f>PastedTeamRoster!A23</f>
        <v>RP</v>
      </c>
      <c r="J40" s="26" t="str">
        <f>PastedTeamRoster!B23</f>
        <v>Agustin García</v>
      </c>
      <c r="K40" s="26"/>
      <c r="L40" s="26" t="str">
        <f>PastedTeamRoster!I23</f>
        <v>d12</v>
      </c>
      <c r="M40" s="23" t="str">
        <f>PastedTeamRoster!D23</f>
        <v>R</v>
      </c>
      <c r="N40" s="23">
        <f>PastedTeamRoster!E23</f>
        <v>22</v>
      </c>
      <c r="O40" s="23">
        <f>PastedTeamRoster!F23</f>
        <v>25</v>
      </c>
      <c r="P40" s="23" t="str">
        <f>PastedTeamRoster!G23</f>
        <v>S-</v>
      </c>
      <c r="Q40" s="23" t="str">
        <f>PastedTeamRoster!H23</f>
        <v>ST+</v>
      </c>
      <c r="X40" s="29">
        <f>IF(ISNUMBER(SEARCH("-d8",L40)),-8,IF(ISNUMBER(SEARCH("-d4",L40)),-4,IF(ISNUMBER(SEARCH("d4",L40)),4,IF(ISNUMBER(SEARCH("d8",L40)),8,IF(ISNUMBER(SEARCH("d12",L40)),12,IF(ISNUMBER(SEARCH("d20",L40)),20,0))))))</f>
        <v>12</v>
      </c>
    </row>
    <row r="41" spans="1:24" x14ac:dyDescent="0.25">
      <c r="A41" s="12" t="s">
        <v>324</v>
      </c>
      <c r="B41" s="30" t="s">
        <v>325</v>
      </c>
      <c r="C41" s="30"/>
      <c r="H41" s="26"/>
      <c r="I41" s="26"/>
      <c r="J41" s="26"/>
      <c r="K41" s="26"/>
      <c r="L41" s="26"/>
      <c r="M41" s="24"/>
      <c r="N41" s="24"/>
      <c r="O41" s="24"/>
      <c r="P41" s="24"/>
      <c r="Q41" s="24"/>
      <c r="X41" s="29"/>
    </row>
    <row r="42" spans="1:24" x14ac:dyDescent="0.25">
      <c r="A42" s="12" t="s">
        <v>326</v>
      </c>
      <c r="B42" s="12">
        <v>20</v>
      </c>
      <c r="C42" s="12">
        <v>12</v>
      </c>
      <c r="D42" s="12">
        <v>8</v>
      </c>
      <c r="E42" s="12">
        <v>4</v>
      </c>
      <c r="F42" s="12">
        <v>-4</v>
      </c>
      <c r="G42" s="12">
        <v>-8</v>
      </c>
      <c r="H42" s="26"/>
      <c r="I42" s="26" t="str">
        <f>PastedTeamRoster!A24</f>
        <v>RP</v>
      </c>
      <c r="J42" s="26" t="str">
        <f>PastedTeamRoster!B24</f>
        <v>Van White</v>
      </c>
      <c r="K42" s="26"/>
      <c r="L42" s="26" t="str">
        <f>PastedTeamRoster!I24</f>
        <v>d4</v>
      </c>
      <c r="M42" s="23" t="str">
        <f>PastedTeamRoster!D24</f>
        <v>R</v>
      </c>
      <c r="N42" s="23">
        <f>PastedTeamRoster!E24</f>
        <v>17</v>
      </c>
      <c r="O42" s="23">
        <f>PastedTeamRoster!F24</f>
        <v>22</v>
      </c>
      <c r="P42" s="23" t="str">
        <f>PastedTeamRoster!G24</f>
        <v>C+</v>
      </c>
      <c r="Q42" s="23" t="str">
        <f>PastedTeamRoster!H24</f>
        <v/>
      </c>
      <c r="X42" s="29">
        <f>IF(ISNUMBER(SEARCH("-d8",L42)),-8,IF(ISNUMBER(SEARCH("-d4",L42)),-4,IF(ISNUMBER(SEARCH("d4",L42)),4,IF(ISNUMBER(SEARCH("d8",L42)),8,IF(ISNUMBER(SEARCH("d12",L42)),12,IF(ISNUMBER(SEARCH("d20",L42)),20,0))))))</f>
        <v>4</v>
      </c>
    </row>
    <row r="43" spans="1:24" x14ac:dyDescent="0.25">
      <c r="A43" t="s">
        <v>327</v>
      </c>
      <c r="B43" t="s">
        <v>328</v>
      </c>
      <c r="C43" t="s">
        <v>329</v>
      </c>
      <c r="D43" t="s">
        <v>330</v>
      </c>
      <c r="E43" t="s">
        <v>331</v>
      </c>
      <c r="H43" s="26"/>
      <c r="I43" s="26"/>
      <c r="J43" s="26"/>
      <c r="K43" s="26"/>
      <c r="L43" s="26"/>
      <c r="M43" s="24"/>
      <c r="N43" s="24"/>
      <c r="O43" s="24"/>
      <c r="P43" s="24"/>
      <c r="Q43" s="24"/>
      <c r="X43" s="29"/>
    </row>
    <row r="44" spans="1:24" x14ac:dyDescent="0.25">
      <c r="A44" t="s">
        <v>332</v>
      </c>
      <c r="H44" s="26"/>
      <c r="I44" s="26" t="str">
        <f>PastedTeamRoster!A25</f>
        <v>RP</v>
      </c>
      <c r="J44" s="26" t="str">
        <f>PastedTeamRoster!B25</f>
        <v>Camilo Adams</v>
      </c>
      <c r="K44" s="26"/>
      <c r="L44" s="26" t="str">
        <f>PastedTeamRoster!I25</f>
        <v>d8</v>
      </c>
      <c r="M44" s="23" t="str">
        <f>PastedTeamRoster!D25</f>
        <v>L</v>
      </c>
      <c r="N44" s="23">
        <f>PastedTeamRoster!E25</f>
        <v>19</v>
      </c>
      <c r="O44" s="23">
        <f>PastedTeamRoster!F25</f>
        <v>25</v>
      </c>
      <c r="P44" s="23" t="str">
        <f>PastedTeamRoster!G25</f>
        <v/>
      </c>
      <c r="Q44" s="23" t="str">
        <f>PastedTeamRoster!H25</f>
        <v>CN+</v>
      </c>
      <c r="X44" s="29">
        <f>IF(ISNUMBER(SEARCH("-d8",L44)),-8,IF(ISNUMBER(SEARCH("-d4",L44)),-4,IF(ISNUMBER(SEARCH("d4",L44)),4,IF(ISNUMBER(SEARCH("d8",L44)),8,IF(ISNUMBER(SEARCH("d12",L44)),12,IF(ISNUMBER(SEARCH("d20",L44)),20,0))))))</f>
        <v>8</v>
      </c>
    </row>
    <row r="45" spans="1:24" x14ac:dyDescent="0.25">
      <c r="A45" s="31"/>
      <c r="B45" s="31"/>
      <c r="C45" s="31"/>
      <c r="D45" s="31"/>
      <c r="E45" s="31"/>
      <c r="F45" s="31"/>
      <c r="H45" s="26"/>
      <c r="I45" s="26"/>
      <c r="J45" s="26"/>
      <c r="K45" s="26"/>
      <c r="L45" s="26"/>
      <c r="M45" s="24"/>
      <c r="N45" s="24"/>
      <c r="O45" s="24"/>
      <c r="P45" s="24"/>
      <c r="Q45" s="24"/>
      <c r="X45" s="29"/>
    </row>
    <row r="46" spans="1:24" x14ac:dyDescent="0.25">
      <c r="A46" s="31"/>
      <c r="B46" s="31"/>
      <c r="C46" s="31"/>
      <c r="D46" s="31"/>
      <c r="E46" s="31"/>
      <c r="F46" s="31"/>
      <c r="H46" s="26"/>
      <c r="I46" s="26" t="str">
        <f>PastedTeamRoster!A26</f>
        <v>RP</v>
      </c>
      <c r="J46" s="26" t="str">
        <f>PastedTeamRoster!B26</f>
        <v>Graysen Robinson</v>
      </c>
      <c r="K46" s="26"/>
      <c r="L46" s="26" t="str">
        <f>PastedTeamRoster!I26</f>
        <v xml:space="preserve"> -d4</v>
      </c>
      <c r="M46" s="23" t="str">
        <f>PastedTeamRoster!D26</f>
        <v>R</v>
      </c>
      <c r="N46" s="23">
        <f>PastedTeamRoster!E26</f>
        <v>20</v>
      </c>
      <c r="O46" s="23">
        <f>PastedTeamRoster!F26</f>
        <v>26</v>
      </c>
      <c r="P46" s="23" t="str">
        <f>PastedTeamRoster!G26</f>
        <v>S+</v>
      </c>
      <c r="Q46" s="23" t="str">
        <f>PastedTeamRoster!H26</f>
        <v/>
      </c>
      <c r="X46" s="29">
        <f>IF(ISNUMBER(SEARCH("-d8",L46)),-8,IF(ISNUMBER(SEARCH("-d4",L46)),-4,IF(ISNUMBER(SEARCH("d4",L46)),4,IF(ISNUMBER(SEARCH("d8",L46)),8,IF(ISNUMBER(SEARCH("d12",L46)),12,IF(ISNUMBER(SEARCH("d20",L46)),20,0))))))</f>
        <v>-4</v>
      </c>
    </row>
    <row r="47" spans="1:24" x14ac:dyDescent="0.25">
      <c r="A47" s="31"/>
      <c r="B47" s="31"/>
      <c r="C47" s="31"/>
      <c r="D47" s="31"/>
      <c r="E47" s="31"/>
      <c r="F47" s="31"/>
      <c r="H47" s="26"/>
      <c r="I47" s="26"/>
      <c r="J47" s="26"/>
      <c r="K47" s="26"/>
      <c r="L47" s="26"/>
      <c r="M47" s="24"/>
      <c r="N47" s="24"/>
      <c r="O47" s="24"/>
      <c r="P47" s="24"/>
      <c r="Q47" s="24"/>
      <c r="X47" s="29"/>
    </row>
    <row r="48" spans="1:24" x14ac:dyDescent="0.25">
      <c r="A48" s="31"/>
      <c r="B48" s="31"/>
      <c r="C48" s="31"/>
      <c r="D48" s="31"/>
      <c r="E48" s="31"/>
      <c r="F48" s="31"/>
      <c r="H48" s="26"/>
      <c r="I48" s="26" t="str">
        <f>PastedTeamRoster!A27</f>
        <v>RP</v>
      </c>
      <c r="J48" s="26" t="str">
        <f>PastedTeamRoster!B27</f>
        <v>Aarav Nguyen</v>
      </c>
      <c r="K48" s="26"/>
      <c r="L48" s="26" t="str">
        <f>PastedTeamRoster!I27</f>
        <v>d12</v>
      </c>
      <c r="M48" s="23" t="str">
        <f>PastedTeamRoster!D27</f>
        <v>R</v>
      </c>
      <c r="N48" s="23">
        <f>PastedTeamRoster!E27</f>
        <v>18</v>
      </c>
      <c r="O48" s="23">
        <f>PastedTeamRoster!F27</f>
        <v>26</v>
      </c>
      <c r="P48" s="23" t="str">
        <f>PastedTeamRoster!G27</f>
        <v/>
      </c>
      <c r="Q48" s="23" t="str">
        <f>PastedTeamRoster!H27</f>
        <v>ST+</v>
      </c>
      <c r="X48" s="29">
        <f>IF(ISNUMBER(SEARCH("-d8",L48)),-8,IF(ISNUMBER(SEARCH("-d4",L48)),-4,IF(ISNUMBER(SEARCH("d4",L48)),4,IF(ISNUMBER(SEARCH("d8",L48)),8,IF(ISNUMBER(SEARCH("d12",L48)),12,IF(ISNUMBER(SEARCH("d20",L48)),20,0))))))</f>
        <v>12</v>
      </c>
    </row>
    <row r="49" spans="1:24" x14ac:dyDescent="0.25">
      <c r="A49" s="31"/>
      <c r="B49" s="31"/>
      <c r="C49" s="31"/>
      <c r="D49" s="31"/>
      <c r="E49" s="31"/>
      <c r="F49" s="31"/>
      <c r="H49" s="26"/>
      <c r="I49" s="26"/>
      <c r="J49" s="26"/>
      <c r="K49" s="26"/>
      <c r="L49" s="26"/>
      <c r="M49" s="24"/>
      <c r="N49" s="24"/>
      <c r="O49" s="24"/>
      <c r="P49" s="24"/>
      <c r="Q49" s="24"/>
      <c r="X49" s="29"/>
    </row>
    <row r="50" spans="1:24" x14ac:dyDescent="0.25">
      <c r="A50" s="31"/>
      <c r="B50" s="31"/>
      <c r="C50" s="31"/>
      <c r="D50" s="31"/>
      <c r="E50" s="31"/>
      <c r="F50" s="31"/>
      <c r="H50" s="26"/>
      <c r="I50" s="26" t="str">
        <f>PastedTeamRoster!A28</f>
        <v>RP</v>
      </c>
      <c r="J50" s="26" t="str">
        <f>PastedTeamRoster!B28</f>
        <v>Enzo Adams</v>
      </c>
      <c r="K50" s="26"/>
      <c r="L50" s="26" t="str">
        <f>PastedTeamRoster!I28</f>
        <v xml:space="preserve"> -d4</v>
      </c>
      <c r="M50" s="23" t="str">
        <f>PastedTeamRoster!D28</f>
        <v>R</v>
      </c>
      <c r="N50" s="23">
        <f>PastedTeamRoster!E28</f>
        <v>19</v>
      </c>
      <c r="O50" s="23">
        <f>PastedTeamRoster!F28</f>
        <v>25</v>
      </c>
      <c r="P50" s="23" t="str">
        <f>PastedTeamRoster!G28</f>
        <v>C+</v>
      </c>
      <c r="Q50" s="23" t="str">
        <f>PastedTeamRoster!H28</f>
        <v/>
      </c>
      <c r="X50" s="29">
        <f>IF(ISNUMBER(SEARCH("-d8",L50)),-8,IF(ISNUMBER(SEARCH("-d4",L50)),-4,IF(ISNUMBER(SEARCH("d4",L50)),4,IF(ISNUMBER(SEARCH("d8",L50)),8,IF(ISNUMBER(SEARCH("d12",L50)),12,IF(ISNUMBER(SEARCH("d20",L50)),20,0))))))</f>
        <v>-4</v>
      </c>
    </row>
    <row r="51" spans="1:24" x14ac:dyDescent="0.25">
      <c r="A51" s="31"/>
      <c r="B51" s="31"/>
      <c r="C51" s="31"/>
      <c r="D51" s="31"/>
      <c r="E51" s="31"/>
      <c r="F51" s="31"/>
      <c r="H51" s="26"/>
      <c r="I51" s="26"/>
      <c r="J51" s="26"/>
      <c r="K51" s="26"/>
      <c r="L51" s="26"/>
      <c r="M51" s="24"/>
      <c r="N51" s="24"/>
      <c r="O51" s="24"/>
      <c r="P51" s="24"/>
      <c r="Q51" s="24"/>
      <c r="X51" s="29"/>
    </row>
    <row r="52" spans="1:24" x14ac:dyDescent="0.25">
      <c r="A52" s="31"/>
      <c r="B52" s="31"/>
      <c r="C52" s="31"/>
      <c r="D52" s="31"/>
      <c r="E52" s="31"/>
      <c r="F52" s="31"/>
      <c r="H52" s="26"/>
      <c r="I52" s="26" t="str">
        <f>PastedTeamRoster!A29</f>
        <v>RP</v>
      </c>
      <c r="J52" s="26" t="str">
        <f>PastedTeamRoster!B29</f>
        <v>Aries Thomas</v>
      </c>
      <c r="K52" s="26"/>
      <c r="L52" s="26" t="str">
        <f>PastedTeamRoster!I29</f>
        <v>d12</v>
      </c>
      <c r="M52" s="23" t="str">
        <f>PastedTeamRoster!D29</f>
        <v>R</v>
      </c>
      <c r="N52" s="23">
        <f>PastedTeamRoster!E29</f>
        <v>20</v>
      </c>
      <c r="O52" s="23">
        <f>PastedTeamRoster!F29</f>
        <v>28</v>
      </c>
      <c r="P52" s="23" t="str">
        <f>PastedTeamRoster!G29</f>
        <v/>
      </c>
      <c r="Q52" s="23" t="str">
        <f>PastedTeamRoster!H29</f>
        <v/>
      </c>
      <c r="X52" s="29">
        <f>IF(ISNUMBER(SEARCH("-d8",L52)),-8,IF(ISNUMBER(SEARCH("-d4",L52)),-4,IF(ISNUMBER(SEARCH("d4",L52)),4,IF(ISNUMBER(SEARCH("d8",L52)),8,IF(ISNUMBER(SEARCH("d12",L52)),12,IF(ISNUMBER(SEARCH("d20",L52)),20,0))))))</f>
        <v>12</v>
      </c>
    </row>
    <row r="53" spans="1:24" x14ac:dyDescent="0.25">
      <c r="A53" s="31"/>
      <c r="B53" s="31"/>
      <c r="C53" s="31"/>
      <c r="D53" s="31"/>
      <c r="E53" s="31"/>
      <c r="F53" s="31"/>
      <c r="H53" s="26"/>
      <c r="I53" s="26"/>
      <c r="J53" s="26"/>
      <c r="K53" s="26"/>
      <c r="L53" s="26"/>
      <c r="M53" s="24"/>
      <c r="N53" s="24"/>
      <c r="O53" s="24"/>
      <c r="P53" s="24"/>
      <c r="Q53" s="24"/>
      <c r="X53" s="29"/>
    </row>
    <row r="55" spans="1:24" x14ac:dyDescent="0.25">
      <c r="X55" s="29">
        <f>SUM(X30:X53)</f>
        <v>68</v>
      </c>
    </row>
    <row r="56" spans="1:24" x14ac:dyDescent="0.25">
      <c r="A56" s="27" t="s">
        <v>333</v>
      </c>
      <c r="B56" s="27"/>
      <c r="C56" s="27"/>
      <c r="X56" s="29"/>
    </row>
    <row r="57" spans="1:24" x14ac:dyDescent="0.25">
      <c r="A57" s="27"/>
      <c r="B57" s="27"/>
      <c r="C57" s="27"/>
    </row>
    <row r="59" spans="1:24" x14ac:dyDescent="0.25">
      <c r="A59" s="28" t="s">
        <v>334</v>
      </c>
      <c r="B59" s="28">
        <f ca="1">SUM(D9:D24)+SUM(D30:D39)</f>
        <v>347</v>
      </c>
    </row>
    <row r="60" spans="1:24" ht="22.35" customHeight="1" x14ac:dyDescent="0.25">
      <c r="A60" s="28"/>
      <c r="B60" s="28"/>
    </row>
    <row r="61" spans="1:24" ht="20.25" customHeight="1" x14ac:dyDescent="0.25">
      <c r="A61" s="28" t="s">
        <v>335</v>
      </c>
      <c r="B61" s="28">
        <f>SUM(X55*7)</f>
        <v>476</v>
      </c>
    </row>
    <row r="62" spans="1:24" ht="20.25" customHeight="1" x14ac:dyDescent="0.25">
      <c r="A62" s="28"/>
      <c r="B62" s="28"/>
    </row>
    <row r="63" spans="1:24" ht="20.25" customHeight="1" x14ac:dyDescent="0.25">
      <c r="A63" s="28" t="s">
        <v>336</v>
      </c>
      <c r="B63" s="28">
        <f ca="1">SUM((B59+B61)/10)</f>
        <v>82.3</v>
      </c>
    </row>
    <row r="64" spans="1:24" ht="20.25" customHeight="1" x14ac:dyDescent="0.25">
      <c r="A64" s="28"/>
      <c r="B64" s="28"/>
    </row>
  </sheetData>
  <mergeCells count="359">
    <mergeCell ref="B19:B20"/>
    <mergeCell ref="C9:C10"/>
    <mergeCell ref="A17:A18"/>
    <mergeCell ref="A15:A16"/>
    <mergeCell ref="A13:A14"/>
    <mergeCell ref="A38:A39"/>
    <mergeCell ref="A36:A37"/>
    <mergeCell ref="A34:A35"/>
    <mergeCell ref="A19:A20"/>
    <mergeCell ref="A32:A33"/>
    <mergeCell ref="B34:B35"/>
    <mergeCell ref="B36:B37"/>
    <mergeCell ref="B38:B39"/>
    <mergeCell ref="B21:B22"/>
    <mergeCell ref="B23:B24"/>
    <mergeCell ref="B25:B26"/>
    <mergeCell ref="A30:A31"/>
    <mergeCell ref="B32:B33"/>
    <mergeCell ref="B9:B10"/>
    <mergeCell ref="A9:A10"/>
    <mergeCell ref="A11:A12"/>
    <mergeCell ref="B11:B12"/>
    <mergeCell ref="B13:B14"/>
    <mergeCell ref="B15:B16"/>
    <mergeCell ref="B17:B18"/>
    <mergeCell ref="H42:H43"/>
    <mergeCell ref="H44:H45"/>
    <mergeCell ref="I44:I45"/>
    <mergeCell ref="I42:I43"/>
    <mergeCell ref="I40:I41"/>
    <mergeCell ref="I38:I39"/>
    <mergeCell ref="I30:I31"/>
    <mergeCell ref="H30:H31"/>
    <mergeCell ref="H32:H33"/>
    <mergeCell ref="H34:H35"/>
    <mergeCell ref="H36:H37"/>
    <mergeCell ref="D21:D22"/>
    <mergeCell ref="D23:D24"/>
    <mergeCell ref="F21:F22"/>
    <mergeCell ref="F23:F24"/>
    <mergeCell ref="F25:F26"/>
    <mergeCell ref="G23:G24"/>
    <mergeCell ref="G25:G26"/>
    <mergeCell ref="C32:C33"/>
    <mergeCell ref="C34:C35"/>
    <mergeCell ref="C30:C31"/>
    <mergeCell ref="E32:E33"/>
    <mergeCell ref="E34:E35"/>
    <mergeCell ref="C13:C14"/>
    <mergeCell ref="C15:C16"/>
    <mergeCell ref="C17:C18"/>
    <mergeCell ref="C19:C20"/>
    <mergeCell ref="C21:C22"/>
    <mergeCell ref="L38:L39"/>
    <mergeCell ref="O40:O41"/>
    <mergeCell ref="N40:N41"/>
    <mergeCell ref="M40:M41"/>
    <mergeCell ref="L40:L41"/>
    <mergeCell ref="H38:H39"/>
    <mergeCell ref="H40:H41"/>
    <mergeCell ref="O36:O37"/>
    <mergeCell ref="N36:N37"/>
    <mergeCell ref="M36:M37"/>
    <mergeCell ref="E30:E31"/>
    <mergeCell ref="D25:D26"/>
    <mergeCell ref="E21:E22"/>
    <mergeCell ref="E23:E24"/>
    <mergeCell ref="E25:E26"/>
    <mergeCell ref="C23:C24"/>
    <mergeCell ref="C25:C26"/>
    <mergeCell ref="D19:D20"/>
    <mergeCell ref="G13:G14"/>
    <mergeCell ref="G15:G16"/>
    <mergeCell ref="G17:G18"/>
    <mergeCell ref="G19:G20"/>
    <mergeCell ref="G21:G22"/>
    <mergeCell ref="F9:F10"/>
    <mergeCell ref="F11:F12"/>
    <mergeCell ref="F13:F14"/>
    <mergeCell ref="F15:F16"/>
    <mergeCell ref="F17:F18"/>
    <mergeCell ref="F19:F20"/>
    <mergeCell ref="I13:I14"/>
    <mergeCell ref="I15:I16"/>
    <mergeCell ref="I17:I18"/>
    <mergeCell ref="I19:I20"/>
    <mergeCell ref="I21:I22"/>
    <mergeCell ref="I23:I24"/>
    <mergeCell ref="I25:I26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J21:J22"/>
    <mergeCell ref="J23:J24"/>
    <mergeCell ref="J25:J26"/>
    <mergeCell ref="K9:K10"/>
    <mergeCell ref="K11:K12"/>
    <mergeCell ref="K13:K14"/>
    <mergeCell ref="K15:K16"/>
    <mergeCell ref="K17:K18"/>
    <mergeCell ref="K19:K20"/>
    <mergeCell ref="K21:K22"/>
    <mergeCell ref="J9:J10"/>
    <mergeCell ref="J11:J12"/>
    <mergeCell ref="J13:J14"/>
    <mergeCell ref="J15:J16"/>
    <mergeCell ref="J17:J18"/>
    <mergeCell ref="J19:J20"/>
    <mergeCell ref="K23:K24"/>
    <mergeCell ref="K25:K26"/>
    <mergeCell ref="M23:M24"/>
    <mergeCell ref="M25:M26"/>
    <mergeCell ref="L9:L10"/>
    <mergeCell ref="L11:L12"/>
    <mergeCell ref="L13:L14"/>
    <mergeCell ref="L15:L16"/>
    <mergeCell ref="L17:L18"/>
    <mergeCell ref="L19:L20"/>
    <mergeCell ref="L21:L22"/>
    <mergeCell ref="L23:L24"/>
    <mergeCell ref="L25:L26"/>
    <mergeCell ref="O32:O33"/>
    <mergeCell ref="O34:O35"/>
    <mergeCell ref="N21:N22"/>
    <mergeCell ref="N23:N24"/>
    <mergeCell ref="N25:N26"/>
    <mergeCell ref="O9:O10"/>
    <mergeCell ref="O11:O12"/>
    <mergeCell ref="O13:O14"/>
    <mergeCell ref="O15:O16"/>
    <mergeCell ref="O17:O18"/>
    <mergeCell ref="O19:O20"/>
    <mergeCell ref="O21:O22"/>
    <mergeCell ref="N9:N10"/>
    <mergeCell ref="N11:N12"/>
    <mergeCell ref="N13:N14"/>
    <mergeCell ref="N15:N16"/>
    <mergeCell ref="N17:N18"/>
    <mergeCell ref="N19:N20"/>
    <mergeCell ref="O25:O26"/>
    <mergeCell ref="R21:R22"/>
    <mergeCell ref="R23:R24"/>
    <mergeCell ref="R25:R26"/>
    <mergeCell ref="I32:I33"/>
    <mergeCell ref="I34:I35"/>
    <mergeCell ref="I36:I37"/>
    <mergeCell ref="R9:R10"/>
    <mergeCell ref="R11:R12"/>
    <mergeCell ref="R13:R14"/>
    <mergeCell ref="R15:R16"/>
    <mergeCell ref="R17:R18"/>
    <mergeCell ref="R19:R20"/>
    <mergeCell ref="P25:P26"/>
    <mergeCell ref="Q9:Q10"/>
    <mergeCell ref="Q11:Q12"/>
    <mergeCell ref="Q13:Q14"/>
    <mergeCell ref="Q15:Q16"/>
    <mergeCell ref="Q17:Q18"/>
    <mergeCell ref="Q19:Q20"/>
    <mergeCell ref="Q21:Q22"/>
    <mergeCell ref="Q23:Q24"/>
    <mergeCell ref="Q25:Q26"/>
    <mergeCell ref="O23:O24"/>
    <mergeCell ref="O30:O31"/>
    <mergeCell ref="M32:M33"/>
    <mergeCell ref="M34:M35"/>
    <mergeCell ref="N30:N31"/>
    <mergeCell ref="N32:N33"/>
    <mergeCell ref="N34:N35"/>
    <mergeCell ref="L30:L31"/>
    <mergeCell ref="L32:L33"/>
    <mergeCell ref="L34:L35"/>
    <mergeCell ref="J34:K35"/>
    <mergeCell ref="P30:P31"/>
    <mergeCell ref="E19:E20"/>
    <mergeCell ref="D17:D18"/>
    <mergeCell ref="E17:E18"/>
    <mergeCell ref="E15:E16"/>
    <mergeCell ref="D15:D16"/>
    <mergeCell ref="D13:D14"/>
    <mergeCell ref="E13:E14"/>
    <mergeCell ref="A25:A26"/>
    <mergeCell ref="A23:A24"/>
    <mergeCell ref="A21:A22"/>
    <mergeCell ref="F30:F31"/>
    <mergeCell ref="M30:M31"/>
    <mergeCell ref="P13:P14"/>
    <mergeCell ref="P15:P16"/>
    <mergeCell ref="P17:P18"/>
    <mergeCell ref="P19:P20"/>
    <mergeCell ref="P21:P22"/>
    <mergeCell ref="P23:P24"/>
    <mergeCell ref="M13:M14"/>
    <mergeCell ref="M15:M16"/>
    <mergeCell ref="M17:M18"/>
    <mergeCell ref="M19:M20"/>
    <mergeCell ref="M21:M22"/>
    <mergeCell ref="I46:I47"/>
    <mergeCell ref="L46:L47"/>
    <mergeCell ref="J46:K47"/>
    <mergeCell ref="E9:E10"/>
    <mergeCell ref="E11:E12"/>
    <mergeCell ref="D11:D12"/>
    <mergeCell ref="D9:D10"/>
    <mergeCell ref="B30:B31"/>
    <mergeCell ref="D30:D31"/>
    <mergeCell ref="J30:K31"/>
    <mergeCell ref="E36:E37"/>
    <mergeCell ref="E38:E39"/>
    <mergeCell ref="F32:F33"/>
    <mergeCell ref="F34:F35"/>
    <mergeCell ref="F36:F37"/>
    <mergeCell ref="F38:F39"/>
    <mergeCell ref="C36:C37"/>
    <mergeCell ref="C38:C39"/>
    <mergeCell ref="D32:D33"/>
    <mergeCell ref="D34:D35"/>
    <mergeCell ref="D36:D37"/>
    <mergeCell ref="D38:D39"/>
    <mergeCell ref="J32:K33"/>
    <mergeCell ref="L36:L37"/>
    <mergeCell ref="J36:K37"/>
    <mergeCell ref="J38:K39"/>
    <mergeCell ref="J40:K41"/>
    <mergeCell ref="J42:K43"/>
    <mergeCell ref="J44:K45"/>
    <mergeCell ref="N50:N51"/>
    <mergeCell ref="O50:O51"/>
    <mergeCell ref="H52:H53"/>
    <mergeCell ref="I52:I53"/>
    <mergeCell ref="L52:L53"/>
    <mergeCell ref="M52:M53"/>
    <mergeCell ref="N52:N53"/>
    <mergeCell ref="O52:O53"/>
    <mergeCell ref="H50:H51"/>
    <mergeCell ref="I50:I51"/>
    <mergeCell ref="L50:L51"/>
    <mergeCell ref="N46:N47"/>
    <mergeCell ref="O46:O47"/>
    <mergeCell ref="H48:H49"/>
    <mergeCell ref="I48:I49"/>
    <mergeCell ref="L48:L49"/>
    <mergeCell ref="M48:M49"/>
    <mergeCell ref="N48:N49"/>
    <mergeCell ref="H46:H47"/>
    <mergeCell ref="O42:O43"/>
    <mergeCell ref="J48:K49"/>
    <mergeCell ref="J50:K51"/>
    <mergeCell ref="J52:K53"/>
    <mergeCell ref="M38:M39"/>
    <mergeCell ref="M42:M43"/>
    <mergeCell ref="M46:M47"/>
    <mergeCell ref="M50:M51"/>
    <mergeCell ref="O48:O49"/>
    <mergeCell ref="L42:L43"/>
    <mergeCell ref="O44:O45"/>
    <mergeCell ref="N44:N45"/>
    <mergeCell ref="M44:M45"/>
    <mergeCell ref="L44:L45"/>
    <mergeCell ref="A45:F53"/>
    <mergeCell ref="Q30:Q31"/>
    <mergeCell ref="Q32:Q33"/>
    <mergeCell ref="Q34:Q35"/>
    <mergeCell ref="Q36:Q37"/>
    <mergeCell ref="Q38:Q39"/>
    <mergeCell ref="Q40:Q41"/>
    <mergeCell ref="Q42:Q43"/>
    <mergeCell ref="Q44:Q45"/>
    <mergeCell ref="Q46:Q47"/>
    <mergeCell ref="P44:P45"/>
    <mergeCell ref="P46:P47"/>
    <mergeCell ref="P48:P49"/>
    <mergeCell ref="P50:P51"/>
    <mergeCell ref="P52:P53"/>
    <mergeCell ref="P32:P33"/>
    <mergeCell ref="P34:P35"/>
    <mergeCell ref="P36:P37"/>
    <mergeCell ref="P38:P39"/>
    <mergeCell ref="P40:P41"/>
    <mergeCell ref="P42:P43"/>
    <mergeCell ref="N38:N39"/>
    <mergeCell ref="N42:N43"/>
    <mergeCell ref="O38:O39"/>
    <mergeCell ref="A56:C57"/>
    <mergeCell ref="A59:A60"/>
    <mergeCell ref="B59:B60"/>
    <mergeCell ref="A61:A62"/>
    <mergeCell ref="A63:A64"/>
    <mergeCell ref="B61:B62"/>
    <mergeCell ref="B63:B64"/>
    <mergeCell ref="X30:X31"/>
    <mergeCell ref="X32:X33"/>
    <mergeCell ref="X34:X35"/>
    <mergeCell ref="X36:X37"/>
    <mergeCell ref="X38:X39"/>
    <mergeCell ref="X40:X41"/>
    <mergeCell ref="X42:X43"/>
    <mergeCell ref="X44:X45"/>
    <mergeCell ref="X46:X47"/>
    <mergeCell ref="X48:X49"/>
    <mergeCell ref="X50:X51"/>
    <mergeCell ref="X52:X53"/>
    <mergeCell ref="X55:X56"/>
    <mergeCell ref="Q48:Q49"/>
    <mergeCell ref="Q50:Q51"/>
    <mergeCell ref="Q52:Q53"/>
    <mergeCell ref="B41:C41"/>
    <mergeCell ref="A5:V7"/>
    <mergeCell ref="S9:S10"/>
    <mergeCell ref="T9:T10"/>
    <mergeCell ref="U9:U10"/>
    <mergeCell ref="V9:V10"/>
    <mergeCell ref="S11:S12"/>
    <mergeCell ref="T11:T12"/>
    <mergeCell ref="U11:U12"/>
    <mergeCell ref="V11:V12"/>
    <mergeCell ref="P9:P10"/>
    <mergeCell ref="P11:P12"/>
    <mergeCell ref="M9:M10"/>
    <mergeCell ref="M11:M12"/>
    <mergeCell ref="I9:I10"/>
    <mergeCell ref="I11:I12"/>
    <mergeCell ref="G9:G10"/>
    <mergeCell ref="G11:G12"/>
    <mergeCell ref="C11:C12"/>
    <mergeCell ref="S13:S14"/>
    <mergeCell ref="T13:T14"/>
    <mergeCell ref="U13:U14"/>
    <mergeCell ref="V13:V14"/>
    <mergeCell ref="S15:S16"/>
    <mergeCell ref="T15:T16"/>
    <mergeCell ref="U15:U16"/>
    <mergeCell ref="V15:V16"/>
    <mergeCell ref="S17:S18"/>
    <mergeCell ref="T17:T18"/>
    <mergeCell ref="U17:U18"/>
    <mergeCell ref="V17:V18"/>
    <mergeCell ref="S25:S26"/>
    <mergeCell ref="T25:T26"/>
    <mergeCell ref="U25:U26"/>
    <mergeCell ref="V25:V26"/>
    <mergeCell ref="S19:S20"/>
    <mergeCell ref="T19:T20"/>
    <mergeCell ref="U19:U20"/>
    <mergeCell ref="V19:V20"/>
    <mergeCell ref="S21:S22"/>
    <mergeCell ref="T21:T22"/>
    <mergeCell ref="U21:U22"/>
    <mergeCell ref="V21:V22"/>
    <mergeCell ref="S23:S24"/>
    <mergeCell ref="T23:T24"/>
    <mergeCell ref="U23:U24"/>
    <mergeCell ref="V23:V24"/>
  </mergeCells>
  <pageMargins left="0.25" right="0.25" top="0.75" bottom="0.75" header="0.3" footer="0.3"/>
  <pageSetup scale="4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4521-9834-44CC-815C-D8B5DCC075FE}">
  <dimension ref="A1:I29"/>
  <sheetViews>
    <sheetView workbookViewId="0">
      <selection activeCell="A2" sqref="A2:I29"/>
    </sheetView>
  </sheetViews>
  <sheetFormatPr defaultRowHeight="15" x14ac:dyDescent="0.25"/>
  <cols>
    <col min="1" max="1" width="16.7109375" bestFit="1" customWidth="1"/>
    <col min="2" max="2" width="10.5703125" bestFit="1" customWidth="1"/>
    <col min="3" max="3" width="6.28515625" bestFit="1" customWidth="1"/>
    <col min="4" max="4" width="5.7109375" bestFit="1" customWidth="1"/>
    <col min="5" max="5" width="5" bestFit="1" customWidth="1"/>
    <col min="6" max="6" width="6.28515625" bestFit="1" customWidth="1"/>
    <col min="7" max="7" width="13.85546875" bestFit="1" customWidth="1"/>
    <col min="8" max="8" width="14.85546875" bestFit="1" customWidth="1"/>
    <col min="9" max="10" width="12.5703125" bestFit="1" customWidth="1"/>
  </cols>
  <sheetData>
    <row r="1" spans="1:9" x14ac:dyDescent="0.25">
      <c r="A1" t="s">
        <v>0</v>
      </c>
      <c r="B1" t="s">
        <v>1</v>
      </c>
      <c r="C1" t="s">
        <v>38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40</v>
      </c>
    </row>
    <row r="2" spans="1:9" x14ac:dyDescent="0.25">
      <c r="A2" t="s">
        <v>10</v>
      </c>
      <c r="B2" t="s">
        <v>41</v>
      </c>
      <c r="D2" t="s">
        <v>10</v>
      </c>
      <c r="G2" t="s">
        <v>10</v>
      </c>
      <c r="H2" t="s">
        <v>10</v>
      </c>
      <c r="I2" t="s">
        <v>10</v>
      </c>
    </row>
    <row r="3" spans="1:9" x14ac:dyDescent="0.25">
      <c r="A3" t="s">
        <v>19</v>
      </c>
      <c r="B3" t="s">
        <v>342</v>
      </c>
      <c r="C3">
        <v>23</v>
      </c>
      <c r="D3" t="s">
        <v>9</v>
      </c>
      <c r="E3">
        <v>31</v>
      </c>
      <c r="F3">
        <v>34</v>
      </c>
      <c r="G3" t="s">
        <v>25</v>
      </c>
      <c r="H3" t="s">
        <v>10</v>
      </c>
      <c r="I3" t="s">
        <v>10</v>
      </c>
    </row>
    <row r="4" spans="1:9" x14ac:dyDescent="0.25">
      <c r="A4" t="s">
        <v>17</v>
      </c>
      <c r="B4" t="s">
        <v>343</v>
      </c>
      <c r="C4">
        <v>24</v>
      </c>
      <c r="D4" t="s">
        <v>15</v>
      </c>
      <c r="E4">
        <v>24</v>
      </c>
      <c r="F4">
        <v>29</v>
      </c>
      <c r="G4" t="s">
        <v>24</v>
      </c>
      <c r="H4" t="s">
        <v>10</v>
      </c>
      <c r="I4" t="s">
        <v>10</v>
      </c>
    </row>
    <row r="5" spans="1:9" x14ac:dyDescent="0.25">
      <c r="A5" t="s">
        <v>31</v>
      </c>
      <c r="B5" t="s">
        <v>344</v>
      </c>
      <c r="C5">
        <v>35</v>
      </c>
      <c r="D5" t="s">
        <v>15</v>
      </c>
      <c r="E5">
        <v>27</v>
      </c>
      <c r="F5">
        <v>29</v>
      </c>
      <c r="G5" t="s">
        <v>52</v>
      </c>
      <c r="H5" t="s">
        <v>10</v>
      </c>
      <c r="I5" t="s">
        <v>10</v>
      </c>
    </row>
    <row r="6" spans="1:9" x14ac:dyDescent="0.25">
      <c r="A6" t="s">
        <v>13</v>
      </c>
      <c r="B6" t="s">
        <v>345</v>
      </c>
      <c r="C6">
        <v>22</v>
      </c>
      <c r="D6" t="s">
        <v>15</v>
      </c>
      <c r="E6">
        <v>33</v>
      </c>
      <c r="F6">
        <v>35</v>
      </c>
      <c r="G6" t="s">
        <v>23</v>
      </c>
      <c r="H6" t="s">
        <v>10</v>
      </c>
      <c r="I6" t="s">
        <v>10</v>
      </c>
    </row>
    <row r="7" spans="1:9" x14ac:dyDescent="0.25">
      <c r="A7" t="s">
        <v>18</v>
      </c>
      <c r="B7" t="s">
        <v>346</v>
      </c>
      <c r="C7">
        <v>23</v>
      </c>
      <c r="D7" t="s">
        <v>9</v>
      </c>
      <c r="E7">
        <v>25</v>
      </c>
      <c r="F7">
        <v>29</v>
      </c>
      <c r="G7" t="s">
        <v>24</v>
      </c>
      <c r="H7" t="s">
        <v>10</v>
      </c>
      <c r="I7" t="s">
        <v>10</v>
      </c>
    </row>
    <row r="8" spans="1:9" x14ac:dyDescent="0.25">
      <c r="A8" t="s">
        <v>42</v>
      </c>
      <c r="B8" t="s">
        <v>347</v>
      </c>
      <c r="C8">
        <v>36</v>
      </c>
      <c r="D8" t="s">
        <v>9</v>
      </c>
      <c r="E8">
        <v>35</v>
      </c>
      <c r="F8">
        <v>40</v>
      </c>
      <c r="G8" t="s">
        <v>10</v>
      </c>
      <c r="H8" t="s">
        <v>10</v>
      </c>
      <c r="I8" t="s">
        <v>10</v>
      </c>
    </row>
    <row r="9" spans="1:9" x14ac:dyDescent="0.25">
      <c r="A9" t="s">
        <v>37</v>
      </c>
      <c r="B9" t="s">
        <v>348</v>
      </c>
      <c r="C9">
        <v>37</v>
      </c>
      <c r="D9" t="s">
        <v>15</v>
      </c>
      <c r="E9">
        <v>26</v>
      </c>
      <c r="F9">
        <v>29</v>
      </c>
      <c r="G9" t="s">
        <v>27</v>
      </c>
      <c r="H9" t="s">
        <v>10</v>
      </c>
      <c r="I9" t="s">
        <v>10</v>
      </c>
    </row>
    <row r="10" spans="1:9" x14ac:dyDescent="0.25">
      <c r="A10" t="s">
        <v>34</v>
      </c>
      <c r="B10" t="s">
        <v>349</v>
      </c>
      <c r="C10">
        <v>24</v>
      </c>
      <c r="D10" t="s">
        <v>15</v>
      </c>
      <c r="E10">
        <v>18</v>
      </c>
      <c r="F10">
        <v>22</v>
      </c>
      <c r="G10" t="s">
        <v>10</v>
      </c>
      <c r="H10" t="s">
        <v>10</v>
      </c>
      <c r="I10" t="s">
        <v>10</v>
      </c>
    </row>
    <row r="11" spans="1:9" x14ac:dyDescent="0.25">
      <c r="A11" t="s">
        <v>10</v>
      </c>
      <c r="B11" t="s">
        <v>43</v>
      </c>
      <c r="D11" t="s">
        <v>10</v>
      </c>
      <c r="G11" t="s">
        <v>10</v>
      </c>
      <c r="H11" t="s">
        <v>10</v>
      </c>
      <c r="I11" t="s">
        <v>10</v>
      </c>
    </row>
    <row r="12" spans="1:9" x14ac:dyDescent="0.25">
      <c r="A12" t="s">
        <v>44</v>
      </c>
      <c r="B12" t="s">
        <v>350</v>
      </c>
      <c r="C12">
        <v>21</v>
      </c>
      <c r="D12" t="s">
        <v>15</v>
      </c>
      <c r="E12">
        <v>22</v>
      </c>
      <c r="F12">
        <v>28</v>
      </c>
      <c r="G12" t="s">
        <v>10</v>
      </c>
      <c r="H12" t="s">
        <v>10</v>
      </c>
      <c r="I12" t="s">
        <v>10</v>
      </c>
    </row>
    <row r="13" spans="1:9" x14ac:dyDescent="0.25">
      <c r="A13" t="s">
        <v>44</v>
      </c>
      <c r="B13" t="s">
        <v>351</v>
      </c>
      <c r="C13">
        <v>34</v>
      </c>
      <c r="D13" t="s">
        <v>9</v>
      </c>
      <c r="E13">
        <v>34</v>
      </c>
      <c r="F13">
        <v>38</v>
      </c>
      <c r="G13" t="s">
        <v>25</v>
      </c>
      <c r="H13" t="s">
        <v>10</v>
      </c>
      <c r="I13" t="s">
        <v>10</v>
      </c>
    </row>
    <row r="14" spans="1:9" x14ac:dyDescent="0.25">
      <c r="A14" t="s">
        <v>45</v>
      </c>
      <c r="B14" t="s">
        <v>352</v>
      </c>
      <c r="C14">
        <v>26</v>
      </c>
      <c r="D14" t="s">
        <v>15</v>
      </c>
      <c r="E14">
        <v>23</v>
      </c>
      <c r="F14">
        <v>26</v>
      </c>
      <c r="G14" t="s">
        <v>14</v>
      </c>
      <c r="H14" t="s">
        <v>10</v>
      </c>
      <c r="I14" t="s">
        <v>10</v>
      </c>
    </row>
    <row r="15" spans="1:9" x14ac:dyDescent="0.25">
      <c r="A15" t="s">
        <v>45</v>
      </c>
      <c r="B15" t="s">
        <v>353</v>
      </c>
      <c r="C15">
        <v>32</v>
      </c>
      <c r="D15" t="s">
        <v>9</v>
      </c>
      <c r="E15">
        <v>29</v>
      </c>
      <c r="F15">
        <v>31</v>
      </c>
      <c r="G15" t="s">
        <v>36</v>
      </c>
      <c r="H15" t="s">
        <v>10</v>
      </c>
      <c r="I15" t="s">
        <v>10</v>
      </c>
    </row>
    <row r="16" spans="1:9" x14ac:dyDescent="0.25">
      <c r="A16" t="s">
        <v>46</v>
      </c>
      <c r="B16" t="s">
        <v>354</v>
      </c>
      <c r="C16">
        <v>20</v>
      </c>
      <c r="D16" t="s">
        <v>9</v>
      </c>
      <c r="E16">
        <v>20</v>
      </c>
      <c r="F16">
        <v>24</v>
      </c>
      <c r="G16" t="s">
        <v>14</v>
      </c>
      <c r="H16" t="s">
        <v>10</v>
      </c>
      <c r="I16" t="s">
        <v>10</v>
      </c>
    </row>
    <row r="17" spans="1:9" x14ac:dyDescent="0.25">
      <c r="A17" t="s">
        <v>10</v>
      </c>
      <c r="B17" t="s">
        <v>47</v>
      </c>
      <c r="D17" t="s">
        <v>10</v>
      </c>
      <c r="G17" t="s">
        <v>10</v>
      </c>
      <c r="H17" t="s">
        <v>10</v>
      </c>
      <c r="I17" t="s">
        <v>10</v>
      </c>
    </row>
    <row r="18" spans="1:9" x14ac:dyDescent="0.25">
      <c r="A18" t="s">
        <v>48</v>
      </c>
      <c r="B18" t="s">
        <v>355</v>
      </c>
      <c r="C18">
        <v>27</v>
      </c>
      <c r="D18" t="s">
        <v>9</v>
      </c>
      <c r="E18">
        <v>34</v>
      </c>
      <c r="F18">
        <v>41</v>
      </c>
      <c r="G18" t="s">
        <v>27</v>
      </c>
      <c r="H18" t="s">
        <v>10</v>
      </c>
      <c r="I18" t="s">
        <v>26</v>
      </c>
    </row>
    <row r="19" spans="1:9" x14ac:dyDescent="0.25">
      <c r="A19" t="s">
        <v>48</v>
      </c>
      <c r="B19" t="s">
        <v>356</v>
      </c>
      <c r="C19">
        <v>19</v>
      </c>
      <c r="D19" t="s">
        <v>15</v>
      </c>
      <c r="E19">
        <v>33</v>
      </c>
      <c r="F19">
        <v>39</v>
      </c>
      <c r="G19" t="s">
        <v>10</v>
      </c>
      <c r="H19" t="s">
        <v>10</v>
      </c>
      <c r="I19" t="s">
        <v>12</v>
      </c>
    </row>
    <row r="20" spans="1:9" x14ac:dyDescent="0.25">
      <c r="A20" t="s">
        <v>48</v>
      </c>
      <c r="B20" t="s">
        <v>357</v>
      </c>
      <c r="C20">
        <v>28</v>
      </c>
      <c r="D20" t="s">
        <v>15</v>
      </c>
      <c r="E20">
        <v>30</v>
      </c>
      <c r="F20">
        <v>32</v>
      </c>
      <c r="G20" t="s">
        <v>10</v>
      </c>
      <c r="H20" t="s">
        <v>10</v>
      </c>
      <c r="I20" t="s">
        <v>26</v>
      </c>
    </row>
    <row r="21" spans="1:9" x14ac:dyDescent="0.25">
      <c r="A21" t="s">
        <v>48</v>
      </c>
      <c r="B21" t="s">
        <v>358</v>
      </c>
      <c r="C21">
        <v>22</v>
      </c>
      <c r="D21" t="s">
        <v>9</v>
      </c>
      <c r="E21">
        <v>35</v>
      </c>
      <c r="F21">
        <v>43</v>
      </c>
      <c r="G21" t="s">
        <v>23</v>
      </c>
      <c r="H21" t="s">
        <v>10</v>
      </c>
      <c r="I21" t="s">
        <v>39</v>
      </c>
    </row>
    <row r="22" spans="1:9" x14ac:dyDescent="0.25">
      <c r="A22" t="s">
        <v>48</v>
      </c>
      <c r="B22" t="s">
        <v>359</v>
      </c>
      <c r="C22">
        <v>21</v>
      </c>
      <c r="D22" t="s">
        <v>9</v>
      </c>
      <c r="E22">
        <v>32</v>
      </c>
      <c r="F22">
        <v>36</v>
      </c>
      <c r="G22" t="s">
        <v>10</v>
      </c>
      <c r="H22" t="s">
        <v>10</v>
      </c>
      <c r="I22" t="s">
        <v>29</v>
      </c>
    </row>
    <row r="23" spans="1:9" x14ac:dyDescent="0.25">
      <c r="A23" t="s">
        <v>49</v>
      </c>
      <c r="B23" t="s">
        <v>360</v>
      </c>
      <c r="C23">
        <v>23</v>
      </c>
      <c r="D23" t="s">
        <v>15</v>
      </c>
      <c r="E23">
        <v>22</v>
      </c>
      <c r="F23">
        <v>25</v>
      </c>
      <c r="G23" t="s">
        <v>27</v>
      </c>
      <c r="H23" t="s">
        <v>50</v>
      </c>
      <c r="I23" t="s">
        <v>39</v>
      </c>
    </row>
    <row r="24" spans="1:9" x14ac:dyDescent="0.25">
      <c r="A24" t="s">
        <v>49</v>
      </c>
      <c r="B24" t="s">
        <v>361</v>
      </c>
      <c r="C24">
        <v>30</v>
      </c>
      <c r="D24" t="s">
        <v>15</v>
      </c>
      <c r="E24">
        <v>17</v>
      </c>
      <c r="F24">
        <v>22</v>
      </c>
      <c r="G24" t="s">
        <v>23</v>
      </c>
      <c r="H24" t="s">
        <v>10</v>
      </c>
      <c r="I24" t="s">
        <v>12</v>
      </c>
    </row>
    <row r="25" spans="1:9" x14ac:dyDescent="0.25">
      <c r="A25" t="s">
        <v>49</v>
      </c>
      <c r="B25" t="s">
        <v>362</v>
      </c>
      <c r="C25">
        <v>35</v>
      </c>
      <c r="D25" t="s">
        <v>9</v>
      </c>
      <c r="E25">
        <v>19</v>
      </c>
      <c r="F25">
        <v>25</v>
      </c>
      <c r="G25" t="s">
        <v>10</v>
      </c>
      <c r="H25" t="s">
        <v>51</v>
      </c>
      <c r="I25" t="s">
        <v>26</v>
      </c>
    </row>
    <row r="26" spans="1:9" x14ac:dyDescent="0.25">
      <c r="A26" t="s">
        <v>49</v>
      </c>
      <c r="B26" t="s">
        <v>363</v>
      </c>
      <c r="C26">
        <v>33</v>
      </c>
      <c r="D26" t="s">
        <v>15</v>
      </c>
      <c r="E26">
        <v>20</v>
      </c>
      <c r="F26">
        <v>26</v>
      </c>
      <c r="G26" t="s">
        <v>36</v>
      </c>
      <c r="H26" t="s">
        <v>10</v>
      </c>
      <c r="I26" t="s">
        <v>29</v>
      </c>
    </row>
    <row r="27" spans="1:9" x14ac:dyDescent="0.25">
      <c r="A27" t="s">
        <v>49</v>
      </c>
      <c r="B27" t="s">
        <v>364</v>
      </c>
      <c r="C27">
        <v>19</v>
      </c>
      <c r="D27" t="s">
        <v>15</v>
      </c>
      <c r="E27">
        <v>18</v>
      </c>
      <c r="F27">
        <v>26</v>
      </c>
      <c r="G27" t="s">
        <v>10</v>
      </c>
      <c r="H27" t="s">
        <v>50</v>
      </c>
      <c r="I27" t="s">
        <v>39</v>
      </c>
    </row>
    <row r="28" spans="1:9" x14ac:dyDescent="0.25">
      <c r="A28" t="s">
        <v>49</v>
      </c>
      <c r="B28" t="s">
        <v>365</v>
      </c>
      <c r="C28">
        <v>37</v>
      </c>
      <c r="D28" t="s">
        <v>15</v>
      </c>
      <c r="E28">
        <v>19</v>
      </c>
      <c r="F28">
        <v>25</v>
      </c>
      <c r="G28" t="s">
        <v>23</v>
      </c>
      <c r="H28" t="s">
        <v>10</v>
      </c>
      <c r="I28" t="s">
        <v>29</v>
      </c>
    </row>
    <row r="29" spans="1:9" x14ac:dyDescent="0.25">
      <c r="A29" t="s">
        <v>49</v>
      </c>
      <c r="B29" t="s">
        <v>366</v>
      </c>
      <c r="C29">
        <v>19</v>
      </c>
      <c r="D29" t="s">
        <v>15</v>
      </c>
      <c r="E29">
        <v>20</v>
      </c>
      <c r="F29">
        <v>28</v>
      </c>
      <c r="G29" t="s">
        <v>10</v>
      </c>
      <c r="H29" t="s">
        <v>10</v>
      </c>
      <c r="I29" t="s">
        <v>39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FCC9D-F739-4DEA-BB75-17049E050C09}">
  <dimension ref="A1:I29"/>
  <sheetViews>
    <sheetView workbookViewId="0">
      <selection activeCell="A2" sqref="A2:I29"/>
    </sheetView>
  </sheetViews>
  <sheetFormatPr defaultRowHeight="15" x14ac:dyDescent="0.25"/>
  <cols>
    <col min="1" max="1" width="10.5703125" bestFit="1" customWidth="1"/>
    <col min="2" max="2" width="15.140625" bestFit="1" customWidth="1"/>
    <col min="3" max="3" width="6.28515625" bestFit="1" customWidth="1"/>
    <col min="4" max="4" width="5.7109375" bestFit="1" customWidth="1"/>
    <col min="5" max="5" width="5" bestFit="1" customWidth="1"/>
    <col min="6" max="6" width="6.28515625" bestFit="1" customWidth="1"/>
    <col min="7" max="7" width="13.85546875" bestFit="1" customWidth="1"/>
    <col min="8" max="8" width="14.85546875" bestFit="1" customWidth="1"/>
    <col min="9" max="9" width="12.5703125" bestFit="1" customWidth="1"/>
  </cols>
  <sheetData>
    <row r="1" spans="1:9" x14ac:dyDescent="0.25">
      <c r="A1" t="s">
        <v>1</v>
      </c>
      <c r="B1" t="s">
        <v>0</v>
      </c>
      <c r="C1" t="s">
        <v>38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40</v>
      </c>
    </row>
    <row r="2" spans="1:9" x14ac:dyDescent="0.25">
      <c r="A2" t="s">
        <v>10</v>
      </c>
      <c r="B2" t="s">
        <v>41</v>
      </c>
      <c r="D2" t="s">
        <v>10</v>
      </c>
      <c r="G2" t="s">
        <v>10</v>
      </c>
      <c r="H2" t="s">
        <v>10</v>
      </c>
      <c r="I2" t="s">
        <v>10</v>
      </c>
    </row>
    <row r="3" spans="1:9" x14ac:dyDescent="0.25">
      <c r="A3" t="s">
        <v>19</v>
      </c>
      <c r="B3" t="s">
        <v>342</v>
      </c>
      <c r="C3">
        <v>23</v>
      </c>
      <c r="D3" t="s">
        <v>9</v>
      </c>
      <c r="E3">
        <v>31</v>
      </c>
      <c r="F3">
        <v>34</v>
      </c>
      <c r="G3" t="s">
        <v>25</v>
      </c>
      <c r="H3" t="s">
        <v>10</v>
      </c>
      <c r="I3" t="s">
        <v>10</v>
      </c>
    </row>
    <row r="4" spans="1:9" x14ac:dyDescent="0.25">
      <c r="A4" t="s">
        <v>17</v>
      </c>
      <c r="B4" t="s">
        <v>343</v>
      </c>
      <c r="C4">
        <v>24</v>
      </c>
      <c r="D4" t="s">
        <v>15</v>
      </c>
      <c r="E4">
        <v>24</v>
      </c>
      <c r="F4">
        <v>29</v>
      </c>
      <c r="G4" t="s">
        <v>24</v>
      </c>
      <c r="H4" t="s">
        <v>10</v>
      </c>
      <c r="I4" t="s">
        <v>10</v>
      </c>
    </row>
    <row r="5" spans="1:9" x14ac:dyDescent="0.25">
      <c r="A5" t="s">
        <v>31</v>
      </c>
      <c r="B5" t="s">
        <v>344</v>
      </c>
      <c r="C5">
        <v>35</v>
      </c>
      <c r="D5" t="s">
        <v>15</v>
      </c>
      <c r="E5">
        <v>27</v>
      </c>
      <c r="F5">
        <v>29</v>
      </c>
      <c r="G5" t="s">
        <v>52</v>
      </c>
      <c r="H5" t="s">
        <v>10</v>
      </c>
      <c r="I5" t="s">
        <v>10</v>
      </c>
    </row>
    <row r="6" spans="1:9" x14ac:dyDescent="0.25">
      <c r="A6" t="s">
        <v>13</v>
      </c>
      <c r="B6" t="s">
        <v>345</v>
      </c>
      <c r="C6">
        <v>22</v>
      </c>
      <c r="D6" t="s">
        <v>15</v>
      </c>
      <c r="E6">
        <v>33</v>
      </c>
      <c r="F6">
        <v>35</v>
      </c>
      <c r="G6" t="s">
        <v>23</v>
      </c>
      <c r="H6" t="s">
        <v>10</v>
      </c>
      <c r="I6" t="s">
        <v>10</v>
      </c>
    </row>
    <row r="7" spans="1:9" x14ac:dyDescent="0.25">
      <c r="A7" t="s">
        <v>18</v>
      </c>
      <c r="B7" t="s">
        <v>346</v>
      </c>
      <c r="C7">
        <v>23</v>
      </c>
      <c r="D7" t="s">
        <v>9</v>
      </c>
      <c r="E7">
        <v>25</v>
      </c>
      <c r="F7">
        <v>29</v>
      </c>
      <c r="G7" t="s">
        <v>24</v>
      </c>
      <c r="H7" t="s">
        <v>10</v>
      </c>
      <c r="I7" t="s">
        <v>10</v>
      </c>
    </row>
    <row r="8" spans="1:9" x14ac:dyDescent="0.25">
      <c r="A8" t="s">
        <v>42</v>
      </c>
      <c r="B8" t="s">
        <v>347</v>
      </c>
      <c r="C8">
        <v>36</v>
      </c>
      <c r="D8" t="s">
        <v>9</v>
      </c>
      <c r="E8">
        <v>35</v>
      </c>
      <c r="F8">
        <v>40</v>
      </c>
      <c r="G8" t="s">
        <v>10</v>
      </c>
      <c r="H8" t="s">
        <v>10</v>
      </c>
      <c r="I8" t="s">
        <v>10</v>
      </c>
    </row>
    <row r="9" spans="1:9" x14ac:dyDescent="0.25">
      <c r="A9" t="s">
        <v>37</v>
      </c>
      <c r="B9" t="s">
        <v>348</v>
      </c>
      <c r="C9">
        <v>37</v>
      </c>
      <c r="D9" t="s">
        <v>15</v>
      </c>
      <c r="E9">
        <v>26</v>
      </c>
      <c r="F9">
        <v>29</v>
      </c>
      <c r="G9" t="s">
        <v>27</v>
      </c>
      <c r="H9" t="s">
        <v>10</v>
      </c>
      <c r="I9" t="s">
        <v>10</v>
      </c>
    </row>
    <row r="10" spans="1:9" x14ac:dyDescent="0.25">
      <c r="A10" t="s">
        <v>34</v>
      </c>
      <c r="B10" t="s">
        <v>349</v>
      </c>
      <c r="C10">
        <v>24</v>
      </c>
      <c r="D10" t="s">
        <v>15</v>
      </c>
      <c r="E10">
        <v>18</v>
      </c>
      <c r="F10">
        <v>22</v>
      </c>
      <c r="G10" t="s">
        <v>10</v>
      </c>
      <c r="H10" t="s">
        <v>10</v>
      </c>
      <c r="I10" t="s">
        <v>10</v>
      </c>
    </row>
    <row r="11" spans="1:9" x14ac:dyDescent="0.25">
      <c r="A11" t="s">
        <v>10</v>
      </c>
      <c r="B11" t="s">
        <v>43</v>
      </c>
      <c r="D11" t="s">
        <v>10</v>
      </c>
      <c r="G11" t="s">
        <v>10</v>
      </c>
      <c r="H11" t="s">
        <v>10</v>
      </c>
      <c r="I11" t="s">
        <v>10</v>
      </c>
    </row>
    <row r="12" spans="1:9" x14ac:dyDescent="0.25">
      <c r="A12" t="s">
        <v>44</v>
      </c>
      <c r="B12" t="s">
        <v>350</v>
      </c>
      <c r="C12">
        <v>21</v>
      </c>
      <c r="D12" t="s">
        <v>15</v>
      </c>
      <c r="E12">
        <v>22</v>
      </c>
      <c r="F12">
        <v>28</v>
      </c>
      <c r="G12" t="s">
        <v>10</v>
      </c>
      <c r="H12" t="s">
        <v>10</v>
      </c>
      <c r="I12" t="s">
        <v>10</v>
      </c>
    </row>
    <row r="13" spans="1:9" x14ac:dyDescent="0.25">
      <c r="A13" t="s">
        <v>44</v>
      </c>
      <c r="B13" t="s">
        <v>351</v>
      </c>
      <c r="C13">
        <v>34</v>
      </c>
      <c r="D13" t="s">
        <v>9</v>
      </c>
      <c r="E13">
        <v>34</v>
      </c>
      <c r="F13">
        <v>38</v>
      </c>
      <c r="G13" t="s">
        <v>25</v>
      </c>
      <c r="H13" t="s">
        <v>10</v>
      </c>
      <c r="I13" t="s">
        <v>10</v>
      </c>
    </row>
    <row r="14" spans="1:9" x14ac:dyDescent="0.25">
      <c r="A14" t="s">
        <v>45</v>
      </c>
      <c r="B14" t="s">
        <v>352</v>
      </c>
      <c r="C14">
        <v>26</v>
      </c>
      <c r="D14" t="s">
        <v>15</v>
      </c>
      <c r="E14">
        <v>23</v>
      </c>
      <c r="F14">
        <v>26</v>
      </c>
      <c r="G14" t="s">
        <v>14</v>
      </c>
      <c r="H14" t="s">
        <v>10</v>
      </c>
      <c r="I14" t="s">
        <v>10</v>
      </c>
    </row>
    <row r="15" spans="1:9" x14ac:dyDescent="0.25">
      <c r="A15" t="s">
        <v>45</v>
      </c>
      <c r="B15" t="s">
        <v>353</v>
      </c>
      <c r="C15">
        <v>32</v>
      </c>
      <c r="D15" t="s">
        <v>9</v>
      </c>
      <c r="E15">
        <v>29</v>
      </c>
      <c r="F15">
        <v>31</v>
      </c>
      <c r="G15" t="s">
        <v>36</v>
      </c>
      <c r="H15" t="s">
        <v>10</v>
      </c>
      <c r="I15" t="s">
        <v>10</v>
      </c>
    </row>
    <row r="16" spans="1:9" x14ac:dyDescent="0.25">
      <c r="A16" t="s">
        <v>46</v>
      </c>
      <c r="B16" t="s">
        <v>354</v>
      </c>
      <c r="C16">
        <v>20</v>
      </c>
      <c r="D16" t="s">
        <v>9</v>
      </c>
      <c r="E16">
        <v>20</v>
      </c>
      <c r="F16">
        <v>24</v>
      </c>
      <c r="G16" t="s">
        <v>14</v>
      </c>
      <c r="H16" t="s">
        <v>10</v>
      </c>
      <c r="I16" t="s">
        <v>10</v>
      </c>
    </row>
    <row r="17" spans="1:9" x14ac:dyDescent="0.25">
      <c r="A17" t="s">
        <v>10</v>
      </c>
      <c r="B17" t="s">
        <v>47</v>
      </c>
      <c r="D17" t="s">
        <v>10</v>
      </c>
      <c r="G17" t="s">
        <v>10</v>
      </c>
      <c r="H17" t="s">
        <v>10</v>
      </c>
      <c r="I17" t="s">
        <v>10</v>
      </c>
    </row>
    <row r="18" spans="1:9" x14ac:dyDescent="0.25">
      <c r="A18" t="s">
        <v>48</v>
      </c>
      <c r="B18" t="s">
        <v>355</v>
      </c>
      <c r="C18">
        <v>27</v>
      </c>
      <c r="D18" t="s">
        <v>9</v>
      </c>
      <c r="E18">
        <v>34</v>
      </c>
      <c r="F18">
        <v>41</v>
      </c>
      <c r="G18" t="s">
        <v>27</v>
      </c>
      <c r="H18" t="s">
        <v>10</v>
      </c>
      <c r="I18" t="s">
        <v>26</v>
      </c>
    </row>
    <row r="19" spans="1:9" x14ac:dyDescent="0.25">
      <c r="A19" t="s">
        <v>48</v>
      </c>
      <c r="B19" t="s">
        <v>356</v>
      </c>
      <c r="C19">
        <v>19</v>
      </c>
      <c r="D19" t="s">
        <v>15</v>
      </c>
      <c r="E19">
        <v>33</v>
      </c>
      <c r="F19">
        <v>39</v>
      </c>
      <c r="G19" t="s">
        <v>10</v>
      </c>
      <c r="H19" t="s">
        <v>10</v>
      </c>
      <c r="I19" t="s">
        <v>12</v>
      </c>
    </row>
    <row r="20" spans="1:9" x14ac:dyDescent="0.25">
      <c r="A20" t="s">
        <v>48</v>
      </c>
      <c r="B20" t="s">
        <v>357</v>
      </c>
      <c r="C20">
        <v>28</v>
      </c>
      <c r="D20" t="s">
        <v>15</v>
      </c>
      <c r="E20">
        <v>30</v>
      </c>
      <c r="F20">
        <v>32</v>
      </c>
      <c r="G20" t="s">
        <v>10</v>
      </c>
      <c r="H20" t="s">
        <v>10</v>
      </c>
      <c r="I20" t="s">
        <v>26</v>
      </c>
    </row>
    <row r="21" spans="1:9" x14ac:dyDescent="0.25">
      <c r="A21" t="s">
        <v>48</v>
      </c>
      <c r="B21" t="s">
        <v>358</v>
      </c>
      <c r="C21">
        <v>22</v>
      </c>
      <c r="D21" t="s">
        <v>9</v>
      </c>
      <c r="E21">
        <v>35</v>
      </c>
      <c r="F21">
        <v>43</v>
      </c>
      <c r="G21" t="s">
        <v>23</v>
      </c>
      <c r="H21" t="s">
        <v>10</v>
      </c>
      <c r="I21" t="s">
        <v>39</v>
      </c>
    </row>
    <row r="22" spans="1:9" x14ac:dyDescent="0.25">
      <c r="A22" t="s">
        <v>48</v>
      </c>
      <c r="B22" t="s">
        <v>359</v>
      </c>
      <c r="C22">
        <v>21</v>
      </c>
      <c r="D22" t="s">
        <v>9</v>
      </c>
      <c r="E22">
        <v>32</v>
      </c>
      <c r="F22">
        <v>36</v>
      </c>
      <c r="G22" t="s">
        <v>10</v>
      </c>
      <c r="H22" t="s">
        <v>10</v>
      </c>
      <c r="I22" t="s">
        <v>29</v>
      </c>
    </row>
    <row r="23" spans="1:9" x14ac:dyDescent="0.25">
      <c r="A23" t="s">
        <v>49</v>
      </c>
      <c r="B23" t="s">
        <v>360</v>
      </c>
      <c r="C23">
        <v>23</v>
      </c>
      <c r="D23" t="s">
        <v>15</v>
      </c>
      <c r="E23">
        <v>22</v>
      </c>
      <c r="F23">
        <v>25</v>
      </c>
      <c r="G23" t="s">
        <v>27</v>
      </c>
      <c r="H23" t="s">
        <v>50</v>
      </c>
      <c r="I23" t="s">
        <v>39</v>
      </c>
    </row>
    <row r="24" spans="1:9" x14ac:dyDescent="0.25">
      <c r="A24" t="s">
        <v>49</v>
      </c>
      <c r="B24" t="s">
        <v>361</v>
      </c>
      <c r="C24">
        <v>30</v>
      </c>
      <c r="D24" t="s">
        <v>15</v>
      </c>
      <c r="E24">
        <v>17</v>
      </c>
      <c r="F24">
        <v>22</v>
      </c>
      <c r="G24" t="s">
        <v>23</v>
      </c>
      <c r="H24" t="s">
        <v>10</v>
      </c>
      <c r="I24" t="s">
        <v>12</v>
      </c>
    </row>
    <row r="25" spans="1:9" x14ac:dyDescent="0.25">
      <c r="A25" t="s">
        <v>49</v>
      </c>
      <c r="B25" t="s">
        <v>362</v>
      </c>
      <c r="C25">
        <v>35</v>
      </c>
      <c r="D25" t="s">
        <v>9</v>
      </c>
      <c r="E25">
        <v>19</v>
      </c>
      <c r="F25">
        <v>25</v>
      </c>
      <c r="G25" t="s">
        <v>10</v>
      </c>
      <c r="H25" t="s">
        <v>51</v>
      </c>
      <c r="I25" t="s">
        <v>26</v>
      </c>
    </row>
    <row r="26" spans="1:9" x14ac:dyDescent="0.25">
      <c r="A26" t="s">
        <v>49</v>
      </c>
      <c r="B26" t="s">
        <v>363</v>
      </c>
      <c r="C26">
        <v>33</v>
      </c>
      <c r="D26" t="s">
        <v>15</v>
      </c>
      <c r="E26">
        <v>20</v>
      </c>
      <c r="F26">
        <v>26</v>
      </c>
      <c r="G26" t="s">
        <v>36</v>
      </c>
      <c r="H26" t="s">
        <v>10</v>
      </c>
      <c r="I26" t="s">
        <v>29</v>
      </c>
    </row>
    <row r="27" spans="1:9" x14ac:dyDescent="0.25">
      <c r="A27" t="s">
        <v>49</v>
      </c>
      <c r="B27" t="s">
        <v>364</v>
      </c>
      <c r="C27">
        <v>19</v>
      </c>
      <c r="D27" t="s">
        <v>15</v>
      </c>
      <c r="E27">
        <v>18</v>
      </c>
      <c r="F27">
        <v>26</v>
      </c>
      <c r="G27" t="s">
        <v>10</v>
      </c>
      <c r="H27" t="s">
        <v>50</v>
      </c>
      <c r="I27" t="s">
        <v>39</v>
      </c>
    </row>
    <row r="28" spans="1:9" x14ac:dyDescent="0.25">
      <c r="A28" t="s">
        <v>49</v>
      </c>
      <c r="B28" t="s">
        <v>365</v>
      </c>
      <c r="C28">
        <v>37</v>
      </c>
      <c r="D28" t="s">
        <v>15</v>
      </c>
      <c r="E28">
        <v>19</v>
      </c>
      <c r="F28">
        <v>25</v>
      </c>
      <c r="G28" t="s">
        <v>23</v>
      </c>
      <c r="H28" t="s">
        <v>10</v>
      </c>
      <c r="I28" t="s">
        <v>29</v>
      </c>
    </row>
    <row r="29" spans="1:9" x14ac:dyDescent="0.25">
      <c r="A29" t="s">
        <v>49</v>
      </c>
      <c r="B29" t="s">
        <v>366</v>
      </c>
      <c r="C29">
        <v>19</v>
      </c>
      <c r="D29" t="s">
        <v>15</v>
      </c>
      <c r="E29">
        <v>20</v>
      </c>
      <c r="F29">
        <v>28</v>
      </c>
      <c r="G29" t="s">
        <v>10</v>
      </c>
      <c r="H29" t="s">
        <v>10</v>
      </c>
      <c r="I29" t="s">
        <v>39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E J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x o E A S a o A A A D 3 A A A A E g A A A E N v b m Z p Z y 9 Q Y W N r Y W d l L n h t b I S P v Q 6 C M B z E d x P f g X S n X 2 6 k l M F V E h O i c W 2 g g U b 4 1 9 B i e T c H H 8 l X E K K o m + P d / Z K 7 e 9 z u I h u 7 N r r q 3 h k L K W K Y o s h 5 B Z V q L e g U g U W Z X K / E X p V n V e t o o s E l o 6 t S 1 H h / S Q g J I e C w w b a v C a e U k V O + K 8 p G d w p 9 Y P M f j g 3 M t a V G U h x f a y T H j F H M O c d U k M U U u Y E v w K f B c / p j i u 3 Q + q H X U k N 8 K A R Z p C D v D / I J A A D / / w M A U E s D B B Q A A g A I A A A A I Q B F L S z 6 U w Q A A M h D A A A T A A A A R m 9 y b X V s Y X M v U 2 V j d G l v b j E u b e x b X W 8 a O R R 9 j 9 T / Y E 1 f Q B r R A k m 2 7 Y o H P p J s t y F Q Y F W t Q h 7 M z C 1 Y e H y R 7 W F B U f 7 7 G p i G j 2 F W m 6 Y j T T L O A 0 m u h 3 u u r 8 + 5 t r F R 4 G m G g v Q 3 v 8 u / n 5 y o C Z X g k y 6 n S 5 B d R E 5 q h I N + c 0 L M T x 9 D 6 Y G x N N W 8 1 E I v D E D o w i X j U G q i 0 O Y f V X C a n 4 Z / K Z B q y D U V k + G P x 9 R w t t Q T F M M W U H 9 E O R 9 u M U q e m j t F 9 7 Y F n A V M g 6 w 5 r u O S J v I w E K r 2 w S U X w k O f i X G t X D m r u O R r i B r 6 e s m h t v 2 z d I M C 7 o r u J t a 3 T l d i Y N p 8 8 o d B N A E 5 J v A B H Z k H o 5 b I X t h 0 y y W 3 k b 3 O e d + j n E p V 0 z L c d d m c U D E 2 H g f L G W z d D S Q V 6 j v K Y B P w q l E V j u C 7 9 / d O 9 7 r + 9 0 W P 3 N T b F 6 a H 2 j x K N C z 0 g 0 t M W 6 c f s 1 2 / 6 8 V s j Y E x f R b 6 / L S 0 w l r b O s e M D a p N M s m g V / 8 8 i L s m X a a 9 y f 9 o b z H Y a 3 w o v j l h 4 m h O t g w y / d 9 y q F A p O h k g 0 s e f I 9 I T R j 2 i k h n o j b U c y + r G X k m w V x P s p w n 2 s w T 7 e Y L 9 t w T 7 h w T 7 x + c O f P U l D / y L q y D 1 q 6 S q c l A Z X m x Z u Z I A Q o 1 Q 4 h c 6 p T N U z 2 Y X q K n G 2 b C 9 f K R V D O M J 7 D o / e / + + n K c J a k O 5 b N K L P L d 6 n f 6 C 6 h X n 1 0 + V r V d N r N d f t 9 4 6 8 c q V u C q 6 W H j A S 9 9 Q T k e I 0 2 c R b M H V w j C M i J B z E 7 Q Z 1 O 2 Y G r 8 m H y a 4 H v 6 z w 5 E + c L M f W N k e + Q H U m 5 D C 7 R c m / D v z n N O f A G i n u H X V g w D n x l N H r z I U 8 f f Q Z W Q u H C K 7 9 8 4 N D c B 5 S A i t f D S 2 J N A o W o G a D M z w r B N H m Y G 9 X Y H c u W R H 4 a Y L u 2 N 3 g L o 7 e g 3 G c c F I m / q k g c E o E t W v r g x x F F s h c j T 1 H C k R 1 V R m I L v C y S / N G q E c U T G t a 0 1 H u E x j / X y A Y L m V o x L W p O Y N b b o k D e p N F V B N W p L N U 5 o u E 8 E s 5 X J E u W s 6 B X I F K M d A + p r K 7 0 x N 0 m D b M R x L t B w R r b 2 U m g N p r P c X l 2 Y J 5 W N A L t l 4 o l O q b / 8 J a K m X I + p 1 f F C K k v o C y D c G 3 E + J c E d g L M 1 y R L M e U o F m l m t w M 5 6 b 1 1 R 4 d g z H E i 1 H R O t T o S m 5 B N J F O U O m I B W a x V E s y X J E s h Z q 0 2 T e L s a Y C r / 2 A C y 1 8 r Q V M C w Z Y w B y S d p 0 L M I g n f V / D M W S 7 H W Q b O f g D K W / P n O K H Z p F T d t T s 7 2 U u j + S c J C n K A 1 R x z d 9 j X o X 6 8 + R L h x E v S + H e L D 7 R 2 Q y M M S b 0 C D d I 7 J D F K s J q 4 m s a q I r j f s 5 4 9 y s Q Y G K U K e i i T i K 1 Y T V R F Y 1 0 a Y e i t W R z e r m u Z Z s l s 7 a K Y Z i N W E 1 k V V N d G Y z 0 h n L d D 4 G e X R u F W A V k N n d A w q m K e n P 5 O r D Y N L g I Y y Y 9 N P Z Q y R g W X 1 Y f W R T H 6 u 7 B 0 2 m l 9 c w B u E / / d J W 6 9 P w C n F s N g j r G z L D n S P m v f s N O x j 2 K z V W C 5 n U w p + r y 1 4 o 1 v v d c i p K 2 E O w k 4 I V Q v a F U E l d C B U r B C u E 7 A u h m r o Q q l Y I V g i Z E s K / A A A A / / 8 D A F B L A Q I t A B Q A B g A I A A A A I Q A q 3 a p A 0 g A A A D c B A A A T A A A A A A A A A A A A A A A A A A A A A A B b Q 2 9 u d G V u d F 9 U e X B l c 1 0 u e G 1 s U E s B A i 0 A F A A C A A g A A A A h A M a B A E m q A A A A 9 w A A A B I A A A A A A A A A A A A A A A A A C w M A A E N v b m Z p Z y 9 Q Y W N r Y W d l L n h t b F B L A Q I t A B Q A A g A I A A A A I Q B F L S z 6 U w Q A A M h D A A A T A A A A A A A A A A A A A A A A A O U D A A B G b 3 J t d W x h c y 9 T Z W N 0 a W 9 u M S 5 t U E s F B g A A A A A D A A M A w g A A A G k I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N w E A A A A A A K M 3 A Q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G x h e W V y U G 9 v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T J U M D E 6 N T Q 6 M z g u M j I 2 N z c 5 O V o i L z 4 8 R W 5 0 c n k g V H l w Z T 0 i R m l s b E N v b H V t b l R 5 c G V z I i B W Y W x 1 Z T 0 i c 0 J n W U d B d 0 1 H Q m d Z P S I v P j x F b n R y e S B U e X B l P S J G a W x s Q 2 9 s d W 1 u T m F t Z X M i I F Z h b H V l P S J z W y Z x d W 9 0 O 1 B M Q V l F U i B O Q U 1 F J n F 1 b 3 Q 7 L C Z x d W 9 0 O 1 B P U y Z x d W 9 0 O y w m c X V v d D t M L 1 I m c X V v d D s s J n F 1 b 3 Q 7 Q l Q m c X V v d D s s J n F 1 b 3 Q 7 T 0 J U J n F 1 b 3 Q 7 L C Z x d W 9 0 O 0 J h d H R l c i B U U k F J V F M m c X V v d D s s J n F 1 b 3 Q 7 I F B p d G N o Z X I g V F J B S V R T J n F 1 b 3 Q 7 L C Z x d W 9 0 O y B Q a X R j a G V y I E R p Z S Z x d W 9 0 O 1 0 i L z 4 8 R W 5 0 c n k g V H l w Z T 0 i R m l s b G V k Q 2 9 t c G x l d G V S Z X N 1 b H R U b 1 d v c m t z a G V l d C I g V m F s d W U 9 I m w x I i 8 + P E V u d H J 5 I F R 5 c G U 9 I k Z p b G x T d G F 0 d X M i I F Z h b H V l P S J z V 2 F p d G l u Z 0 Z v c k V 4 Y 2 V s U m V m c m V z a C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M G Y y Z T Y 2 M C 1 k N G Q x L T Q w Z T A t Y m V l M C 0 4 Y j A 2 Z T Z i Z W E z N j k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U G 9 v b C 9 D a G F u Z 2 V k I F R 5 c G U u e 1 B M Q V l F U i B O Q U 1 F L D B 9 J n F 1 b 3 Q 7 L C Z x d W 9 0 O 1 N l Y 3 R p b 2 4 x L 1 B s Y X l l c l B v b 2 w v Q 2 h h b m d l Z C B U e X B l L n t Q T 1 M s M X 0 m c X V v d D s s J n F 1 b 3 Q 7 U 2 V j d G l v b j E v U G x h e W V y U G 9 v b C 9 D a G F u Z 2 V k I F R 5 c G U u e 0 w v U i w y f S Z x d W 9 0 O y w m c X V v d D t T Z W N 0 a W 9 u M S 9 Q b G F 5 Z X J Q b 2 9 s L 0 N o Y W 5 n Z W Q g V H l w Z S 5 7 Q l Q s M 3 0 m c X V v d D s s J n F 1 b 3 Q 7 U 2 V j d G l v b j E v U G x h e W V y U G 9 v b C 9 D a G F u Z 2 V k I F R 5 c G U u e 0 9 C V C w 0 f S Z x d W 9 0 O y w m c X V v d D t T Z W N 0 a W 9 u M S 9 Q b G F 5 Z X J Q b 2 9 s L 0 N o Y W 5 n Z W Q g V H l w Z S 5 7 Q m F 0 d G V y I F R S Q U l U U y w 1 f S Z x d W 9 0 O y w m c X V v d D t T Z W N 0 a W 9 u M S 9 Q b G F 5 Z X J Q b 2 9 s L 0 N o Y W 5 n Z W Q g V H l w Z S 5 7 I F B p d G N o Z X I g V F J B S V R T L D Z 9 J n F 1 b 3 Q 7 L C Z x d W 9 0 O 1 N l Y 3 R p b 2 4 x L 1 B s Y X l l c l B v b 2 w v Q 2 h h b m d l Z C B U e X B l L n s g U G l 0 Y 2 h l c i B E a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G x h e W V y U G 9 v b C 9 D a G F u Z 2 V k I F R 5 c G U u e 1 B M Q V l F U i B O Q U 1 F L D B 9 J n F 1 b 3 Q 7 L C Z x d W 9 0 O 1 N l Y 3 R p b 2 4 x L 1 B s Y X l l c l B v b 2 w v Q 2 h h b m d l Z C B U e X B l L n t Q T 1 M s M X 0 m c X V v d D s s J n F 1 b 3 Q 7 U 2 V j d G l v b j E v U G x h e W V y U G 9 v b C 9 D a G F u Z 2 V k I F R 5 c G U u e 0 w v U i w y f S Z x d W 9 0 O y w m c X V v d D t T Z W N 0 a W 9 u M S 9 Q b G F 5 Z X J Q b 2 9 s L 0 N o Y W 5 n Z W Q g V H l w Z S 5 7 Q l Q s M 3 0 m c X V v d D s s J n F 1 b 3 Q 7 U 2 V j d G l v b j E v U G x h e W V y U G 9 v b C 9 D a G F u Z 2 V k I F R 5 c G U u e 0 9 C V C w 0 f S Z x d W 9 0 O y w m c X V v d D t T Z W N 0 a W 9 u M S 9 Q b G F 5 Z X J Q b 2 9 s L 0 N o Y W 5 n Z W Q g V H l w Z S 5 7 Q m F 0 d G V y I F R S Q U l U U y w 1 f S Z x d W 9 0 O y w m c X V v d D t T Z W N 0 a W 9 u M S 9 Q b G F 5 Z X J Q b 2 9 s L 0 N o Y W 5 n Z W Q g V H l w Z S 5 7 I F B p d G N o Z X I g V F J B S V R T L D Z 9 J n F 1 b 3 Q 7 L C Z x d W 9 0 O 1 N l Y 3 R p b 2 4 x L 1 B s Y X l l c l B v b 2 w v Q 2 h h b m d l Z C B U e X B l L n s g U G l 0 Y 2 h l c i B E a W U s N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b G F 5 Z X J Q b 2 9 s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C 0 x M l Q w M T o 1 N T o w M S 4 3 N T E 4 M D Q 5 W i I v P j x F b n R y e S B U e X B l P S J G a W x s Q 2 9 s d W 1 u V H l w Z X M i I F Z h b H V l P S J z Q m d Z R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z Z T c 0 Y z g z L W I 0 M W Q t N D Y 5 M y 0 4 N j g 4 L T Y 1 Y j U 4 Z m M 5 Z m Y 2 Z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Q b 2 9 s I C g y K S 9 D a G F u Z 2 V k I F R 5 c G U u e 0 N v b H V t b j E s M H 0 m c X V v d D s s J n F 1 b 3 Q 7 U 2 V j d G l v b j E v U G x h e W V y U G 9 v b C A o M i k v Q 2 h h b m d l Z C B U e X B l L n t D b 2 x 1 b W 4 y L D F 9 J n F 1 b 3 Q 7 L C Z x d W 9 0 O 1 N l Y 3 R p b 2 4 x L 1 B s Y X l l c l B v b 2 w g K D I p L 0 N o Y W 5 n Z W Q g V H l w Z S 5 7 Q 2 9 s d W 1 u M y w y f S Z x d W 9 0 O y w m c X V v d D t T Z W N 0 a W 9 u M S 9 Q b G F 5 Z X J Q b 2 9 s I C g y K S 9 D a G F u Z 2 V k I F R 5 c G U u e 0 N v b H V t b j Q s M 3 0 m c X V v d D s s J n F 1 b 3 Q 7 U 2 V j d G l v b j E v U G x h e W V y U G 9 v b C A o M i k v Q 2 h h b m d l Z C B U e X B l L n t D b 2 x 1 b W 4 1 L D R 9 J n F 1 b 3 Q 7 L C Z x d W 9 0 O 1 N l Y 3 R p b 2 4 x L 1 B s Y X l l c l B v b 2 w g K D I p L 0 N o Y W 5 n Z W Q g V H l w Z S 5 7 Q 2 9 s d W 1 u N i w 1 f S Z x d W 9 0 O y w m c X V v d D t T Z W N 0 a W 9 u M S 9 Q b G F 5 Z X J Q b 2 9 s I C g y K S 9 D a G F u Z 2 V k I F R 5 c G U u e 0 N v b H V t b j c s N n 0 m c X V v d D s s J n F 1 b 3 Q 7 U 2 V j d G l v b j E v U G x h e W V y U G 9 v b C A o M i k v Q 2 h h b m d l Z C B U e X B l L n t D b 2 x 1 b W 4 4 L D d 9 J n F 1 b 3 Q 7 L C Z x d W 9 0 O 1 N l Y 3 R p b 2 4 x L 1 B s Y X l l c l B v b 2 w g K D I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b G F 5 Z X J Q b 2 9 s I C g y K S 9 D a G F u Z 2 V k I F R 5 c G U u e 0 N v b H V t b j E s M H 0 m c X V v d D s s J n F 1 b 3 Q 7 U 2 V j d G l v b j E v U G x h e W V y U G 9 v b C A o M i k v Q 2 h h b m d l Z C B U e X B l L n t D b 2 x 1 b W 4 y L D F 9 J n F 1 b 3 Q 7 L C Z x d W 9 0 O 1 N l Y 3 R p b 2 4 x L 1 B s Y X l l c l B v b 2 w g K D I p L 0 N o Y W 5 n Z W Q g V H l w Z S 5 7 Q 2 9 s d W 1 u M y w y f S Z x d W 9 0 O y w m c X V v d D t T Z W N 0 a W 9 u M S 9 Q b G F 5 Z X J Q b 2 9 s I C g y K S 9 D a G F u Z 2 V k I F R 5 c G U u e 0 N v b H V t b j Q s M 3 0 m c X V v d D s s J n F 1 b 3 Q 7 U 2 V j d G l v b j E v U G x h e W V y U G 9 v b C A o M i k v Q 2 h h b m d l Z C B U e X B l L n t D b 2 x 1 b W 4 1 L D R 9 J n F 1 b 3 Q 7 L C Z x d W 9 0 O 1 N l Y 3 R p b 2 4 x L 1 B s Y X l l c l B v b 2 w g K D I p L 0 N o Y W 5 n Z W Q g V H l w Z S 5 7 Q 2 9 s d W 1 u N i w 1 f S Z x d W 9 0 O y w m c X V v d D t T Z W N 0 a W 9 u M S 9 Q b G F 5 Z X J Q b 2 9 s I C g y K S 9 D a G F u Z 2 V k I F R 5 c G U u e 0 N v b H V t b j c s N n 0 m c X V v d D s s J n F 1 b 3 Q 7 U 2 V j d G l v b j E v U G x h e W V y U G 9 v b C A o M i k v Q 2 h h b m d l Z C B U e X B l L n t D b 2 x 1 b W 4 4 L D d 9 J n F 1 b 3 Q 7 L C Z x d W 9 0 O 1 N l Y 3 R p b 2 4 x L 1 B s Y X l l c l B v b 2 w g K D I p L 0 N o Y W 5 n Z W Q g V H l w Z S 5 7 Q 2 9 s d W 1 u O S w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G x h e W V y U G 9 v b C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j J U M j A 6 N D Y 6 M z k u M T M 2 N T Y 3 M 1 o i L z 4 8 R W 5 0 c n k g V H l w Z T 0 i R m l s b E N v b H V t b l R 5 c G V z I i B W Y W x 1 Z T 0 i c 0 J n W U R C Z 0 1 E Q m d Z R y I v P j x F b n R y e S B U e X B l P S J G a W x s Q 2 9 s d W 1 u T m F t Z X M i I F Z h b H V l P S J z W y Z x d W 9 0 O 1 B M Q V l F U i B O Q U 1 F J n F 1 b 3 Q 7 L C Z x d W 9 0 O 0 F H R S Z x d W 9 0 O y w m c X V v d D t Q T 1 M m c X V v d D s s J n F 1 b 3 Q 7 T C 9 S J n F 1 b 3 Q 7 L C Z x d W 9 0 O 0 J U J n F 1 b 3 Q 7 L C Z x d W 9 0 O 0 9 C V C Z x d W 9 0 O y w m c X V v d D t C Y X R 0 Z X I g V F J B S V R T J n F 1 b 3 Q 7 L C Z x d W 9 0 O y B Q a X R j a G V y I F R S Q U l U U y Z x d W 9 0 O y w m c X V v d D s g U G l 0 Y 2 h l c i B E a W U m c X V v d D t d I i 8 + P E V u d H J 5 I F R 5 c G U 9 I k Z p b G x l Z E N v b X B s Z X R l U m V z d W x 0 V G 9 X b 3 J r c 2 h l Z X Q i I F Z h b H V l P S J s M S I v P j x F b n R y e S B U e X B l P S J G a W x s U 3 R h d H V z I i B W Y W x 1 Z T 0 i c 1 d h a X R p b m d G b 3 J F e G N l b F J l Z n J l c 2 g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x O T I 2 M G Y t N D Q 4 N S 0 0 Z D g 5 L T l h O D Q t Z j U 2 M j Q 0 M D Y x O D Q 2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B v b 2 w g K D M p L 0 N o Y W 5 n Z W Q g V H l w Z S 5 7 U E x B W U V S I E 5 B T U U s M H 0 m c X V v d D s s J n F 1 b 3 Q 7 U 2 V j d G l v b j E v U G x h e W V y U G 9 v b C A o M y k v Q 2 h h b m d l Z C B U e X B l L n t B R 0 U s M X 0 m c X V v d D s s J n F 1 b 3 Q 7 U 2 V j d G l v b j E v U G x h e W V y U G 9 v b C A o M y k v Q 2 h h b m d l Z C B U e X B l L n t Q T 1 M s M n 0 m c X V v d D s s J n F 1 b 3 Q 7 U 2 V j d G l v b j E v U G x h e W V y U G 9 v b C A o M y k v Q 2 h h b m d l Z C B U e X B l L n t M L 1 I s M 3 0 m c X V v d D s s J n F 1 b 3 Q 7 U 2 V j d G l v b j E v U G x h e W V y U G 9 v b C A o M y k v Q 2 h h b m d l Z C B U e X B l L n t C V C w 0 f S Z x d W 9 0 O y w m c X V v d D t T Z W N 0 a W 9 u M S 9 Q b G F 5 Z X J Q b 2 9 s I C g z K S 9 D a G F u Z 2 V k I F R 5 c G U u e 0 9 C V C w 1 f S Z x d W 9 0 O y w m c X V v d D t T Z W N 0 a W 9 u M S 9 Q b G F 5 Z X J Q b 2 9 s I C g z K S 9 D a G F u Z 2 V k I F R 5 c G U u e 0 J h d H R l c i B U U k F J V F M s N n 0 m c X V v d D s s J n F 1 b 3 Q 7 U 2 V j d G l v b j E v U G x h e W V y U G 9 v b C A o M y k v Q 2 h h b m d l Z C B U e X B l L n s g U G l 0 Y 2 h l c i B U U k F J V F M s N 3 0 m c X V v d D s s J n F 1 b 3 Q 7 U 2 V j d G l v b j E v U G x h e W V y U G 9 v b C A o M y k v Q 2 h h b m d l Z C B U e X B l L n s g U G l 0 Y 2 h l c i B E a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x h e W V y U G 9 v b C A o M y k v Q 2 h h b m d l Z C B U e X B l L n t Q T E F Z R V I g T k F N R S w w f S Z x d W 9 0 O y w m c X V v d D t T Z W N 0 a W 9 u M S 9 Q b G F 5 Z X J Q b 2 9 s I C g z K S 9 D a G F u Z 2 V k I F R 5 c G U u e 0 F H R S w x f S Z x d W 9 0 O y w m c X V v d D t T Z W N 0 a W 9 u M S 9 Q b G F 5 Z X J Q b 2 9 s I C g z K S 9 D a G F u Z 2 V k I F R 5 c G U u e 1 B P U y w y f S Z x d W 9 0 O y w m c X V v d D t T Z W N 0 a W 9 u M S 9 Q b G F 5 Z X J Q b 2 9 s I C g z K S 9 D a G F u Z 2 V k I F R 5 c G U u e 0 w v U i w z f S Z x d W 9 0 O y w m c X V v d D t T Z W N 0 a W 9 u M S 9 Q b G F 5 Z X J Q b 2 9 s I C g z K S 9 D a G F u Z 2 V k I F R 5 c G U u e 0 J U L D R 9 J n F 1 b 3 Q 7 L C Z x d W 9 0 O 1 N l Y 3 R p b 2 4 x L 1 B s Y X l l c l B v b 2 w g K D M p L 0 N o Y W 5 n Z W Q g V H l w Z S 5 7 T 0 J U L D V 9 J n F 1 b 3 Q 7 L C Z x d W 9 0 O 1 N l Y 3 R p b 2 4 x L 1 B s Y X l l c l B v b 2 w g K D M p L 0 N o Y W 5 n Z W Q g V H l w Z S 5 7 Q m F 0 d G V y I F R S Q U l U U y w 2 f S Z x d W 9 0 O y w m c X V v d D t T Z W N 0 a W 9 u M S 9 Q b G F 5 Z X J Q b 2 9 s I C g z K S 9 D a G F u Z 2 V k I F R 5 c G U u e y B Q a X R j a G V y I F R S Q U l U U y w 3 f S Z x d W 9 0 O y w m c X V v d D t T Z W N 0 a W 9 u M S 9 Q b G F 5 Z X J Q b 2 9 s I C g z K S 9 D a G F u Z 2 V k I F R 5 c G U u e y B Q a X R j a G V y I E R p Z S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d y Z W V u c 2 J v c m 9 L Y W t h c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z F U M D A 6 M D A 6 M D g u M T k 3 M z g w N l o i L z 4 8 R W 5 0 c n k g V H l w Z T 0 i R m l s b E N v b H V t b l R 5 c G V z I i B W Y W x 1 Z T 0 i c 0 J n W U R C Z 0 1 E Q m d Z R y I v P j x F b n R y e S B U e X B l P S J G a W x s Q 2 9 s d W 1 u T m F t Z X M i I F Z h b H V l P S J z W y Z x d W 9 0 O 1 B M Q V l F U i B O Q U 1 F J n F 1 b 3 Q 7 L C Z x d W 9 0 O 1 B P U y Z x d W 9 0 O y w m c X V v d D t B R 0 U m c X V v d D s s J n F 1 b 3 Q 7 T C 9 S J n F 1 b 3 Q 7 L C Z x d W 9 0 O 0 J U J n F 1 b 3 Q 7 L C Z x d W 9 0 O 0 9 C V C Z x d W 9 0 O y w m c X V v d D t C Y X R 0 Z X I g V F J B S V R T J n F 1 b 3 Q 7 L C Z x d W 9 0 O y B Q a X R j a G V y I F R S Q U l U U y Z x d W 9 0 O y w m c X V v d D s g U G l 0 Y 2 h l c i B E a W U g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Y W I z Z T Q 5 O S 0 4 M m I x L T Q z O D M t O G Y w M S 1 i M j c z Y z Q 4 Z G M w Z D k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l Z W 5 z Y m 9 y b 0 t h a 2 F w b 3 M v Q 2 h h b m d l Z C B U e X B l L n t Q T E F Z R V I g T k F N R S w w f S Z x d W 9 0 O y w m c X V v d D t T Z W N 0 a W 9 u M S 9 H c m V l b n N i b 3 J v S 2 F r Y X B v c y 9 D a G F u Z 2 V k I F R 5 c G U u e 1 B P U y w x f S Z x d W 9 0 O y w m c X V v d D t T Z W N 0 a W 9 u M S 9 H c m V l b n N i b 3 J v S 2 F r Y X B v c y 9 D a G F u Z 2 V k I F R 5 c G U u e 0 F H R S w y f S Z x d W 9 0 O y w m c X V v d D t T Z W N 0 a W 9 u M S 9 H c m V l b n N i b 3 J v S 2 F r Y X B v c y 9 D a G F u Z 2 V k I F R 5 c G U u e 0 w v U i w z f S Z x d W 9 0 O y w m c X V v d D t T Z W N 0 a W 9 u M S 9 H c m V l b n N i b 3 J v S 2 F r Y X B v c y 9 D a G F u Z 2 V k I F R 5 c G U u e 0 J U L D R 9 J n F 1 b 3 Q 7 L C Z x d W 9 0 O 1 N l Y 3 R p b 2 4 x L 0 d y Z W V u c 2 J v c m 9 L Y W t h c G 9 z L 0 N o Y W 5 n Z W Q g V H l w Z S 5 7 T 0 J U L D V 9 J n F 1 b 3 Q 7 L C Z x d W 9 0 O 1 N l Y 3 R p b 2 4 x L 0 d y Z W V u c 2 J v c m 9 L Y W t h c G 9 z L 0 N o Y W 5 n Z W Q g V H l w Z S 5 7 Q m F 0 d G V y I F R S Q U l U U y w 2 f S Z x d W 9 0 O y w m c X V v d D t T Z W N 0 a W 9 u M S 9 H c m V l b n N i b 3 J v S 2 F r Y X B v c y 9 D a G F u Z 2 V k I F R 5 c G U u e y B Q a X R j a G V y I F R S Q U l U U y w 3 f S Z x d W 9 0 O y w m c X V v d D t T Z W N 0 a W 9 u M S 9 H c m V l b n N i b 3 J v S 2 F r Y X B v c y 9 D a G F u Z 2 V k I F R 5 c G U u e y B Q a X R j a G V y I E R p Z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3 J l Z W 5 z Y m 9 y b 0 t h a 2 F w b 3 M v Q 2 h h b m d l Z C B U e X B l L n t Q T E F Z R V I g T k F N R S w w f S Z x d W 9 0 O y w m c X V v d D t T Z W N 0 a W 9 u M S 9 H c m V l b n N i b 3 J v S 2 F r Y X B v c y 9 D a G F u Z 2 V k I F R 5 c G U u e 1 B P U y w x f S Z x d W 9 0 O y w m c X V v d D t T Z W N 0 a W 9 u M S 9 H c m V l b n N i b 3 J v S 2 F r Y X B v c y 9 D a G F u Z 2 V k I F R 5 c G U u e 0 F H R S w y f S Z x d W 9 0 O y w m c X V v d D t T Z W N 0 a W 9 u M S 9 H c m V l b n N i b 3 J v S 2 F r Y X B v c y 9 D a G F u Z 2 V k I F R 5 c G U u e 0 w v U i w z f S Z x d W 9 0 O y w m c X V v d D t T Z W N 0 a W 9 u M S 9 H c m V l b n N i b 3 J v S 2 F r Y X B v c y 9 D a G F u Z 2 V k I F R 5 c G U u e 0 J U L D R 9 J n F 1 b 3 Q 7 L C Z x d W 9 0 O 1 N l Y 3 R p b 2 4 x L 0 d y Z W V u c 2 J v c m 9 L Y W t h c G 9 z L 0 N o Y W 5 n Z W Q g V H l w Z S 5 7 T 0 J U L D V 9 J n F 1 b 3 Q 7 L C Z x d W 9 0 O 1 N l Y 3 R p b 2 4 x L 0 d y Z W V u c 2 J v c m 9 L Y W t h c G 9 z L 0 N o Y W 5 n Z W Q g V H l w Z S 5 7 Q m F 0 d G V y I F R S Q U l U U y w 2 f S Z x d W 9 0 O y w m c X V v d D t T Z W N 0 a W 9 u M S 9 H c m V l b n N i b 3 J v S 2 F r Y X B v c y 9 D a G F u Z 2 V k I F R 5 c G U u e y B Q a X R j a G V y I F R S Q U l U U y w 3 f S Z x d W 9 0 O y w m c X V v d D t T Z W N 0 a W 9 u M S 9 H c m V l b n N i b 3 J v S 2 F r Y X B v c y 9 D a G F u Z 2 V k I F R 5 c G U u e y B Q a X R j a G V y I E R p Z S A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d y Z W V u c 2 J v c m 9 L Y W t h c G 9 z I i 8 + P C 9 T d G F i b G V F b n R y a W V z P j w v S X R l b T 4 8 S X R l b T 4 8 S X R l b U x v Y 2 F 0 a W 9 u P j x J d G V t V H l w Z T 5 G b 3 J t d W x h P C 9 J d G V t V H l w Z T 4 8 S X R l b V B h d G g + U 2 V j d G l v b j E v U G x h e W V y U G 9 v b C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N T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C 0 z M V Q w M D o w M D o w O C 4 x N D Q 4 N T E y W i I v P j x F b n R y e S B U e X B l P S J G a W x s Q 2 9 s d W 1 u V H l w Z X M i I F Z h b H V l P S J z Q m d Z R E J n T U R C Z 1 l H I i 8 + P E V u d H J 5 I F R 5 c G U 9 I k Z p b G x D b 2 x 1 b W 5 O Y W 1 l c y I g V m F s d W U 9 I n N b J n F 1 b 3 Q 7 U E x B W U V S I E 5 B T U U m c X V v d D s s J n F 1 b 3 Q 7 Q U d F J n F 1 b 3 Q 7 L C Z x d W 9 0 O 1 B P U y Z x d W 9 0 O y w m c X V v d D t M L 1 I m c X V v d D s s J n F 1 b 3 Q 7 Q l Q m c X V v d D s s J n F 1 b 3 Q 7 T 0 J U J n F 1 b 3 Q 7 L C Z x d W 9 0 O 0 J h d H R l c i B U U k F J V F M m c X V v d D s s J n F 1 b 3 Q 7 I F B p d G N o Z X I g V F J B S V R T J n F 1 b 3 Q 7 L C Z x d W 9 0 O y B Q a X R j a G V y I E R p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m J l N z F h M W Y t O T g 5 Z C 0 0 N W Y w L T k 4 Y j U t O T Z j M j J m N D k 4 Y T Y 5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B v b 2 w g K D Q p L 0 N o Y W 5 n Z W Q g V H l w Z S 5 7 U E x B W U V S I E 5 B T U U s M H 0 m c X V v d D s s J n F 1 b 3 Q 7 U 2 V j d G l v b j E v U G x h e W V y U G 9 v b C A o N C k v Q 2 h h b m d l Z C B U e X B l L n t B R 0 U s M X 0 m c X V v d D s s J n F 1 b 3 Q 7 U 2 V j d G l v b j E v U G x h e W V y U G 9 v b C A o N C k v Q 2 h h b m d l Z C B U e X B l L n t Q T 1 M s M n 0 m c X V v d D s s J n F 1 b 3 Q 7 U 2 V j d G l v b j E v U G x h e W V y U G 9 v b C A o N C k v Q 2 h h b m d l Z C B U e X B l L n t M L 1 I s M 3 0 m c X V v d D s s J n F 1 b 3 Q 7 U 2 V j d G l v b j E v U G x h e W V y U G 9 v b C A o N C k v Q 2 h h b m d l Z C B U e X B l L n t C V C w 0 f S Z x d W 9 0 O y w m c X V v d D t T Z W N 0 a W 9 u M S 9 Q b G F 5 Z X J Q b 2 9 s I C g 0 K S 9 D a G F u Z 2 V k I F R 5 c G U u e 0 9 C V C w 1 f S Z x d W 9 0 O y w m c X V v d D t T Z W N 0 a W 9 u M S 9 Q b G F 5 Z X J Q b 2 9 s I C g 0 K S 9 D a G F u Z 2 V k I F R 5 c G U u e 0 J h d H R l c i B U U k F J V F M s N n 0 m c X V v d D s s J n F 1 b 3 Q 7 U 2 V j d G l v b j E v U G x h e W V y U G 9 v b C A o N C k v Q 2 h h b m d l Z C B U e X B l L n s g U G l 0 Y 2 h l c i B U U k F J V F M s N 3 0 m c X V v d D s s J n F 1 b 3 Q 7 U 2 V j d G l v b j E v U G x h e W V y U G 9 v b C A o N C k v Q 2 h h b m d l Z C B U e X B l L n s g U G l 0 Y 2 h l c i B E a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x h e W V y U G 9 v b C A o N C k v Q 2 h h b m d l Z C B U e X B l L n t Q T E F Z R V I g T k F N R S w w f S Z x d W 9 0 O y w m c X V v d D t T Z W N 0 a W 9 u M S 9 Q b G F 5 Z X J Q b 2 9 s I C g 0 K S 9 D a G F u Z 2 V k I F R 5 c G U u e 0 F H R S w x f S Z x d W 9 0 O y w m c X V v d D t T Z W N 0 a W 9 u M S 9 Q b G F 5 Z X J Q b 2 9 s I C g 0 K S 9 D a G F u Z 2 V k I F R 5 c G U u e 1 B P U y w y f S Z x d W 9 0 O y w m c X V v d D t T Z W N 0 a W 9 u M S 9 Q b G F 5 Z X J Q b 2 9 s I C g 0 K S 9 D a G F u Z 2 V k I F R 5 c G U u e 0 w v U i w z f S Z x d W 9 0 O y w m c X V v d D t T Z W N 0 a W 9 u M S 9 Q b G F 5 Z X J Q b 2 9 s I C g 0 K S 9 D a G F u Z 2 V k I F R 5 c G U u e 0 J U L D R 9 J n F 1 b 3 Q 7 L C Z x d W 9 0 O 1 N l Y 3 R p b 2 4 x L 1 B s Y X l l c l B v b 2 w g K D Q p L 0 N o Y W 5 n Z W Q g V H l w Z S 5 7 T 0 J U L D V 9 J n F 1 b 3 Q 7 L C Z x d W 9 0 O 1 N l Y 3 R p b 2 4 x L 1 B s Y X l l c l B v b 2 w g K D Q p L 0 N o Y W 5 n Z W Q g V H l w Z S 5 7 Q m F 0 d G V y I F R S Q U l U U y w 2 f S Z x d W 9 0 O y w m c X V v d D t T Z W N 0 a W 9 u M S 9 Q b G F 5 Z X J Q b 2 9 s I C g 0 K S 9 D a G F u Z 2 V k I F R 5 c G U u e y B Q a X R j a G V y I F R S Q U l U U y w 3 f S Z x d W 9 0 O y w m c X V v d D t T Z W N 0 a W 9 u M S 9 Q b G F 5 Z X J Q b 2 9 s I C g 0 K S 9 D a G F u Z 2 V k I F R 5 c G U u e y B Q a X R j a G V y I E R p Z S w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U G x h e W V y U G 9 v b F 9 f N C I v P j w v U 3 R h Y m x l R W 5 0 c m l l c z 4 8 L 0 l 0 Z W 0 + P E l 0 Z W 0 + P E l 0 Z W 1 M b 2 N h d G l v b j 4 8 S X R l b V R 5 c G U + R m 9 y b X V s Y T w v S X R l b V R 5 c G U + P E l 0 Z W 1 Q Y X R o P l N l Y 3 R p b 2 4 x L 0 d y Z W V u c 2 J v c m 9 L Y W t h c G 9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C 0 z M F Q w M T o 1 M z o x M i 4 y N z I 2 N T Y 1 W i I v P j x F b n R y e S B U e X B l P S J G a W x s Q 2 9 s d W 1 u V H l w Z X M i I F Z h b H V l P S J z Q m c 9 P S I v P j x F b n R y e S B U e X B l P S J G a W x s Q 2 9 s d W 1 u T m F t Z X M i I F Z h b H V l P S J z W y Z x d W 9 0 O 0 5 h b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c x Z D k 1 Z T E z L T F h N T g t N G I 1 Y i 1 i Y T Z l L T A 4 N G I 1 O D V k O W R h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V l b n N i b 3 J v S 2 F r Y X B v c y A o M i k v U 2 9 1 c m N l L n t O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y Z W V u c 2 J v c m 9 L Y W t h c G 9 z I C g y K S 9 T b 3 V y Y 2 U u e 0 5 h b W U s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J p b G 9 4 a S U y M E 1 h Z C U y M E J v b W J l c n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M x V D A w O j A w O j A 5 L j c z M z Q 2 N j Z a I i 8 + P E V u d H J 5 I F R 5 c G U 9 I k Z p b G x D b 2 x 1 b W 5 U e X B l c y I g V m F s d W U 9 I n N C Z 1 l E Q m d N R E J n W U c i L z 4 8 R W 5 0 c n k g V H l w Z T 0 i R m l s b E N v b H V t b k 5 h b W V z I i B W Y W x 1 Z T 0 i c 1 s m c X V v d D t Q T E F Z R V I g T k F N R S Z x d W 9 0 O y w m c X V v d D t Q T 1 M m c X V v d D s s J n F 1 b 3 Q 7 Q U d F J n F 1 b 3 Q 7 L C Z x d W 9 0 O 0 w v U i Z x d W 9 0 O y w m c X V v d D t C V C Z x d W 9 0 O y w m c X V v d D t P Q l Q m c X V v d D s s J n F 1 b 3 Q 7 Q m F 0 d G V y I F R S Q U l U U y Z x d W 9 0 O y w m c X V v d D s g U G l 0 Y 2 h l c i B U U k F J V F M m c X V v d D s s J n F 1 b 3 Q 7 I F B p d G N o Z X I g R G l l I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G N i N D E x N G U t Y j k w O S 0 0 N j E x L T g z Y j I t O T E w N j M 4 N G R l Z W Q 4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b G 9 4 a S B N Y W Q g Q m 9 t Y m V y c y 9 D a G F u Z 2 V k I F R 5 c G U u e 1 B M Q V l F U i B O Q U 1 F L D B 9 J n F 1 b 3 Q 7 L C Z x d W 9 0 O 1 N l Y 3 R p b 2 4 x L 0 J p b G 9 4 a S B N Y W Q g Q m 9 t Y m V y c y 9 D a G F u Z 2 V k I F R 5 c G U u e 1 B P U y w x f S Z x d W 9 0 O y w m c X V v d D t T Z W N 0 a W 9 u M S 9 C a W x v e G k g T W F k I E J v b W J l c n M v Q 2 h h b m d l Z C B U e X B l L n t B R 0 U s M n 0 m c X V v d D s s J n F 1 b 3 Q 7 U 2 V j d G l v b j E v Q m l s b 3 h p I E 1 h Z C B C b 2 1 i Z X J z L 0 N o Y W 5 n Z W Q g V H l w Z S 5 7 T C 9 S L D N 9 J n F 1 b 3 Q 7 L C Z x d W 9 0 O 1 N l Y 3 R p b 2 4 x L 0 J p b G 9 4 a S B N Y W Q g Q m 9 t Y m V y c y 9 D a G F u Z 2 V k I F R 5 c G U u e 0 J U L D R 9 J n F 1 b 3 Q 7 L C Z x d W 9 0 O 1 N l Y 3 R p b 2 4 x L 0 J p b G 9 4 a S B N Y W Q g Q m 9 t Y m V y c y 9 D a G F u Z 2 V k I F R 5 c G U u e 0 9 C V C w 1 f S Z x d W 9 0 O y w m c X V v d D t T Z W N 0 a W 9 u M S 9 C a W x v e G k g T W F k I E J v b W J l c n M v Q 2 h h b m d l Z C B U e X B l L n t C Y X R 0 Z X I g V F J B S V R T L D Z 9 J n F 1 b 3 Q 7 L C Z x d W 9 0 O 1 N l Y 3 R p b 2 4 x L 0 J p b G 9 4 a S B N Y W Q g Q m 9 t Y m V y c y 9 D a G F u Z 2 V k I F R 5 c G U u e y B Q a X R j a G V y I F R S Q U l U U y w 3 f S Z x d W 9 0 O y w m c X V v d D t T Z W N 0 a W 9 u M S 9 C a W x v e G k g T W F k I E J v b W J l c n M v Q 2 h h b m d l Z C B U e X B l L n s g U G l 0 Y 2 h l c i B E a W U g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p b G 9 4 a S B N Y W Q g Q m 9 t Y m V y c y 9 D a G F u Z 2 V k I F R 5 c G U u e 1 B M Q V l F U i B O Q U 1 F L D B 9 J n F 1 b 3 Q 7 L C Z x d W 9 0 O 1 N l Y 3 R p b 2 4 x L 0 J p b G 9 4 a S B N Y W Q g Q m 9 t Y m V y c y 9 D a G F u Z 2 V k I F R 5 c G U u e 1 B P U y w x f S Z x d W 9 0 O y w m c X V v d D t T Z W N 0 a W 9 u M S 9 C a W x v e G k g T W F k I E J v b W J l c n M v Q 2 h h b m d l Z C B U e X B l L n t B R 0 U s M n 0 m c X V v d D s s J n F 1 b 3 Q 7 U 2 V j d G l v b j E v Q m l s b 3 h p I E 1 h Z C B C b 2 1 i Z X J z L 0 N o Y W 5 n Z W Q g V H l w Z S 5 7 T C 9 S L D N 9 J n F 1 b 3 Q 7 L C Z x d W 9 0 O 1 N l Y 3 R p b 2 4 x L 0 J p b G 9 4 a S B N Y W Q g Q m 9 t Y m V y c y 9 D a G F u Z 2 V k I F R 5 c G U u e 0 J U L D R 9 J n F 1 b 3 Q 7 L C Z x d W 9 0 O 1 N l Y 3 R p b 2 4 x L 0 J p b G 9 4 a S B N Y W Q g Q m 9 t Y m V y c y 9 D a G F u Z 2 V k I F R 5 c G U u e 0 9 C V C w 1 f S Z x d W 9 0 O y w m c X V v d D t T Z W N 0 a W 9 u M S 9 C a W x v e G k g T W F k I E J v b W J l c n M v Q 2 h h b m d l Z C B U e X B l L n t C Y X R 0 Z X I g V F J B S V R T L D Z 9 J n F 1 b 3 Q 7 L C Z x d W 9 0 O 1 N l Y 3 R p b 2 4 x L 0 J p b G 9 4 a S B N Y W Q g Q m 9 t Y m V y c y 9 D a G F u Z 2 V k I F R 5 c G U u e y B Q a X R j a G V y I F R S Q U l U U y w 3 f S Z x d W 9 0 O y w m c X V v d D t T Z W N 0 a W 9 u M S 9 C a W x v e G k g T W F k I E J v b W J l c n M v Q 2 h h b m d l Z C B U e X B l L n s g U G l 0 Y 2 h l c i B E a W U g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c m V l b n N i b 3 J v S 2 F r Y X B v c y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z F U M D A 6 M D A 6 M D k u O D Q 5 N z I w N 1 o i L z 4 8 R W 5 0 c n k g V H l w Z T 0 i R m l s b E N v b H V t b l R 5 c G V z I i B W Y W x 1 Z T 0 i c 0 J n W U R C Z 0 1 E Q m d Z R y I v P j x F b n R y e S B U e X B l P S J G a W x s Q 2 9 s d W 1 u T m F t Z X M i I F Z h b H V l P S J z W y Z x d W 9 0 O 1 B M Q V l F U i B O Q U 1 F J n F 1 b 3 Q 7 L C Z x d W 9 0 O 1 B P U y Z x d W 9 0 O y w m c X V v d D t B R 0 U m c X V v d D s s J n F 1 b 3 Q 7 T C 9 S J n F 1 b 3 Q 7 L C Z x d W 9 0 O 0 J U J n F 1 b 3 Q 7 L C Z x d W 9 0 O 0 9 C V C Z x d W 9 0 O y w m c X V v d D t C Y X R 0 Z X I g V F J B S V R T J n F 1 b 3 Q 7 L C Z x d W 9 0 O y B Q a X R j a G V y I F R S Q U l U U y Z x d W 9 0 O y w m c X V v d D s g U G l 0 Y 2 h l c i B E a W U g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Y j g 3 N T E 4 Y y 0 x O W Q 5 L T R k N m U t O W N h M C 1 k N j A z M z Y 3 N W Q 2 M T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l Z W 5 z Y m 9 y b 0 t h a 2 F w b 3 M g K D M p L 0 N o Y W 5 n Z W Q g V H l w Z S 5 7 U E x B W U V S I E 5 B T U U s M H 0 m c X V v d D s s J n F 1 b 3 Q 7 U 2 V j d G l v b j E v R 3 J l Z W 5 z Y m 9 y b 0 t h a 2 F w b 3 M g K D M p L 0 N o Y W 5 n Z W Q g V H l w Z S 5 7 U E 9 T L D F 9 J n F 1 b 3 Q 7 L C Z x d W 9 0 O 1 N l Y 3 R p b 2 4 x L 0 d y Z W V u c 2 J v c m 9 L Y W t h c G 9 z I C g z K S 9 D a G F u Z 2 V k I F R 5 c G U u e 0 F H R S w y f S Z x d W 9 0 O y w m c X V v d D t T Z W N 0 a W 9 u M S 9 H c m V l b n N i b 3 J v S 2 F r Y X B v c y A o M y k v Q 2 h h b m d l Z C B U e X B l L n t M L 1 I s M 3 0 m c X V v d D s s J n F 1 b 3 Q 7 U 2 V j d G l v b j E v R 3 J l Z W 5 z Y m 9 y b 0 t h a 2 F w b 3 M g K D M p L 0 N o Y W 5 n Z W Q g V H l w Z S 5 7 Q l Q s N H 0 m c X V v d D s s J n F 1 b 3 Q 7 U 2 V j d G l v b j E v R 3 J l Z W 5 z Y m 9 y b 0 t h a 2 F w b 3 M g K D M p L 0 N o Y W 5 n Z W Q g V H l w Z S 5 7 T 0 J U L D V 9 J n F 1 b 3 Q 7 L C Z x d W 9 0 O 1 N l Y 3 R p b 2 4 x L 0 d y Z W V u c 2 J v c m 9 L Y W t h c G 9 z I C g z K S 9 D a G F u Z 2 V k I F R 5 c G U u e 0 J h d H R l c i B U U k F J V F M s N n 0 m c X V v d D s s J n F 1 b 3 Q 7 U 2 V j d G l v b j E v R 3 J l Z W 5 z Y m 9 y b 0 t h a 2 F w b 3 M g K D M p L 0 N o Y W 5 n Z W Q g V H l w Z S 5 7 I F B p d G N o Z X I g V F J B S V R T L D d 9 J n F 1 b 3 Q 7 L C Z x d W 9 0 O 1 N l Y 3 R p b 2 4 x L 0 d y Z W V u c 2 J v c m 9 L Y W t h c G 9 z I C g z K S 9 D a G F u Z 2 V k I F R 5 c G U u e y B Q a X R j a G V y I E R p Z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3 J l Z W 5 z Y m 9 y b 0 t h a 2 F w b 3 M g K D M p L 0 N o Y W 5 n Z W Q g V H l w Z S 5 7 U E x B W U V S I E 5 B T U U s M H 0 m c X V v d D s s J n F 1 b 3 Q 7 U 2 V j d G l v b j E v R 3 J l Z W 5 z Y m 9 y b 0 t h a 2 F w b 3 M g K D M p L 0 N o Y W 5 n Z W Q g V H l w Z S 5 7 U E 9 T L D F 9 J n F 1 b 3 Q 7 L C Z x d W 9 0 O 1 N l Y 3 R p b 2 4 x L 0 d y Z W V u c 2 J v c m 9 L Y W t h c G 9 z I C g z K S 9 D a G F u Z 2 V k I F R 5 c G U u e 0 F H R S w y f S Z x d W 9 0 O y w m c X V v d D t T Z W N 0 a W 9 u M S 9 H c m V l b n N i b 3 J v S 2 F r Y X B v c y A o M y k v Q 2 h h b m d l Z C B U e X B l L n t M L 1 I s M 3 0 m c X V v d D s s J n F 1 b 3 Q 7 U 2 V j d G l v b j E v R 3 J l Z W 5 z Y m 9 y b 0 t h a 2 F w b 3 M g K D M p L 0 N o Y W 5 n Z W Q g V H l w Z S 5 7 Q l Q s N H 0 m c X V v d D s s J n F 1 b 3 Q 7 U 2 V j d G l v b j E v R 3 J l Z W 5 z Y m 9 y b 0 t h a 2 F w b 3 M g K D M p L 0 N o Y W 5 n Z W Q g V H l w Z S 5 7 T 0 J U L D V 9 J n F 1 b 3 Q 7 L C Z x d W 9 0 O 1 N l Y 3 R p b 2 4 x L 0 d y Z W V u c 2 J v c m 9 L Y W t h c G 9 z I C g z K S 9 D a G F u Z 2 V k I F R 5 c G U u e 0 J h d H R l c i B U U k F J V F M s N n 0 m c X V v d D s s J n F 1 b 3 Q 7 U 2 V j d G l v b j E v R 3 J l Z W 5 z Y m 9 y b 0 t h a 2 F w b 3 M g K D M p L 0 N o Y W 5 n Z W Q g V H l w Z S 5 7 I F B p d G N o Z X I g V F J B S V R T L D d 9 J n F 1 b 3 Q 7 L C Z x d W 9 0 O 1 N l Y 3 R p b 2 4 x L 0 d y Z W V u c 2 J v c m 9 L Y W t h c G 9 z I C g z K S 9 D a G F u Z 2 V k I F R 5 c G U u e y B Q a X R j a G V y I E R p Z S A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J 1 c m J h b m t B d H R h Y m 9 5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z F U M D A 6 M D A 6 M D k u N z Y x O T g w O F o i L z 4 8 R W 5 0 c n k g V H l w Z T 0 i R m l s b E N v b H V t b l R 5 c G V z I i B W Y W x 1 Z T 0 i c 0 J n W U R C Z 0 1 E Q m d Z R y I v P j x F b n R y e S B U e X B l P S J G a W x s Q 2 9 s d W 1 u T m F t Z X M i I F Z h b H V l P S J z W y Z x d W 9 0 O 1 B M Q V l F U i B O Q U 1 F J n F 1 b 3 Q 7 L C Z x d W 9 0 O 1 B P U y Z x d W 9 0 O y w m c X V v d D t B R 0 U m c X V v d D s s J n F 1 b 3 Q 7 T C 9 S J n F 1 b 3 Q 7 L C Z x d W 9 0 O 0 J U J n F 1 b 3 Q 7 L C Z x d W 9 0 O 0 9 C V C Z x d W 9 0 O y w m c X V v d D t C Y X R 0 Z X I g V F J B S V R T J n F 1 b 3 Q 7 L C Z x d W 9 0 O y B Q a X R j a G V y I F R S Q U l U U y Z x d W 9 0 O y w m c X V v d D s g U G l 0 Y 2 h l c i B E a W U g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M T I 5 Y T g 4 Y i 1 k M T R i L T R l Z j c t O W I 3 Y i 0 z N z I 3 Y j l i Z m U 0 N 2 Q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y Y m F u a 0 F 0 d G F i b 3 l z L 0 N o Y W 5 n Z W Q g V H l w Z S 5 7 U E x B W U V S I E 5 B T U U s M H 0 m c X V v d D s s J n F 1 b 3 Q 7 U 2 V j d G l v b j E v Q n V y Y m F u a 0 F 0 d G F i b 3 l z L 0 N o Y W 5 n Z W Q g V H l w Z S 5 7 U E 9 T L D F 9 J n F 1 b 3 Q 7 L C Z x d W 9 0 O 1 N l Y 3 R p b 2 4 x L 0 J 1 c m J h b m t B d H R h Y m 9 5 c y 9 D a G F u Z 2 V k I F R 5 c G U u e 0 F H R S w y f S Z x d W 9 0 O y w m c X V v d D t T Z W N 0 a W 9 u M S 9 C d X J i Y W 5 r Q X R 0 Y W J v e X M v Q 2 h h b m d l Z C B U e X B l L n t M L 1 I s M 3 0 m c X V v d D s s J n F 1 b 3 Q 7 U 2 V j d G l v b j E v Q n V y Y m F u a 0 F 0 d G F i b 3 l z L 0 N o Y W 5 n Z W Q g V H l w Z S 5 7 Q l Q s N H 0 m c X V v d D s s J n F 1 b 3 Q 7 U 2 V j d G l v b j E v Q n V y Y m F u a 0 F 0 d G F i b 3 l z L 0 N o Y W 5 n Z W Q g V H l w Z S 5 7 T 0 J U L D V 9 J n F 1 b 3 Q 7 L C Z x d W 9 0 O 1 N l Y 3 R p b 2 4 x L 0 J 1 c m J h b m t B d H R h Y m 9 5 c y 9 D a G F u Z 2 V k I F R 5 c G U u e 0 J h d H R l c i B U U k F J V F M s N n 0 m c X V v d D s s J n F 1 b 3 Q 7 U 2 V j d G l v b j E v Q n V y Y m F u a 0 F 0 d G F i b 3 l z L 0 N o Y W 5 n Z W Q g V H l w Z S 5 7 I F B p d G N o Z X I g V F J B S V R T L D d 9 J n F 1 b 3 Q 7 L C Z x d W 9 0 O 1 N l Y 3 R p b 2 4 x L 0 J 1 c m J h b m t B d H R h Y m 9 5 c y 9 D a G F u Z 2 V k I F R 5 c G U u e y B Q a X R j a G V y I E R p Z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n V y Y m F u a 0 F 0 d G F i b 3 l z L 0 N o Y W 5 n Z W Q g V H l w Z S 5 7 U E x B W U V S I E 5 B T U U s M H 0 m c X V v d D s s J n F 1 b 3 Q 7 U 2 V j d G l v b j E v Q n V y Y m F u a 0 F 0 d G F i b 3 l z L 0 N o Y W 5 n Z W Q g V H l w Z S 5 7 U E 9 T L D F 9 J n F 1 b 3 Q 7 L C Z x d W 9 0 O 1 N l Y 3 R p b 2 4 x L 0 J 1 c m J h b m t B d H R h Y m 9 5 c y 9 D a G F u Z 2 V k I F R 5 c G U u e 0 F H R S w y f S Z x d W 9 0 O y w m c X V v d D t T Z W N 0 a W 9 u M S 9 C d X J i Y W 5 r Q X R 0 Y W J v e X M v Q 2 h h b m d l Z C B U e X B l L n t M L 1 I s M 3 0 m c X V v d D s s J n F 1 b 3 Q 7 U 2 V j d G l v b j E v Q n V y Y m F u a 0 F 0 d G F i b 3 l z L 0 N o Y W 5 n Z W Q g V H l w Z S 5 7 Q l Q s N H 0 m c X V v d D s s J n F 1 b 3 Q 7 U 2 V j d G l v b j E v Q n V y Y m F u a 0 F 0 d G F i b 3 l z L 0 N o Y W 5 n Z W Q g V H l w Z S 5 7 T 0 J U L D V 9 J n F 1 b 3 Q 7 L C Z x d W 9 0 O 1 N l Y 3 R p b 2 4 x L 0 J 1 c m J h b m t B d H R h Y m 9 5 c y 9 D a G F u Z 2 V k I F R 5 c G U u e 0 J h d H R l c i B U U k F J V F M s N n 0 m c X V v d D s s J n F 1 b 3 Q 7 U 2 V j d G l v b j E v Q n V y Y m F u a 0 F 0 d G F i b 3 l z L 0 N o Y W 5 n Z W Q g V H l w Z S 5 7 I F B p d G N o Z X I g V F J B S V R T L D d 9 J n F 1 b 3 Q 7 L C Z x d W 9 0 O 1 N l Y 3 R p b 2 4 x L 0 J 1 c m J h b m t B d H R h Y m 9 5 c y 9 D a G F u Z 2 V k I F R 5 c G U u e y B Q a X R j a G V y I E R p Z S A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h c G U l M j B N Y X k l M j B C Y W N r c 2 V h d C U y M E R y a X Z l c n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M x V D A w O j A w O j A 5 L j g z M z U y N T Z a I i 8 + P E V u d H J 5 I F R 5 c G U 9 I k Z p b G x D b 2 x 1 b W 5 U e X B l c y I g V m F s d W U 9 I n N C Z 1 l E Q m d N R E J n W U c i L z 4 8 R W 5 0 c n k g V H l w Z T 0 i R m l s b E N v b H V t b k 5 h b W V z I i B W Y W x 1 Z T 0 i c 1 s m c X V v d D t Q T E F Z R V I g T k F N R S Z x d W 9 0 O y w m c X V v d D t Q T 1 M m c X V v d D s s J n F 1 b 3 Q 7 Q U d F J n F 1 b 3 Q 7 L C Z x d W 9 0 O 0 w v U i Z x d W 9 0 O y w m c X V v d D t C V C Z x d W 9 0 O y w m c X V v d D t P Q l Q m c X V v d D s s J n F 1 b 3 Q 7 Q m F 0 d G V y I F R S Q U l U U y Z x d W 9 0 O y w m c X V v d D s g U G l 0 Y 2 h l c i B U U k F J V F M m c X V v d D s s J n F 1 b 3 Q 7 I F B p d G N o Z X I g R G l l I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m I 0 M G Q z Y T U t M 2 I 2 M S 0 0 M T V j L W E 0 N W M t M m I 2 N D l h M D g 5 O G U 4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G U g T W F 5 I E J h Y 2 t z Z W F 0 I E R y a X Z l c n M v Q 2 h h b m d l Z C B U e X B l L n t Q T E F Z R V I g T k F N R S w w f S Z x d W 9 0 O y w m c X V v d D t T Z W N 0 a W 9 u M S 9 D Y X B l I E 1 h e S B C Y W N r c 2 V h d C B E c m l 2 Z X J z L 0 N o Y W 5 n Z W Q g V H l w Z S 5 7 U E 9 T L D F 9 J n F 1 b 3 Q 7 L C Z x d W 9 0 O 1 N l Y 3 R p b 2 4 x L 0 N h c G U g T W F 5 I E J h Y 2 t z Z W F 0 I E R y a X Z l c n M v Q 2 h h b m d l Z C B U e X B l L n t B R 0 U s M n 0 m c X V v d D s s J n F 1 b 3 Q 7 U 2 V j d G l v b j E v Q 2 F w Z S B N Y X k g Q m F j a 3 N l Y X Q g R H J p d m V y c y 9 D a G F u Z 2 V k I F R 5 c G U u e 0 w v U i w z f S Z x d W 9 0 O y w m c X V v d D t T Z W N 0 a W 9 u M S 9 D Y X B l I E 1 h e S B C Y W N r c 2 V h d C B E c m l 2 Z X J z L 0 N o Y W 5 n Z W Q g V H l w Z S 5 7 Q l Q s N H 0 m c X V v d D s s J n F 1 b 3 Q 7 U 2 V j d G l v b j E v Q 2 F w Z S B N Y X k g Q m F j a 3 N l Y X Q g R H J p d m V y c y 9 D a G F u Z 2 V k I F R 5 c G U u e 0 9 C V C w 1 f S Z x d W 9 0 O y w m c X V v d D t T Z W N 0 a W 9 u M S 9 D Y X B l I E 1 h e S B C Y W N r c 2 V h d C B E c m l 2 Z X J z L 0 N o Y W 5 n Z W Q g V H l w Z S 5 7 Q m F 0 d G V y I F R S Q U l U U y w 2 f S Z x d W 9 0 O y w m c X V v d D t T Z W N 0 a W 9 u M S 9 D Y X B l I E 1 h e S B C Y W N r c 2 V h d C B E c m l 2 Z X J z L 0 N o Y W 5 n Z W Q g V H l w Z S 5 7 I F B p d G N o Z X I g V F J B S V R T L D d 9 J n F 1 b 3 Q 7 L C Z x d W 9 0 O 1 N l Y 3 R p b 2 4 x L 0 N h c G U g T W F 5 I E J h Y 2 t z Z W F 0 I E R y a X Z l c n M v Q 2 h h b m d l Z C B U e X B l L n s g U G l 0 Y 2 h l c i B E a W U g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h c G U g T W F 5 I E J h Y 2 t z Z W F 0 I E R y a X Z l c n M v Q 2 h h b m d l Z C B U e X B l L n t Q T E F Z R V I g T k F N R S w w f S Z x d W 9 0 O y w m c X V v d D t T Z W N 0 a W 9 u M S 9 D Y X B l I E 1 h e S B C Y W N r c 2 V h d C B E c m l 2 Z X J z L 0 N o Y W 5 n Z W Q g V H l w Z S 5 7 U E 9 T L D F 9 J n F 1 b 3 Q 7 L C Z x d W 9 0 O 1 N l Y 3 R p b 2 4 x L 0 N h c G U g T W F 5 I E J h Y 2 t z Z W F 0 I E R y a X Z l c n M v Q 2 h h b m d l Z C B U e X B l L n t B R 0 U s M n 0 m c X V v d D s s J n F 1 b 3 Q 7 U 2 V j d G l v b j E v Q 2 F w Z S B N Y X k g Q m F j a 3 N l Y X Q g R H J p d m V y c y 9 D a G F u Z 2 V k I F R 5 c G U u e 0 w v U i w z f S Z x d W 9 0 O y w m c X V v d D t T Z W N 0 a W 9 u M S 9 D Y X B l I E 1 h e S B C Y W N r c 2 V h d C B E c m l 2 Z X J z L 0 N o Y W 5 n Z W Q g V H l w Z S 5 7 Q l Q s N H 0 m c X V v d D s s J n F 1 b 3 Q 7 U 2 V j d G l v b j E v Q 2 F w Z S B N Y X k g Q m F j a 3 N l Y X Q g R H J p d m V y c y 9 D a G F u Z 2 V k I F R 5 c G U u e 0 9 C V C w 1 f S Z x d W 9 0 O y w m c X V v d D t T Z W N 0 a W 9 u M S 9 D Y X B l I E 1 h e S B C Y W N r c 2 V h d C B E c m l 2 Z X J z L 0 N o Y W 5 n Z W Q g V H l w Z S 5 7 Q m F 0 d G V y I F R S Q U l U U y w 2 f S Z x d W 9 0 O y w m c X V v d D t T Z W N 0 a W 9 u M S 9 D Y X B l I E 1 h e S B C Y W N r c 2 V h d C B E c m l 2 Z X J z L 0 N o Y W 5 n Z W Q g V H l w Z S 5 7 I F B p d G N o Z X I g V F J B S V R T L D d 9 J n F 1 b 3 Q 7 L C Z x d W 9 0 O 1 N l Y 3 R p b 2 4 x L 0 N h c G U g T W F 5 I E J h Y 2 t z Z W F 0 I E R y a X Z l c n M v Q 2 h h b m d l Z C B U e X B l L n s g U G l 0 Y 2 h l c i B E a W U g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Y W t l J T I w R 2 V v c m d l J T I w U 3 R h c m Z p c 2 g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M x V D A w O j A w O j E w L j k 0 M j I 2 N D Z a I i 8 + P E V u d H J 5 I F R 5 c G U 9 I k Z p b G x D b 2 x 1 b W 5 U e X B l c y I g V m F s d W U 9 I n N C Z 1 l E Q m d N R E J n W U c i L z 4 8 R W 5 0 c n k g V H l w Z T 0 i R m l s b E N v b H V t b k 5 h b W V z I i B W Y W x 1 Z T 0 i c 1 s m c X V v d D t Q T E F Z R V I g T k F N R S Z x d W 9 0 O y w m c X V v d D t Q T 1 M m c X V v d D s s J n F 1 b 3 Q 7 Q U d F J n F 1 b 3 Q 7 L C Z x d W 9 0 O 0 w v U i Z x d W 9 0 O y w m c X V v d D t C V C Z x d W 9 0 O y w m c X V v d D t P Q l Q m c X V v d D s s J n F 1 b 3 Q 7 Q m F 0 d G V y I F R S Q U l U U y Z x d W 9 0 O y w m c X V v d D s g U G l 0 Y 2 h l c i B U U k F J V F M m c X V v d D s s J n F 1 b 3 Q 7 I F B p d G N o Z X I g R G l l I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j U 3 Y 2 Q 3 M 2 Y t M G F l N C 0 0 Y T E 3 L T g 1 O G U t Y T l h Z D Z i N D Z k M j I 2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a 2 U g R 2 V v c m d l I F N 0 Y X J m a X N o L 0 N o Y W 5 n Z W Q g V H l w Z S 5 7 U E x B W U V S I E 5 B T U U s M H 0 m c X V v d D s s J n F 1 b 3 Q 7 U 2 V j d G l v b j E v T G F r Z S B H Z W 9 y Z 2 U g U 3 R h c m Z p c 2 g v Q 2 h h b m d l Z C B U e X B l L n t Q T 1 M s M X 0 m c X V v d D s s J n F 1 b 3 Q 7 U 2 V j d G l v b j E v T G F r Z S B H Z W 9 y Z 2 U g U 3 R h c m Z p c 2 g v Q 2 h h b m d l Z C B U e X B l L n t B R 0 U s M n 0 m c X V v d D s s J n F 1 b 3 Q 7 U 2 V j d G l v b j E v T G F r Z S B H Z W 9 y Z 2 U g U 3 R h c m Z p c 2 g v Q 2 h h b m d l Z C B U e X B l L n t M L 1 I s M 3 0 m c X V v d D s s J n F 1 b 3 Q 7 U 2 V j d G l v b j E v T G F r Z S B H Z W 9 y Z 2 U g U 3 R h c m Z p c 2 g v Q 2 h h b m d l Z C B U e X B l L n t C V C w 0 f S Z x d W 9 0 O y w m c X V v d D t T Z W N 0 a W 9 u M S 9 M Y W t l I E d l b 3 J n Z S B T d G F y Z m l z a C 9 D a G F u Z 2 V k I F R 5 c G U u e 0 9 C V C w 1 f S Z x d W 9 0 O y w m c X V v d D t T Z W N 0 a W 9 u M S 9 M Y W t l I E d l b 3 J n Z S B T d G F y Z m l z a C 9 D a G F u Z 2 V k I F R 5 c G U u e 0 J h d H R l c i B U U k F J V F M s N n 0 m c X V v d D s s J n F 1 b 3 Q 7 U 2 V j d G l v b j E v T G F r Z S B H Z W 9 y Z 2 U g U 3 R h c m Z p c 2 g v Q 2 h h b m d l Z C B U e X B l L n s g U G l 0 Y 2 h l c i B U U k F J V F M s N 3 0 m c X V v d D s s J n F 1 b 3 Q 7 U 2 V j d G l v b j E v T G F r Z S B H Z W 9 y Z 2 U g U 3 R h c m Z p c 2 g v Q 2 h h b m d l Z C B U e X B l L n s g U G l 0 Y 2 h l c i B E a W U g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x h a 2 U g R 2 V v c m d l I F N 0 Y X J m a X N o L 0 N o Y W 5 n Z W Q g V H l w Z S 5 7 U E x B W U V S I E 5 B T U U s M H 0 m c X V v d D s s J n F 1 b 3 Q 7 U 2 V j d G l v b j E v T G F r Z S B H Z W 9 y Z 2 U g U 3 R h c m Z p c 2 g v Q 2 h h b m d l Z C B U e X B l L n t Q T 1 M s M X 0 m c X V v d D s s J n F 1 b 3 Q 7 U 2 V j d G l v b j E v T G F r Z S B H Z W 9 y Z 2 U g U 3 R h c m Z p c 2 g v Q 2 h h b m d l Z C B U e X B l L n t B R 0 U s M n 0 m c X V v d D s s J n F 1 b 3 Q 7 U 2 V j d G l v b j E v T G F r Z S B H Z W 9 y Z 2 U g U 3 R h c m Z p c 2 g v Q 2 h h b m d l Z C B U e X B l L n t M L 1 I s M 3 0 m c X V v d D s s J n F 1 b 3 Q 7 U 2 V j d G l v b j E v T G F r Z S B H Z W 9 y Z 2 U g U 3 R h c m Z p c 2 g v Q 2 h h b m d l Z C B U e X B l L n t C V C w 0 f S Z x d W 9 0 O y w m c X V v d D t T Z W N 0 a W 9 u M S 9 M Y W t l I E d l b 3 J n Z S B T d G F y Z m l z a C 9 D a G F u Z 2 V k I F R 5 c G U u e 0 9 C V C w 1 f S Z x d W 9 0 O y w m c X V v d D t T Z W N 0 a W 9 u M S 9 M Y W t l I E d l b 3 J n Z S B T d G F y Z m l z a C 9 D a G F u Z 2 V k I F R 5 c G U u e 0 J h d H R l c i B U U k F J V F M s N n 0 m c X V v d D s s J n F 1 b 3 Q 7 U 2 V j d G l v b j E v T G F r Z S B H Z W 9 y Z 2 U g U 3 R h c m Z p c 2 g v Q 2 h h b m d l Z C B U e X B l L n s g U G l 0 Y 2 h l c i B U U k F J V F M s N 3 0 m c X V v d D s s J n F 1 b 3 Q 7 U 2 V j d G l v b j E v T G F r Z S B H Z W 9 y Z 2 U g U 3 R h c m Z p c 2 g v Q 2 h h b m d l Z C B U e X B l L n s g U G l 0 Y 2 h l c i B E a W U g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e X J 0 b G U l M j B C Z W F j a C U y M E Z y Z W V k b 2 0 l M j B G a W d o d G V y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z F U M D A 6 M D A 6 M D k u N z E 2 N j A z N F o i L z 4 8 R W 5 0 c n k g V H l w Z T 0 i R m l s b E N v b H V t b l R 5 c G V z I i B W Y W x 1 Z T 0 i c 0 J n W U R C Z 0 1 E Q m d Z R y I v P j x F b n R y e S B U e X B l P S J G a W x s Q 2 9 s d W 1 u T m F t Z X M i I F Z h b H V l P S J z W y Z x d W 9 0 O 1 B M Q V l F U i B O Q U 1 F J n F 1 b 3 Q 7 L C Z x d W 9 0 O 1 B P U y Z x d W 9 0 O y w m c X V v d D t B R 0 U m c X V v d D s s J n F 1 b 3 Q 7 T C 9 S J n F 1 b 3 Q 7 L C Z x d W 9 0 O 0 J U J n F 1 b 3 Q 7 L C Z x d W 9 0 O 0 9 C V C Z x d W 9 0 O y w m c X V v d D t C Y X R 0 Z X I g V F J B S V R T J n F 1 b 3 Q 7 L C Z x d W 9 0 O y B Q a X R j a G V y I F R S Q U l U U y Z x d W 9 0 O y w m c X V v d D s g U G l 0 Y 2 h l c i B E a W U g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M z d l M T R m Z C 0 x N z g 5 L T Q x Y j Q t Y W N m O C 0 2 N z F i Z W U 4 M m J i Z j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l y d G x l I E J l Y W N o I E Z y Z W V k b 2 0 g R m l n a H R l c n M v Q 2 h h b m d l Z C B U e X B l L n t Q T E F Z R V I g T k F N R S w w f S Z x d W 9 0 O y w m c X V v d D t T Z W N 0 a W 9 u M S 9 N e X J 0 b G U g Q m V h Y 2 g g R n J l Z W R v b S B G a W d o d G V y c y 9 D a G F u Z 2 V k I F R 5 c G U u e 1 B P U y w x f S Z x d W 9 0 O y w m c X V v d D t T Z W N 0 a W 9 u M S 9 N e X J 0 b G U g Q m V h Y 2 g g R n J l Z W R v b S B G a W d o d G V y c y 9 D a G F u Z 2 V k I F R 5 c G U u e 0 F H R S w y f S Z x d W 9 0 O y w m c X V v d D t T Z W N 0 a W 9 u M S 9 N e X J 0 b G U g Q m V h Y 2 g g R n J l Z W R v b S B G a W d o d G V y c y 9 D a G F u Z 2 V k I F R 5 c G U u e 0 w v U i w z f S Z x d W 9 0 O y w m c X V v d D t T Z W N 0 a W 9 u M S 9 N e X J 0 b G U g Q m V h Y 2 g g R n J l Z W R v b S B G a W d o d G V y c y 9 D a G F u Z 2 V k I F R 5 c G U u e 0 J U L D R 9 J n F 1 b 3 Q 7 L C Z x d W 9 0 O 1 N l Y 3 R p b 2 4 x L 0 1 5 c n R s Z S B C Z W F j a C B G c m V l Z G 9 t I E Z p Z 2 h 0 Z X J z L 0 N o Y W 5 n Z W Q g V H l w Z S 5 7 T 0 J U L D V 9 J n F 1 b 3 Q 7 L C Z x d W 9 0 O 1 N l Y 3 R p b 2 4 x L 0 1 5 c n R s Z S B C Z W F j a C B G c m V l Z G 9 t I E Z p Z 2 h 0 Z X J z L 0 N o Y W 5 n Z W Q g V H l w Z S 5 7 Q m F 0 d G V y I F R S Q U l U U y w 2 f S Z x d W 9 0 O y w m c X V v d D t T Z W N 0 a W 9 u M S 9 N e X J 0 b G U g Q m V h Y 2 g g R n J l Z W R v b S B G a W d o d G V y c y 9 D a G F u Z 2 V k I F R 5 c G U u e y B Q a X R j a G V y I F R S Q U l U U y w 3 f S Z x d W 9 0 O y w m c X V v d D t T Z W N 0 a W 9 u M S 9 N e X J 0 b G U g Q m V h Y 2 g g R n J l Z W R v b S B G a W d o d G V y c y 9 D a G F u Z 2 V k I F R 5 c G U u e y B Q a X R j a G V y I E R p Z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X l y d G x l I E J l Y W N o I E Z y Z W V k b 2 0 g R m l n a H R l c n M v Q 2 h h b m d l Z C B U e X B l L n t Q T E F Z R V I g T k F N R S w w f S Z x d W 9 0 O y w m c X V v d D t T Z W N 0 a W 9 u M S 9 N e X J 0 b G U g Q m V h Y 2 g g R n J l Z W R v b S B G a W d o d G V y c y 9 D a G F u Z 2 V k I F R 5 c G U u e 1 B P U y w x f S Z x d W 9 0 O y w m c X V v d D t T Z W N 0 a W 9 u M S 9 N e X J 0 b G U g Q m V h Y 2 g g R n J l Z W R v b S B G a W d o d G V y c y 9 D a G F u Z 2 V k I F R 5 c G U u e 0 F H R S w y f S Z x d W 9 0 O y w m c X V v d D t T Z W N 0 a W 9 u M S 9 N e X J 0 b G U g Q m V h Y 2 g g R n J l Z W R v b S B G a W d o d G V y c y 9 D a G F u Z 2 V k I F R 5 c G U u e 0 w v U i w z f S Z x d W 9 0 O y w m c X V v d D t T Z W N 0 a W 9 u M S 9 N e X J 0 b G U g Q m V h Y 2 g g R n J l Z W R v b S B G a W d o d G V y c y 9 D a G F u Z 2 V k I F R 5 c G U u e 0 J U L D R 9 J n F 1 b 3 Q 7 L C Z x d W 9 0 O 1 N l Y 3 R p b 2 4 x L 0 1 5 c n R s Z S B C Z W F j a C B G c m V l Z G 9 t I E Z p Z 2 h 0 Z X J z L 0 N o Y W 5 n Z W Q g V H l w Z S 5 7 T 0 J U L D V 9 J n F 1 b 3 Q 7 L C Z x d W 9 0 O 1 N l Y 3 R p b 2 4 x L 0 1 5 c n R s Z S B C Z W F j a C B G c m V l Z G 9 t I E Z p Z 2 h 0 Z X J z L 0 N o Y W 5 n Z W Q g V H l w Z S 5 7 Q m F 0 d G V y I F R S Q U l U U y w 2 f S Z x d W 9 0 O y w m c X V v d D t T Z W N 0 a W 9 u M S 9 N e X J 0 b G U g Q m V h Y 2 g g R n J l Z W R v b S B G a W d o d G V y c y 9 D a G F u Z 2 V k I F R 5 c G U u e y B Q a X R j a G V y I F R S Q U l U U y w 3 f S Z x d W 9 0 O y w m c X V v d D t T Z W N 0 a W 9 u M S 9 N e X J 0 b G U g Q m V h Y 2 g g R n J l Z W R v b S B G a W d o d G V y c y 9 D a G F u Z 2 V k I F R 5 c G U u e y B Q a X R j a G V y I E R p Z S A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9 k Z X N z Y S U y M E F 4 Z S U y M F d p Z W x k Z X J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C 0 z M V Q w M D o w M D o w O S 4 2 O T g 2 M D c 0 W i I v P j x F b n R y e S B U e X B l P S J G a W x s Q 2 9 s d W 1 u V H l w Z X M i I F Z h b H V l P S J z Q m d Z R E J n T U R C Z 1 l H I i 8 + P E V u d H J 5 I F R 5 c G U 9 I k Z p b G x D b 2 x 1 b W 5 O Y W 1 l c y I g V m F s d W U 9 I n N b J n F 1 b 3 Q 7 U E x B W U V S I E 5 B T U U m c X V v d D s s J n F 1 b 3 Q 7 U E 9 T J n F 1 b 3 Q 7 L C Z x d W 9 0 O 0 F H R S Z x d W 9 0 O y w m c X V v d D t M L 1 I m c X V v d D s s J n F 1 b 3 Q 7 Q l Q m c X V v d D s s J n F 1 b 3 Q 7 T 0 J U J n F 1 b 3 Q 7 L C Z x d W 9 0 O 0 J h d H R l c i B U U k F J V F M m c X V v d D s s J n F 1 b 3 Q 7 I F B p d G N o Z X I g V F J B S V R T J n F 1 b 3 Q 7 L C Z x d W 9 0 O y B Q a X R j a G V y I E R p Z S A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E 2 N W J m M j B m L W U 1 Z W E t N D l i M i 0 4 N D l m L T Z m Y m E x Y 2 R k M D Z h O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Z G V z c 2 E g Q X h l I F d p Z W x k Z X J z L 0 N o Y W 5 n Z W Q g V H l w Z S 5 7 U E x B W U V S I E 5 B T U U s M H 0 m c X V v d D s s J n F 1 b 3 Q 7 U 2 V j d G l v b j E v T 2 R l c 3 N h I E F 4 Z S B X a W V s Z G V y c y 9 D a G F u Z 2 V k I F R 5 c G U u e 1 B P U y w x f S Z x d W 9 0 O y w m c X V v d D t T Z W N 0 a W 9 u M S 9 P Z G V z c 2 E g Q X h l I F d p Z W x k Z X J z L 0 N o Y W 5 n Z W Q g V H l w Z S 5 7 Q U d F L D J 9 J n F 1 b 3 Q 7 L C Z x d W 9 0 O 1 N l Y 3 R p b 2 4 x L 0 9 k Z X N z Y S B B e G U g V 2 l l b G R l c n M v Q 2 h h b m d l Z C B U e X B l L n t M L 1 I s M 3 0 m c X V v d D s s J n F 1 b 3 Q 7 U 2 V j d G l v b j E v T 2 R l c 3 N h I E F 4 Z S B X a W V s Z G V y c y 9 D a G F u Z 2 V k I F R 5 c G U u e 0 J U L D R 9 J n F 1 b 3 Q 7 L C Z x d W 9 0 O 1 N l Y 3 R p b 2 4 x L 0 9 k Z X N z Y S B B e G U g V 2 l l b G R l c n M v Q 2 h h b m d l Z C B U e X B l L n t P Q l Q s N X 0 m c X V v d D s s J n F 1 b 3 Q 7 U 2 V j d G l v b j E v T 2 R l c 3 N h I E F 4 Z S B X a W V s Z G V y c y 9 D a G F u Z 2 V k I F R 5 c G U u e 0 J h d H R l c i B U U k F J V F M s N n 0 m c X V v d D s s J n F 1 b 3 Q 7 U 2 V j d G l v b j E v T 2 R l c 3 N h I E F 4 Z S B X a W V s Z G V y c y 9 D a G F u Z 2 V k I F R 5 c G U u e y B Q a X R j a G V y I F R S Q U l U U y w 3 f S Z x d W 9 0 O y w m c X V v d D t T Z W N 0 a W 9 u M S 9 P Z G V z c 2 E g Q X h l I F d p Z W x k Z X J z L 0 N o Y W 5 n Z W Q g V H l w Z S 5 7 I F B p d G N o Z X I g R G l l I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P Z G V z c 2 E g Q X h l I F d p Z W x k Z X J z L 0 N o Y W 5 n Z W Q g V H l w Z S 5 7 U E x B W U V S I E 5 B T U U s M H 0 m c X V v d D s s J n F 1 b 3 Q 7 U 2 V j d G l v b j E v T 2 R l c 3 N h I E F 4 Z S B X a W V s Z G V y c y 9 D a G F u Z 2 V k I F R 5 c G U u e 1 B P U y w x f S Z x d W 9 0 O y w m c X V v d D t T Z W N 0 a W 9 u M S 9 P Z G V z c 2 E g Q X h l I F d p Z W x k Z X J z L 0 N o Y W 5 n Z W Q g V H l w Z S 5 7 Q U d F L D J 9 J n F 1 b 3 Q 7 L C Z x d W 9 0 O 1 N l Y 3 R p b 2 4 x L 0 9 k Z X N z Y S B B e G U g V 2 l l b G R l c n M v Q 2 h h b m d l Z C B U e X B l L n t M L 1 I s M 3 0 m c X V v d D s s J n F 1 b 3 Q 7 U 2 V j d G l v b j E v T 2 R l c 3 N h I E F 4 Z S B X a W V s Z G V y c y 9 D a G F u Z 2 V k I F R 5 c G U u e 0 J U L D R 9 J n F 1 b 3 Q 7 L C Z x d W 9 0 O 1 N l Y 3 R p b 2 4 x L 0 9 k Z X N z Y S B B e G U g V 2 l l b G R l c n M v Q 2 h h b m d l Z C B U e X B l L n t P Q l Q s N X 0 m c X V v d D s s J n F 1 b 3 Q 7 U 2 V j d G l v b j E v T 2 R l c 3 N h I E F 4 Z S B X a W V s Z G V y c y 9 D a G F u Z 2 V k I F R 5 c G U u e 0 J h d H R l c i B U U k F J V F M s N n 0 m c X V v d D s s J n F 1 b 3 Q 7 U 2 V j d G l v b j E v T 2 R l c 3 N h I E F 4 Z S B X a W V s Z G V y c y 9 D a G F u Z 2 V k I F R 5 c G U u e y B Q a X R j a G V y I F R S Q U l U U y w 3 f S Z x d W 9 0 O y w m c X V v d D t T Z W N 0 a W 9 u M S 9 P Z G V z c 2 E g Q X h l I F d p Z W x k Z X J z L 0 N o Y W 5 n Z W Q g V H l w Z S 5 7 I F B p d G N o Z X I g R G l l I C w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m 9 h b m 9 r Z S U y M E J s a W 5 n J T I w Q m x p b m d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C 0 z M V Q w M D o w M D o w O S 4 2 N z I 5 O T Y 1 W i I v P j x F b n R y e S B U e X B l P S J G a W x s Q 2 9 s d W 1 u V H l w Z X M i I F Z h b H V l P S J z Q m d Z R E J n T U R C Z 1 l H I i 8 + P E V u d H J 5 I F R 5 c G U 9 I k Z p b G x D b 2 x 1 b W 5 O Y W 1 l c y I g V m F s d W U 9 I n N b J n F 1 b 3 Q 7 U E x B W U V S I E 5 B T U U m c X V v d D s s J n F 1 b 3 Q 7 U E 9 T J n F 1 b 3 Q 7 L C Z x d W 9 0 O 0 F H R S Z x d W 9 0 O y w m c X V v d D t M L 1 I m c X V v d D s s J n F 1 b 3 Q 7 Q l Q m c X V v d D s s J n F 1 b 3 Q 7 T 0 J U J n F 1 b 3 Q 7 L C Z x d W 9 0 O 0 J h d H R l c i B U U k F J V F M m c X V v d D s s J n F 1 b 3 Q 7 I F B p d G N o Z X I g V F J B S V R T J n F 1 b 3 Q 7 L C Z x d W 9 0 O y B Q a X R j a G V y I E R p Z S A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V k M G U 5 Y j c z L W Z l O W E t N G V l Y S 0 5 N m J m L T k w M D k z M G Z k M m F m N S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F u b 2 t l I E J s a W 5 n I E J s a W 5 n c y 9 D a G F u Z 2 V k I F R 5 c G U u e 1 B M Q V l F U i B O Q U 1 F L D B 9 J n F 1 b 3 Q 7 L C Z x d W 9 0 O 1 N l Y 3 R p b 2 4 x L 1 J v Y W 5 v a 2 U g Q m x p b m c g Q m x p b m d z L 0 N o Y W 5 n Z W Q g V H l w Z S 5 7 U E 9 T L D F 9 J n F 1 b 3 Q 7 L C Z x d W 9 0 O 1 N l Y 3 R p b 2 4 x L 1 J v Y W 5 v a 2 U g Q m x p b m c g Q m x p b m d z L 0 N o Y W 5 n Z W Q g V H l w Z S 5 7 Q U d F L D J 9 J n F 1 b 3 Q 7 L C Z x d W 9 0 O 1 N l Y 3 R p b 2 4 x L 1 J v Y W 5 v a 2 U g Q m x p b m c g Q m x p b m d z L 0 N o Y W 5 n Z W Q g V H l w Z S 5 7 T C 9 S L D N 9 J n F 1 b 3 Q 7 L C Z x d W 9 0 O 1 N l Y 3 R p b 2 4 x L 1 J v Y W 5 v a 2 U g Q m x p b m c g Q m x p b m d z L 0 N o Y W 5 n Z W Q g V H l w Z S 5 7 Q l Q s N H 0 m c X V v d D s s J n F 1 b 3 Q 7 U 2 V j d G l v b j E v U m 9 h b m 9 r Z S B C b G l u Z y B C b G l u Z 3 M v Q 2 h h b m d l Z C B U e X B l L n t P Q l Q s N X 0 m c X V v d D s s J n F 1 b 3 Q 7 U 2 V j d G l v b j E v U m 9 h b m 9 r Z S B C b G l u Z y B C b G l u Z 3 M v Q 2 h h b m d l Z C B U e X B l L n t C Y X R 0 Z X I g V F J B S V R T L D Z 9 J n F 1 b 3 Q 7 L C Z x d W 9 0 O 1 N l Y 3 R p b 2 4 x L 1 J v Y W 5 v a 2 U g Q m x p b m c g Q m x p b m d z L 0 N o Y W 5 n Z W Q g V H l w Z S 5 7 I F B p d G N o Z X I g V F J B S V R T L D d 9 J n F 1 b 3 Q 7 L C Z x d W 9 0 O 1 N l Y 3 R p b 2 4 x L 1 J v Y W 5 v a 2 U g Q m x p b m c g Q m x p b m d z L 0 N o Y W 5 n Z W Q g V H l w Z S 5 7 I F B p d G N o Z X I g R G l l I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b 2 F u b 2 t l I E J s a W 5 n I E J s a W 5 n c y 9 D a G F u Z 2 V k I F R 5 c G U u e 1 B M Q V l F U i B O Q U 1 F L D B 9 J n F 1 b 3 Q 7 L C Z x d W 9 0 O 1 N l Y 3 R p b 2 4 x L 1 J v Y W 5 v a 2 U g Q m x p b m c g Q m x p b m d z L 0 N o Y W 5 n Z W Q g V H l w Z S 5 7 U E 9 T L D F 9 J n F 1 b 3 Q 7 L C Z x d W 9 0 O 1 N l Y 3 R p b 2 4 x L 1 J v Y W 5 v a 2 U g Q m x p b m c g Q m x p b m d z L 0 N o Y W 5 n Z W Q g V H l w Z S 5 7 Q U d F L D J 9 J n F 1 b 3 Q 7 L C Z x d W 9 0 O 1 N l Y 3 R p b 2 4 x L 1 J v Y W 5 v a 2 U g Q m x p b m c g Q m x p b m d z L 0 N o Y W 5 n Z W Q g V H l w Z S 5 7 T C 9 S L D N 9 J n F 1 b 3 Q 7 L C Z x d W 9 0 O 1 N l Y 3 R p b 2 4 x L 1 J v Y W 5 v a 2 U g Q m x p b m c g Q m x p b m d z L 0 N o Y W 5 n Z W Q g V H l w Z S 5 7 Q l Q s N H 0 m c X V v d D s s J n F 1 b 3 Q 7 U 2 V j d G l v b j E v U m 9 h b m 9 r Z S B C b G l u Z y B C b G l u Z 3 M v Q 2 h h b m d l Z C B U e X B l L n t P Q l Q s N X 0 m c X V v d D s s J n F 1 b 3 Q 7 U 2 V j d G l v b j E v U m 9 h b m 9 r Z S B C b G l u Z y B C b G l u Z 3 M v Q 2 h h b m d l Z C B U e X B l L n t C Y X R 0 Z X I g V F J B S V R T L D Z 9 J n F 1 b 3 Q 7 L C Z x d W 9 0 O 1 N l Y 3 R p b 2 4 x L 1 J v Y W 5 v a 2 U g Q m x p b m c g Q m x p b m d z L 0 N o Y W 5 n Z W Q g V H l w Z S 5 7 I F B p d G N o Z X I g V F J B S V R T L D d 9 J n F 1 b 3 Q 7 L C Z x d W 9 0 O 1 N l Y 3 R p b 2 4 x L 1 J v Y W 5 v a 2 U g Q m x p b m c g Q m x p b m d z L 0 N o Y W 5 n Z W Q g V H l w Z S 5 7 I F B p d G N o Z X I g R G l l I C w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F u d G E l M j B G Z S U y M F B v c n B v a X N l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z F U M D A 6 M D A 6 M D g u N T I 3 M j Y 3 O V o i L z 4 8 R W 5 0 c n k g V H l w Z T 0 i R m l s b E N v b H V t b l R 5 c G V z I i B W Y W x 1 Z T 0 i c 0 J n W U R C Z 0 1 E Q m d Z R y I v P j x F b n R y e S B U e X B l P S J G a W x s Q 2 9 s d W 1 u T m F t Z X M i I F Z h b H V l P S J z W y Z x d W 9 0 O 1 B M Q V l F U i B O Q U 1 F J n F 1 b 3 Q 7 L C Z x d W 9 0 O 1 B P U y Z x d W 9 0 O y w m c X V v d D t B R 0 U m c X V v d D s s J n F 1 b 3 Q 7 T C 9 S J n F 1 b 3 Q 7 L C Z x d W 9 0 O 0 J U J n F 1 b 3 Q 7 L C Z x d W 9 0 O 0 9 C V C Z x d W 9 0 O y w m c X V v d D t C Y X R 0 Z X I g V F J B S V R T J n F 1 b 3 Q 7 L C Z x d W 9 0 O y B Q a X R j a G V y I F R S Q U l U U y Z x d W 9 0 O y w m c X V v d D s g U G l 0 Y 2 h l c i B E a W U g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M W M z M z c z N C 0 y N 2 Y 1 L T Q y M z A t Y T N i N i 0 4 O T l i M j E 4 O D M z Z j Q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u d G E g R m U g U G 9 y c G 9 p c 2 V z L 0 N o Y W 5 n Z W Q g V H l w Z S 5 7 U E x B W U V S I E 5 B T U U s M H 0 m c X V v d D s s J n F 1 b 3 Q 7 U 2 V j d G l v b j E v U 2 F u d G E g R m U g U G 9 y c G 9 p c 2 V z L 0 N o Y W 5 n Z W Q g V H l w Z S 5 7 U E 9 T L D F 9 J n F 1 b 3 Q 7 L C Z x d W 9 0 O 1 N l Y 3 R p b 2 4 x L 1 N h b n R h I E Z l I F B v c n B v a X N l c y 9 D a G F u Z 2 V k I F R 5 c G U u e 0 F H R S w y f S Z x d W 9 0 O y w m c X V v d D t T Z W N 0 a W 9 u M S 9 T Y W 5 0 Y S B G Z S B Q b 3 J w b 2 l z Z X M v Q 2 h h b m d l Z C B U e X B l L n t M L 1 I s M 3 0 m c X V v d D s s J n F 1 b 3 Q 7 U 2 V j d G l v b j E v U 2 F u d G E g R m U g U G 9 y c G 9 p c 2 V z L 0 N o Y W 5 n Z W Q g V H l w Z S 5 7 Q l Q s N H 0 m c X V v d D s s J n F 1 b 3 Q 7 U 2 V j d G l v b j E v U 2 F u d G E g R m U g U G 9 y c G 9 p c 2 V z L 0 N o Y W 5 n Z W Q g V H l w Z S 5 7 T 0 J U L D V 9 J n F 1 b 3 Q 7 L C Z x d W 9 0 O 1 N l Y 3 R p b 2 4 x L 1 N h b n R h I E Z l I F B v c n B v a X N l c y 9 D a G F u Z 2 V k I F R 5 c G U u e 0 J h d H R l c i B U U k F J V F M s N n 0 m c X V v d D s s J n F 1 b 3 Q 7 U 2 V j d G l v b j E v U 2 F u d G E g R m U g U G 9 y c G 9 p c 2 V z L 0 N o Y W 5 n Z W Q g V H l w Z S 5 7 I F B p d G N o Z X I g V F J B S V R T L D d 9 J n F 1 b 3 Q 7 L C Z x d W 9 0 O 1 N l Y 3 R p b 2 4 x L 1 N h b n R h I E Z l I F B v c n B v a X N l c y 9 D a G F u Z 2 V k I F R 5 c G U u e y B Q a X R j a G V y I E R p Z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2 F u d G E g R m U g U G 9 y c G 9 p c 2 V z L 0 N o Y W 5 n Z W Q g V H l w Z S 5 7 U E x B W U V S I E 5 B T U U s M H 0 m c X V v d D s s J n F 1 b 3 Q 7 U 2 V j d G l v b j E v U 2 F u d G E g R m U g U G 9 y c G 9 p c 2 V z L 0 N o Y W 5 n Z W Q g V H l w Z S 5 7 U E 9 T L D F 9 J n F 1 b 3 Q 7 L C Z x d W 9 0 O 1 N l Y 3 R p b 2 4 x L 1 N h b n R h I E Z l I F B v c n B v a X N l c y 9 D a G F u Z 2 V k I F R 5 c G U u e 0 F H R S w y f S Z x d W 9 0 O y w m c X V v d D t T Z W N 0 a W 9 u M S 9 T Y W 5 0 Y S B G Z S B Q b 3 J w b 2 l z Z X M v Q 2 h h b m d l Z C B U e X B l L n t M L 1 I s M 3 0 m c X V v d D s s J n F 1 b 3 Q 7 U 2 V j d G l v b j E v U 2 F u d G E g R m U g U G 9 y c G 9 p c 2 V z L 0 N o Y W 5 n Z W Q g V H l w Z S 5 7 Q l Q s N H 0 m c X V v d D s s J n F 1 b 3 Q 7 U 2 V j d G l v b j E v U 2 F u d G E g R m U g U G 9 y c G 9 p c 2 V z L 0 N o Y W 5 n Z W Q g V H l w Z S 5 7 T 0 J U L D V 9 J n F 1 b 3 Q 7 L C Z x d W 9 0 O 1 N l Y 3 R p b 2 4 x L 1 N h b n R h I E Z l I F B v c n B v a X N l c y 9 D a G F u Z 2 V k I F R 5 c G U u e 0 J h d H R l c i B U U k F J V F M s N n 0 m c X V v d D s s J n F 1 b 3 Q 7 U 2 V j d G l v b j E v U 2 F u d G E g R m U g U G 9 y c G 9 p c 2 V z L 0 N o Y W 5 n Z W Q g V H l w Z S 5 7 I F B p d G N o Z X I g V F J B S V R T L D d 9 J n F 1 b 3 Q 7 L C Z x d W 9 0 O 1 N l Y 3 R p b 2 4 x L 1 N h b n R h I E Z l I F B v c n B v a X N l c y 9 D a G F u Z 2 V k I F R 5 c G U u e y B Q a X R j a G V y I E R p Z S A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R v d G h h b i U y M E R p b m d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z F U M D A 6 M D A 6 M D g u N D c 1 M j c 5 M 1 o i L z 4 8 R W 5 0 c n k g V H l w Z T 0 i R m l s b E N v b H V t b l R 5 c G V z I i B W Y W x 1 Z T 0 i c 0 J n W U R C Z 0 1 E Q m d Z R y I v P j x F b n R y e S B U e X B l P S J G a W x s Q 2 9 s d W 1 u T m F t Z X M i I F Z h b H V l P S J z W y Z x d W 9 0 O 1 B M Q V l F U i B O Q U 1 F J n F 1 b 3 Q 7 L C Z x d W 9 0 O 1 B P U y Z x d W 9 0 O y w m c X V v d D t B R 0 U m c X V v d D s s J n F 1 b 3 Q 7 T C 9 S J n F 1 b 3 Q 7 L C Z x d W 9 0 O 0 J U J n F 1 b 3 Q 7 L C Z x d W 9 0 O 0 9 C V C Z x d W 9 0 O y w m c X V v d D t C Y X R 0 Z X I g V F J B S V R T J n F 1 b 3 Q 7 L C Z x d W 9 0 O y B Q a X R j a G V y I F R S Q U l U U y Z x d W 9 0 O y w m c X V v d D s g U G l 0 Y 2 h l c i B E a W U g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Y W J i Y 2 I 3 O C 1 k Z G M 1 L T Q y M W I t Y T U x Z i 0 4 Y z R h Y T A x Z D U 3 M D Q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a G F u I E R p b m d v c y 9 D a G F u Z 2 V k I F R 5 c G U u e 1 B M Q V l F U i B O Q U 1 F L D B 9 J n F 1 b 3 Q 7 L C Z x d W 9 0 O 1 N l Y 3 R p b 2 4 x L 0 R v d G h h b i B E a W 5 n b 3 M v Q 2 h h b m d l Z C B U e X B l L n t Q T 1 M s M X 0 m c X V v d D s s J n F 1 b 3 Q 7 U 2 V j d G l v b j E v R G 9 0 a G F u I E R p b m d v c y 9 D a G F u Z 2 V k I F R 5 c G U u e 0 F H R S w y f S Z x d W 9 0 O y w m c X V v d D t T Z W N 0 a W 9 u M S 9 E b 3 R o Y W 4 g R G l u Z 2 9 z L 0 N o Y W 5 n Z W Q g V H l w Z S 5 7 T C 9 S L D N 9 J n F 1 b 3 Q 7 L C Z x d W 9 0 O 1 N l Y 3 R p b 2 4 x L 0 R v d G h h b i B E a W 5 n b 3 M v Q 2 h h b m d l Z C B U e X B l L n t C V C w 0 f S Z x d W 9 0 O y w m c X V v d D t T Z W N 0 a W 9 u M S 9 E b 3 R o Y W 4 g R G l u Z 2 9 z L 0 N o Y W 5 n Z W Q g V H l w Z S 5 7 T 0 J U L D V 9 J n F 1 b 3 Q 7 L C Z x d W 9 0 O 1 N l Y 3 R p b 2 4 x L 0 R v d G h h b i B E a W 5 n b 3 M v Q 2 h h b m d l Z C B U e X B l L n t C Y X R 0 Z X I g V F J B S V R T L D Z 9 J n F 1 b 3 Q 7 L C Z x d W 9 0 O 1 N l Y 3 R p b 2 4 x L 0 R v d G h h b i B E a W 5 n b 3 M v Q 2 h h b m d l Z C B U e X B l L n s g U G l 0 Y 2 h l c i B U U k F J V F M s N 3 0 m c X V v d D s s J n F 1 b 3 Q 7 U 2 V j d G l v b j E v R G 9 0 a G F u I E R p b m d v c y 9 D a G F u Z 2 V k I F R 5 c G U u e y B Q a X R j a G V y I E R p Z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a G F u I E R p b m d v c y 9 D a G F u Z 2 V k I F R 5 c G U u e 1 B M Q V l F U i B O Q U 1 F L D B 9 J n F 1 b 3 Q 7 L C Z x d W 9 0 O 1 N l Y 3 R p b 2 4 x L 0 R v d G h h b i B E a W 5 n b 3 M v Q 2 h h b m d l Z C B U e X B l L n t Q T 1 M s M X 0 m c X V v d D s s J n F 1 b 3 Q 7 U 2 V j d G l v b j E v R G 9 0 a G F u I E R p b m d v c y 9 D a G F u Z 2 V k I F R 5 c G U u e 0 F H R S w y f S Z x d W 9 0 O y w m c X V v d D t T Z W N 0 a W 9 u M S 9 E b 3 R o Y W 4 g R G l u Z 2 9 z L 0 N o Y W 5 n Z W Q g V H l w Z S 5 7 T C 9 S L D N 9 J n F 1 b 3 Q 7 L C Z x d W 9 0 O 1 N l Y 3 R p b 2 4 x L 0 R v d G h h b i B E a W 5 n b 3 M v Q 2 h h b m d l Z C B U e X B l L n t C V C w 0 f S Z x d W 9 0 O y w m c X V v d D t T Z W N 0 a W 9 u M S 9 E b 3 R o Y W 4 g R G l u Z 2 9 z L 0 N o Y W 5 n Z W Q g V H l w Z S 5 7 T 0 J U L D V 9 J n F 1 b 3 Q 7 L C Z x d W 9 0 O 1 N l Y 3 R p b 2 4 x L 0 R v d G h h b i B E a W 5 n b 3 M v Q 2 h h b m d l Z C B U e X B l L n t C Y X R 0 Z X I g V F J B S V R T L D Z 9 J n F 1 b 3 Q 7 L C Z x d W 9 0 O 1 N l Y 3 R p b 2 4 x L 0 R v d G h h b i B E a W 5 n b 3 M v Q 2 h h b m d l Z C B U e X B l L n s g U G l 0 Y 2 h l c i B U U k F J V F M s N 3 0 m c X V v d D s s J n F 1 b 3 Q 7 U 2 V j d G l v b j E v R G 9 0 a G F u I E R p b m d v c y 9 D a G F u Z 2 V k I F R 5 c G U u e y B Q a X R j a G V y I E R p Z S A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b n R n b 2 1 l c n k l M j B N Y W d u d W 1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C 0 z M V Q w M D o w M D o w O C 4 0 M z M y O D c 0 W i I v P j x F b n R y e S B U e X B l P S J G a W x s Q 2 9 s d W 1 u V H l w Z X M i I F Z h b H V l P S J z Q m d Z R E J n T U R C Z 1 l H I i 8 + P E V u d H J 5 I F R 5 c G U 9 I k Z p b G x D b 2 x 1 b W 5 O Y W 1 l c y I g V m F s d W U 9 I n N b J n F 1 b 3 Q 7 U E 9 T J n F 1 b 3 Q 7 L C Z x d W 9 0 O 1 B M Q V l F U i B O Q U 1 F J n F 1 b 3 Q 7 L C Z x d W 9 0 O 0 F H R S Z x d W 9 0 O y w m c X V v d D t M L 1 I m c X V v d D s s J n F 1 b 3 Q 7 Q l Q m c X V v d D s s J n F 1 b 3 Q 7 T 0 J U J n F 1 b 3 Q 7 L C Z x d W 9 0 O 0 J h d H R l c i B U U k F J V F M m c X V v d D s s J n F 1 b 3 Q 7 I F B p d G N o Z X I g V F J B S V R T J n F 1 b 3 Q 7 L C Z x d W 9 0 O y B Q a X R j a G V y I E R p Z S A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R k Y m R i M j E 5 L T k 3 N 2 M t N G Q 4 Z C 1 h Y z B l L W N h M j E z N D F h Z T Z l N y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5 0 Z 2 9 t Z X J 5 I E 1 h Z 2 5 1 b X M v Q 2 h h b m d l Z C B U e X B l L n t Q T 1 M s M X 0 m c X V v d D s s J n F 1 b 3 Q 7 U 2 V j d G l v b j E v T W 9 u d G d v b W V y e S B N Y W d u d W 1 z L 0 N o Y W 5 n Z W Q g V H l w Z S 5 7 U E x B W U V S I E 5 B T U U s M H 0 m c X V v d D s s J n F 1 b 3 Q 7 U 2 V j d G l v b j E v T W 9 u d G d v b W V y e S B N Y W d u d W 1 z L 0 N o Y W 5 n Z W Q g V H l w Z S 5 7 Q U d F L D J 9 J n F 1 b 3 Q 7 L C Z x d W 9 0 O 1 N l Y 3 R p b 2 4 x L 0 1 v b n R n b 2 1 l c n k g T W F n b n V t c y 9 D a G F u Z 2 V k I F R 5 c G U u e 0 w v U i w z f S Z x d W 9 0 O y w m c X V v d D t T Z W N 0 a W 9 u M S 9 N b 2 5 0 Z 2 9 t Z X J 5 I E 1 h Z 2 5 1 b X M v Q 2 h h b m d l Z C B U e X B l L n t C V C w 0 f S Z x d W 9 0 O y w m c X V v d D t T Z W N 0 a W 9 u M S 9 N b 2 5 0 Z 2 9 t Z X J 5 I E 1 h Z 2 5 1 b X M v Q 2 h h b m d l Z C B U e X B l L n t P Q l Q s N X 0 m c X V v d D s s J n F 1 b 3 Q 7 U 2 V j d G l v b j E v T W 9 u d G d v b W V y e S B N Y W d u d W 1 z L 0 N o Y W 5 n Z W Q g V H l w Z S 5 7 Q m F 0 d G V y I F R S Q U l U U y w 2 f S Z x d W 9 0 O y w m c X V v d D t T Z W N 0 a W 9 u M S 9 N b 2 5 0 Z 2 9 t Z X J 5 I E 1 h Z 2 5 1 b X M v Q 2 h h b m d l Z C B U e X B l L n s g U G l 0 Y 2 h l c i B U U k F J V F M s N 3 0 m c X V v d D s s J n F 1 b 3 Q 7 U 2 V j d G l v b j E v T W 9 u d G d v b W V y e S B N Y W d u d W 1 z L 0 N o Y W 5 n Z W Q g V H l w Z S 5 7 I F B p d G N o Z X I g R G l l I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2 5 0 Z 2 9 t Z X J 5 I E 1 h Z 2 5 1 b X M v Q 2 h h b m d l Z C B U e X B l L n t Q T 1 M s M X 0 m c X V v d D s s J n F 1 b 3 Q 7 U 2 V j d G l v b j E v T W 9 u d G d v b W V y e S B N Y W d u d W 1 z L 0 N o Y W 5 n Z W Q g V H l w Z S 5 7 U E x B W U V S I E 5 B T U U s M H 0 m c X V v d D s s J n F 1 b 3 Q 7 U 2 V j d G l v b j E v T W 9 u d G d v b W V y e S B N Y W d u d W 1 z L 0 N o Y W 5 n Z W Q g V H l w Z S 5 7 Q U d F L D J 9 J n F 1 b 3 Q 7 L C Z x d W 9 0 O 1 N l Y 3 R p b 2 4 x L 0 1 v b n R n b 2 1 l c n k g T W F n b n V t c y 9 D a G F u Z 2 V k I F R 5 c G U u e 0 w v U i w z f S Z x d W 9 0 O y w m c X V v d D t T Z W N 0 a W 9 u M S 9 N b 2 5 0 Z 2 9 t Z X J 5 I E 1 h Z 2 5 1 b X M v Q 2 h h b m d l Z C B U e X B l L n t C V C w 0 f S Z x d W 9 0 O y w m c X V v d D t T Z W N 0 a W 9 u M S 9 N b 2 5 0 Z 2 9 t Z X J 5 I E 1 h Z 2 5 1 b X M v Q 2 h h b m d l Z C B U e X B l L n t P Q l Q s N X 0 m c X V v d D s s J n F 1 b 3 Q 7 U 2 V j d G l v b j E v T W 9 u d G d v b W V y e S B N Y W d u d W 1 z L 0 N o Y W 5 n Z W Q g V H l w Z S 5 7 Q m F 0 d G V y I F R S Q U l U U y w 2 f S Z x d W 9 0 O y w m c X V v d D t T Z W N 0 a W 9 u M S 9 N b 2 5 0 Z 2 9 t Z X J 5 I E 1 h Z 2 5 1 b X M v Q 2 h h b m d l Z C B U e X B l L n s g U G l 0 Y 2 h l c i B U U k F J V F M s N 3 0 m c X V v d D s s J n F 1 b 3 Q 7 U 2 V j d G l v b j E v T W 9 u d G d v b W V y e S B N Y W d u d W 1 z L 0 N o Y W 5 n Z W Q g V H l w Z S 5 7 I F B p d G N o Z X I g R G l l I C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m l y b W l u Z 2 h h b S U y M E J v b W J l c n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M x V D A w O j A w O j A 4 L j Q w N j I 5 N D J a I i 8 + P E V u d H J 5 I F R 5 c G U 9 I k Z p b G x D b 2 x 1 b W 5 U e X B l c y I g V m F s d W U 9 I n N C Z 1 l E Q m d N R E J n W U c i L z 4 8 R W 5 0 c n k g V H l w Z T 0 i R m l s b E N v b H V t b k 5 h b W V z I i B W Y W x 1 Z T 0 i c 1 s m c X V v d D t Q T 1 M m c X V v d D s s J n F 1 b 3 Q 7 U E x B W U V S I E 5 B T U U m c X V v d D s s J n F 1 b 3 Q 7 Q U d F J n F 1 b 3 Q 7 L C Z x d W 9 0 O 0 w v U i Z x d W 9 0 O y w m c X V v d D t C V C Z x d W 9 0 O y w m c X V v d D t P Q l Q m c X V v d D s s J n F 1 b 3 Q 7 Q m F 0 d G V y I F R S Q U l U U y Z x d W 9 0 O y w m c X V v d D s g U G l 0 Y 2 h l c i B U U k F J V F M m c X V v d D s s J n F 1 b 3 Q 7 I F B p d G N o Z X I g R G l l I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2 R h N z N l M z c t Y j g 2 N C 0 0 M j Q y L T h i Y z c t M j M 2 M z F l Y j g 5 M T U x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c m 1 p b m d o Y W 0 g Q m 9 t Y m V y c y 9 D a G F u Z 2 V k I F R 5 c G U u e 1 B P U y w x f S Z x d W 9 0 O y w m c X V v d D t T Z W N 0 a W 9 u M S 9 C a X J t a W 5 n a G F t I E J v b W J l c n M v Q 2 h h b m d l Z C B U e X B l L n t Q T E F Z R V I g T k F N R S w w f S Z x d W 9 0 O y w m c X V v d D t T Z W N 0 a W 9 u M S 9 C a X J t a W 5 n a G F t I E J v b W J l c n M v Q 2 h h b m d l Z C B U e X B l L n t B R 0 U s M n 0 m c X V v d D s s J n F 1 b 3 Q 7 U 2 V j d G l v b j E v Q m l y b W l u Z 2 h h b S B C b 2 1 i Z X J z L 0 N o Y W 5 n Z W Q g V H l w Z S 5 7 T C 9 S L D N 9 J n F 1 b 3 Q 7 L C Z x d W 9 0 O 1 N l Y 3 R p b 2 4 x L 0 J p c m 1 p b m d o Y W 0 g Q m 9 t Y m V y c y 9 D a G F u Z 2 V k I F R 5 c G U u e 0 J U L D R 9 J n F 1 b 3 Q 7 L C Z x d W 9 0 O 1 N l Y 3 R p b 2 4 x L 0 J p c m 1 p b m d o Y W 0 g Q m 9 t Y m V y c y 9 D a G F u Z 2 V k I F R 5 c G U u e 0 9 C V C w 1 f S Z x d W 9 0 O y w m c X V v d D t T Z W N 0 a W 9 u M S 9 C a X J t a W 5 n a G F t I E J v b W J l c n M v Q 2 h h b m d l Z C B U e X B l L n t C Y X R 0 Z X I g V F J B S V R T L D Z 9 J n F 1 b 3 Q 7 L C Z x d W 9 0 O 1 N l Y 3 R p b 2 4 x L 0 J p c m 1 p b m d o Y W 0 g Q m 9 t Y m V y c y 9 D a G F u Z 2 V k I F R 5 c G U u e y B Q a X R j a G V y I F R S Q U l U U y w 3 f S Z x d W 9 0 O y w m c X V v d D t T Z W N 0 a W 9 u M S 9 C a X J t a W 5 n a G F t I E J v b W J l c n M v Q 2 h h b m d l Z C B U e X B l L n s g U G l 0 Y 2 h l c i B E a W U g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p c m 1 p b m d o Y W 0 g Q m 9 t Y m V y c y 9 D a G F u Z 2 V k I F R 5 c G U u e 1 B P U y w x f S Z x d W 9 0 O y w m c X V v d D t T Z W N 0 a W 9 u M S 9 C a X J t a W 5 n a G F t I E J v b W J l c n M v Q 2 h h b m d l Z C B U e X B l L n t Q T E F Z R V I g T k F N R S w w f S Z x d W 9 0 O y w m c X V v d D t T Z W N 0 a W 9 u M S 9 C a X J t a W 5 n a G F t I E J v b W J l c n M v Q 2 h h b m d l Z C B U e X B l L n t B R 0 U s M n 0 m c X V v d D s s J n F 1 b 3 Q 7 U 2 V j d G l v b j E v Q m l y b W l u Z 2 h h b S B C b 2 1 i Z X J z L 0 N o Y W 5 n Z W Q g V H l w Z S 5 7 T C 9 S L D N 9 J n F 1 b 3 Q 7 L C Z x d W 9 0 O 1 N l Y 3 R p b 2 4 x L 0 J p c m 1 p b m d o Y W 0 g Q m 9 t Y m V y c y 9 D a G F u Z 2 V k I F R 5 c G U u e 0 J U L D R 9 J n F 1 b 3 Q 7 L C Z x d W 9 0 O 1 N l Y 3 R p b 2 4 x L 0 J p c m 1 p b m d o Y W 0 g Q m 9 t Y m V y c y 9 D a G F u Z 2 V k I F R 5 c G U u e 0 9 C V C w 1 f S Z x d W 9 0 O y w m c X V v d D t T Z W N 0 a W 9 u M S 9 C a X J t a W 5 n a G F t I E J v b W J l c n M v Q 2 h h b m d l Z C B U e X B l L n t C Y X R 0 Z X I g V F J B S V R T L D Z 9 J n F 1 b 3 Q 7 L C Z x d W 9 0 O 1 N l Y 3 R p b 2 4 x L 0 J p c m 1 p b m d o Y W 0 g Q m 9 t Y m V y c y 9 D a G F u Z 2 V k I F R 5 c G U u e y B Q a X R j a G V y I F R S Q U l U U y w 3 f S Z x d W 9 0 O y w m c X V v d D t T Z W N 0 a W 9 u M S 9 C a X J t a W 5 n a G F t I E J v b W J l c n M v Q 2 h h b m d l Z C B U e X B l L n s g U G l 0 Y 2 h l c i B E a W U g L D h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c m F 0 d H Z p b G x l J T I w U G V h b n V 0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z F U M D A 6 M D A 6 M D g u M z Q 0 M z A 1 M 1 o i L z 4 8 R W 5 0 c n k g V H l w Z T 0 i R m l s b E N v b H V t b l R 5 c G V z I i B W Y W x 1 Z T 0 i c 0 J n W U R C Z 0 1 E Q m d Z R y I v P j x F b n R y e S B U e X B l P S J G a W x s Q 2 9 s d W 1 u T m F t Z X M i I F Z h b H V l P S J z W y Z x d W 9 0 O 1 B P U y Z x d W 9 0 O y w m c X V v d D t Q T E F Z R V I g T k F N R S Z x d W 9 0 O y w m c X V v d D t B R 0 U m c X V v d D s s J n F 1 b 3 Q 7 T C 9 S J n F 1 b 3 Q 7 L C Z x d W 9 0 O 0 J U J n F 1 b 3 Q 7 L C Z x d W 9 0 O 0 9 C V C Z x d W 9 0 O y w m c X V v d D t C Y X R 0 Z X I g V F J B S V R T J n F 1 b 3 Q 7 L C Z x d W 9 0 O y B Q a X R j a G V y I F R S Q U l U U y Z x d W 9 0 O y w m c X V v d D s g U G l 0 Y 2 h l c i B E a W U g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M m R h M z Y 0 M y 0 3 M T E 2 L T Q 4 Y j I t O T U 5 Y S 1 j Z j l l M T k w Z D g x O T Q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h d H R 2 a W x s Z S B Q Z W F u d X R z L 0 N o Y W 5 n Z W Q g V H l w Z S 5 7 U E 9 T L D F 9 J n F 1 b 3 Q 7 L C Z x d W 9 0 O 1 N l Y 3 R p b 2 4 x L 1 B y Y X R 0 d m l s b G U g U G V h b n V 0 c y 9 D a G F u Z 2 V k I F R 5 c G U u e 1 B M Q V l F U i B O Q U 1 F L D B 9 J n F 1 b 3 Q 7 L C Z x d W 9 0 O 1 N l Y 3 R p b 2 4 x L 1 B y Y X R 0 d m l s b G U g U G V h b n V 0 c y 9 D a G F u Z 2 V k I F R 5 c G U u e 0 F H R S w y f S Z x d W 9 0 O y w m c X V v d D t T Z W N 0 a W 9 u M S 9 Q c m F 0 d H Z p b G x l I F B l Y W 5 1 d H M v Q 2 h h b m d l Z C B U e X B l L n t M L 1 I s M 3 0 m c X V v d D s s J n F 1 b 3 Q 7 U 2 V j d G l v b j E v U H J h d H R 2 a W x s Z S B Q Z W F u d X R z L 0 N o Y W 5 n Z W Q g V H l w Z S 5 7 Q l Q s N H 0 m c X V v d D s s J n F 1 b 3 Q 7 U 2 V j d G l v b j E v U H J h d H R 2 a W x s Z S B Q Z W F u d X R z L 0 N o Y W 5 n Z W Q g V H l w Z S 5 7 T 0 J U L D V 9 J n F 1 b 3 Q 7 L C Z x d W 9 0 O 1 N l Y 3 R p b 2 4 x L 1 B y Y X R 0 d m l s b G U g U G V h b n V 0 c y 9 D a G F u Z 2 V k I F R 5 c G U u e 0 J h d H R l c i B U U k F J V F M s N n 0 m c X V v d D s s J n F 1 b 3 Q 7 U 2 V j d G l v b j E v U H J h d H R 2 a W x s Z S B Q Z W F u d X R z L 0 N o Y W 5 n Z W Q g V H l w Z S 5 7 I F B p d G N o Z X I g V F J B S V R T L D d 9 J n F 1 b 3 Q 7 L C Z x d W 9 0 O 1 N l Y 3 R p b 2 4 x L 1 B y Y X R 0 d m l s b G U g U G V h b n V 0 c y 9 D a G F u Z 2 V k I F R 5 c G U u e y B Q a X R j a G V y I E R p Z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H J h d H R 2 a W x s Z S B Q Z W F u d X R z L 0 N o Y W 5 n Z W Q g V H l w Z S 5 7 U E 9 T L D F 9 J n F 1 b 3 Q 7 L C Z x d W 9 0 O 1 N l Y 3 R p b 2 4 x L 1 B y Y X R 0 d m l s b G U g U G V h b n V 0 c y 9 D a G F u Z 2 V k I F R 5 c G U u e 1 B M Q V l F U i B O Q U 1 F L D B 9 J n F 1 b 3 Q 7 L C Z x d W 9 0 O 1 N l Y 3 R p b 2 4 x L 1 B y Y X R 0 d m l s b G U g U G V h b n V 0 c y 9 D a G F u Z 2 V k I F R 5 c G U u e 0 F H R S w y f S Z x d W 9 0 O y w m c X V v d D t T Z W N 0 a W 9 u M S 9 Q c m F 0 d H Z p b G x l I F B l Y W 5 1 d H M v Q 2 h h b m d l Z C B U e X B l L n t M L 1 I s M 3 0 m c X V v d D s s J n F 1 b 3 Q 7 U 2 V j d G l v b j E v U H J h d H R 2 a W x s Z S B Q Z W F u d X R z L 0 N o Y W 5 n Z W Q g V H l w Z S 5 7 Q l Q s N H 0 m c X V v d D s s J n F 1 b 3 Q 7 U 2 V j d G l v b j E v U H J h d H R 2 a W x s Z S B Q Z W F u d X R z L 0 N o Y W 5 n Z W Q g V H l w Z S 5 7 T 0 J U L D V 9 J n F 1 b 3 Q 7 L C Z x d W 9 0 O 1 N l Y 3 R p b 2 4 x L 1 B y Y X R 0 d m l s b G U g U G V h b n V 0 c y 9 D a G F u Z 2 V k I F R 5 c G U u e 0 J h d H R l c i B U U k F J V F M s N n 0 m c X V v d D s s J n F 1 b 3 Q 7 U 2 V j d G l v b j E v U H J h d H R 2 a W x s Z S B Q Z W F u d X R z L 0 N o Y W 5 n Z W Q g V H l w Z S 5 7 I F B p d G N o Z X I g V F J B S V R T L D d 9 J n F 1 b 3 Q 7 L C Z x d W 9 0 O 1 N l Y 3 R p b 2 4 x L 1 B y Y X R 0 d m l s b G U g U G V h b n V 0 c y 9 D a G F u Z 2 V k I F R 5 c G U u e y B Q a X R j a G V y I E R p Z S A s O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h Y 2 9 u J T I w Q m F j b 2 4 l M j B T d H J p c H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M x V D A w O j A w O j A 4 L j I 3 N j g w N T F a I i 8 + P E V u d H J 5 I F R 5 c G U 9 I k Z p b G x D b 2 x 1 b W 5 U e X B l c y I g V m F s d W U 9 I n N C Z 1 l E Q m d N R E J n W U c i L z 4 8 R W 5 0 c n k g V H l w Z T 0 i R m l s b E N v b H V t b k 5 h b W V z I i B W Y W x 1 Z T 0 i c 1 s m c X V v d D t Q T 1 M m c X V v d D s s J n F 1 b 3 Q 7 U E x B W U V S I E 5 B T U U m c X V v d D s s J n F 1 b 3 Q 7 Q U d F J n F 1 b 3 Q 7 L C Z x d W 9 0 O 0 w v U i Z x d W 9 0 O y w m c X V v d D t C V C Z x d W 9 0 O y w m c X V v d D t P Q l Q m c X V v d D s s J n F 1 b 3 Q 7 Q m F 0 d G V y I F R S Q U l U U y Z x d W 9 0 O y w m c X V v d D s g U G l 0 Y 2 h l c i B U U k F J V F M m c X V v d D s s J n F 1 b 3 Q 7 I F B p d G N o Z X I g R G l l I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z J m M 2 Z h M z A t M j R h Z S 0 0 Y W Q 3 L W I 3 N 2 U t M T Q 0 N G N m M m E z N T B j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Y 2 9 u I E J h Y 2 9 u I F N 0 c m l w c y 9 D a G F u Z 2 V k I F R 5 c G U u e 1 B P U y w x f S Z x d W 9 0 O y w m c X V v d D t T Z W N 0 a W 9 u M S 9 N Y W N v b i B C Y W N v b i B T d H J p c H M v Q 2 h h b m d l Z C B U e X B l L n t Q T E F Z R V I g T k F N R S w w f S Z x d W 9 0 O y w m c X V v d D t T Z W N 0 a W 9 u M S 9 N Y W N v b i B C Y W N v b i B T d H J p c H M v Q 2 h h b m d l Z C B U e X B l L n t B R 0 U s M n 0 m c X V v d D s s J n F 1 b 3 Q 7 U 2 V j d G l v b j E v T W F j b 2 4 g Q m F j b 2 4 g U 3 R y a X B z L 0 N o Y W 5 n Z W Q g V H l w Z S 5 7 T C 9 S L D N 9 J n F 1 b 3 Q 7 L C Z x d W 9 0 O 1 N l Y 3 R p b 2 4 x L 0 1 h Y 2 9 u I E J h Y 2 9 u I F N 0 c m l w c y 9 D a G F u Z 2 V k I F R 5 c G U u e 0 J U L D R 9 J n F 1 b 3 Q 7 L C Z x d W 9 0 O 1 N l Y 3 R p b 2 4 x L 0 1 h Y 2 9 u I E J h Y 2 9 u I F N 0 c m l w c y 9 D a G F u Z 2 V k I F R 5 c G U u e 0 9 C V C w 1 f S Z x d W 9 0 O y w m c X V v d D t T Z W N 0 a W 9 u M S 9 N Y W N v b i B C Y W N v b i B T d H J p c H M v Q 2 h h b m d l Z C B U e X B l L n t C Y X R 0 Z X I g V F J B S V R T L D Z 9 J n F 1 b 3 Q 7 L C Z x d W 9 0 O 1 N l Y 3 R p b 2 4 x L 0 1 h Y 2 9 u I E J h Y 2 9 u I F N 0 c m l w c y 9 D a G F u Z 2 V k I F R 5 c G U u e y B Q a X R j a G V y I F R S Q U l U U y w 3 f S Z x d W 9 0 O y w m c X V v d D t T Z W N 0 a W 9 u M S 9 N Y W N v b i B C Y W N v b i B T d H J p c H M v Q 2 h h b m d l Z C B U e X B l L n s g U G l 0 Y 2 h l c i B E a W U g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1 h Y 2 9 u I E J h Y 2 9 u I F N 0 c m l w c y 9 D a G F u Z 2 V k I F R 5 c G U u e 1 B P U y w x f S Z x d W 9 0 O y w m c X V v d D t T Z W N 0 a W 9 u M S 9 N Y W N v b i B C Y W N v b i B T d H J p c H M v Q 2 h h b m d l Z C B U e X B l L n t Q T E F Z R V I g T k F N R S w w f S Z x d W 9 0 O y w m c X V v d D t T Z W N 0 a W 9 u M S 9 N Y W N v b i B C Y W N v b i B T d H J p c H M v Q 2 h h b m d l Z C B U e X B l L n t B R 0 U s M n 0 m c X V v d D s s J n F 1 b 3 Q 7 U 2 V j d G l v b j E v T W F j b 2 4 g Q m F j b 2 4 g U 3 R y a X B z L 0 N o Y W 5 n Z W Q g V H l w Z S 5 7 T C 9 S L D N 9 J n F 1 b 3 Q 7 L C Z x d W 9 0 O 1 N l Y 3 R p b 2 4 x L 0 1 h Y 2 9 u I E J h Y 2 9 u I F N 0 c m l w c y 9 D a G F u Z 2 V k I F R 5 c G U u e 0 J U L D R 9 J n F 1 b 3 Q 7 L C Z x d W 9 0 O 1 N l Y 3 R p b 2 4 x L 0 1 h Y 2 9 u I E J h Y 2 9 u I F N 0 c m l w c y 9 D a G F u Z 2 V k I F R 5 c G U u e 0 9 C V C w 1 f S Z x d W 9 0 O y w m c X V v d D t T Z W N 0 a W 9 u M S 9 N Y W N v b i B C Y W N v b i B T d H J p c H M v Q 2 h h b m d l Z C B U e X B l L n t C Y X R 0 Z X I g V F J B S V R T L D Z 9 J n F 1 b 3 Q 7 L C Z x d W 9 0 O 1 N l Y 3 R p b 2 4 x L 0 1 h Y 2 9 u I E J h Y 2 9 u I F N 0 c m l w c y 9 D a G F u Z 2 V k I F R 5 c G U u e y B Q a X R j a G V y I F R S Q U l U U y w 3 f S Z x d W 9 0 O y w m c X V v d D t T Z W N 0 a W 9 u M S 9 N Y W N v b i B C Y W N v b i B T d H J p c H M v Q 2 h h b m d l Z C B U e X B l L n s g U G l 0 Y 2 h l c i B E a W U g L D h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P c H A l M j B P Z 3 J l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z F U M D A 6 M D A 6 M D g u M j U 2 O D E w O F o i L z 4 8 R W 5 0 c n k g V H l w Z T 0 i R m l s b E N v b H V t b l R 5 c G V z I i B W Y W x 1 Z T 0 i c 0 J n W U R C Z 0 1 E Q m d Z R y I v P j x F b n R y e S B U e X B l P S J G a W x s Q 2 9 s d W 1 u T m F t Z X M i I F Z h b H V l P S J z W y Z x d W 9 0 O 1 B P U y Z x d W 9 0 O y w m c X V v d D t Q T E F Z R V I g T k F N R S Z x d W 9 0 O y w m c X V v d D t B R 0 U m c X V v d D s s J n F 1 b 3 Q 7 T C 9 S J n F 1 b 3 Q 7 L C Z x d W 9 0 O 0 J U J n F 1 b 3 Q 7 L C Z x d W 9 0 O 0 9 C V C Z x d W 9 0 O y w m c X V v d D t C Y X R 0 Z X I g V F J B S V R T J n F 1 b 3 Q 7 L C Z x d W 9 0 O y B Q a X R j a G V y I F R S Q U l U U y Z x d W 9 0 O y w m c X V v d D s g U G l 0 Y 2 h l c i B E a W U g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Y T M 2 N j B l N S 0 0 Z W F i L T R m M j U t O G Q 1 N i 0 3 M z c x N G M x Z D R i N W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B w I E 9 n c m V z L 0 N o Y W 5 n Z W Q g V H l w Z S 5 7 U E 9 T L D F 9 J n F 1 b 3 Q 7 L C Z x d W 9 0 O 1 N l Y 3 R p b 2 4 x L 0 9 w c C B P Z 3 J l c y 9 D a G F u Z 2 V k I F R 5 c G U u e 1 B M Q V l F U i B O Q U 1 F L D B 9 J n F 1 b 3 Q 7 L C Z x d W 9 0 O 1 N l Y 3 R p b 2 4 x L 0 9 w c C B P Z 3 J l c y 9 D a G F u Z 2 V k I F R 5 c G U u e 0 F H R S w y f S Z x d W 9 0 O y w m c X V v d D t T Z W N 0 a W 9 u M S 9 P c H A g T 2 d y Z X M v Q 2 h h b m d l Z C B U e X B l L n t M L 1 I s M 3 0 m c X V v d D s s J n F 1 b 3 Q 7 U 2 V j d G l v b j E v T 3 B w I E 9 n c m V z L 0 N o Y W 5 n Z W Q g V H l w Z S 5 7 Q l Q s N H 0 m c X V v d D s s J n F 1 b 3 Q 7 U 2 V j d G l v b j E v T 3 B w I E 9 n c m V z L 0 N o Y W 5 n Z W Q g V H l w Z S 5 7 T 0 J U L D V 9 J n F 1 b 3 Q 7 L C Z x d W 9 0 O 1 N l Y 3 R p b 2 4 x L 0 9 w c C B P Z 3 J l c y 9 D a G F u Z 2 V k I F R 5 c G U u e 0 J h d H R l c i B U U k F J V F M s N n 0 m c X V v d D s s J n F 1 b 3 Q 7 U 2 V j d G l v b j E v T 3 B w I E 9 n c m V z L 0 N o Y W 5 n Z W Q g V H l w Z S 5 7 I F B p d G N o Z X I g V F J B S V R T L D d 9 J n F 1 b 3 Q 7 L C Z x d W 9 0 O 1 N l Y 3 R p b 2 4 x L 0 9 w c C B P Z 3 J l c y 9 D a G F u Z 2 V k I F R 5 c G U u e y B Q a X R j a G V y I E R p Z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3 B w I E 9 n c m V z L 0 N o Y W 5 n Z W Q g V H l w Z S 5 7 U E 9 T L D F 9 J n F 1 b 3 Q 7 L C Z x d W 9 0 O 1 N l Y 3 R p b 2 4 x L 0 9 w c C B P Z 3 J l c y 9 D a G F u Z 2 V k I F R 5 c G U u e 1 B M Q V l F U i B O Q U 1 F L D B 9 J n F 1 b 3 Q 7 L C Z x d W 9 0 O 1 N l Y 3 R p b 2 4 x L 0 9 w c C B P Z 3 J l c y 9 D a G F u Z 2 V k I F R 5 c G U u e 0 F H R S w y f S Z x d W 9 0 O y w m c X V v d D t T Z W N 0 a W 9 u M S 9 P c H A g T 2 d y Z X M v Q 2 h h b m d l Z C B U e X B l L n t M L 1 I s M 3 0 m c X V v d D s s J n F 1 b 3 Q 7 U 2 V j d G l v b j E v T 3 B w I E 9 n c m V z L 0 N o Y W 5 n Z W Q g V H l w Z S 5 7 Q l Q s N H 0 m c X V v d D s s J n F 1 b 3 Q 7 U 2 V j d G l v b j E v T 3 B w I E 9 n c m V z L 0 N o Y W 5 n Z W Q g V H l w Z S 5 7 T 0 J U L D V 9 J n F 1 b 3 Q 7 L C Z x d W 9 0 O 1 N l Y 3 R p b 2 4 x L 0 9 w c C B P Z 3 J l c y 9 D a G F u Z 2 V k I F R 5 c G U u e 0 J h d H R l c i B U U k F J V F M s N n 0 m c X V v d D s s J n F 1 b 3 Q 7 U 2 V j d G l v b j E v T 3 B w I E 9 n c m V z L 0 N o Y W 5 n Z W Q g V H l w Z S 5 7 I F B p d G N o Z X I g V F J B S V R T L D d 9 J n F 1 b 3 Q 7 L C Z x d W 9 0 O 1 N l Y 3 R p b 2 4 x L 0 9 w c C B P Z 3 J l c y 9 D a G F u Z 2 V k I F R 5 c G U u e y B Q a X R j a G V y I E R p Z S A s O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J v b m l 0 Y S U y M F N w c m l u Z 3 M l M j B C b H V l Y m l y Z H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M x V D A w O j A w O j A 4 L j I z M T g x N T B a I i 8 + P E V u d H J 5 I F R 5 c G U 9 I k Z p b G x D b 2 x 1 b W 5 U e X B l c y I g V m F s d W U 9 I n N C Z 1 l E Q m d N R E J n W U c i L z 4 8 R W 5 0 c n k g V H l w Z T 0 i R m l s b E N v b H V t b k 5 h b W V z I i B W Y W x 1 Z T 0 i c 1 s m c X V v d D t Q T 1 M m c X V v d D s s J n F 1 b 3 Q 7 U E x B W U V S I E 5 B T U U m c X V v d D s s J n F 1 b 3 Q 7 Q U d F J n F 1 b 3 Q 7 L C Z x d W 9 0 O 0 w v U i Z x d W 9 0 O y w m c X V v d D t C V C Z x d W 9 0 O y w m c X V v d D t P Q l Q m c X V v d D s s J n F 1 b 3 Q 7 Q m F 0 d G V y I F R S Q U l U U y Z x d W 9 0 O y w m c X V v d D s g U G l 0 Y 2 h l c i B U U k F J V F M m c X V v d D s s J n F 1 b 3 Q 7 I F B p d G N o Z X I g R G l l I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W M x O D F j M D I t M W N i Y S 0 0 N D d h L W E 4 M m M t O W Q 3 Z m J m N z M 2 M 2 U 3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b m l 0 Y S B T c H J p b m d z I E J s d W V i a X J k c y 9 D a G F u Z 2 V k I F R 5 c G U u e 1 B P U y w x f S Z x d W 9 0 O y w m c X V v d D t T Z W N 0 a W 9 u M S 9 C b 2 5 p d G E g U 3 B y a W 5 n c y B C b H V l Y m l y Z H M v Q 2 h h b m d l Z C B U e X B l L n t Q T E F Z R V I g T k F N R S w w f S Z x d W 9 0 O y w m c X V v d D t T Z W N 0 a W 9 u M S 9 C b 2 5 p d G E g U 3 B y a W 5 n c y B C b H V l Y m l y Z H M v Q 2 h h b m d l Z C B U e X B l L n t B R 0 U s M n 0 m c X V v d D s s J n F 1 b 3 Q 7 U 2 V j d G l v b j E v Q m 9 u a X R h I F N w c m l u Z 3 M g Q m x 1 Z W J p c m R z L 0 N o Y W 5 n Z W Q g V H l w Z S 5 7 T C 9 S L D N 9 J n F 1 b 3 Q 7 L C Z x d W 9 0 O 1 N l Y 3 R p b 2 4 x L 0 J v b m l 0 Y S B T c H J p b m d z I E J s d W V i a X J k c y 9 D a G F u Z 2 V k I F R 5 c G U u e 0 J U L D R 9 J n F 1 b 3 Q 7 L C Z x d W 9 0 O 1 N l Y 3 R p b 2 4 x L 0 J v b m l 0 Y S B T c H J p b m d z I E J s d W V i a X J k c y 9 D a G F u Z 2 V k I F R 5 c G U u e 0 9 C V C w 1 f S Z x d W 9 0 O y w m c X V v d D t T Z W N 0 a W 9 u M S 9 C b 2 5 p d G E g U 3 B y a W 5 n c y B C b H V l Y m l y Z H M v Q 2 h h b m d l Z C B U e X B l L n t C Y X R 0 Z X I g V F J B S V R T L D Z 9 J n F 1 b 3 Q 7 L C Z x d W 9 0 O 1 N l Y 3 R p b 2 4 x L 0 J v b m l 0 Y S B T c H J p b m d z I E J s d W V i a X J k c y 9 D a G F u Z 2 V k I F R 5 c G U u e y B Q a X R j a G V y I F R S Q U l U U y w 3 f S Z x d W 9 0 O y w m c X V v d D t T Z W N 0 a W 9 u M S 9 C b 2 5 p d G E g U 3 B y a W 5 n c y B C b H V l Y m l y Z H M v Q 2 h h b m d l Z C B U e X B l L n s g U G l 0 Y 2 h l c i B E a W U g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v b m l 0 Y S B T c H J p b m d z I E J s d W V i a X J k c y 9 D a G F u Z 2 V k I F R 5 c G U u e 1 B P U y w x f S Z x d W 9 0 O y w m c X V v d D t T Z W N 0 a W 9 u M S 9 C b 2 5 p d G E g U 3 B y a W 5 n c y B C b H V l Y m l y Z H M v Q 2 h h b m d l Z C B U e X B l L n t Q T E F Z R V I g T k F N R S w w f S Z x d W 9 0 O y w m c X V v d D t T Z W N 0 a W 9 u M S 9 C b 2 5 p d G E g U 3 B y a W 5 n c y B C b H V l Y m l y Z H M v Q 2 h h b m d l Z C B U e X B l L n t B R 0 U s M n 0 m c X V v d D s s J n F 1 b 3 Q 7 U 2 V j d G l v b j E v Q m 9 u a X R h I F N w c m l u Z 3 M g Q m x 1 Z W J p c m R z L 0 N o Y W 5 n Z W Q g V H l w Z S 5 7 T C 9 S L D N 9 J n F 1 b 3 Q 7 L C Z x d W 9 0 O 1 N l Y 3 R p b 2 4 x L 0 J v b m l 0 Y S B T c H J p b m d z I E J s d W V i a X J k c y 9 D a G F u Z 2 V k I F R 5 c G U u e 0 J U L D R 9 J n F 1 b 3 Q 7 L C Z x d W 9 0 O 1 N l Y 3 R p b 2 4 x L 0 J v b m l 0 Y S B T c H J p b m d z I E J s d W V i a X J k c y 9 D a G F u Z 2 V k I F R 5 c G U u e 0 9 C V C w 1 f S Z x d W 9 0 O y w m c X V v d D t T Z W N 0 a W 9 u M S 9 C b 2 5 p d G E g U 3 B y a W 5 n c y B C b H V l Y m l y Z H M v Q 2 h h b m d l Z C B U e X B l L n t C Y X R 0 Z X I g V F J B S V R T L D Z 9 J n F 1 b 3 Q 7 L C Z x d W 9 0 O 1 N l Y 3 R p b 2 4 x L 0 J v b m l 0 Y S B T c H J p b m d z I E J s d W V i a X J k c y 9 D a G F u Z 2 V k I F R 5 c G U u e y B Q a X R j a G V y I F R S Q U l U U y w 3 f S Z x d W 9 0 O y w m c X V v d D t T Z W N 0 a W 9 u M S 9 C b 2 5 p d G E g U 3 B y a W 5 n c y B C b H V l Y m l y Z H M v Q 2 h h b m d l Z C B U e X B l L n s g U G l 0 Y 2 h l c i B E a W U g L D h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Y W t l Q 2 l 0 e U x l Z 2 V u Z H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A x V D A x O j A y O j M z L j c 2 N z U x M D V a I i 8 + P E V u d H J 5 I F R 5 c G U 9 I k Z p b G x D b 2 x 1 b W 5 U e X B l c y I g V m F s d W U 9 I n N C Z 1 l E Q m d N R E J n W U c i L z 4 8 R W 5 0 c n k g V H l w Z T 0 i R m l s b E N v b H V t b k 5 h b W V z I i B W Y W x 1 Z T 0 i c 1 s m c X V v d D t Q T 1 M m c X V v d D s s J n F 1 b 3 Q 7 U E x B W U V S I E 5 B T U U m c X V v d D s s J n F 1 b 3 Q 7 Q U d F J n F 1 b 3 Q 7 L C Z x d W 9 0 O 0 w v U i Z x d W 9 0 O y w m c X V v d D t C V C Z x d W 9 0 O y w m c X V v d D t P Q l Q m c X V v d D s s J n F 1 b 3 Q 7 Q m F 0 d G V y I F R S Q U l U U y Z x d W 9 0 O y w m c X V v d D s g U G l 0 Y 2 h l c i B U U k F J V F M m c X V v d D s s J n F 1 b 3 Q 7 I F B p d G N o Z X I g R G l l I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Q z M T U z N j Q t Y 2 M 5 O C 0 0 N W E y L W E 3 Y j k t Y m N l N T A 5 M j R h O W J i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a 2 V D a X R 5 T G V n Z W 5 k c y 9 D a G F u Z 2 V k I F R 5 c G U u e 1 B P U y w x f S Z x d W 9 0 O y w m c X V v d D t T Z W N 0 a W 9 u M S 9 M Y W t l Q 2 l 0 e U x l Z 2 V u Z H M v Q 2 h h b m d l Z C B U e X B l L n t Q T E F Z R V I g T k F N R S w w f S Z x d W 9 0 O y w m c X V v d D t T Z W N 0 a W 9 u M S 9 M Y W t l Q 2 l 0 e U x l Z 2 V u Z H M v Q 2 h h b m d l Z C B U e X B l L n t B R 0 U s M n 0 m c X V v d D s s J n F 1 b 3 Q 7 U 2 V j d G l v b j E v T G F r Z U N p d H l M Z W d l b m R z L 0 N o Y W 5 n Z W Q g V H l w Z S 5 7 T C 9 S L D N 9 J n F 1 b 3 Q 7 L C Z x d W 9 0 O 1 N l Y 3 R p b 2 4 x L 0 x h a 2 V D a X R 5 T G V n Z W 5 k c y 9 D a G F u Z 2 V k I F R 5 c G U u e 0 J U L D R 9 J n F 1 b 3 Q 7 L C Z x d W 9 0 O 1 N l Y 3 R p b 2 4 x L 0 x h a 2 V D a X R 5 T G V n Z W 5 k c y 9 D a G F u Z 2 V k I F R 5 c G U u e 0 9 C V C w 1 f S Z x d W 9 0 O y w m c X V v d D t T Z W N 0 a W 9 u M S 9 M Y W t l Q 2 l 0 e U x l Z 2 V u Z H M v Q 2 h h b m d l Z C B U e X B l L n t C Y X R 0 Z X I g V F J B S V R T L D Z 9 J n F 1 b 3 Q 7 L C Z x d W 9 0 O 1 N l Y 3 R p b 2 4 x L 0 x h a 2 V D a X R 5 T G V n Z W 5 k c y 9 D a G F u Z 2 V k I F R 5 c G U u e y B Q a X R j a G V y I F R S Q U l U U y w 3 f S Z x d W 9 0 O y w m c X V v d D t T Z W N 0 a W 9 u M S 9 M Y W t l Q 2 l 0 e U x l Z 2 V u Z H M v Q 2 h h b m d l Z C B U e X B l L n s g U G l 0 Y 2 h l c i B E a W U g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x h a 2 V D a X R 5 T G V n Z W 5 k c y 9 D a G F u Z 2 V k I F R 5 c G U u e 1 B P U y w x f S Z x d W 9 0 O y w m c X V v d D t T Z W N 0 a W 9 u M S 9 M Y W t l Q 2 l 0 e U x l Z 2 V u Z H M v Q 2 h h b m d l Z C B U e X B l L n t Q T E F Z R V I g T k F N R S w w f S Z x d W 9 0 O y w m c X V v d D t T Z W N 0 a W 9 u M S 9 M Y W t l Q 2 l 0 e U x l Z 2 V u Z H M v Q 2 h h b m d l Z C B U e X B l L n t B R 0 U s M n 0 m c X V v d D s s J n F 1 b 3 Q 7 U 2 V j d G l v b j E v T G F r Z U N p d H l M Z W d l b m R z L 0 N o Y W 5 n Z W Q g V H l w Z S 5 7 T C 9 S L D N 9 J n F 1 b 3 Q 7 L C Z x d W 9 0 O 1 N l Y 3 R p b 2 4 x L 0 x h a 2 V D a X R 5 T G V n Z W 5 k c y 9 D a G F u Z 2 V k I F R 5 c G U u e 0 J U L D R 9 J n F 1 b 3 Q 7 L C Z x d W 9 0 O 1 N l Y 3 R p b 2 4 x L 0 x h a 2 V D a X R 5 T G V n Z W 5 k c y 9 D a G F u Z 2 V k I F R 5 c G U u e 0 9 C V C w 1 f S Z x d W 9 0 O y w m c X V v d D t T Z W N 0 a W 9 u M S 9 M Y W t l Q 2 l 0 e U x l Z 2 V u Z H M v Q 2 h h b m d l Z C B U e X B l L n t C Y X R 0 Z X I g V F J B S V R T L D Z 9 J n F 1 b 3 Q 7 L C Z x d W 9 0 O 1 N l Y 3 R p b 2 4 x L 0 x h a 2 V D a X R 5 T G V n Z W 5 k c y 9 D a G F u Z 2 V k I F R 5 c G U u e y B Q a X R j a G V y I F R S Q U l U U y w 3 f S Z x d W 9 0 O y w m c X V v d D t T Z W N 0 a W 9 u M S 9 M Y W t l Q 2 l 0 e U x l Z 2 V u Z H M v Q 2 h h b m d l Z C B U e X B l L n s g U G l 0 Y 2 h l c i B E a W U g L D h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Y W N r c 2 9 u d m l s b G U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D J U M D E 6 M T Q 6 N T k u O T U y M z k y M F o i L z 4 8 R W 5 0 c n k g V H l w Z T 0 i R m l s b E N v b H V t b l R 5 c G V z I i B W Y W x 1 Z T 0 i c 0 J n W U R C Z 0 1 E Q m d Z R y I v P j x F b n R y e S B U e X B l P S J G a W x s Q 2 9 s d W 1 u T m F t Z X M i I F Z h b H V l P S J z W y Z x d W 9 0 O 1 B P U y Z x d W 9 0 O y w m c X V v d D t Q T E F Z R V I g T k F N R S Z x d W 9 0 O y w m c X V v d D t B R 0 U m c X V v d D s s J n F 1 b 3 Q 7 T C 9 S J n F 1 b 3 Q 7 L C Z x d W 9 0 O 0 J U J n F 1 b 3 Q 7 L C Z x d W 9 0 O 0 9 C V C Z x d W 9 0 O y w m c X V v d D t C Y X R 0 Z X I g V F J B S V R T J n F 1 b 3 Q 7 L C Z x d W 9 0 O y B Q a X R j a G V y I F R S Q U l U U y Z x d W 9 0 O y w m c X V v d D s g U G l 0 Y 2 h l c i B E a W U g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M D h h Z W Q w O S 1 i Z D N h L T R m N m U t O W U 5 Z C 1 h M j I 3 O T Z h M z R k Z W E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m F j a 3 N v b n Z p b G x l M S 9 D a G F u Z 2 V k I F R 5 c G U u e 1 B P U y w x f S Z x d W 9 0 O y w m c X V v d D t T Z W N 0 a W 9 u M S 9 K Y W N r c 2 9 u d m l s b G U x L 0 N o Y W 5 n Z W Q g V H l w Z S 5 7 U E x B W U V S I E 5 B T U U s M H 0 m c X V v d D s s J n F 1 b 3 Q 7 U 2 V j d G l v b j E v S m F j a 3 N v b n Z p b G x l M S 9 D a G F u Z 2 V k I F R 5 c G U u e 0 F H R S w y f S Z x d W 9 0 O y w m c X V v d D t T Z W N 0 a W 9 u M S 9 K Y W N r c 2 9 u d m l s b G U x L 0 N o Y W 5 n Z W Q g V H l w Z S 5 7 T C 9 S L D N 9 J n F 1 b 3 Q 7 L C Z x d W 9 0 O 1 N l Y 3 R p b 2 4 x L 0 p h Y 2 t z b 2 5 2 a W x s Z T E v Q 2 h h b m d l Z C B U e X B l L n t C V C w 0 f S Z x d W 9 0 O y w m c X V v d D t T Z W N 0 a W 9 u M S 9 K Y W N r c 2 9 u d m l s b G U x L 0 N o Y W 5 n Z W Q g V H l w Z S 5 7 T 0 J U L D V 9 J n F 1 b 3 Q 7 L C Z x d W 9 0 O 1 N l Y 3 R p b 2 4 x L 0 p h Y 2 t z b 2 5 2 a W x s Z T E v Q 2 h h b m d l Z C B U e X B l L n t C Y X R 0 Z X I g V F J B S V R T L D Z 9 J n F 1 b 3 Q 7 L C Z x d W 9 0 O 1 N l Y 3 R p b 2 4 x L 0 p h Y 2 t z b 2 5 2 a W x s Z T E v Q 2 h h b m d l Z C B U e X B l L n s g U G l 0 Y 2 h l c i B U U k F J V F M s N 3 0 m c X V v d D s s J n F 1 b 3 Q 7 U 2 V j d G l v b j E v S m F j a 3 N v b n Z p b G x l M S 9 D a G F u Z 2 V k I F R 5 c G U u e y B Q a X R j a G V y I E R p Z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S m F j a 3 N v b n Z p b G x l M S 9 D a G F u Z 2 V k I F R 5 c G U u e 1 B P U y w x f S Z x d W 9 0 O y w m c X V v d D t T Z W N 0 a W 9 u M S 9 K Y W N r c 2 9 u d m l s b G U x L 0 N o Y W 5 n Z W Q g V H l w Z S 5 7 U E x B W U V S I E 5 B T U U s M H 0 m c X V v d D s s J n F 1 b 3 Q 7 U 2 V j d G l v b j E v S m F j a 3 N v b n Z p b G x l M S 9 D a G F u Z 2 V k I F R 5 c G U u e 0 F H R S w y f S Z x d W 9 0 O y w m c X V v d D t T Z W N 0 a W 9 u M S 9 K Y W N r c 2 9 u d m l s b G U x L 0 N o Y W 5 n Z W Q g V H l w Z S 5 7 T C 9 S L D N 9 J n F 1 b 3 Q 7 L C Z x d W 9 0 O 1 N l Y 3 R p b 2 4 x L 0 p h Y 2 t z b 2 5 2 a W x s Z T E v Q 2 h h b m d l Z C B U e X B l L n t C V C w 0 f S Z x d W 9 0 O y w m c X V v d D t T Z W N 0 a W 9 u M S 9 K Y W N r c 2 9 u d m l s b G U x L 0 N o Y W 5 n Z W Q g V H l w Z S 5 7 T 0 J U L D V 9 J n F 1 b 3 Q 7 L C Z x d W 9 0 O 1 N l Y 3 R p b 2 4 x L 0 p h Y 2 t z b 2 5 2 a W x s Z T E v Q 2 h h b m d l Z C B U e X B l L n t C Y X R 0 Z X I g V F J B S V R T L D Z 9 J n F 1 b 3 Q 7 L C Z x d W 9 0 O 1 N l Y 3 R p b 2 4 x L 0 p h Y 2 t z b 2 5 2 a W x s Z T E v Q 2 h h b m d l Z C B U e X B l L n s g U G l 0 Y 2 h l c i B U U k F J V F M s N 3 0 m c X V v d D s s J n F 1 b 3 Q 7 U 2 V j d G l v b j E v S m F j a 3 N v b n Z p b G x l M S 9 D a G F u Z 2 V k I F R 5 c G U u e y B Q a X R j a G V y I E R p Z S A s O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p h Y 2 t z b 2 5 2 a W x s Z T E i L z 4 8 L 1 N 0 Y W J s Z U V u d H J p Z X M + P C 9 J d G V t P j x J d G V t P j x J d G V t T G 9 j Y X R p b 2 4 + P E l 0 Z W 1 U e X B l P k Z v c m 1 1 b G E 8 L 0 l 0 Z W 1 U e X B l P j x J d G V t U G F 0 a D 5 T Z W N 0 a W 9 u M S 9 K Y W N r c 2 9 u d m l s b G U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w M l Q w M T o x N j o w N y 4 0 M T Q 5 N z M 1 W i I v P j x F b n R y e S B U e X B l P S J G a W x s Q 2 9 s d W 1 u V H l w Z X M i I F Z h b H V l P S J z Q m d Z R E J n T U R C Z 1 l H I i 8 + P E V u d H J 5 I F R 5 c G U 9 I k Z p b G x D b 2 x 1 b W 5 O Y W 1 l c y I g V m F s d W U 9 I n N b J n F 1 b 3 Q 7 U E 9 T J n F 1 b 3 Q 7 L C Z x d W 9 0 O 1 B M Q V l F U i B O Q U 1 F J n F 1 b 3 Q 7 L C Z x d W 9 0 O 0 F H R S Z x d W 9 0 O y w m c X V v d D t M L 1 I m c X V v d D s s J n F 1 b 3 Q 7 Q l Q m c X V v d D s s J n F 1 b 3 Q 7 T 0 J U J n F 1 b 3 Q 7 L C Z x d W 9 0 O 0 J h d H R l c i B U U k F J V F M m c X V v d D s s J n F 1 b 3 Q 7 I F B p d G N o Z X I g V F J B S V R T J n F 1 b 3 Q 7 L C Z x d W 9 0 O y B Q a X R j a G V y I E R p Z S A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h h M T U 0 O T Z k L W E 0 N W E t N D Z k N y 0 4 Z D Y x L W F h Z G I x Y m Q x Y z J h M i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N r c 2 9 u d m l s b G U y L 0 N o Y W 5 n Z W Q g V H l w Z S 5 7 U E 9 T L D F 9 J n F 1 b 3 Q 7 L C Z x d W 9 0 O 1 N l Y 3 R p b 2 4 x L 0 p h Y 2 t z b 2 5 2 a W x s Z T I v Q 2 h h b m d l Z C B U e X B l L n t Q T E F Z R V I g T k F N R S w w f S Z x d W 9 0 O y w m c X V v d D t T Z W N 0 a W 9 u M S 9 K Y W N r c 2 9 u d m l s b G U y L 0 N o Y W 5 n Z W Q g V H l w Z S 5 7 Q U d F L D J 9 J n F 1 b 3 Q 7 L C Z x d W 9 0 O 1 N l Y 3 R p b 2 4 x L 0 p h Y 2 t z b 2 5 2 a W x s Z T I v Q 2 h h b m d l Z C B U e X B l L n t M L 1 I s M 3 0 m c X V v d D s s J n F 1 b 3 Q 7 U 2 V j d G l v b j E v S m F j a 3 N v b n Z p b G x l M i 9 D a G F u Z 2 V k I F R 5 c G U u e 0 J U L D R 9 J n F 1 b 3 Q 7 L C Z x d W 9 0 O 1 N l Y 3 R p b 2 4 x L 0 p h Y 2 t z b 2 5 2 a W x s Z T I v Q 2 h h b m d l Z C B U e X B l L n t P Q l Q s N X 0 m c X V v d D s s J n F 1 b 3 Q 7 U 2 V j d G l v b j E v S m F j a 3 N v b n Z p b G x l M i 9 D a G F u Z 2 V k I F R 5 c G U u e 0 J h d H R l c i B U U k F J V F M s N n 0 m c X V v d D s s J n F 1 b 3 Q 7 U 2 V j d G l v b j E v S m F j a 3 N v b n Z p b G x l M i 9 D a G F u Z 2 V k I F R 5 c G U u e y B Q a X R j a G V y I F R S Q U l U U y w 3 f S Z x d W 9 0 O y w m c X V v d D t T Z W N 0 a W 9 u M S 9 K Y W N r c 2 9 u d m l s b G U y L 0 N o Y W 5 n Z W Q g V H l w Z S 5 7 I F B p d G N o Z X I g R G l l I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Y W N r c 2 9 u d m l s b G U y L 0 N o Y W 5 n Z W Q g V H l w Z S 5 7 U E 9 T L D F 9 J n F 1 b 3 Q 7 L C Z x d W 9 0 O 1 N l Y 3 R p b 2 4 x L 0 p h Y 2 t z b 2 5 2 a W x s Z T I v Q 2 h h b m d l Z C B U e X B l L n t Q T E F Z R V I g T k F N R S w w f S Z x d W 9 0 O y w m c X V v d D t T Z W N 0 a W 9 u M S 9 K Y W N r c 2 9 u d m l s b G U y L 0 N o Y W 5 n Z W Q g V H l w Z S 5 7 Q U d F L D J 9 J n F 1 b 3 Q 7 L C Z x d W 9 0 O 1 N l Y 3 R p b 2 4 x L 0 p h Y 2 t z b 2 5 2 a W x s Z T I v Q 2 h h b m d l Z C B U e X B l L n t M L 1 I s M 3 0 m c X V v d D s s J n F 1 b 3 Q 7 U 2 V j d G l v b j E v S m F j a 3 N v b n Z p b G x l M i 9 D a G F u Z 2 V k I F R 5 c G U u e 0 J U L D R 9 J n F 1 b 3 Q 7 L C Z x d W 9 0 O 1 N l Y 3 R p b 2 4 x L 0 p h Y 2 t z b 2 5 2 a W x s Z T I v Q 2 h h b m d l Z C B U e X B l L n t P Q l Q s N X 0 m c X V v d D s s J n F 1 b 3 Q 7 U 2 V j d G l v b j E v S m F j a 3 N v b n Z p b G x l M i 9 D a G F u Z 2 V k I F R 5 c G U u e 0 J h d H R l c i B U U k F J V F M s N n 0 m c X V v d D s s J n F 1 b 3 Q 7 U 2 V j d G l v b j E v S m F j a 3 N v b n Z p b G x l M i 9 D a G F u Z 2 V k I F R 5 c G U u e y B Q a X R j a G V y I F R S Q U l U U y w 3 f S Z x d W 9 0 O y w m c X V v d D t T Z W N 0 a W 9 u M S 9 K Y W N r c 2 9 u d m l s b G U y L 0 N o Y W 5 n Z W Q g V H l w Z S 5 7 I F B p d G N o Z X I g R G l l I C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S m F j a 3 N v b n Z p b G x l M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D J U M D E 6 M T c 6 M D g u M z A 1 N T Q 0 N l o i L z 4 8 R W 5 0 c n k g V H l w Z T 0 i R m l s b E N v b H V t b l R 5 c G V z I i B W Y W x 1 Z T 0 i c 0 J n W U R C Z 0 1 E Q m d Z R y I v P j x F b n R y e S B U e X B l P S J G a W x s Q 2 9 s d W 1 u T m F t Z X M i I F Z h b H V l P S J z W y Z x d W 9 0 O 1 B P U y Z x d W 9 0 O y w m c X V v d D t Q T E F Z R V I g T k F N R S Z x d W 9 0 O y w m c X V v d D t B R 0 U m c X V v d D s s J n F 1 b 3 Q 7 T C 9 S J n F 1 b 3 Q 7 L C Z x d W 9 0 O 0 J U J n F 1 b 3 Q 7 L C Z x d W 9 0 O 0 9 C V C Z x d W 9 0 O y w m c X V v d D t C Y X R 0 Z X I g V F J B S V R T J n F 1 b 3 Q 7 L C Z x d W 9 0 O y B Q a X R j a G V y I F R S Q U l U U y Z x d W 9 0 O y w m c X V v d D s g U G l 0 Y 2 h l c i B E a W U g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O T A 1 M D E 4 Y S 0 3 M 2 V m L T Q w Z D g t Y j J i O C 0 5 M T Q 4 Y j E y O G N l O W I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m F j a 3 N v b n Z p b G x l M y 9 D a G F u Z 2 V k I F R 5 c G U u e 1 B P U y w x f S Z x d W 9 0 O y w m c X V v d D t T Z W N 0 a W 9 u M S 9 K Y W N r c 2 9 u d m l s b G U z L 0 N o Y W 5 n Z W Q g V H l w Z S 5 7 U E x B W U V S I E 5 B T U U s M H 0 m c X V v d D s s J n F 1 b 3 Q 7 U 2 V j d G l v b j E v S m F j a 3 N v b n Z p b G x l M y 9 D a G F u Z 2 V k I F R 5 c G U u e 0 F H R S w y f S Z x d W 9 0 O y w m c X V v d D t T Z W N 0 a W 9 u M S 9 K Y W N r c 2 9 u d m l s b G U z L 0 N o Y W 5 n Z W Q g V H l w Z S 5 7 T C 9 S L D N 9 J n F 1 b 3 Q 7 L C Z x d W 9 0 O 1 N l Y 3 R p b 2 4 x L 0 p h Y 2 t z b 2 5 2 a W x s Z T M v Q 2 h h b m d l Z C B U e X B l L n t C V C w 0 f S Z x d W 9 0 O y w m c X V v d D t T Z W N 0 a W 9 u M S 9 K Y W N r c 2 9 u d m l s b G U z L 0 N o Y W 5 n Z W Q g V H l w Z S 5 7 T 0 J U L D V 9 J n F 1 b 3 Q 7 L C Z x d W 9 0 O 1 N l Y 3 R p b 2 4 x L 0 p h Y 2 t z b 2 5 2 a W x s Z T M v Q 2 h h b m d l Z C B U e X B l L n t C Y X R 0 Z X I g V F J B S V R T L D Z 9 J n F 1 b 3 Q 7 L C Z x d W 9 0 O 1 N l Y 3 R p b 2 4 x L 0 p h Y 2 t z b 2 5 2 a W x s Z T M v Q 2 h h b m d l Z C B U e X B l L n s g U G l 0 Y 2 h l c i B U U k F J V F M s N 3 0 m c X V v d D s s J n F 1 b 3 Q 7 U 2 V j d G l v b j E v S m F j a 3 N v b n Z p b G x l M y 9 D a G F u Z 2 V k I F R 5 c G U u e y B Q a X R j a G V y I E R p Z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S m F j a 3 N v b n Z p b G x l M y 9 D a G F u Z 2 V k I F R 5 c G U u e 1 B P U y w x f S Z x d W 9 0 O y w m c X V v d D t T Z W N 0 a W 9 u M S 9 K Y W N r c 2 9 u d m l s b G U z L 0 N o Y W 5 n Z W Q g V H l w Z S 5 7 U E x B W U V S I E 5 B T U U s M H 0 m c X V v d D s s J n F 1 b 3 Q 7 U 2 V j d G l v b j E v S m F j a 3 N v b n Z p b G x l M y 9 D a G F u Z 2 V k I F R 5 c G U u e 0 F H R S w y f S Z x d W 9 0 O y w m c X V v d D t T Z W N 0 a W 9 u M S 9 K Y W N r c 2 9 u d m l s b G U z L 0 N o Y W 5 n Z W Q g V H l w Z S 5 7 T C 9 S L D N 9 J n F 1 b 3 Q 7 L C Z x d W 9 0 O 1 N l Y 3 R p b 2 4 x L 0 p h Y 2 t z b 2 5 2 a W x s Z T M v Q 2 h h b m d l Z C B U e X B l L n t C V C w 0 f S Z x d W 9 0 O y w m c X V v d D t T Z W N 0 a W 9 u M S 9 K Y W N r c 2 9 u d m l s b G U z L 0 N o Y W 5 n Z W Q g V H l w Z S 5 7 T 0 J U L D V 9 J n F 1 b 3 Q 7 L C Z x d W 9 0 O 1 N l Y 3 R p b 2 4 x L 0 p h Y 2 t z b 2 5 2 a W x s Z T M v Q 2 h h b m d l Z C B U e X B l L n t C Y X R 0 Z X I g V F J B S V R T L D Z 9 J n F 1 b 3 Q 7 L C Z x d W 9 0 O 1 N l Y 3 R p b 2 4 x L 0 p h Y 2 t z b 2 5 2 a W x s Z T M v Q 2 h h b m d l Z C B U e X B l L n s g U G l 0 Y 2 h l c i B U U k F J V F M s N 3 0 m c X V v d D s s J n F 1 b 3 Q 7 U 2 V j d G l v b j E v S m F j a 3 N v b n Z p b G x l M y 9 D a G F u Z 2 V k I F R 5 c G U u e y B Q a X R j a G V y I E R p Z S A s O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s Y X l l c l B v b 2 w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b G F 5 Z X J Q b 2 9 s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x h e W V y U G 9 v b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x h e W V y U G 9 v b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Y X l l c l B v b 2 w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Y X l l c l B v b 2 w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b G F 5 Z X J Q b 2 9 s J T I w K D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x h e W V y U G 9 v b C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3 J l Z W 5 z Y m 9 y b 0 t h a 2 F w b 3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m V l b n N i b 3 J v S 2 F r Y X B v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y Z W V u c 2 J v c m 9 L Y W t h c G 9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b G F 5 Z X J Q b 2 9 s J T I w K D Q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x h e W V y U G 9 v b C U y M C g 0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Y X l l c l B v b 2 w l M j A o N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y Z W V u c 2 J v c m 9 L Y W t h c G 9 z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3 J l Z W 5 z Y m 9 y b 0 t h a 2 F w b 3 M l M j A o M i k v R m l s d G V y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m V l b n N i b 3 J v S 2 F r Y X B v c y U y M C g y K S 9 S Z W 1 v d m V k J T I w T 3 R o Z X I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m V l b n N i b 3 J v S 2 F r Y X B v c y U y M C g y K S 9 G a W x 0 Z X J l Z C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a W x v e G k l M j B N Y W Q l M j B C b 2 1 i Z X J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m l s b 3 h p J T I w T W F k J T I w Q m 9 t Y m V y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J p b G 9 4 a S U y M E 1 h Z C U y M E J v b W J l c n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y Z W V u c 2 J v c m 9 L Y W t h c G 9 z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3 J l Z W 5 z Y m 9 y b 0 t h a 2 F w b 3 M l M j A o M y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m V l b n N i b 3 J v S 2 F r Y X B v c y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n V y Y m F u a 0 F 0 d G F i b 3 l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n V y Y m F u a 0 F 0 d G F i b 3 l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n V y Y m F u a 0 F 0 d G F i b 3 l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Y X B l J T I w T W F 5 J T I w Q m F j a 3 N l Y X Q l M j B E c m l 2 Z X J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F w Z S U y M E 1 h e S U y M E J h Y 2 t z Z W F 0 J T I w R H J p d m V y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c G U l M j B N Y X k l M j B C Y W N r c 2 V h d C U y M E R y a X Z l c n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a 2 U l M j B H Z W 9 y Z 2 U l M j B T d G F y Z m l z a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a 2 U l M j B H Z W 9 y Z 2 U l M j B T d G F y Z m l z a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a 2 U l M j B H Z W 9 y Z 2 U l M j B T d G F y Z m l z a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X l y d G x l J T I w Q m V h Y 2 g l M j B G c m V l Z G 9 t J T I w R m l n a H R l c n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e X J 0 b G U l M j B C Z W F j a C U y M E Z y Z W V k b 2 0 l M j B G a W d o d G V y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5 c n R s Z S U y M E J l Y W N o J T I w R n J l Z W R v b S U y M E Z p Z 2 h 0 Z X J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P Z G V z c 2 E l M j B B e G U l M j B X a W V s Z G V y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9 k Z X N z Y S U y M E F 4 Z S U y M F d p Z W x k Z X J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2 R l c 3 N h J T I w Q X h l J T I w V 2 l l b G R l c n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v Y W 5 v a 2 U l M j B C b G l u Z y U y M E J s a W 5 n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v Y W 5 v a 2 U l M j B C b G l u Z y U y M E J s a W 5 n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v Y W 5 v a 2 U l M j B C b G l u Z y U y M E J s a W 5 n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u d G E l M j B G Z S U y M F B v c n B v a X N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n R h J T I w R m U l M j B Q b 3 J w b 2 l z Z X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5 0 Y S U y M E Z l J T I w U G 9 y c G 9 p c 2 V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b 3 R o Y W 4 l M j B E a W 5 n b 3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b 3 R o Y W 4 l M j B E a W 5 n b 3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b 3 R o Y W 4 l M j B E a W 5 n b 3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b n R n b 2 1 l c n k l M j B N Y W d u d W 1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u d G d v b W V y e S U y M E 1 h Z 2 5 1 b X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2 5 0 Z 2 9 t Z X J 5 J T I w T W F n b n V t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u d G d v b W V y e S U y M E 1 h Z 2 5 1 b X M v U m V v c m R l c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m l y b W l u Z 2 h h b S U y M E J v b W J l c n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a X J t a W 5 n a G F t J T I w Q m 9 t Y m V y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J p c m 1 p b m d o Y W 0 l M j B C b 2 1 i Z X J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a X J t a W 5 n a G F t J T I w Q m 9 t Y m V y c y 9 S Z W 9 y Z G V y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c m F 0 d H Z p b G x l J T I w U G V h b n V 0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y Y X R 0 d m l s b G U l M j B Q Z W F u d X R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H J h d H R 2 a W x s Z S U y M F B l Y W 5 1 d H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y Y X R 0 d m l s b G U l M j B Q Z W F u d X R z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h Y 2 9 u J T I w Q m F j b 2 4 l M j B T d H J p c H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Y W N v b i U y M E J h Y 2 9 u J T I w U 3 R y a X B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j b 2 4 l M j B C Y W N v b i U y M F N 0 c m l w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j b 2 4 l M j B C Y W N v b i U y M F N 0 c m l w c y 9 S Z W 9 y Z G V y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P c H A l M j B P Z 3 J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9 w c C U y M E 9 n c m V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3 B w J T I w T 2 d y Z X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9 w c C U y M E 9 n c m V z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J v b m l 0 Y S U y M F N w c m l u Z 3 M l M j B C b H V l Y m l y Z H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b 2 5 p d G E l M j B T c H J p b m d z J T I w Q m x 1 Z W J p c m R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m 9 u a X R h J T I w U 3 B y a W 5 n c y U y M E J s d W V i a X J k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m 9 u a X R h J T I w U 3 B y a W 5 n c y U y M E J s d W V i a X J k c y 9 S Z W 9 y Z G V y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t l Q 2 l 0 e U x l Z 2 V u Z H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t l Q 2 l 0 e U x l Z 2 V u Z H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t l Q 2 l 0 e U x l Z 2 V u Z H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a 2 V D a X R 5 T G V n Z W 5 k c y 9 S Z W 9 y Z G V y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W N r c 2 9 u d m l s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m F j a 3 N v b n Z p b G x l M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p h Y 2 t z b 2 5 2 a W x s Z T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p h Y 2 t z b 2 5 2 a W x s Z T E v U m V v c m R l c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m F j a 3 N v b n Z p b G x l M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p h Y 2 t z b 2 5 2 a W x s Z T I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W N r c 2 9 u d m l s b G U y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W N r c 2 9 u d m l s b G U y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p h Y 2 t z b 2 5 2 a W x s Z T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W N r c 2 9 u d m l s b G U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m F j a 3 N v b n Z p b G x l M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m F j a 3 N v b n Z p b G x l M y 9 S Z W 9 y Z G V y Z W Q l M j B D b 2 x 1 b W 5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F L A 8 x n P d T 7 i X 7 6 L W 6 e d X A A A A A A I A A A A A A B B m A A A A A Q A A I A A A A C w Q M 7 m L C 4 q s t C u C m O z i Q h Z m c V F q C q f d Q B g U M g c i l B J X A A A A A A 6 A A A A A A g A A I A A A A L X q 0 6 y e V l e w c r t 8 H 6 K 6 a E k h x 1 3 u V i Y i p 5 e E Y H f v X M m K U A A A A P Z e 9 P L Y q c e 4 P Q o 4 L I 4 S 6 P J r q I X f A d t y m i O j G R A m 5 J U p f v I 5 a J C p b 1 G 0 A 6 P K w b + 2 M m f 8 S a n Z a b w 8 7 S B K x V N h M R Q w m q / h P G p i G q z K S 6 p h M 1 A + Q A A A A C 7 w Z 2 t f o V 0 R 1 X h 7 1 8 B O K k C 6 z g C 9 L r e S x z M s O e s H U v E K m L 4 I / V V P s Q t W a i W P p S f z 9 Y X z P x 7 O A T n m / b 1 r + f s M x C U = < / D a t a M a s h u p > 
</file>

<file path=customXml/itemProps1.xml><?xml version="1.0" encoding="utf-8"?>
<ds:datastoreItem xmlns:ds="http://schemas.openxmlformats.org/officeDocument/2006/customXml" ds:itemID="{4C818DFC-D405-49A5-B58E-F90ED7AA71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Instructions</vt:lpstr>
      <vt:lpstr>PlayerPool</vt:lpstr>
      <vt:lpstr>PrintableSheet</vt:lpstr>
      <vt:lpstr>PastedTeamRoster</vt:lpstr>
      <vt:lpstr>JacksonvilleJaywalkers</vt:lpstr>
      <vt:lpstr>PrintableSheet!Print_Area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Martin</dc:creator>
  <cp:lastModifiedBy>Jason Martin</cp:lastModifiedBy>
  <cp:lastPrinted>2022-11-02T01:17:34Z</cp:lastPrinted>
  <dcterms:created xsi:type="dcterms:W3CDTF">2022-10-11T03:37:50Z</dcterms:created>
  <dcterms:modified xsi:type="dcterms:W3CDTF">2024-02-22T03:09:25Z</dcterms:modified>
</cp:coreProperties>
</file>