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jor events" sheetId="1" r:id="rId4"/>
    <sheet state="visible" name="Prequel" sheetId="2" r:id="rId5"/>
    <sheet state="visible" name="ROI selection" sheetId="3" r:id="rId6"/>
    <sheet state="visible" name="NGS barcoding" sheetId="4" r:id="rId7"/>
    <sheet state="visible" name="smFISH" sheetId="5" r:id="rId8"/>
    <sheet state="visible" name="ISS" sheetId="6" r:id="rId9"/>
    <sheet state="visible" name="De novo" sheetId="7" r:id="rId10"/>
    <sheet state="visible" name="Analysis" sheetId="8" r:id="rId11"/>
    <sheet state="visible" name="Prequel analysis" sheetId="9" r:id="rId12"/>
    <sheet state="visible" name="Reanalysis" sheetId="10" r:id="rId13"/>
    <sheet state="visible" name="LCM" sheetId="11" r:id="rId14"/>
  </sheets>
  <definedNames>
    <definedName hidden="1" localSheetId="3" name="Z_BD5C0221_D4C8_4642_91F4_574585D1EF24_.wvu.FilterData">'NGS barcoding'!$F$1:$F$1001</definedName>
    <definedName hidden="1" localSheetId="7" name="Z_BD5C0221_D4C8_4642_91F4_574585D1EF24_.wvu.FilterData">Analysis!$A$1:$Y$152</definedName>
  </definedNames>
  <calcPr/>
  <customWorkbookViews>
    <customWorkbookView activeSheetId="0" maximized="1" windowHeight="0" windowWidth="0" guid="{BD5C0221-D4C8-4642-91F4-574585D1EF24}"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L1">
      <text>
        <t xml:space="preserve">For gganatogram plotting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O1">
      <text>
        <t xml:space="preserve">Or voxel volume in ul</t>
      </text>
    </comment>
  </commentList>
</comments>
</file>

<file path=xl/sharedStrings.xml><?xml version="1.0" encoding="utf-8"?>
<sst xmlns="http://schemas.openxmlformats.org/spreadsheetml/2006/main" count="19310" uniqueCount="6324">
  <si>
    <t>category</t>
  </si>
  <si>
    <t>date_published</t>
  </si>
  <si>
    <t>description</t>
  </si>
  <si>
    <t>sheet</t>
  </si>
  <si>
    <t>ref_number</t>
  </si>
  <si>
    <t>reference</t>
  </si>
  <si>
    <t>histology</t>
  </si>
  <si>
    <t>1/1/1661</t>
  </si>
  <si>
    <t>Malpighi described capillary circulation in frog</t>
  </si>
  <si>
    <t>https://doi.org/10.1002/(SICI)1097-0185(199802)253:1&lt;10::AID-AR7&gt;3.0.CO;2-I</t>
  </si>
  <si>
    <t>1/1/1770</t>
  </si>
  <si>
    <t>Carmine stain</t>
  </si>
  <si>
    <t>http://www.labome.org/research/A-history-of-the-development-of-histology-up-to-the-end-of-the-nineteenth-century.html</t>
  </si>
  <si>
    <t>1/1/1839</t>
  </si>
  <si>
    <t>Schwann: Cell Doctrine</t>
  </si>
  <si>
    <t>1/1/1853</t>
  </si>
  <si>
    <t>Perkin: Toluidine blue, the first aniline blue</t>
  </si>
  <si>
    <t>1/1/1858</t>
  </si>
  <si>
    <t>Virchow: Omnis cellula e cellula</t>
  </si>
  <si>
    <t>1/1/1865</t>
  </si>
  <si>
    <t>Hematoxylin</t>
  </si>
  <si>
    <t>1/1/1875</t>
  </si>
  <si>
    <t>H&amp;E</t>
  </si>
  <si>
    <t>1/1/1885</t>
  </si>
  <si>
    <t>Golgi stain</t>
  </si>
  <si>
    <t>https://doi.org/10.1016/j.cub.2006.02.053</t>
  </si>
  <si>
    <t>IHC</t>
  </si>
  <si>
    <t>1/1/1890</t>
  </si>
  <si>
    <t>von Behring: First successful antitoxin treatment of diphtheria</t>
  </si>
  <si>
    <t>https://doi.org/10.1016/B978-0-12-386456-7.07401-3</t>
  </si>
  <si>
    <t>Erlich: Lock and key</t>
  </si>
  <si>
    <t>https://doi.org/10.1016/B978-0-12-386456-7.07401-4</t>
  </si>
  <si>
    <t>technique</t>
  </si>
  <si>
    <t>Radioactive ISH of rRNA</t>
  </si>
  <si>
    <t>Prequel</t>
  </si>
  <si>
    <t>6,7</t>
  </si>
  <si>
    <t>https://doi.org/10.1073/pnas.63.2.378</t>
  </si>
  <si>
    <t>Radioactive ISH of globin mRNAs</t>
  </si>
  <si>
    <t>8</t>
  </si>
  <si>
    <t>https://doi.org/10.1016/0014-5793(73)80749-5</t>
  </si>
  <si>
    <t>FISH of rRNA</t>
  </si>
  <si>
    <t>10</t>
  </si>
  <si>
    <t>https://doi.org/10.1038/265472a0</t>
  </si>
  <si>
    <t>Immunological FISH with biotin labeled probe</t>
  </si>
  <si>
    <t>9</t>
  </si>
  <si>
    <t>https://doi.org/10.1073/pnas.79.14.4381</t>
  </si>
  <si>
    <t>FISH of actin mRNA</t>
  </si>
  <si>
    <t>13</t>
  </si>
  <si>
    <t>https://doi.org/10.1073/pnas.79.23.7331</t>
  </si>
  <si>
    <t>&lt;i&gt;Drosophila&lt;/i&gt; enhancer trap</t>
  </si>
  <si>
    <t>14</t>
  </si>
  <si>
    <t>https://doi.org/10.1073/pnas.84.24.9123</t>
  </si>
  <si>
    <t>WMISH in &lt;i&gt;Drosophila&lt;/i&gt;</t>
  </si>
  <si>
    <t>11</t>
  </si>
  <si>
    <t>https://doi.org/10.1007/BF00291041</t>
  </si>
  <si>
    <t>ES cell enhancer and gene trap in mice</t>
  </si>
  <si>
    <t>15</t>
  </si>
  <si>
    <t xml:space="preserve">https://science.sciencemag.org/content/244/4903/463/tab-pdf  </t>
  </si>
  <si>
    <t>in situ reporter in &lt;i&gt;C. elegans&lt;/i&gt;</t>
  </si>
  <si>
    <t>16</t>
  </si>
  <si>
    <t>https://dev.biologists.org/content/113/2/399</t>
  </si>
  <si>
    <t>technique2</t>
  </si>
  <si>
    <t>LCM</t>
  </si>
  <si>
    <t>ROI selection</t>
  </si>
  <si>
    <t>37</t>
  </si>
  <si>
    <t>https://pubmed.ncbi.nlm.nih.gov/955971/</t>
  </si>
  <si>
    <t>Ligase SNV detection</t>
  </si>
  <si>
    <t>ISS</t>
  </si>
  <si>
    <t>38</t>
  </si>
  <si>
    <t>https://doi.org/10.1126/science.3413476</t>
  </si>
  <si>
    <t>Single cell cDNA amplification</t>
  </si>
  <si>
    <t>39,40</t>
  </si>
  <si>
    <t>https://doi.org/10.1093/nar/17.14.5883; http://www.pnas.org/content/87/5/1663.abstract</t>
  </si>
  <si>
    <t>FISH with combinatorial barcoding</t>
  </si>
  <si>
    <t>smFISH</t>
  </si>
  <si>
    <t>41</t>
  </si>
  <si>
    <t>https://doi.org/10.1002/cyto.990110115</t>
  </si>
  <si>
    <t>cDNA microarray</t>
  </si>
  <si>
    <t>NGS barcoding</t>
  </si>
  <si>
    <t>42</t>
  </si>
  <si>
    <t>https://science.sciencemag.org/content/270/5235/467.long</t>
  </si>
  <si>
    <t>Commercial LCM</t>
  </si>
  <si>
    <t>43,44</t>
  </si>
  <si>
    <t>https://science.sciencemag.org/content/274/5289/998</t>
  </si>
  <si>
    <t>45</t>
  </si>
  <si>
    <t>https://science.sciencemag.org/content/280/5363/585.long</t>
  </si>
  <si>
    <t>Solexa founded</t>
  </si>
  <si>
    <t>https://find-and-update.company-information.service.gov.uk/company/03625145</t>
  </si>
  <si>
    <t>LCM + microarray</t>
  </si>
  <si>
    <t>46</t>
  </si>
  <si>
    <t>https://doi.org/10.1038/4806</t>
  </si>
  <si>
    <t>Combinatorial FISH for mRNA</t>
  </si>
  <si>
    <t>47</t>
  </si>
  <si>
    <t>https://doi.org/10.1126/science.1072241</t>
  </si>
  <si>
    <t>RNA-seq</t>
  </si>
  <si>
    <t>48</t>
  </si>
  <si>
    <t>https://doi.org/10.1016/j.cell.2008.03.029</t>
  </si>
  <si>
    <t>Tomo-array of mouse brain</t>
  </si>
  <si>
    <t>49</t>
  </si>
  <si>
    <t>https://doi.org/10.1371/journal.pone.0045373</t>
  </si>
  <si>
    <t>High throughput RCA + ISS</t>
  </si>
  <si>
    <t>50</t>
  </si>
  <si>
    <t>https://doi.org/10.1038/nmeth.2563</t>
  </si>
  <si>
    <t>seqFISH</t>
  </si>
  <si>
    <t>51</t>
  </si>
  <si>
    <t>https://doi.org/10.1038/nmeth.2892</t>
  </si>
  <si>
    <t>MERFISH</t>
  </si>
  <si>
    <t>52</t>
  </si>
  <si>
    <t>https://science.sciencemag.org/content/348/6233/aaa6090.long</t>
  </si>
  <si>
    <t>Spatial Transcriptomics</t>
  </si>
  <si>
    <t>53</t>
  </si>
  <si>
    <t>https://science.sciencemag.org/content/353/6294/78.long</t>
  </si>
  <si>
    <t>GeoMX DSP</t>
  </si>
  <si>
    <t>54</t>
  </si>
  <si>
    <t>https://www.biorxiv.org/content/10.1101/559021v2</t>
  </si>
  <si>
    <t>ISH atlas</t>
  </si>
  <si>
    <t>Scaling up WMISH in &lt;i&gt;C. elegans&lt;/i&gt;</t>
  </si>
  <si>
    <t>17</t>
  </si>
  <si>
    <t>https://dev.biologists.org/content/120/10/2823.long</t>
  </si>
  <si>
    <t>First mouse WMISH screen</t>
  </si>
  <si>
    <t>18</t>
  </si>
  <si>
    <t>https://doi.org/10.1006/geno.1995.1172</t>
  </si>
  <si>
    <t>AXelDB: 1765 clones in &lt;i&gt;Xenopus laevis&lt;/i&gt;</t>
  </si>
  <si>
    <t>19</t>
  </si>
  <si>
    <t>https://doi.org/10.1016/S0925-4773(98)00115-4</t>
  </si>
  <si>
    <t>Mouse: GXD</t>
  </si>
  <si>
    <t>20</t>
  </si>
  <si>
    <t>https://doi.org/10.1093/nar/27.1.106</t>
  </si>
  <si>
    <t>&lt;i&gt;Halocynthia roretzi&lt;/i&gt;: MAGEST</t>
  </si>
  <si>
    <t>21</t>
  </si>
  <si>
    <t>https://doi.org/10.1093/nar/28.1.133</t>
  </si>
  <si>
    <t>&lt;i&gt;C. elegans&lt;/i&gt;: NEXTDB</t>
  </si>
  <si>
    <t>22</t>
  </si>
  <si>
    <t>https://doi.org/10.1016/S0960-9822(01)00052-5</t>
  </si>
  <si>
    <t>&lt;i&gt;Ciona intestinalis&lt;/i&gt;: GHOST</t>
  </si>
  <si>
    <t>23</t>
  </si>
  <si>
    <t>https://dev.biologists.org/content/128/15/2893.long</t>
  </si>
  <si>
    <t>GenePaint: first mouse brain ISH atlas</t>
  </si>
  <si>
    <t>24</t>
  </si>
  <si>
    <t>https://doi.org/10.1016/S0959-4388(02)00356-2</t>
  </si>
  <si>
    <t>&lt;i&gt;Drosophila melanogaster&lt;/i&gt;: BDGP in situ</t>
  </si>
  <si>
    <t>25</t>
  </si>
  <si>
    <t>https://doi.org/10.1186/gb-2002-3-12-research0088</t>
  </si>
  <si>
    <t>&lt;i&gt;Oryzias latipes&lt;/i&gt;: MEPD</t>
  </si>
  <si>
    <t>26</t>
  </si>
  <si>
    <t>https://doi.org/10.1093/nar/gkg017</t>
  </si>
  <si>
    <t>Zebrafish: ZFIN</t>
  </si>
  <si>
    <t>27</t>
  </si>
  <si>
    <t>https://doi.org/10.1093/nar/gkg027</t>
  </si>
  <si>
    <t>Chicken: GEISHA</t>
  </si>
  <si>
    <t>28</t>
  </si>
  <si>
    <t>https://doi.org/10.1002/dvdy.10503</t>
  </si>
  <si>
    <t>First miRNA atlas</t>
  </si>
  <si>
    <t>29</t>
  </si>
  <si>
    <t>https://science.sciencemag.org/content/309/5732/310.long</t>
  </si>
  <si>
    <t>Allen Brain Atlas</t>
  </si>
  <si>
    <t>30</t>
  </si>
  <si>
    <t>https://doi.org/10.1038/nature05453</t>
  </si>
  <si>
    <t>BDTNP: towards single cell resolution</t>
  </si>
  <si>
    <t>31</t>
  </si>
  <si>
    <t>https://doi.org/10.1186/gb-2006-7-12-r123</t>
  </si>
  <si>
    <t>Fly-FISH: going subcellular</t>
  </si>
  <si>
    <t>32</t>
  </si>
  <si>
    <t>https://doi.org/10.1016/j.cell.2007.08.003</t>
  </si>
  <si>
    <t>&lt;i&gt;Xenopus laevis&lt;/i&gt;: Xenbase</t>
  </si>
  <si>
    <t>33</t>
  </si>
  <si>
    <t>https://doi.org/10.1093/nar/gkm826</t>
  </si>
  <si>
    <t>Mouse genitourinary tract: GUDMAP</t>
  </si>
  <si>
    <t>34</t>
  </si>
  <si>
    <t>https://doi.org/10.1242/dev.063594</t>
  </si>
  <si>
    <t>Human and mouse lung: LungMAP</t>
  </si>
  <si>
    <t>35</t>
  </si>
  <si>
    <t>https://doi.org/10.1152/ajplung.00139.2017</t>
  </si>
  <si>
    <t>&lt;i&gt;Taeniopygia guttata&lt;/i&gt;: ZEBrA</t>
  </si>
  <si>
    <t>36</t>
  </si>
  <si>
    <t>https://doi.org/10.1002/cne.24879</t>
  </si>
  <si>
    <t>branched DNA</t>
  </si>
  <si>
    <t>https://doi.org/10.1093/clinchem/39.4.725</t>
  </si>
  <si>
    <t>Rolling circle amplification</t>
  </si>
  <si>
    <t>https://doi.org/10.1073/pnas.92.10.4641</t>
  </si>
  <si>
    <t>HCR</t>
  </si>
  <si>
    <t>https://doi.org/10.1073/pnas.0407024101</t>
  </si>
  <si>
    <t>superresulotuion seqFISH</t>
  </si>
  <si>
    <t>https://doi.org/10.1038/nmeth.2069</t>
  </si>
  <si>
    <t>intron seqFISH, &gt; 10000 genes</t>
  </si>
  <si>
    <t>https://doi.org/10.1016/j.cell.2018.05.035</t>
  </si>
  <si>
    <t>Padlock probe introduced</t>
  </si>
  <si>
    <t>https://science.sciencemag.org/content/265/5181/2085.long</t>
  </si>
  <si>
    <t>SOLiD</t>
  </si>
  <si>
    <t>https://genome.cshlp.org/content/19/9/1527.long</t>
  </si>
  <si>
    <t>FISSEQ</t>
  </si>
  <si>
    <t>https://science.sciencemag.org/content/343/6177/1360.long</t>
  </si>
  <si>
    <t>high throughput RCA + ISS</t>
  </si>
  <si>
    <t>STARmap</t>
  </si>
  <si>
    <t>https://science.sciencemag.org/content/361/6400/eaat5691.long</t>
  </si>
  <si>
    <t>microdissection</t>
  </si>
  <si>
    <t>Microarray for gene expression</t>
  </si>
  <si>
    <t>First study using LCM + microarray</t>
  </si>
  <si>
    <t>Voxelation + microarray</t>
  </si>
  <si>
    <t>https://genome.cshlp.org/content/12/2/244.long</t>
  </si>
  <si>
    <t>Allen Human Brain Atlas</t>
  </si>
  <si>
    <t>https://doi.org/10.1038/nature11405</t>
  </si>
  <si>
    <t>Tomo-array</t>
  </si>
  <si>
    <t>Tomo-seq</t>
  </si>
  <si>
    <t>https://doi.org/10.1371/journal.pone.0071820</t>
  </si>
  <si>
    <t>Tomo-seq 3D reconstruction</t>
  </si>
  <si>
    <t>https://doi.org/10.1016/j.cell.2014.09.038</t>
  </si>
  <si>
    <t>TIVA</t>
  </si>
  <si>
    <t xml:space="preserve">https://doi.org/10.1038/nmeth.2804 </t>
  </si>
  <si>
    <t>Slide-seq</t>
  </si>
  <si>
    <t>https://science.sciencemag.org/content/363/6434/1463.long</t>
  </si>
  <si>
    <t>HDST</t>
  </si>
  <si>
    <t>https://doi.org/10.1038/s41592-019-0548-y</t>
  </si>
  <si>
    <t>10x acquired ST as Visium</t>
  </si>
  <si>
    <t>https://www.10xgenomics.com/news/10x-genomics-acquires-spatial-transcriptomics/</t>
  </si>
  <si>
    <t>First preprint using Visium</t>
  </si>
  <si>
    <t xml:space="preserve">https://doi.org/10.1101/2020.02.28.969931 </t>
  </si>
  <si>
    <t>title</t>
  </si>
  <si>
    <t>pmid</t>
  </si>
  <si>
    <t>journal</t>
  </si>
  <si>
    <t>URL</t>
  </si>
  <si>
    <t>atlas_URL</t>
  </si>
  <si>
    <t>name</t>
  </si>
  <si>
    <t>method</t>
  </si>
  <si>
    <t>species</t>
  </si>
  <si>
    <t>strain</t>
  </si>
  <si>
    <t>tissue</t>
  </si>
  <si>
    <t>organ</t>
  </si>
  <si>
    <t>pathological</t>
  </si>
  <si>
    <t>developmental_stage</t>
  </si>
  <si>
    <t>n_items</t>
  </si>
  <si>
    <t>item_type</t>
  </si>
  <si>
    <t>gene_type</t>
  </si>
  <si>
    <t>n_images</t>
  </si>
  <si>
    <t>section_thickness_um</t>
  </si>
  <si>
    <t>still_available</t>
  </si>
  <si>
    <t>comments</t>
  </si>
  <si>
    <t>language</t>
  </si>
  <si>
    <t>country</t>
  </si>
  <si>
    <t>state/province</t>
  </si>
  <si>
    <t>city</t>
  </si>
  <si>
    <t>institution</t>
  </si>
  <si>
    <t>short_name</t>
  </si>
  <si>
    <t>department</t>
  </si>
  <si>
    <t>Detection in situ of genomic regulatory elements in Drosophila</t>
  </si>
  <si>
    <t>PNAS</t>
  </si>
  <si>
    <t>enhancer trap</t>
  </si>
  <si>
    <t>Drosophila melanogaster</t>
  </si>
  <si>
    <t>ry506 (ORM)</t>
  </si>
  <si>
    <t>line</t>
  </si>
  <si>
    <t>Switzerland</t>
  </si>
  <si>
    <t>Basel</t>
  </si>
  <si>
    <t>University of Basel</t>
  </si>
  <si>
    <t>UniBas</t>
  </si>
  <si>
    <t>Department of Cell Biology</t>
  </si>
  <si>
    <t>Mouse embryonic stem cells and reporter constructs to detect developmentally regulated genes</t>
  </si>
  <si>
    <t>Science</t>
  </si>
  <si>
    <t>https://doi.org/10.1126/science.2497519</t>
  </si>
  <si>
    <t>enhancer trap; gene trap</t>
  </si>
  <si>
    <t>Mus musculus</t>
  </si>
  <si>
    <t>CD1</t>
  </si>
  <si>
    <t>E8.5-12.5</t>
  </si>
  <si>
    <t>Canada</t>
  </si>
  <si>
    <t>Ontario</t>
  </si>
  <si>
    <t>Toronto</t>
  </si>
  <si>
    <t>Mount Sinai Hospital Research Institute</t>
  </si>
  <si>
    <t>Mount Sinai</t>
  </si>
  <si>
    <t>Division of Molecular and Developmental Biology</t>
  </si>
  <si>
    <t>P-element-mediated enhancer detection: a versatile method to study development in Drosophila</t>
  </si>
  <si>
    <t>Genes &amp; Development</t>
  </si>
  <si>
    <t>https://doi.org/10.1101/gad.3.9.1288</t>
  </si>
  <si>
    <t>Searching for pattern and mutation in the Drosophila genome with a P-lacZ vector</t>
  </si>
  <si>
    <t>https://doi.org/10.1101/gad.3.9.1273</t>
  </si>
  <si>
    <t>USA</t>
  </si>
  <si>
    <t>CA</t>
  </si>
  <si>
    <t>San Francisco</t>
  </si>
  <si>
    <t>UCSF</t>
  </si>
  <si>
    <t>Departments of Physiology and Biochemistry</t>
  </si>
  <si>
    <t>Promoter traps in embryonic stem cells: a genetic screen to identify and mutate developmental genes in mice</t>
  </si>
  <si>
    <t>https://doi.org/10.1101/gad.5.9.1513</t>
  </si>
  <si>
    <t>gene trap</t>
  </si>
  <si>
    <t>C57BL/6J</t>
  </si>
  <si>
    <t>E7, E9, E12</t>
  </si>
  <si>
    <t>TX</t>
  </si>
  <si>
    <t>Houston</t>
  </si>
  <si>
    <t>Baylor College of Medicine</t>
  </si>
  <si>
    <t>Baylor</t>
  </si>
  <si>
    <t>Institute for Molecular Genetics</t>
  </si>
  <si>
    <t>‘Promoter trapping’ in Caenorhabditis elegans</t>
  </si>
  <si>
    <t>Development</t>
  </si>
  <si>
    <t>https://pubmed.ncbi.nlm.nih.gov/1782857/</t>
  </si>
  <si>
    <t>in situ reporter</t>
  </si>
  <si>
    <t>Caenorhabditis elegans</t>
  </si>
  <si>
    <t>UK</t>
  </si>
  <si>
    <t>Cambridge</t>
  </si>
  <si>
    <t>Medical Research Council Laboratory of Molecular Biology</t>
  </si>
  <si>
    <t>MRCLMB</t>
  </si>
  <si>
    <t>Enhancer trap integrations in mouse embryonic stem cells give rise to staining patterns in chimaeric embryos with a high frequency and detect endogenous genes</t>
  </si>
  <si>
    <t>Mechanisms of Development</t>
  </si>
  <si>
    <t>https://doi.org/10.1016/0925-4773(92)90029-J</t>
  </si>
  <si>
    <t>E7.5, E8.5, E12.5</t>
  </si>
  <si>
    <t>Germany</t>
  </si>
  <si>
    <t>Cologne</t>
  </si>
  <si>
    <t>Max-Planck-Gesellschaft</t>
  </si>
  <si>
    <t>MPG</t>
  </si>
  <si>
    <t>Max-Delbrück-Laboratorium</t>
  </si>
  <si>
    <t>A database for mouse development</t>
  </si>
  <si>
    <t>https://doi.org/10.1126/science.8091224</t>
  </si>
  <si>
    <t>GXD</t>
  </si>
  <si>
    <t>gene</t>
  </si>
  <si>
    <t>This paper is more like a proposal for such a database. This is the precursor to later mouse atlases like GXD and the Edinburgh one. I keep it here for historical significance. It feels so good to wear that historian hat.</t>
  </si>
  <si>
    <t>ME</t>
  </si>
  <si>
    <t>Bar Harbor</t>
  </si>
  <si>
    <t>Jackson Laboratory</t>
  </si>
  <si>
    <t>JAX</t>
  </si>
  <si>
    <t>Soma-germline asymmetry in the distributions of embryonic RNAs in Caenorhabditis elegans</t>
  </si>
  <si>
    <t>https://pubmed.ncbi.nlm.nih.gov/7607073/</t>
  </si>
  <si>
    <t>WMISH</t>
  </si>
  <si>
    <t>N2; SP 756: mnDf90 / mnC1 [dpy-10(e128) unc-52(e444)] I</t>
  </si>
  <si>
    <t>P0-P4</t>
  </si>
  <si>
    <t>MD</t>
  </si>
  <si>
    <t>Baltimore</t>
  </si>
  <si>
    <t>Carnegie Institution of Washington</t>
  </si>
  <si>
    <t>CIS</t>
  </si>
  <si>
    <t>A large-scale gene-trap screen for insertional mutations in developmentally regulated genes in mice</t>
  </si>
  <si>
    <t>Genetics</t>
  </si>
  <si>
    <t>https://pubmed.ncbi.nlm.nih.gov/7713439/</t>
  </si>
  <si>
    <t>E8.5, E12.5</t>
  </si>
  <si>
    <t>Mount Sinai Hospital</t>
  </si>
  <si>
    <t>Samuel Lunenfeld Research Institute</t>
  </si>
  <si>
    <t>Capturing genes encoding membrane and secreted proteins important for mouse development</t>
  </si>
  <si>
    <t>https://doi.org/10.1073/pnas.92.14.6592</t>
  </si>
  <si>
    <t>129/Ola</t>
  </si>
  <si>
    <t>E9.5</t>
  </si>
  <si>
    <t>Genes coding for membrane and secreted proteins</t>
  </si>
  <si>
    <t>Edinburgh</t>
  </si>
  <si>
    <t>University of Edinburgh</t>
  </si>
  <si>
    <t>Biotechnology and Biological Sciences Research Council, Centre for Genome Research</t>
  </si>
  <si>
    <t>Patterns of gene action in plant development revealed by enhancer trap and gene trap transposable elements</t>
  </si>
  <si>
    <t>https://doi.org/10.1101/gad.9.14.1797</t>
  </si>
  <si>
    <t>Arabidopsis thaliana</t>
  </si>
  <si>
    <t>seedling</t>
  </si>
  <si>
    <t>NY</t>
  </si>
  <si>
    <t>Cold Spring Harbor</t>
  </si>
  <si>
    <t>Cold Spring Harbor Laboratory</t>
  </si>
  <si>
    <t>CSHL</t>
  </si>
  <si>
    <t>Efficient Isolation of Novel Mouse Genes Differentially Expressed in Early Postimplantation Embryos</t>
  </si>
  <si>
    <t>Genomics</t>
  </si>
  <si>
    <t>BALB/c x C57BL/6 or CD1</t>
  </si>
  <si>
    <t>E10.5</t>
  </si>
  <si>
    <t>clone</t>
  </si>
  <si>
    <t>This is the first of such high throughput WMISH screens I know of</t>
  </si>
  <si>
    <t>Developmental expression pattern screen for genes predicted in the C. elegans genome sequencing project</t>
  </si>
  <si>
    <t>Nature Genetics</t>
  </si>
  <si>
    <t>https://doi.org/10.1038/ng1195-309</t>
  </si>
  <si>
    <t>Leeds</t>
  </si>
  <si>
    <t>University of Leeds</t>
  </si>
  <si>
    <t>Department of Pure and Applied Biology and Department of Genetics</t>
  </si>
  <si>
    <t>Distinct expression patterns detected within individual tissues by the GAL4 enhancer trap technique</t>
  </si>
  <si>
    <t>Genome</t>
  </si>
  <si>
    <t>https://doi.org/10.1139/g96-023</t>
  </si>
  <si>
    <t>embryos, third-instar larval imaginal discs, and the larval nervous system, as well as adult ovaries</t>
  </si>
  <si>
    <t>This is the first study in Drosophila using GAL4-UAS enhancer trapping that I know of</t>
  </si>
  <si>
    <t>University of Toronto</t>
  </si>
  <si>
    <t>UToronto</t>
  </si>
  <si>
    <t>Department of Physiology and Zoology</t>
  </si>
  <si>
    <t>An induction gene trap screen in embryonic stem cells: Identification of genes that respond to retinoic acid in vitro</t>
  </si>
  <si>
    <t>https://doi.org/10.1073/pnas.93.4.1677</t>
  </si>
  <si>
    <t>C57BL6, CD1, 129/Sv</t>
  </si>
  <si>
    <t>Responding to retinoic acid</t>
  </si>
  <si>
    <t>Division of Molecular and Developmental Biology, Samuel Lunenfeld Research Institute,</t>
  </si>
  <si>
    <t>A Multi-Well Version of in Situ Hybridization on Whole Mount Embryos of Caenorhabditis Elegans</t>
  </si>
  <si>
    <t>Nucleic Acid Research</t>
  </si>
  <si>
    <t>https://doi.org/10.1093/nar/24.11.2119</t>
  </si>
  <si>
    <t>N2</t>
  </si>
  <si>
    <t>Japan</t>
  </si>
  <si>
    <t>Hayama</t>
  </si>
  <si>
    <t>The Graduate University of Advanced Studies</t>
  </si>
  <si>
    <t>GUAS</t>
  </si>
  <si>
    <t>Department of Genetics</t>
  </si>
  <si>
    <t>GAL4 enhancer traps expressed in the embryo, larval brain, imaginal discs, and ovary of Drosophila</t>
  </si>
  <si>
    <t>Developmental Dynamics</t>
  </si>
  <si>
    <t>https://doi.org/10.1002/(SICI)1097-0177(199707)209:3&lt;310::AID-AJA6&gt;3.0.CO;2-L</t>
  </si>
  <si>
    <t>imaginal discs from late third instar larvae;  late third instar larval brain; late embryo; ovary</t>
  </si>
  <si>
    <t>AZ</t>
  </si>
  <si>
    <t>Tucson</t>
  </si>
  <si>
    <t>University of Arizona</t>
  </si>
  <si>
    <t>UofA</t>
  </si>
  <si>
    <t>Department of Molecular and Cellular Biology,</t>
  </si>
  <si>
    <t>An on-line database for zebrafish development and genetics research</t>
  </si>
  <si>
    <t>Seminars in Cell &amp; Developmental Biology</t>
  </si>
  <si>
    <t>https://doi.org/10.1006/scdb.1997.0173</t>
  </si>
  <si>
    <t>http://zfish.uoregon.edu</t>
  </si>
  <si>
    <t>Danio rerio</t>
  </si>
  <si>
    <t>Genes responding to retinoic acid</t>
  </si>
  <si>
    <t>Also more like a proposal and a description of the structure of the database at this stage. When this paper was published, the database was not complete.</t>
  </si>
  <si>
    <t>OR</t>
  </si>
  <si>
    <t>Eugene</t>
  </si>
  <si>
    <t>University of Oregon</t>
  </si>
  <si>
    <t>UO</t>
  </si>
  <si>
    <t>Institute of Neuroscience</t>
  </si>
  <si>
    <t>FlyView, a Drosophila image database, and other Drosophila databases</t>
  </si>
  <si>
    <t>https://doi.org/10.1006/scdb.1997.0172</t>
  </si>
  <si>
    <t>http://flyview.uni-muenster.de</t>
  </si>
  <si>
    <t>FlyView</t>
  </si>
  <si>
    <t>349 enhancer-trap lines, including 244 lines from the Berkeley Drosophila Genome Project (BDGP). One hundred lines were contributed from our laboratory, while five lines came from Novosibirsk, Russia</t>
  </si>
  <si>
    <t>The link to images no longer works, though that old fashioned website is still accessible. Now use FlyBase for WMISH images</t>
  </si>
  <si>
    <t>Münster</t>
  </si>
  <si>
    <t>Westfälischen Wilhelms-Universität</t>
  </si>
  <si>
    <t>WWU</t>
  </si>
  <si>
    <t>Institut für Allgemeine Zoologie und Genetik</t>
  </si>
  <si>
    <t>The mouse gene expression database GXD</t>
  </si>
  <si>
    <t>https://doi.org/10.1006/scdb.1997.0177</t>
  </si>
  <si>
    <t>http://www.informatics.jax.org/gxd</t>
  </si>
  <si>
    <t>Also a proposal, and the database is incomplete at this stage.</t>
  </si>
  <si>
    <t>NA</t>
  </si>
  <si>
    <t>Gene expression and development databases for C. elegans</t>
  </si>
  <si>
    <t>https://doi.org/10.1006/scdb.1997.0171</t>
  </si>
  <si>
    <t>http://www.sanger.ac.uk/Software/Acedb</t>
  </si>
  <si>
    <t>ACeDB</t>
  </si>
  <si>
    <t>Again, it was not yet complete. This issue of this journal is about initial plans and prototypes of this type of databases for some model organisms: https://doi.org/10.1006/scdb.1997.0170</t>
  </si>
  <si>
    <t>Wellcome Trust Genome Campus</t>
  </si>
  <si>
    <t>Wellcome</t>
  </si>
  <si>
    <t>Sanger Centre</t>
  </si>
  <si>
    <t>Gene trap expression and mutational analysis for genes involved in the development of the mammalian nervous system</t>
  </si>
  <si>
    <t>https://doi.org/10.1002/(SICI)1097-0177(199806)212:2&lt;198::AID-AJA5&gt;3.0.CO;2-C</t>
  </si>
  <si>
    <t>Nervous system</t>
  </si>
  <si>
    <t>E9.5, E10.5, E11.5, E12.5, E13.5, E14.5</t>
  </si>
  <si>
    <t>Gottingen</t>
  </si>
  <si>
    <t>Max Planck Institute of Biophysical Chemistry</t>
  </si>
  <si>
    <t>MPIBPC</t>
  </si>
  <si>
    <t>Department of Molecular Cell Biology</t>
  </si>
  <si>
    <t>A high throughput screen to identify secreted and transmembrane proteins involved in Drosophila embryogenesis</t>
  </si>
  <si>
    <t>https://doi.org/10.1073/pnas.95.17.9973</t>
  </si>
  <si>
    <t>http://fruitfly.berkeley.edu</t>
  </si>
  <si>
    <t>0 to 24 hour old embryos</t>
  </si>
  <si>
    <t>cDNA</t>
  </si>
  <si>
    <t>Rough ER bound mRNAs</t>
  </si>
  <si>
    <t>That URL no longer works, but since this is also from UC Berkeley, the images might have become part of the BDGP in situ database.</t>
  </si>
  <si>
    <t>Berkeley</t>
  </si>
  <si>
    <t>UC Berkeley</t>
  </si>
  <si>
    <t>Department of Molecular and Cell Biology</t>
  </si>
  <si>
    <t>Gene expression screening in Xenopus identifies molecular pathways, predicts gene function and provides a global view of embryonic patterning</t>
  </si>
  <si>
    <t>http://www.dkfz-heidelberg.de/abt0135/axeldb.htm</t>
  </si>
  <si>
    <t>AXelDB</t>
  </si>
  <si>
    <t>Xenopus laevis</t>
  </si>
  <si>
    <t>gastrula (stage 10.5), neurula (stage 13) and tailbud (stage 30)</t>
  </si>
  <si>
    <t>Bacteria carrying the cDNA library were grown in 96 well plates. I have done that sort of cloning for ISH before, but I think the 96 well plates made this more high-throughput. The cDNA is from the neurula stage. They sequenced 273 DE genes with Sanger sequencing.</t>
  </si>
  <si>
    <t>Heidelberg</t>
  </si>
  <si>
    <t>Deutsches Krebsforschungszentrum</t>
  </si>
  <si>
    <t>DKFZ</t>
  </si>
  <si>
    <t>Division of Molecular Embryology; Division of Tumorvirology; Division of Theoretical Bioinformatics</t>
  </si>
  <si>
    <t>Green fluorescent protein/β‐galactosidase double reporters for visualizing Drosophila gene expression patterns</t>
  </si>
  <si>
    <t>Developmental Genetics</t>
  </si>
  <si>
    <t>https://doi.org/10.1002/(SICI)1520-6408(1997)20:4&lt;338::AID-DVG5&gt;3.0.CO;2-8</t>
  </si>
  <si>
    <t>3rd instar larva, late embryo, adult</t>
  </si>
  <si>
    <t>GAL4-UAS and GFP and lacZ double reporter</t>
  </si>
  <si>
    <t>Johns Hopkins University</t>
  </si>
  <si>
    <t>JHU</t>
  </si>
  <si>
    <t>Department of Biology</t>
  </si>
  <si>
    <t>Expression trapping: identification of novel genes expressed in hematopoietic and endothelial lineages by gene trapping in ES cells</t>
  </si>
  <si>
    <t>Blood</t>
  </si>
  <si>
    <t>https://doi.org/10.1182/blood.V92.12.4622</t>
  </si>
  <si>
    <t>Hematopoietic and Endothelial Lineages</t>
  </si>
  <si>
    <t>E9.5, E10.5, E12.5</t>
  </si>
  <si>
    <t>Program in Molecular Biology and Cancer, Samuel Lunenfeld Research Institute</t>
  </si>
  <si>
    <t>GXD: a Gene Expression Database for the laboratory mouse</t>
  </si>
  <si>
    <t>http://www.informatics.jax.org/expression.html</t>
  </si>
  <si>
    <t>collection</t>
  </si>
  <si>
    <t>Collected from publications, not sure how many images are there. The database was actually released in July 1998. The number of genes is an upper bound since that's for all data types. Some genes might not have in situ images.</t>
  </si>
  <si>
    <t>Molecular analysis of rice plants harboring an Ac/Ds transposable element-mediated gene trapping system</t>
  </si>
  <si>
    <t>The Plant Journal</t>
  </si>
  <si>
    <t>https://doi.org/10.1046/j.1365-313X.1999.00561.x</t>
  </si>
  <si>
    <t>Oryza sativa</t>
  </si>
  <si>
    <t>flower</t>
  </si>
  <si>
    <t>Korea</t>
  </si>
  <si>
    <t>Jinju</t>
  </si>
  <si>
    <t>Gyeongsang National University</t>
  </si>
  <si>
    <t>GNU</t>
  </si>
  <si>
    <t>Plant Molecular Biology and Biotechnology Research Center, Department of Molecular Biology</t>
  </si>
  <si>
    <t>Axeldb: a Xenopus laevis database focusing on gene expression</t>
  </si>
  <si>
    <t>https://doi.org/10.1093/nar/28.1.139</t>
  </si>
  <si>
    <t>Same thing as the 1998 study, but a description of the database itself. It also has some data collection from other studies.</t>
  </si>
  <si>
    <t>GXD: a Gene Expression Database for the laboratory mouse: current status and recent enhancements</t>
  </si>
  <si>
    <t>https://doi.org/10.1093/nar/28.1.115</t>
  </si>
  <si>
    <t>Collected from publications. Judging from the text, this number is likely to be slightly more than the actual number genes for which in situ images are available.</t>
  </si>
  <si>
    <t>An in situ hybridization screen for the rapid isolation of differentially expressed genes</t>
  </si>
  <si>
    <t>Development Genes and Evolution</t>
  </si>
  <si>
    <t>https://doi.org/10.1007/PL00008185</t>
  </si>
  <si>
    <t>Oryzias latipes</t>
  </si>
  <si>
    <t>Head region</t>
  </si>
  <si>
    <t>stage 20 (4-somite stage) embryos</t>
  </si>
  <si>
    <t xml:space="preserve">Old fashioned cloning with 384 well plates with some automation made this more high throughput. Only the clones that didn't hybridize with those from totipotent cells were used here, a way to choose DE genes. The ISH for the screen was done by a robot. </t>
  </si>
  <si>
    <t>European Molecular Biology Laboratory (EMBL)</t>
  </si>
  <si>
    <t>EMBL</t>
  </si>
  <si>
    <t>Developmental Biology Program</t>
  </si>
  <si>
    <t>MAGEST: MAboya Gene Expression patterns and Sequence Tags</t>
  </si>
  <si>
    <t>MAGEST</t>
  </si>
  <si>
    <t>Halocynthia roretzi</t>
  </si>
  <si>
    <t>the 8-cell stage, the 110-cell stage and early tailbud (eTb) stage</t>
  </si>
  <si>
    <t>Kyoto</t>
  </si>
  <si>
    <t>Kyoto University</t>
  </si>
  <si>
    <t>Kyodai</t>
  </si>
  <si>
    <t>Department of Zoology</t>
  </si>
  <si>
    <t>Large-scale screen for genes controlling mammalian embryogenesis, using high-throughput gene expression analysis in mouse embryos</t>
  </si>
  <si>
    <t>https://doi.org/10.1016/S0925-4773(00)00453-6</t>
  </si>
  <si>
    <t>Freiburg</t>
  </si>
  <si>
    <t>Max-Planck-Institut für Immunbiologie</t>
  </si>
  <si>
    <t>MPI-IE</t>
  </si>
  <si>
    <t>Use of Large-Scale Expression Cloning Screens in the Xenopus laevis Tadpole to Identify Gene Function</t>
  </si>
  <si>
    <t>Developmental Biology</t>
  </si>
  <si>
    <t>https://doi.org/10.1006/dbio.2000.9945</t>
  </si>
  <si>
    <t>Stages 21 and 28 tadpoles</t>
  </si>
  <si>
    <t>I mean, 50000 clones, and I'm pretty sure that some genes have more than one clone. This is not simple WMISH; pools of 96 mRNAs were injected into one of the cells at two cell stage to see if it causes deformities. Eventually 57 cDNAs that caused deformities were identified. Must have been a lot of work to get there.</t>
  </si>
  <si>
    <t>The Mouse Gene Expression Database (GXD)</t>
  </si>
  <si>
    <t>https://doi.org/10.1093/nar/29.1.98</t>
  </si>
  <si>
    <t>Large-scale analysis of gene function in Caenorhabditis elegans by high-throughput RNAi</t>
  </si>
  <si>
    <t>Current Biology</t>
  </si>
  <si>
    <t>https://nematode.nig.ac.jp/</t>
  </si>
  <si>
    <t>NEXTDB</t>
  </si>
  <si>
    <t>cluster</t>
  </si>
  <si>
    <t>This paper is mainly about RNAi screen, but it did mention WMISH, which was in progress when this paper was published. Another paper that never got published mentioned the number of clones: https://www.jsbi.org/pdfs/journal1/GIW99/GIW99D06.pdf</t>
  </si>
  <si>
    <t>Tokyo</t>
  </si>
  <si>
    <t>University of Tokyo</t>
  </si>
  <si>
    <t>Todai</t>
  </si>
  <si>
    <t>Department of Biophysics and Biochemistry, Graduate School of Science</t>
  </si>
  <si>
    <t>A Large-Scale in Situ Screen Provides Molecular Evidence for the Induction of Eye Anterior Segment Structures by the Developing Lens</t>
  </si>
  <si>
    <t>https://doi.org/10.1006/dbio.2000.0140</t>
  </si>
  <si>
    <t>ISH</t>
  </si>
  <si>
    <t>eye</t>
  </si>
  <si>
    <t>E12.5, E13.5, E14.5, E16.5, E18.5, P2</t>
  </si>
  <si>
    <t>Stanford</t>
  </si>
  <si>
    <t>Stanford University School of Medicine</t>
  </si>
  <si>
    <t>Department of Developmental Biology</t>
  </si>
  <si>
    <t>Defining brain wiring patterns and mechanisms through gene trapping in mice</t>
  </si>
  <si>
    <t>Nature</t>
  </si>
  <si>
    <t>https://doi.org/10.1038/35065539</t>
  </si>
  <si>
    <t>brain</t>
  </si>
  <si>
    <t>E11.5, E15.5, P0</t>
  </si>
  <si>
    <t>Departments of Anatomy and of Biochemistry and Biophysics</t>
  </si>
  <si>
    <t>Screening from a subtracted embryonic chick hindbrain cDNA library: identification of genes expressed during hindbrain, midbrain and cranial neural crest development</t>
  </si>
  <si>
    <t>https://doi.org/10.1016/S0925-4773(01)00294-5</t>
  </si>
  <si>
    <t>Gallus gallus</t>
  </si>
  <si>
    <t>hindbrain</t>
  </si>
  <si>
    <t>stage 10–12 embryos</t>
  </si>
  <si>
    <t>London</t>
  </si>
  <si>
    <t>National Institute for Medical Research</t>
  </si>
  <si>
    <t>NIMR</t>
  </si>
  <si>
    <t>Division of Developmental Neurobiology</t>
  </si>
  <si>
    <t>Gene expression profiles in Ciona intestinalis tailbud embryos</t>
  </si>
  <si>
    <t>https://pubmed.ncbi.nlm.nih.gov/11532913/</t>
  </si>
  <si>
    <t>http://ghost.zool.kyoto-u.ac.jp/</t>
  </si>
  <si>
    <t>GHOST</t>
  </si>
  <si>
    <t>Ciona intestinalis</t>
  </si>
  <si>
    <t>tailbud embryo</t>
  </si>
  <si>
    <t>An in situ screen for genes controlling cell proliferation in the optic tectum of the medaka (Oryzias latipes)</t>
  </si>
  <si>
    <t>https://doi.org/10.1016/S0925-4773(01)00449-X</t>
  </si>
  <si>
    <t>optic tectum</t>
  </si>
  <si>
    <t>France</t>
  </si>
  <si>
    <t>Gif-sur-Yvette</t>
  </si>
  <si>
    <t>Institut de Neurobiologie</t>
  </si>
  <si>
    <t>Inmed</t>
  </si>
  <si>
    <t>INRA Junior Group "Morphogenèse du Système Nerveux des Chordés"</t>
  </si>
  <si>
    <t>Simple, Directional cDNA Cloning for In Situ Transcript Hybridization Screens</t>
  </si>
  <si>
    <t>BioTechniques</t>
  </si>
  <si>
    <t>https://doi.org/10.2144/01314rr05</t>
  </si>
  <si>
    <t>Australia</t>
  </si>
  <si>
    <t>South Australia</t>
  </si>
  <si>
    <t>Adelaide</t>
  </si>
  <si>
    <t>The University of Adelaide</t>
  </si>
  <si>
    <t>Profiles of maternally expressed genes in fertilized eggs of Ciona intestinalis</t>
  </si>
  <si>
    <t>https://doi.org/10.1006/dbio.2001.0370</t>
  </si>
  <si>
    <t>fertilized eggs</t>
  </si>
  <si>
    <t>Kobe</t>
  </si>
  <si>
    <t>Konan University</t>
  </si>
  <si>
    <t>Konan</t>
  </si>
  <si>
    <t>In situ hybridization screen in zebrafish for the selection of genes encoding secreted proteins</t>
  </si>
  <si>
    <t>https://doi.org/10.1002/dvdy.1218</t>
  </si>
  <si>
    <t>18–24 hpf</t>
  </si>
  <si>
    <t>secreted proteins</t>
  </si>
  <si>
    <t>New Zealand</t>
  </si>
  <si>
    <t>Auckland</t>
  </si>
  <si>
    <t>University of Auckland</t>
  </si>
  <si>
    <t>Division of Molecular Medicine, Faculty of Medical and Health Sciences</t>
  </si>
  <si>
    <t>Systematic Screening and Expression Analysis of the Head Organizer Genes in Xenopus Embryos</t>
  </si>
  <si>
    <t>https://doi.org/10.1006/dbio.2001.0428</t>
  </si>
  <si>
    <t>anterior endomesoderm</t>
  </si>
  <si>
    <t>Sectioned after WMISH. Here we see that the data first approach is emerging. The cDNAs were first sequenced and then compared to databases, and the ones chosen here were chosen for they're new or matched developmental genes in other species.</t>
  </si>
  <si>
    <t>Department of Biological Sciences, Graduate School of Science</t>
  </si>
  <si>
    <t>A Gene Expression Screen in Zebrafish Embryogenesis</t>
  </si>
  <si>
    <t>Genome Research</t>
  </si>
  <si>
    <t>https://doi.org/10.1101/gr.209601</t>
  </si>
  <si>
    <t>http://zf.nichd.nih.gov/pubzf</t>
  </si>
  <si>
    <t>shield, 3-somite, 15-somite, and 24-h</t>
  </si>
  <si>
    <t>Bethesda</t>
  </si>
  <si>
    <t>NIH</t>
  </si>
  <si>
    <t>Laboratory of Molecular Genetics, National Institute of Child Health and Human Development</t>
  </si>
  <si>
    <t>Establishment of gene‐trap and enhancer‐trap systems in the moss Physcomitrella patens</t>
  </si>
  <si>
    <t>https://doi.org/10.1046/j.1365-313X.2001.01121.x</t>
  </si>
  <si>
    <t>gene trap; enhancer trap</t>
  </si>
  <si>
    <t>Physcomitrella patens</t>
  </si>
  <si>
    <t>Okazaki</t>
  </si>
  <si>
    <t>National Institute for Basic Biology</t>
  </si>
  <si>
    <t>NIBB</t>
  </si>
  <si>
    <t>T‐DNA insertional mutagenesis for functional genomics in rice</t>
  </si>
  <si>
    <t>https://doi.org/10.1046/j.1365-313x.2000.00767.x</t>
  </si>
  <si>
    <t>Pohang</t>
  </si>
  <si>
    <t>Pohang University of Science and Technology</t>
  </si>
  <si>
    <t>POSTECH</t>
  </si>
  <si>
    <t>National Research Laboratory of Plant Functional Genomics, Division of Molecular and Life Sciences</t>
  </si>
  <si>
    <t>Update of MAGEST: Maboya Gene Expression patterns and Sequence Tags</t>
  </si>
  <si>
    <t>https://doi.org/10.1093/nar/30.1.119</t>
  </si>
  <si>
    <t>http://www.genome.ad.jp/magest/</t>
  </si>
  <si>
    <t>leaves, roots, flowers, immature seeds</t>
  </si>
  <si>
    <t>A screen for genes expressed in Drosophila imaginal discs</t>
  </si>
  <si>
    <t>The International Journal of Developmental Biology</t>
  </si>
  <si>
    <t>https://pubmed.ncbi.nlm.nih.gov/11902680/</t>
  </si>
  <si>
    <t>Imaginal disc</t>
  </si>
  <si>
    <t>Zurich</t>
  </si>
  <si>
    <t>Universität Zürich</t>
  </si>
  <si>
    <t>UZH</t>
  </si>
  <si>
    <t>Institut für Molekularbiologie</t>
  </si>
  <si>
    <t>Gene expression profiles in tadpole larvae of Ciona intestinalis</t>
  </si>
  <si>
    <t>https://doi.org/10.1006/dbio.2002.0538</t>
  </si>
  <si>
    <t>tadpole larva</t>
  </si>
  <si>
    <t>Hyogo</t>
  </si>
  <si>
    <t>Himeji Institute of Technology</t>
  </si>
  <si>
    <t>HIT</t>
  </si>
  <si>
    <t>Department of Life Science</t>
  </si>
  <si>
    <t>Gene expression profiles in Ciona intestinalis cleavage-stage embryos</t>
  </si>
  <si>
    <t>https://doi.org/10.1016/S0925-4773(01)00651-7</t>
  </si>
  <si>
    <t>cleavage stage embryo</t>
  </si>
  <si>
    <t>Kochi</t>
  </si>
  <si>
    <t>Kochi University</t>
  </si>
  <si>
    <t>Department of Biology, Faculty of Science</t>
  </si>
  <si>
    <t>Gene expression profiles in young adult Ciona intestinalis</t>
  </si>
  <si>
    <t>https://doi.org/10.1007/s00427-002-0230-7</t>
  </si>
  <si>
    <t>young adult</t>
  </si>
  <si>
    <t>Profiling Patterned Transcripts in Drosophila Embryos</t>
  </si>
  <si>
    <t>https://doi.org/10.1101/gr.84402</t>
  </si>
  <si>
    <t>stages 0-11</t>
  </si>
  <si>
    <t>UT</t>
  </si>
  <si>
    <t>Salt Lake City</t>
  </si>
  <si>
    <t>University of Utah</t>
  </si>
  <si>
    <t>UofU</t>
  </si>
  <si>
    <t>Department of Human Genetics</t>
  </si>
  <si>
    <t>A transcriptome atlas of the mouse brain at cellular resolution</t>
  </si>
  <si>
    <t>Current Opinion in Neurobiology</t>
  </si>
  <si>
    <t>http://www.genepaint.org</t>
  </si>
  <si>
    <t>GenePaint</t>
  </si>
  <si>
    <t>3.3 um/pixel, so a bit less than HDST. Still wondering how quantitative the chromogenesis really is. The old URL that appeared in the paper no longer works. Here's the new URL: https://gp3.mpg.de/. Further information here: https://link.springer.com/chapter/10.1007/978-1-4615-1079-6_2</t>
  </si>
  <si>
    <t>Program in Structural and Computational Biology and Molecular Biophysics and National Center for Macromolecular Imaging</t>
  </si>
  <si>
    <t>A gene expression map of human chromosome 21 orthologues in the mouse</t>
  </si>
  <si>
    <t>https://doi.org/10.1038/nature01270</t>
  </si>
  <si>
    <t>http://chr21.molgen.mpg.de/hsa21/</t>
  </si>
  <si>
    <t>HSA21</t>
  </si>
  <si>
    <t>WMISH; ISH</t>
  </si>
  <si>
    <t>E9.5, E15, P2</t>
  </si>
  <si>
    <t>orthologs of human chr21 genes</t>
  </si>
  <si>
    <t>Orthologs of human chromosome 21 genes. The URL still works, but data can no longer be accessed there. WMISH was done on E9.5, and ISH on sections on E15 and P2.</t>
  </si>
  <si>
    <t>New York</t>
  </si>
  <si>
    <t>New York University School of Medicine</t>
  </si>
  <si>
    <t>NYU</t>
  </si>
  <si>
    <t>Skirball Institute, Developmental Genetics Program and Department of Cell Biology</t>
  </si>
  <si>
    <t>Human chromosome 21 gene expression atlas in the mouse</t>
  </si>
  <si>
    <t>https://doi.org/10.1038/nature01178</t>
  </si>
  <si>
    <t>http://www.tigem.it/ch21exp/</t>
  </si>
  <si>
    <t>gut, cerebellum, heart, thymus, pancreas and limbs</t>
  </si>
  <si>
    <t>ileum; brain; heart, thymus; pancreas; hindlimb</t>
  </si>
  <si>
    <t>E9.5, E10.5, E14.5</t>
  </si>
  <si>
    <t>Geneva</t>
  </si>
  <si>
    <t>University of Geneva Medical School and University Hospital of Geneva</t>
  </si>
  <si>
    <t>HUG</t>
  </si>
  <si>
    <t>Division of Medical Genetics</t>
  </si>
  <si>
    <t>Systematic determination of patterns of gene expression during Drosophila embryogenesis</t>
  </si>
  <si>
    <t>Genome Biology</t>
  </si>
  <si>
    <t>https://insitu.fruitfly.org/cgi-bin/ex/insitu.pl</t>
  </si>
  <si>
    <t>BDGP insitu</t>
  </si>
  <si>
    <t>stages 1-16</t>
  </si>
  <si>
    <t>1388 of the genes inspected had images for only these genes have tissue specific expression</t>
  </si>
  <si>
    <t>MEPD: a Medaka gene expression pattern database</t>
  </si>
  <si>
    <t>http://medaka.dsp.jst.go.jp/MEPD</t>
  </si>
  <si>
    <t>MEPD</t>
  </si>
  <si>
    <t>CAB</t>
  </si>
  <si>
    <t>st19: two somite stage, st24: 16 somite stage, st32: somite completion stage</t>
  </si>
  <si>
    <t>711 is the number of clones, which isn't the same as genes. This is for the number of clones used for WMISH. Also, the old URL no longer works. Here's the new one: http://mepd.cos.uni-heidelberg.de/mepd/</t>
  </si>
  <si>
    <t>Japan Science and Technology Corporation</t>
  </si>
  <si>
    <t>JST</t>
  </si>
  <si>
    <t>ERATO Kondoh differentiation signaling project</t>
  </si>
  <si>
    <t>The Zebrafish Information Network (ZFIN): the zebrafish model organism database</t>
  </si>
  <si>
    <t>http://zfin.org</t>
  </si>
  <si>
    <t>ZFIN</t>
  </si>
  <si>
    <t>The Zebrafish International Resource Center</t>
  </si>
  <si>
    <t>Gene and Enhancer Trap Transposable Elements Reveal Oxygen Deprivation‐regulated Genes and their Complex Patterns of Expression in Arabidopsis</t>
  </si>
  <si>
    <t>Annals of Botany</t>
  </si>
  <si>
    <t>https://doi.org/10.1093/aob/mcf119</t>
  </si>
  <si>
    <t>7 day old seedlings</t>
  </si>
  <si>
    <t>Oxygen deprivation and caffeine experiments</t>
  </si>
  <si>
    <t>Riverside</t>
  </si>
  <si>
    <t>UC Riverside</t>
  </si>
  <si>
    <t>UCR</t>
  </si>
  <si>
    <t>Center for Plant Cell Biology</t>
  </si>
  <si>
    <t>An expression pattern screen for genes involved in the induction of the posterior nervous system of zebrafish</t>
  </si>
  <si>
    <t>Differentiation</t>
  </si>
  <si>
    <t>https://doi.org/10.1046/j.1432-0436.2003.710206.x</t>
  </si>
  <si>
    <t>AB</t>
  </si>
  <si>
    <t>mid-gastrula, 18 somite stage</t>
  </si>
  <si>
    <t>Again, that's the number of clones, which is different from the number of genes. A gene can have multiple clones.</t>
  </si>
  <si>
    <t>Universität Freiburg</t>
  </si>
  <si>
    <t>Uni Freiburg</t>
  </si>
  <si>
    <t>Abteilung für Entwicklungsbiologie, Institut für Biologie I</t>
  </si>
  <si>
    <t>Large‐scale characterization of genes specific to the larval nervous system in the ascidian Ciona intestinalis</t>
  </si>
  <si>
    <t>Genesis</t>
  </si>
  <si>
    <t>https://doi.org/10.1002/gene.10199</t>
  </si>
  <si>
    <t>nervous system</t>
  </si>
  <si>
    <t>Genes are from a previous analysis in the 2002 Ciona paper</t>
  </si>
  <si>
    <t>Gene Expression Profiling of Cells, Tissues, and Developmental Stages of the Nematode C. elegans</t>
  </si>
  <si>
    <t>Cold Spring Harbor Symposia of Quantitative Biology</t>
  </si>
  <si>
    <t>https://doi.org/10.1101/sqb.2003.68.159</t>
  </si>
  <si>
    <t>BC</t>
  </si>
  <si>
    <t>Vancouver</t>
  </si>
  <si>
    <t>BC Cancer Agency</t>
  </si>
  <si>
    <t>BC Cancer</t>
  </si>
  <si>
    <t>Genome Sciences Centre</t>
  </si>
  <si>
    <t>Secretion Trap Tagging of Secreted and Membrane-Spanning Proteins Using Arabidopsis Gene Traps</t>
  </si>
  <si>
    <t>Plant Physiology</t>
  </si>
  <si>
    <t>https://doi.org/10.1104/pp.103.020099</t>
  </si>
  <si>
    <t>secreted and membrane spanning proteins</t>
  </si>
  <si>
    <t>They actually screened 2059 lines, but only 32 were reproducible secretion trap lines</t>
  </si>
  <si>
    <t>Gene trapping of the Arabidopsis genome with a firefly luciferase reporter</t>
  </si>
  <si>
    <t>https://doi.org/10.1046/j.1365-313X.2003.01797.x</t>
  </si>
  <si>
    <t>Kanagawa</t>
  </si>
  <si>
    <t>RIKEN Yokohama Institute</t>
  </si>
  <si>
    <t>RIKEN Yokohama</t>
  </si>
  <si>
    <t>Plant Function Exploration Team, Plant Functional Genomics Research Group, Genomic Sciences Center</t>
  </si>
  <si>
    <t>Development of enhancer trap lines for functional analysis of the rice genome</t>
  </si>
  <si>
    <t>https://doi.org/10.1046/j.1365-313X.2003.01808.x</t>
  </si>
  <si>
    <t>China</t>
  </si>
  <si>
    <t>Hubei</t>
  </si>
  <si>
    <t>Wuhan</t>
  </si>
  <si>
    <t>Huazhong Agricultural University</t>
  </si>
  <si>
    <t>HZAU</t>
  </si>
  <si>
    <t>National Key Laboratory of Crop Genetic Improvement, National Center of Crop Molecular Breeding</t>
  </si>
  <si>
    <t>A gene expression atlas of the central nervous system based on bacterial artificial chromosomes</t>
  </si>
  <si>
    <t>https://doi.org/10.1038/nature02033</t>
  </si>
  <si>
    <t>http://www.gensat.org/</t>
  </si>
  <si>
    <t>GENSAT</t>
  </si>
  <si>
    <t>E10.5, E15.5,  neonatal, adult</t>
  </si>
  <si>
    <t>The Rockefeller University</t>
  </si>
  <si>
    <t>Rokefeller</t>
  </si>
  <si>
    <t>GENSAT Project</t>
  </si>
  <si>
    <t>Characterizing Embryonic Gene Expression Patterns in the Mouse Using Nonredundant Sequence-Based Selection</t>
  </si>
  <si>
    <t>https://doi.org/10.1101/gr.1362303</t>
  </si>
  <si>
    <t>E6.5, E7.5, E8.5, E9.5</t>
  </si>
  <si>
    <t>Division of Mammalian Development</t>
  </si>
  <si>
    <t>EMAP and EMAGE: a framework for understanding spatially organized data</t>
  </si>
  <si>
    <t>Neuroinformatics</t>
  </si>
  <si>
    <t>https://doi.org/10.1385/NI:1:4:309</t>
  </si>
  <si>
    <t>EMAGE</t>
  </si>
  <si>
    <t>This is actually a framework to organize histological data and a browser to view the data, and this is one of the projects proposed in the 1994 mouse atlas paper, along with GXD.</t>
  </si>
  <si>
    <t>Western General Hospital</t>
  </si>
  <si>
    <t>WGH</t>
  </si>
  <si>
    <t>MRC Human Genetics Unit</t>
  </si>
  <si>
    <t>GenePaint.org: an atlas of gene expression patterns in the mouse embryo</t>
  </si>
  <si>
    <t>https://doi.org/10.1093/nar/gkh029</t>
  </si>
  <si>
    <t>Whole embryo for E10.5 and 14.5, and brain for the other developmental stages</t>
  </si>
  <si>
    <t>E10.5, E14.5, E15.5, P7, P56</t>
  </si>
  <si>
    <t>Number of genes available for each stage is different. See table 1</t>
  </si>
  <si>
    <t>Hannover</t>
  </si>
  <si>
    <t>Max Planck Institute of Experimental Endocrinology</t>
  </si>
  <si>
    <t>MPIEE</t>
  </si>
  <si>
    <t>The mouse Gene Expression Database (GXD): updates and enhancements</t>
  </si>
  <si>
    <t>https://doi.org/10.1093/nar/gkh069</t>
  </si>
  <si>
    <t>http://www.informatics.jax.org/menus/expression_menu.shtml</t>
  </si>
  <si>
    <t>Gene Trapping with Firefly Luciferase in Arabidopsis. Tagging of Stress-Responsive Genes</t>
  </si>
  <si>
    <t>https://doi.org/10.1104/pp.103.027151</t>
  </si>
  <si>
    <t>3-week-old seedlings</t>
  </si>
  <si>
    <t>The reporter gene is luciferase rather than GUS so the plant can be kept alive during imaging. There were 753 lines that did show luminescence, out of over 20000 lines screened.</t>
  </si>
  <si>
    <t>Hungary</t>
  </si>
  <si>
    <t>Szeged</t>
  </si>
  <si>
    <t>Biological Research Center</t>
  </si>
  <si>
    <t>BRC</t>
  </si>
  <si>
    <t>Institute of Plant Biology</t>
  </si>
  <si>
    <t>GEISHA, a whole‐mount in situ hybridization gene expression screen in chicken embryos</t>
  </si>
  <si>
    <t>http://geisha.biosci.arizona.edu</t>
  </si>
  <si>
    <t>GEISHA</t>
  </si>
  <si>
    <t>HH stage 3–14</t>
  </si>
  <si>
    <t>Department of Cell Biology and Anatomy</t>
  </si>
  <si>
    <t>Large‐scale identification and characterization of genes with asymmetric expression patterns in the developing chick retina</t>
  </si>
  <si>
    <t>Journal of Neurobiology</t>
  </si>
  <si>
    <t>https://doi.org/10.1002/neu.10338</t>
  </si>
  <si>
    <t>ISH; WMISH</t>
  </si>
  <si>
    <t>retina</t>
  </si>
  <si>
    <t>E8, E3</t>
  </si>
  <si>
    <t>ISH on sections was done on E8, and WMISH on E3. The 82 clones were selected by restriction cDNA landmark scanning, the ones DE between dorsal and ventral and between nasal and temporal.</t>
  </si>
  <si>
    <t>National Institute for Basic Biology; Graduate University for Advanced Studies</t>
  </si>
  <si>
    <t>NICC</t>
  </si>
  <si>
    <t>Division of Molecular Neurobiology; Department of Molecular Biomechanics</t>
  </si>
  <si>
    <t>Defining a Molecular Atlas of the Hippocampus Using DNA Microarrays and High-Throughput In Situ Hybridization</t>
  </si>
  <si>
    <t>Journal of Neuroscience</t>
  </si>
  <si>
    <t>https://doi.org/10.1523/JNEUROSCI.4710-03.2004</t>
  </si>
  <si>
    <t>C57BL/6</t>
  </si>
  <si>
    <t>hippocampus</t>
  </si>
  <si>
    <t>Ten- to 11-week-old</t>
  </si>
  <si>
    <t>Radioactive ISH</t>
  </si>
  <si>
    <t>La Jolla</t>
  </si>
  <si>
    <t>The Salk Institute for Biological Studies</t>
  </si>
  <si>
    <t>Salk</t>
  </si>
  <si>
    <t>Laboratory of Genetics</t>
  </si>
  <si>
    <t>Genomic Analysis of Mouse Retinal Development</t>
  </si>
  <si>
    <t>PLoS Biology</t>
  </si>
  <si>
    <t>https://doi.org/10.1371/journal.pbio.0020247</t>
  </si>
  <si>
    <t>E14, E16, E18, P0, P2, P4, P6, P8, adult</t>
  </si>
  <si>
    <t>Yes, they explicitly said genes, not clones. The genes for ISH were selected from SAGE.</t>
  </si>
  <si>
    <t>MA</t>
  </si>
  <si>
    <t>Boston</t>
  </si>
  <si>
    <t>Harvard Medical School</t>
  </si>
  <si>
    <t>HMS</t>
  </si>
  <si>
    <t>Large-scale expression screening by automated whole-mount in situ hybridization</t>
  </si>
  <si>
    <t>https://doi.org/10.1016/j.mod.2004.03.031</t>
  </si>
  <si>
    <t>http://www.embl-heidelberg.de/mepd/</t>
  </si>
  <si>
    <t>embryonic stages 18, 24 and 32</t>
  </si>
  <si>
    <t>It said 2000 cDNA clones, which isn't entirely the same as genes. 922 clones were randomly chosen to be sequenced, yielding 694 genes. This is the second version of URL, which also no longer works.</t>
  </si>
  <si>
    <t>European Molecular Biology Laboratory</t>
  </si>
  <si>
    <t>Developmental Biology Programme</t>
  </si>
  <si>
    <t>Gene expression profiles of transcription factors and signaling molecules in the ascidian embryo: towards a comprehensive understanding of gene networks</t>
  </si>
  <si>
    <t>https://doi.org/10.1242/dev.01270</t>
  </si>
  <si>
    <t>fertilized eggs, 16-cell embryos, 32-cell embryos, 64-cell embryos, early gastrulae (110∼180 cell embryos), late gastrulae, neurulae, early tailbud embryos and mid-late tailbud embryos</t>
  </si>
  <si>
    <t>The genes were chosen from motifs and homologies in databases, and existing cDNA libraries were used. Here they sought TFs and signaling molecules.</t>
  </si>
  <si>
    <t>Hematopoietic gene expression profile in zebrafish kidney marrow</t>
  </si>
  <si>
    <t>https://doi.org/10.1073/pnas.0407241101</t>
  </si>
  <si>
    <t>18, 24, 72, and 120 hpf</t>
  </si>
  <si>
    <t>OK, here it means 493 cDNAs, not really genes yet. The zebrafish reference genome was published in 2013, so probably this is why.</t>
  </si>
  <si>
    <t>Shanghai</t>
  </si>
  <si>
    <t>Ruijin Hospital Affiliated to Shanghai Second Medical University</t>
  </si>
  <si>
    <t>Ruijin</t>
  </si>
  <si>
    <t>State Key Lab for Medical Genomics, Shanghai Institute of Hematology,</t>
  </si>
  <si>
    <t>Mouse Brain Organization Revealed Through Direct Genome-Scale TF Expression Analysis</t>
  </si>
  <si>
    <t>https://doi.org/10.1126/science.1104935</t>
  </si>
  <si>
    <t>E10.5, E13.5, P0</t>
  </si>
  <si>
    <t>WMISH was done for E10.5. How did they know which genes were transcription factors? Genomic sequence motifs. Here the transition from the earlier approach going from unknown gene traps and cDNAs to genes to the more current approach that starts with genes is evident, and this is made possible by the reference genome and gene annotation. Now I sort of want to write a blog post or paper about the history of genome annotation. I also wonder what if, in ST or other sequencing based spatial transcriptomics method, we start with the reads not aligned to the genome, look at patterns, and then go back to the alignment, to pretend that we were still in the late 1990s or early 2000s. Something like spatial BAM.</t>
  </si>
  <si>
    <t>Department of Neurobiology</t>
  </si>
  <si>
    <t>High-throughput functional screen of mouse gastrula cDNA libraries reveals new components of endoderm and mesoderm specification</t>
  </si>
  <si>
    <t>https://doi.org/10.1101/gr.2993405</t>
  </si>
  <si>
    <t>Mouse E6.5, E7.5, Xenopus stage 10.5, gastrula in both species</t>
  </si>
  <si>
    <t>This is the number of clones, not genes. Pools of mouse mRNAs were injected into Xenopus zygote to see if they cause deformities. Eventually this narrowed down to 42 clones.</t>
  </si>
  <si>
    <t>Spatial control of transgene expression in rice (Oryza sativa L.) using the GAL4 enhancer trapping system</t>
  </si>
  <si>
    <t>https://doi.org/10.1111/j.1365-313X.2005.02339.x</t>
  </si>
  <si>
    <t>University of Cambridge</t>
  </si>
  <si>
    <t>Department of Plant Sciences</t>
  </si>
  <si>
    <t>An atlas of differential gene expression during early Xenopus embryogenesis</t>
  </si>
  <si>
    <t>https://doi.org/10.1016/j.mod.2004.11.009</t>
  </si>
  <si>
    <t>st10,5 13 and 30</t>
  </si>
  <si>
    <t>Sequencing clones with restricted expression patterns yielded 723 genes</t>
  </si>
  <si>
    <t>Division of Molecular Embryology</t>
  </si>
  <si>
    <t>MEPD: a resource for medaka gene expression patterns</t>
  </si>
  <si>
    <t>Bioinformatics</t>
  </si>
  <si>
    <t>https://doi.org/10.1093/bioinformatics/bti478</t>
  </si>
  <si>
    <t>http://www.embl.de/mepd</t>
  </si>
  <si>
    <t>3rd version of URL, which redirects to the current version that works</t>
  </si>
  <si>
    <t>MicroRNA Expression in Zebrafish Embryonic Development</t>
  </si>
  <si>
    <t>https://doi.org/10.1126/science.1114519</t>
  </si>
  <si>
    <t>12, 16, 24, 48, 72 and 120 hpf</t>
  </si>
  <si>
    <t>miRNA</t>
  </si>
  <si>
    <t>Netherlands</t>
  </si>
  <si>
    <t>Utrecht</t>
  </si>
  <si>
    <t>Centre for Biomedical Genetics</t>
  </si>
  <si>
    <t>UMC Utrecht</t>
  </si>
  <si>
    <t>Hubrecht Laboratory</t>
  </si>
  <si>
    <t>A genome-wide in situhybridization map of RNA-binding proteins reveals anatomically restricted expression in the developing mouse brain</t>
  </si>
  <si>
    <t>BMC Developmental Biology</t>
  </si>
  <si>
    <t>https://doi.org/10.1186/1471-213X-5-14</t>
  </si>
  <si>
    <t>http://mahoney.chip.org/mahoney/RBP</t>
  </si>
  <si>
    <t>E13.5, P0</t>
  </si>
  <si>
    <t>RNA binding proteins</t>
  </si>
  <si>
    <t>Genes coding for RNA binding proteins. The atlas URL no longer works, but the data eventually got deposited in GXD</t>
  </si>
  <si>
    <t>Department of Systems Biology</t>
  </si>
  <si>
    <t>Systematic Spatial Analysis of Gene Expression during Wheat Caryopsis Development</t>
  </si>
  <si>
    <t>The Plant Cell</t>
  </si>
  <si>
    <t>https://doi.org/10.1105/tpc.105.034058</t>
  </si>
  <si>
    <t>http://bioinf.scri.sari.ac.uk/cgi-bin/insitu/home</t>
  </si>
  <si>
    <t>Triticum aestivum</t>
  </si>
  <si>
    <t>caryopsis</t>
  </si>
  <si>
    <t>3, 6, and 9 d after anthesis (DAA)</t>
  </si>
  <si>
    <t>The URL still works, but the images can't be access there.</t>
  </si>
  <si>
    <t>Norwich</t>
  </si>
  <si>
    <t>John Ines Centre</t>
  </si>
  <si>
    <t>JIC</t>
  </si>
  <si>
    <t>Microarray analysis of localization of maternal transcripts in eggs and early embryos of the ascidian, Ciona intestinalis</t>
  </si>
  <si>
    <t>https://doi.org/10.1016/j.ydbio.2005.05.027</t>
  </si>
  <si>
    <t>fertilized eggs, 8 cell embryos</t>
  </si>
  <si>
    <t>Genes were identified from DE genes in microarray of microdissected embryos. Actually not 201 genes for I didn't take into account overlaps of DE genes between the two experiments.</t>
  </si>
  <si>
    <t>Comprehensive expression atlas of fibroblast growth factors and their receptors generated by a novel robotic in situ hybridization platform</t>
  </si>
  <si>
    <t>Developmetnal Dynamics</t>
  </si>
  <si>
    <t>https://doi.org/10.1002/dvdy.20441</t>
  </si>
  <si>
    <t>www.genepaint.org</t>
  </si>
  <si>
    <t>E14.5</t>
  </si>
  <si>
    <t>Fgf/Fgfr</t>
  </si>
  <si>
    <t>Fgf/Fgfr genes</t>
  </si>
  <si>
    <t>Max-Planck-Institute of Experimental Endocrinology</t>
  </si>
  <si>
    <t>Gene trap lines define domains of gene regulation in Arabidopsis petals and stamens</t>
  </si>
  <si>
    <t>https://doi.org/10.1105/tpc.105.033985</t>
  </si>
  <si>
    <t>CT</t>
  </si>
  <si>
    <t>New Haven</t>
  </si>
  <si>
    <t>Yale University</t>
  </si>
  <si>
    <t>Yale</t>
  </si>
  <si>
    <t>Department of Molecular, Cellular, and Developmental Biology</t>
  </si>
  <si>
    <t>A Digital Atlas to Characterize the Mouse Brain Transcriptome</t>
  </si>
  <si>
    <t>PLoS Computational Biology</t>
  </si>
  <si>
    <t>https://doi.org/10.1371/journal.pcbi.0010041</t>
  </si>
  <si>
    <t>http://www.geneatlas.org/</t>
  </si>
  <si>
    <t>GeneAtlas</t>
  </si>
  <si>
    <t>P7</t>
  </si>
  <si>
    <t>This also has a simple method to find genes with similar patterns and a deformable mesh for image registration</t>
  </si>
  <si>
    <t>Program in Structural and Computational Biology and Molecular Biophysics, National Center for Macromolecular Imaging</t>
  </si>
  <si>
    <t>Gene C ATCHR —Gene Cloning And Tagging for Caenorhabditis elegans using yeast Homologous Recombination: a novel approach for the analysis of gene expression</t>
  </si>
  <si>
    <t>https://doi.org/10.1093/nar/gni164</t>
  </si>
  <si>
    <t>Department of Medical Genetics and Microbiology</t>
  </si>
  <si>
    <t>An automated in situ hybridization screen in the medaka to identify unknown neural genes</t>
  </si>
  <si>
    <t>https://doi.org/10.1002/dvdy.20465</t>
  </si>
  <si>
    <t>stage 19 (2 somite‐stage), stage 25 (18 somite‐stage), stage 28 (30 somite‐stage), stage 31 (gill blood vessels formation‐stage), and stage 35 (visceral blood vessels formation‐stage)</t>
  </si>
  <si>
    <t>Sectioned after WMISH</t>
  </si>
  <si>
    <t>CNRS</t>
  </si>
  <si>
    <t>INRA/CNRS Group, DEPSN, Institut Fessard</t>
  </si>
  <si>
    <t>Systematic screening for genes specifically expressed in the anterior neuroectoderm during early Xenopus development</t>
  </si>
  <si>
    <t>https://doi.org/10.1387/ijdb.052083nt</t>
  </si>
  <si>
    <t>anterior neuroectoderm</t>
  </si>
  <si>
    <t>High-throughput screen for genes predominantly expressed in the ICM of mouse blastocysts by whole mount in situ hybridization</t>
  </si>
  <si>
    <t>Gene Expression Patterns</t>
  </si>
  <si>
    <t>https://doi.org/10.1016/j.modgep.2005.06.003</t>
  </si>
  <si>
    <t>blastocyst</t>
  </si>
  <si>
    <t>Again, this study began with genes to be targeted, not random cDNAs. They first mined existing EST and microarray data to find the genes to use.</t>
  </si>
  <si>
    <t>Developmental Genomics and Aging Section, Laboratory of Genetics, National Institute on Aging</t>
  </si>
  <si>
    <t>Drosophila microRNAs exhibit diverse spatial expression patterns during embryonic development</t>
  </si>
  <si>
    <t>https://doi.org/10.1073/pnas.0508823102</t>
  </si>
  <si>
    <t>0- to 16-h embryos</t>
  </si>
  <si>
    <t>In situ detection of miRNAs in animal embryos using LNA-modified oligonucleotide probes</t>
  </si>
  <si>
    <t>Nature Methods</t>
  </si>
  <si>
    <t>https://doi.org/10.1038/nmeth843</t>
  </si>
  <si>
    <t>E9.5, E10.5</t>
  </si>
  <si>
    <t>EMAGE: a spatial database of gene expression patterns during mouse embryo development</t>
  </si>
  <si>
    <t>https://doi.org/10.1093/nar/gkj006</t>
  </si>
  <si>
    <t>http://genex.hgu.mrc.ac.uk/Emage/database</t>
  </si>
  <si>
    <t>That old URL no longer works. Here's the current one: http://www.emouseatlas.org/emage/. This project collaborates with GXD and uses GXD data.</t>
  </si>
  <si>
    <t>The Zebrafish Information Network: the zebrafish model organism database</t>
  </si>
  <si>
    <t>https://doi.org/10.1093/nar/gkj086</t>
  </si>
  <si>
    <t>BGEM: An In Situ Hybridization Database of Gene Expression in the Embryonic and Adult Mouse Nervous System</t>
  </si>
  <si>
    <t>https://doi.org/10.1371/journal.pbio.0040086</t>
  </si>
  <si>
    <t>http://www.stjudebgem.org</t>
  </si>
  <si>
    <t>BGEM</t>
  </si>
  <si>
    <t>embryonic day 11.5 (E11.5), E15.5, postnatal day 7 (P7), and adult (P42)</t>
  </si>
  <si>
    <t>probe</t>
  </si>
  <si>
    <t>I didn't know that radioactive ISH was still in use in 2006. I thought it was just a 1970s thing. The original URL is defunct. The new URL is http://www.gensat.org/bgem_ish.jsp</t>
  </si>
  <si>
    <t>TN</t>
  </si>
  <si>
    <t>Memphis</t>
  </si>
  <si>
    <t>St. Jude Children's Research Hospital</t>
  </si>
  <si>
    <t>St. Jude</t>
  </si>
  <si>
    <t>Department of Developmental Neurobiology</t>
  </si>
  <si>
    <t>Systematic analysis of embryonic expression profiles of zinc finger genes in Ciona intestinalis</t>
  </si>
  <si>
    <t>https://doi.org/10.1016/j.ydbio.2006.01.024</t>
  </si>
  <si>
    <t>fertilized eggs, embryos at the 16-cell, 32-cell, 64-cell, early gastrula, late gastrula, neurula, early tailbud and mid-late tailbud stages</t>
  </si>
  <si>
    <t>Zinc finger genes</t>
  </si>
  <si>
    <t>MicroRNA expression during chick embryo development</t>
  </si>
  <si>
    <t>https://doi.org/10.1002/dvdy.20956</t>
  </si>
  <si>
    <t>www.geisha.arizona.edu</t>
  </si>
  <si>
    <t>HH stages stages 3–26</t>
  </si>
  <si>
    <t>Defining Synphenotype Groups in Xenopus tropicalis by Use of Antisense Morpholino Oligonucleotides</t>
  </si>
  <si>
    <t>PLoS Genetics</t>
  </si>
  <si>
    <t>https://doi.org/10.1371/journal.pgen.0020193</t>
  </si>
  <si>
    <t>http://rd.plos.org/pgen_0057_0001_Xenopus_morpholino_screen</t>
  </si>
  <si>
    <t>Xenopus tropicalis</t>
  </si>
  <si>
    <t>mid-gastrula (stage 10.5–12), tailbud (stage 22–28), and tadpole (stage 37–41) stages</t>
  </si>
  <si>
    <t>Morpholino screen, genes causing similar phenotypes after MO knockdown do not necessarily have similar expression patterns.</t>
  </si>
  <si>
    <t>Wellcome Trust/Cancer Research UK Gurdon Institute</t>
  </si>
  <si>
    <t>The mouse Gene Expression Database (GXD): 2007 update</t>
  </si>
  <si>
    <t>https://doi.org/10.1093/nar/gkl1003</t>
  </si>
  <si>
    <t>Genome-wide atlas of gene expression in the adult mouse brain</t>
  </si>
  <si>
    <t>http://www.brain-map.org</t>
  </si>
  <si>
    <t>P56</t>
  </si>
  <si>
    <t>They did the more quantitative clustering rather than just eyeballing</t>
  </si>
  <si>
    <t>WA</t>
  </si>
  <si>
    <t>Seattle</t>
  </si>
  <si>
    <t>Allen Institute for Brain Science</t>
  </si>
  <si>
    <t>Allen</t>
  </si>
  <si>
    <t>Three-dimensional morphology and gene expression in the Drosophila blastoderm at cellular resolution I: data acquisition pipeline</t>
  </si>
  <si>
    <t>BDTNP</t>
  </si>
  <si>
    <t>FISH</t>
  </si>
  <si>
    <t>blastoderm</t>
  </si>
  <si>
    <t>stages 4d and 5</t>
  </si>
  <si>
    <t>Here the rise of a more computational and quantitative approach is evident. This is also the first such ISH atlas that segmented the individual cells, but it took 1282 embryos for the 22 genes.</t>
  </si>
  <si>
    <t>Lawrence Berkeley National Laboratory</t>
  </si>
  <si>
    <t>LBL</t>
  </si>
  <si>
    <t>Berkeley Drosophila Transcription Network Project, Life Sciences Division</t>
  </si>
  <si>
    <t>Insight into transcription factor gene duplication from Caenorhabditis elegans Promoterome-driven expression patterns</t>
  </si>
  <si>
    <t>BMC Genomics</t>
  </si>
  <si>
    <t>https://doi.org/10.1186/1471-2164-8-27</t>
  </si>
  <si>
    <t>Institute of Integrative and Comparative Biology, Faculty of Biological Sciences</t>
  </si>
  <si>
    <t>The Carnegie Protein Trap Library: A Versatile Tool for Drosophila Developmental Studies</t>
  </si>
  <si>
    <t>https://doi.org/10.1534/genetics.106.065961</t>
  </si>
  <si>
    <t>Department of Embryology</t>
  </si>
  <si>
    <t>A high-resolution anatomical ontology of the developing murine genitourinary tract</t>
  </si>
  <si>
    <t>https://doi.org/10.1016/j.modgep.2007.03.002</t>
  </si>
  <si>
    <t>http://www.gudmap.org</t>
  </si>
  <si>
    <t>GUDMAP</t>
  </si>
  <si>
    <t>C57BL/6, outbred</t>
  </si>
  <si>
    <t>genitourinary tract</t>
  </si>
  <si>
    <t>penis</t>
  </si>
  <si>
    <t>E10.5 to P3, adult</t>
  </si>
  <si>
    <t>This is about the ontology, or the controlled vocabulary. A later paper will mention how many genes there are in the database.</t>
  </si>
  <si>
    <t>Brisbane</t>
  </si>
  <si>
    <t>University of Queensland</t>
  </si>
  <si>
    <t>UQ</t>
  </si>
  <si>
    <t>Institute for Molecular Bioscience</t>
  </si>
  <si>
    <t>Gallus Expression In Situ Hybridization Analysis: A Chicken Embryo Gene Expression Database</t>
  </si>
  <si>
    <t>Poultry Science</t>
  </si>
  <si>
    <t>https://doi.org/10.1093/ps/86.7.1472</t>
  </si>
  <si>
    <t>http://geisha.arizona.edu</t>
  </si>
  <si>
    <t>WMISH; collection</t>
  </si>
  <si>
    <t>HH stages 2–25</t>
  </si>
  <si>
    <t>miRNAs</t>
  </si>
  <si>
    <t>An analysis of expression patterns of genes encoding proteins with catalytic activities</t>
  </si>
  <si>
    <t>https://doi.org/10.1186/1471-2164-8-232</t>
  </si>
  <si>
    <t>Catalytic activities</t>
  </si>
  <si>
    <t>Genes encoding proteins with catalytic activities, randomly chosen from GO term</t>
  </si>
  <si>
    <t>Goettingen</t>
  </si>
  <si>
    <t>Genes and Behavior Department</t>
  </si>
  <si>
    <t>Global analysis of patterns of gene expression during Drosophilaembryogenesis</t>
  </si>
  <si>
    <t>https://doi.org/10.1186/gb-2007-8-7-r145</t>
  </si>
  <si>
    <t>http://insitu.fruitfly.org</t>
  </si>
  <si>
    <t>A GUS/Luciferase Fusion Reporter for Plant Gene Trapping and for Assay of Promoter Activity with Luciferin-Dependent Control of the Reporter Protein Stability</t>
  </si>
  <si>
    <t>Plant and Cell Physiology</t>
  </si>
  <si>
    <t>https://doi.org/10.1093/pcp/pcm081</t>
  </si>
  <si>
    <t>Eventually only 27 genes were identified.</t>
  </si>
  <si>
    <t>Pohan</t>
  </si>
  <si>
    <t>Division of Molecular Life Sciences</t>
  </si>
  <si>
    <t>High-Throughput In Vivo Analysis of Gene Expression in Caenorhabditis elegans</t>
  </si>
  <si>
    <t>https://doi.org/10.1371/journal.pbio.0050237</t>
  </si>
  <si>
    <t>http://gfpweb.aecom.yu.edu/index</t>
  </si>
  <si>
    <t>WormAtlas</t>
  </si>
  <si>
    <t>The old URL no longer works. Here's the new one that does work: https://gfpworm.org/</t>
  </si>
  <si>
    <t>Identification and analysis of internal promoters in Caenorhabditis elegans operons</t>
  </si>
  <si>
    <t>https://doi.org/10.1101/gr.6824707</t>
  </si>
  <si>
    <t>For internal promoters</t>
  </si>
  <si>
    <t>Global Analysis of mRNA Localization Reveals a Prominent Role in Organizing Cellular Architecture and Function</t>
  </si>
  <si>
    <t>Cell</t>
  </si>
  <si>
    <t>http://fly-fish.ccbr.utoronto.ca</t>
  </si>
  <si>
    <t>Fly-FISH</t>
  </si>
  <si>
    <t>stages 1-9 embryos</t>
  </si>
  <si>
    <t>The first study I know of that does such comprehensive subcellular analysis</t>
  </si>
  <si>
    <t>Banting and Best Department of Medical Research</t>
  </si>
  <si>
    <t>Regulatory Pathway Analysis by High-Throughput In Situ Hybridization</t>
  </si>
  <si>
    <t>https://doi.org/10.1371/journal.pgen.0030178</t>
  </si>
  <si>
    <t>C57BL/6J × DBA/2J</t>
  </si>
  <si>
    <t>Xenbase: a Xenopus biology and genomics resource</t>
  </si>
  <si>
    <t>www.xenbase.org</t>
  </si>
  <si>
    <t>Xenbase</t>
  </si>
  <si>
    <t>Xenopus laevis; Xenopus tropicalis</t>
  </si>
  <si>
    <t>The paper mentioned in situ, but didn't say how many genes have in situ</t>
  </si>
  <si>
    <t>Alberta</t>
  </si>
  <si>
    <t>Calgary</t>
  </si>
  <si>
    <t>University of Calgary</t>
  </si>
  <si>
    <t>UCalgary</t>
  </si>
  <si>
    <t>Department of Computer Science</t>
  </si>
  <si>
    <t>EMAGE—Edinburgh Mouse Atlas of Gene Expression: 2008 update</t>
  </si>
  <si>
    <t>https://doi.org/10.1093/nar/gkm938</t>
  </si>
  <si>
    <t>A screen for genes that function in leg disc regeneration in Drosophila melanogaster</t>
  </si>
  <si>
    <t>https://doi.org/10.1016/j.mod.2007.10.003</t>
  </si>
  <si>
    <t>imaginal disc</t>
  </si>
  <si>
    <t>mid-second instar larvae</t>
  </si>
  <si>
    <t>University of Washington</t>
  </si>
  <si>
    <t>UW</t>
  </si>
  <si>
    <t>A quantitative spatiotemporal atlas of gene expression in the Drosophila blastoderm</t>
  </si>
  <si>
    <t>https://doi.org/10.1016/j.cell.2008.01.053</t>
  </si>
  <si>
    <t>http://bdtnp.lbl.gov:8080/Fly-Net/</t>
  </si>
  <si>
    <t>Irvine</t>
  </si>
  <si>
    <t>UC Irvine</t>
  </si>
  <si>
    <t>UCI</t>
  </si>
  <si>
    <t>Berkeley Drosophila Transcription Network Project</t>
  </si>
  <si>
    <t>Organization of the pronephric kidney revealed by large-scale gene expression mapping</t>
  </si>
  <si>
    <t>https://doi.org/10.1186/gb-2008-9-5-r84</t>
  </si>
  <si>
    <t>http://www.euregene.org/xgebase</t>
  </si>
  <si>
    <t>XGEbase</t>
  </si>
  <si>
    <t>pronephric kidneys</t>
  </si>
  <si>
    <t>14-66 hpf</t>
  </si>
  <si>
    <t>slc, claudin</t>
  </si>
  <si>
    <t>ETH Zurich</t>
  </si>
  <si>
    <t>Department of Chemistry and Applied Biosciences, Institute of Pharmaceutical Sciences</t>
  </si>
  <si>
    <t>Tools for neuroanatomy and neurogenetics in Drosophila</t>
  </si>
  <si>
    <t>https://doi.org/10.1073/pnas.0803697105</t>
  </si>
  <si>
    <t>genomic fragments</t>
  </si>
  <si>
    <t>VA</t>
  </si>
  <si>
    <t>Ashburn</t>
  </si>
  <si>
    <t>Janelia Farm Research Campus</t>
  </si>
  <si>
    <t>Janelia</t>
  </si>
  <si>
    <t>Data Integration for Spatio-Temporal Patterns of Gene Expression of Zebrafish development: the GEMS database</t>
  </si>
  <si>
    <t>Journal of Integrative Bioinformatics</t>
  </si>
  <si>
    <t>https://doi.org/10.1515/jib-2008-92</t>
  </si>
  <si>
    <t>http://bio-imaging.liacs.nl/gems/index.html</t>
  </si>
  <si>
    <t>GEMS</t>
  </si>
  <si>
    <t>Leiden</t>
  </si>
  <si>
    <t>Leiden University</t>
  </si>
  <si>
    <t>LEI</t>
  </si>
  <si>
    <t>Section Imaging and Bioinformatics, Leiden Institute of Computer Science (LIACS)</t>
  </si>
  <si>
    <t>Cerebellar development transcriptome database (CDT-DB): Profiling of spatio-temporal gene expression during the postnatal development of mouse cerebellum</t>
  </si>
  <si>
    <t>Neural Networks</t>
  </si>
  <si>
    <t>https://doi.org/10.1016/j.neunet.2008.05.004</t>
  </si>
  <si>
    <t>http://www.cdtdb.brain.riken.jp</t>
  </si>
  <si>
    <t>CDT-DB</t>
  </si>
  <si>
    <t>ICR, C57B6/J</t>
  </si>
  <si>
    <t>cerebellum</t>
  </si>
  <si>
    <t>P7, P21</t>
  </si>
  <si>
    <t>Saitama</t>
  </si>
  <si>
    <t>RIKEN Brain Science Institute</t>
  </si>
  <si>
    <t>RIKEN BSI</t>
  </si>
  <si>
    <t>Laboratory of Molecular Neurogenesis</t>
  </si>
  <si>
    <t>An Ac/Ds-mediated gene trap system for functional genomics in barley</t>
  </si>
  <si>
    <t>https://doi.org/10.1186/1471-2164-10-55</t>
  </si>
  <si>
    <t>Hordeum vulgare</t>
  </si>
  <si>
    <t>Hamburg</t>
  </si>
  <si>
    <t>University of Hamburg</t>
  </si>
  <si>
    <t>UHH</t>
  </si>
  <si>
    <t>Biocenter Klein Flottbek</t>
  </si>
  <si>
    <t>Database of queryable gene expression patterns for Xenopus</t>
  </si>
  <si>
    <t>https://doi.org/10.1002/dvdy.21940</t>
  </si>
  <si>
    <t>http://genomics.crick.ac.uk/apps/XenMARK</t>
  </si>
  <si>
    <t>XenMARK</t>
  </si>
  <si>
    <t>sequence identifier</t>
  </si>
  <si>
    <t>Gurdon Institute</t>
  </si>
  <si>
    <t>Genetic address book for retinal cell types</t>
  </si>
  <si>
    <t>Nature Neuroscience</t>
  </si>
  <si>
    <t>https://doi.org/10.1038/nn.2370</t>
  </si>
  <si>
    <t>http://www.gensat.org/retina.jsp</t>
  </si>
  <si>
    <t>Friedrich Miescher Institute for Biomedical Research</t>
  </si>
  <si>
    <t>FMI</t>
  </si>
  <si>
    <t>Neural Circuit Laboratories</t>
  </si>
  <si>
    <t>EMAGE mouse embryo spatial gene expression database: 2010 update</t>
  </si>
  <si>
    <t>https://doi.org/10.1093/nar/gkp763</t>
  </si>
  <si>
    <t>http://www.emouseatlas.org/emage</t>
  </si>
  <si>
    <t>Xenbase: gene expression and improved integration</t>
  </si>
  <si>
    <t>https://doi.org/10.1093/nar/gkp953</t>
  </si>
  <si>
    <t xml:space="preserve">Now Axeldb no longer works, but its images were deposited here. </t>
  </si>
  <si>
    <t>Department of Biological Sciences</t>
  </si>
  <si>
    <t>FlyTED: the Drosophila Testis Gene Expression Database</t>
  </si>
  <si>
    <t>https://doi.org/10.1093/nar/gkp1006</t>
  </si>
  <si>
    <t>http://www.fly-ted.org/</t>
  </si>
  <si>
    <t>FlyTED</t>
  </si>
  <si>
    <t>testis</t>
  </si>
  <si>
    <t>0-1 days old</t>
  </si>
  <si>
    <t>Oxford</t>
  </si>
  <si>
    <t>University of Oxford</t>
  </si>
  <si>
    <t>A Systems Approach Reveals that the Myogenesis Genome Network Is Regulated by the Transcriptional Repressor RP58</t>
  </si>
  <si>
    <t>Developmental Cell</t>
  </si>
  <si>
    <t>https://doi.org/10.1016/j.devcel.2009.10.011</t>
  </si>
  <si>
    <t>http://embrys.jp/</t>
  </si>
  <si>
    <t>EMBRYS</t>
  </si>
  <si>
    <t>E9.5, E10.5, E11.5</t>
  </si>
  <si>
    <t>TFs and cofactors</t>
  </si>
  <si>
    <t>National Research Institute for Child Health and Development</t>
  </si>
  <si>
    <t>NCCHD</t>
  </si>
  <si>
    <t>Department of Systems BioMedicine</t>
  </si>
  <si>
    <t>The ANISEED database: Digital representation, formalization, and elucidation of a chordate developmental program</t>
  </si>
  <si>
    <t>https://doi.org/10.1101/gr.108175.110</t>
  </si>
  <si>
    <t>http://aniseed-ibdm.univ-mrs.fr</t>
  </si>
  <si>
    <t>ANISEED</t>
  </si>
  <si>
    <t>Ciona intestinalis; Halocynthia roretzi</t>
  </si>
  <si>
    <t>Cedex</t>
  </si>
  <si>
    <t>Institut de Biologie du Développement de Marseille-Luminy,</t>
  </si>
  <si>
    <t>IBDM</t>
  </si>
  <si>
    <t>Profiling by Image Registration Reveals Common Origin of Annelid Mushroom Bodies and Vertebrate Pallium</t>
  </si>
  <si>
    <t>https://doi.org/10.1016/j.cell.2010.07.043</t>
  </si>
  <si>
    <t>Platynereis dumerilii</t>
  </si>
  <si>
    <t>48 hpf</t>
  </si>
  <si>
    <t>Developmental Biology Unit</t>
  </si>
  <si>
    <t>The HUDSEN Atlas: a three‐dimensional (3D) spatial framework for studying gene expression in the developing human brain</t>
  </si>
  <si>
    <t>Journal of Anatomy</t>
  </si>
  <si>
    <t>https://doi.org/10.1111/j.1469-7580.2010.01290.x</t>
  </si>
  <si>
    <t>http://www.hudsen.org</t>
  </si>
  <si>
    <t>HUDSEN</t>
  </si>
  <si>
    <t>Homo sapiens</t>
  </si>
  <si>
    <t>CS19–CS23</t>
  </si>
  <si>
    <t>The URL works, but links to a brand new Wordpress blog that doesn't have real content yet. Probably it just recently migrated.</t>
  </si>
  <si>
    <t>Newcastle</t>
  </si>
  <si>
    <t>Newcastle University</t>
  </si>
  <si>
    <t>Institute of Human Genetics</t>
  </si>
  <si>
    <t>zTrap: zebrafish gene trap and enhancer trap database</t>
  </si>
  <si>
    <t>https://doi.org/10.1186/1471-213X-10-105</t>
  </si>
  <si>
    <t>http://kawakami.lab.nig.ac.jp/ztrap/</t>
  </si>
  <si>
    <t>zTrap</t>
  </si>
  <si>
    <t>Shizuoka</t>
  </si>
  <si>
    <t>National Institute of Genetics</t>
  </si>
  <si>
    <t>NIG</t>
  </si>
  <si>
    <t>Molecular and anatomical signatures of sleep deprivation in the mouse brain</t>
  </si>
  <si>
    <t>Frontiers in Neuroscience</t>
  </si>
  <si>
    <t>https://doi.org/10.3389/fnins.2010.00165</t>
  </si>
  <si>
    <t>http://sleep.alleninstitute.org</t>
  </si>
  <si>
    <t>ISH; LCM</t>
  </si>
  <si>
    <t>6 weeks old</t>
  </si>
  <si>
    <t>For sleep deprivation</t>
  </si>
  <si>
    <t>Divergent and nonuniform gene expression patterns in mouse brain</t>
  </si>
  <si>
    <t>https://doi.org/10.1073/pnas.1003732107</t>
  </si>
  <si>
    <t>http://mousediversity.alleninstitute.org</t>
  </si>
  <si>
    <t>C57BL/6J (C57), 129S1/SvImJ (129), DBA/2J (DBA), WSB/EiJ (WSB), CAST/EiJ (CAST), PWD/PhJ (PWD), SPRET/EiJ (SPRET)</t>
  </si>
  <si>
    <t>The cool part is to see how genetic background affects gene expression in space</t>
  </si>
  <si>
    <t>The mouse Gene Expression Database (GXD): 2011 update</t>
  </si>
  <si>
    <t>https://doi.org/10.1093/nar/gkq1132</t>
  </si>
  <si>
    <t>www.informatics.jax.org/expression.shtml</t>
  </si>
  <si>
    <t>EuExpress images got into GXD</t>
  </si>
  <si>
    <t>miRNeye: a microRNA expression atlas of the mouse eye</t>
  </si>
  <si>
    <t>https://doi.org/10.1186/1471-2164-11-715</t>
  </si>
  <si>
    <t>http://mirneye.tigem.it</t>
  </si>
  <si>
    <t>miRNeye</t>
  </si>
  <si>
    <t>E16.5, P0, P8, P60</t>
  </si>
  <si>
    <t>Italy</t>
  </si>
  <si>
    <t>Naples</t>
  </si>
  <si>
    <t>Telethon Institute for Genetics and Medicine</t>
  </si>
  <si>
    <t>TIGEM</t>
  </si>
  <si>
    <t>A High-Resolution Anatomical Atlas of the Transcriptome in the Mouse Embryo</t>
  </si>
  <si>
    <t>https://doi.org/10.1371/journal.pbio.1000582</t>
  </si>
  <si>
    <t>http://www.eurexpress.org</t>
  </si>
  <si>
    <t>Eurexpress</t>
  </si>
  <si>
    <t>protein coding and miRNA</t>
  </si>
  <si>
    <t>I calculated the number of images as the paper mentioned that each gene was imaged on 24 sections.</t>
  </si>
  <si>
    <t>In vivo protein trapping produces a functional expression codex of the vertebrate proteome</t>
  </si>
  <si>
    <t>https://doi.org/10.1038/nmeth.1606</t>
  </si>
  <si>
    <t>http://www.zfishbook.org/</t>
  </si>
  <si>
    <t>zfishbook</t>
  </si>
  <si>
    <t>2, 4 dpf</t>
  </si>
  <si>
    <t>MN</t>
  </si>
  <si>
    <t>Rochester</t>
  </si>
  <si>
    <t>Mayo Clinic</t>
  </si>
  <si>
    <t>Mayo</t>
  </si>
  <si>
    <t>The GUDMAP database--an online resource for genitourinary research</t>
  </si>
  <si>
    <t>www.gudmap.org</t>
  </si>
  <si>
    <t>A high‐resolution molecular atlas of the fetal mouse lower urogenital tract</t>
  </si>
  <si>
    <t>https://doi.org/10.1002/dvdy.22730</t>
  </si>
  <si>
    <t>lower urogenital tract</t>
  </si>
  <si>
    <t>E17</t>
  </si>
  <si>
    <t>WI</t>
  </si>
  <si>
    <t>Madison</t>
  </si>
  <si>
    <t>University of Wisconsin, Madison</t>
  </si>
  <si>
    <t>UW-Madison</t>
  </si>
  <si>
    <t>Department of Comparative Biosciences, School of Veterinary Medicine</t>
  </si>
  <si>
    <t>Comparison of embryonic expression within multigene families using the flyexpress discovery platform reveals more spatial than temporal divergence</t>
  </si>
  <si>
    <t>https://doi.org/10.1002/dvdy.22749</t>
  </si>
  <si>
    <t>http://www.flyexpress.net</t>
  </si>
  <si>
    <t>FlyExpress</t>
  </si>
  <si>
    <t>The data is from BDGP and Fly-FISH; the cool part about this paper is image based search</t>
  </si>
  <si>
    <t>Tempe</t>
  </si>
  <si>
    <t>Arizona State University</t>
  </si>
  <si>
    <t>ASU</t>
  </si>
  <si>
    <t>Center for Evolutionary Medicine and Informatics, Biodesign Institute</t>
  </si>
  <si>
    <t>Zebrafish Enhancer TRAP Transgenic Line Database ZETRAP 2.0</t>
  </si>
  <si>
    <t>Zebrafish</t>
  </si>
  <si>
    <t>https://doi.org/10.1089/zeb.2011.0718</t>
  </si>
  <si>
    <t>http://plover.imcb.a-star.edu.sg/webpages/home.html</t>
  </si>
  <si>
    <t>ZETRAP 2.0</t>
  </si>
  <si>
    <t>3-5 dpf</t>
  </si>
  <si>
    <t>Singapore</t>
  </si>
  <si>
    <t>Institute of Molecular and Cell Biology</t>
  </si>
  <si>
    <t>IMCB</t>
  </si>
  <si>
    <t>Large-Scale Cellular-Resolution Gene Profiling in Human Neocortex Reveals Species-Specific Molecular Signatures</t>
  </si>
  <si>
    <t>https://doi.org/10.1016/j.cell.2012.02.052</t>
  </si>
  <si>
    <t>http://human.brain-map.org/ish</t>
  </si>
  <si>
    <t>visual cortex (containing Brodmann's areas 17 and 18), and midtemporal cortex (containing mostly Brodmann's area 21 as well as parts of area 22 and sometimes 20)</t>
  </si>
  <si>
    <t>adult postmortem</t>
  </si>
  <si>
    <t>From 46 donors; genes of interest were pre-selected to be informative, not randomly</t>
  </si>
  <si>
    <t>eMouseAtlas, EMAGE, and the spatial dimension of the transcriptome</t>
  </si>
  <si>
    <t>Mammalian Genome</t>
  </si>
  <si>
    <t>https://doi.org/10.1007/s00335-012-9407-1</t>
  </si>
  <si>
    <t>www.emouseatlas.org</t>
  </si>
  <si>
    <t>eMouseAtlas</t>
  </si>
  <si>
    <t>Really a portal to EMAGE</t>
  </si>
  <si>
    <t>A genome-wide screen to identify transcription factors expressed in pelvic Ganglia of the lower urinary tract</t>
  </si>
  <si>
    <t>https://doi.org/10.3389/fnins.2012.00130</t>
  </si>
  <si>
    <t>urogenital tract</t>
  </si>
  <si>
    <t>E15.5</t>
  </si>
  <si>
    <t>Pelvic ganglia</t>
  </si>
  <si>
    <t>Nashville</t>
  </si>
  <si>
    <t>Vanderbilt University School of Medicine</t>
  </si>
  <si>
    <t>Vanderbilt</t>
  </si>
  <si>
    <t>Division of Genetic Medicine, Department of Medicine</t>
  </si>
  <si>
    <t>METscout: a pathfinder exploring the landscape of metabolites, enzymes and transporters</t>
  </si>
  <si>
    <t>https://doi.org/10.1093/nar/gks886</t>
  </si>
  <si>
    <t>http://metscout.mpg.de</t>
  </si>
  <si>
    <t>METscout</t>
  </si>
  <si>
    <t>ISH; collection</t>
  </si>
  <si>
    <t>metabolic</t>
  </si>
  <si>
    <t>Max Planck Institute for Biophysical Chemistry</t>
  </si>
  <si>
    <t>Department of Genes and Behavior</t>
  </si>
  <si>
    <t>A GAL4-Driver Line Resource for Drosophila Neurobiology</t>
  </si>
  <si>
    <t>Cell Reports</t>
  </si>
  <si>
    <t>https://doi.org/10.1016/j.celrep.2012.09.011</t>
  </si>
  <si>
    <t>http://www.janelia.org/gal4-gen1</t>
  </si>
  <si>
    <t>FlyLight</t>
  </si>
  <si>
    <t>adult</t>
  </si>
  <si>
    <t>A Resource for Manipulating Gene Expression and Analyzing cis-Regulatory Modules in the Drosophila CNS</t>
  </si>
  <si>
    <t>https://doi.org/10.1016/j.celrep.2012.09.009</t>
  </si>
  <si>
    <t>CNS</t>
  </si>
  <si>
    <t>stages 9-12; 16</t>
  </si>
  <si>
    <t>Institutes of Neuroscience and Molecular Biology</t>
  </si>
  <si>
    <t>ZFIN, the Zebrafish Model Organism Database: increased support for mutants and transgenics</t>
  </si>
  <si>
    <t>https://doi.org/10.1093/nar/gks938</t>
  </si>
  <si>
    <t>A Survey of 6,300 Genomic Fragments for cis-Regulatory Activity in the Imaginal Discs of Drosophila melanogaster</t>
  </si>
  <si>
    <t>https://doi.org/10.1016/j.celrep.2012.09.010</t>
  </si>
  <si>
    <t>imaginal discs</t>
  </si>
  <si>
    <t>third instar larva</t>
  </si>
  <si>
    <t>Columbia University Medical Center</t>
  </si>
  <si>
    <t>Columbia</t>
  </si>
  <si>
    <t>Department of Biochemistry and Molecular Biophysics</t>
  </si>
  <si>
    <t>A High-Resolution Enhancer Atlas of the Developing Telencephalon</t>
  </si>
  <si>
    <t>https://doi.org/10.1016/j.cell.2012.12.041</t>
  </si>
  <si>
    <t>http://enhancer.lbl.gov</t>
  </si>
  <si>
    <t>forebrain</t>
  </si>
  <si>
    <t>E11.5</t>
  </si>
  <si>
    <t>enhancer</t>
  </si>
  <si>
    <t>Genomics Division</t>
  </si>
  <si>
    <t>The significance of alternative transcripts for Caenorhabditis eleganstranscription factor genes, based on expression pattern analysis</t>
  </si>
  <si>
    <t>https://doi.org/10.1186/1471-2164-14-249</t>
  </si>
  <si>
    <t>fusion</t>
  </si>
  <si>
    <t>Each gene has GFP inserted at different places for different isoforms</t>
  </si>
  <si>
    <t>School of Biology, Faculty of Biological Sciences</t>
  </si>
  <si>
    <t>Morphological and Molecular Characterization of Adult Midgut Compartmentalization in Drosophila</t>
  </si>
  <si>
    <t>https://doi.org/10.1016/j.celrep.2013.04.001</t>
  </si>
  <si>
    <t>http://flygut.epfl.ch/patterns</t>
  </si>
  <si>
    <t>Flygut</t>
  </si>
  <si>
    <t>midgut</t>
  </si>
  <si>
    <t>Lausanne</t>
  </si>
  <si>
    <t>School of Life Sciences</t>
  </si>
  <si>
    <t>UNIL</t>
  </si>
  <si>
    <t>Global Health Institute</t>
  </si>
  <si>
    <t>Genome-wide Generation and Systematic Phenotyping of Knockout Mice Reveals New Roles for Many Genes</t>
  </si>
  <si>
    <t>https://doi.org/10.1016/j.cell.2013.06.022</t>
  </si>
  <si>
    <t>http://www.sanger.ac.uk/mouseportal/</t>
  </si>
  <si>
    <t>Wellcome Trust Sanger Institute</t>
  </si>
  <si>
    <t>GEISHA: an evolving gene expression resource for the chicken embryo</t>
  </si>
  <si>
    <t>https://doi.org/10.1093/nar/gkt962</t>
  </si>
  <si>
    <t>E0-5</t>
  </si>
  <si>
    <t>Molecular Cardiovascular Research Program, Department of Cellular and Molecular Medicine</t>
  </si>
  <si>
    <t>The mouse Gene Expression Database (GXD): 2014 update</t>
  </si>
  <si>
    <t>https://doi.org/10.1093/nar/gkt954</t>
  </si>
  <si>
    <t>http://www.informatics.jax.org/expression.shtml</t>
  </si>
  <si>
    <t>EMAGE mouse embryo spatial gene expression database: 2014 update</t>
  </si>
  <si>
    <t>https://doi.org/10.1093/nar/gkt1155</t>
  </si>
  <si>
    <t>http://www.emouseatlas.org/emage/</t>
  </si>
  <si>
    <t>Now it integrates with other mouse atlases and eMouseAtlas</t>
  </si>
  <si>
    <t>Spatial expression of transcription factors in Drosophila embryonic organ development</t>
  </si>
  <si>
    <t>https://doi.org/10.1186/gb-2013-14-12-r140</t>
  </si>
  <si>
    <t>stages 0-16</t>
  </si>
  <si>
    <t>All TFs known or predicetd at that time</t>
  </si>
  <si>
    <t>Department of Genome Dynamics, Division of Life Sciences</t>
  </si>
  <si>
    <t>Genome-scale functional characterization of Drosophila developmental enhancers in vivo</t>
  </si>
  <si>
    <t>https://doi.org/10.1038/nature13395</t>
  </si>
  <si>
    <t>https://enhancers.starklab.org/</t>
  </si>
  <si>
    <t>Fly Enhancers</t>
  </si>
  <si>
    <t>stages 4-16</t>
  </si>
  <si>
    <t>enhancer candidate</t>
  </si>
  <si>
    <t>Austria</t>
  </si>
  <si>
    <t>Vienna</t>
  </si>
  <si>
    <t>Vienna Biocenter</t>
  </si>
  <si>
    <t>VBC</t>
  </si>
  <si>
    <t>Research Institute of Molecular Pathology (IMP)</t>
  </si>
  <si>
    <t>A High-Resolution Spatiotemporal Atlas of Gene Expression of the Developing Mouse Brain</t>
  </si>
  <si>
    <t>Neuron</t>
  </si>
  <si>
    <t>https://doi.org/10.1016/j.neuron.2014.05.033</t>
  </si>
  <si>
    <t>http://developingmouse.brain-map.org</t>
  </si>
  <si>
    <t>Allen Developing Mouse Brain Atlas</t>
  </si>
  <si>
    <t>C57Bl/6J</t>
  </si>
  <si>
    <t>E11.5, E13.5, E15.5, E18.5, P4, P14, P28</t>
  </si>
  <si>
    <t>A GAL4 Driver Resource for Developmental and Behavioral Studies on the Larval CNS of Drosophila</t>
  </si>
  <si>
    <t>https://doi.org/10.1016/j.celrep.2014.06.065</t>
  </si>
  <si>
    <t>first instar and third instar larva</t>
  </si>
  <si>
    <t>A Digital Atlas of Ion Channel Expression Patterns in the Two-Week-Old Rat Brain</t>
  </si>
  <si>
    <t>https://doi.org/10.1007/s12021-014-9247-0</t>
  </si>
  <si>
    <t>http://www.genepaint.org/</t>
  </si>
  <si>
    <t>Rattus norvegicus</t>
  </si>
  <si>
    <t>Wistar</t>
  </si>
  <si>
    <t>P14</t>
  </si>
  <si>
    <t>ion channel</t>
  </si>
  <si>
    <r>
      <rPr/>
      <t xml:space="preserve">The website has moved here: </t>
    </r>
    <r>
      <rPr>
        <color rgb="FF1155CC"/>
        <u/>
      </rPr>
      <t>https://gp3.mpg.de/</t>
    </r>
  </si>
  <si>
    <t>High‐resolution analysis of central nervous system expression patterns in zebrafish Gal4 enhancer‐trap lines</t>
  </si>
  <si>
    <t>https://doi.org/10.1002/dvdy.24260</t>
  </si>
  <si>
    <t>http://zfin.org/action/figure/all-figure-view/ZDB-PUB-130724-1</t>
  </si>
  <si>
    <t>1 dpf, 2 dpf, 5 dpf</t>
  </si>
  <si>
    <t>Department of Neurobiology and Anatomy</t>
  </si>
  <si>
    <t>A lacZ reporter gene expression atlas for 313 adult KOMP mutant mouse lines</t>
  </si>
  <si>
    <t>https://doi.org/10.1101/gr.184184.114</t>
  </si>
  <si>
    <t>www.kompphenotype.org</t>
  </si>
  <si>
    <t>KOMP</t>
  </si>
  <si>
    <t>C57BL/6N</t>
  </si>
  <si>
    <t>Oakland</t>
  </si>
  <si>
    <t>Children's Hospital of Oakland Research Institute</t>
  </si>
  <si>
    <t>CHORI</t>
  </si>
  <si>
    <t>Systematic imaging reveals features and changing localization of mRNAs in Drosophila development</t>
  </si>
  <si>
    <t>Elife</t>
  </si>
  <si>
    <t>https://doi.org/10.7554/elife.05003</t>
  </si>
  <si>
    <t>http://tomancak-srv1.mpi-cbg.de/DOT/main.html</t>
  </si>
  <si>
    <t>Dresden Ovary Table</t>
  </si>
  <si>
    <t>ovary</t>
  </si>
  <si>
    <t>Dresden</t>
  </si>
  <si>
    <t>Max Planck Institute of Molecular Cell Biology and Genetics</t>
  </si>
  <si>
    <t>MPI-CBG</t>
  </si>
  <si>
    <t>A compendium of expression patterns of cholesterol biosynthetic enzymes in the mouse embryo</t>
  </si>
  <si>
    <t>Journal of Lipid Research</t>
  </si>
  <si>
    <t>https://doi.org/10.1194/jlr.M059634</t>
  </si>
  <si>
    <t>E13.5, E14.5</t>
  </si>
  <si>
    <t>cholesterol biosynthetic enzymes</t>
  </si>
  <si>
    <t>Turkey</t>
  </si>
  <si>
    <t>Erzurum</t>
  </si>
  <si>
    <t>Ataturk University</t>
  </si>
  <si>
    <t>Ataturk</t>
  </si>
  <si>
    <t>Departments of Molecular Biology and Genetics Faculty of Science</t>
  </si>
  <si>
    <t>ANISEED 2015: a digital framework for the comparative developmental biology of ascidians</t>
  </si>
  <si>
    <t>https://doi.org/10.1093/nar/gkv966</t>
  </si>
  <si>
    <t>http://www.aniseed.cnrs.fr</t>
  </si>
  <si>
    <t>Montpellier</t>
  </si>
  <si>
    <t>CNRS-Université de Montpellier</t>
  </si>
  <si>
    <t>CNRS-Montpellier</t>
  </si>
  <si>
    <t>Centre de Recherches de Biochimie Macromoléculaire (CRBM)</t>
  </si>
  <si>
    <t>A Database of microRNA Expression Patterns in Xenopus laevis</t>
  </si>
  <si>
    <t>PLoS One</t>
  </si>
  <si>
    <t>https://doi.org/10.1371/journal.pone.0138313</t>
  </si>
  <si>
    <t>http://www.xenbase.org/geneExpression/static/miRNA/body/mirTable.jsp</t>
  </si>
  <si>
    <t>pre-gastrula (stages 8–9), gastrula (stages 10.5–12), neurula (stages 15–20), tailbud (stages 30–34) and tadpole stages (stages 35–37)</t>
  </si>
  <si>
    <t>University of East Anglia</t>
  </si>
  <si>
    <t>UEA</t>
  </si>
  <si>
    <t>School of Biological Sciences</t>
  </si>
  <si>
    <t>A gene expression resource generated by genome-wide lacZ profiling in the mouse</t>
  </si>
  <si>
    <t>Disease Models &amp; Mechanisms</t>
  </si>
  <si>
    <t>https://doi.org/10.1242/dmm.021238</t>
  </si>
  <si>
    <t>http://www.emmanet.org/</t>
  </si>
  <si>
    <t>EMMA</t>
  </si>
  <si>
    <t>A 3D Searchable Database of Transgenic Zebrafish Gal4 and Cre Lines for Functional Neuroanatomy Studies</t>
  </si>
  <si>
    <t>Frontiers in Neuro Circuits</t>
  </si>
  <si>
    <t>https://doi.org/10.3389/fncir.2015.00078</t>
  </si>
  <si>
    <t>https://science.nichd.nih.gov/confluence/display/burgess/Software</t>
  </si>
  <si>
    <t>Zebrafish Brain Browser</t>
  </si>
  <si>
    <t>6 dpf</t>
  </si>
  <si>
    <t>Division of Developmental Biology, Eunice Kennedy Shriver National Institute of Child Health and Human Development</t>
  </si>
  <si>
    <t>Diverse and pervasive subcellular distributions for both coding and long noncoding RNAs</t>
  </si>
  <si>
    <t>https://doi.org/10.1101/gad.276931.115</t>
  </si>
  <si>
    <t>stages 1-17 embryos, 3rd instar larva</t>
  </si>
  <si>
    <t>The Donnelly Centre</t>
  </si>
  <si>
    <t>A Mammalian enhancer trap resource for discovering and manipulating neuronal cell types</t>
  </si>
  <si>
    <t>https://doi.org/10.7554/eLife.13503.001</t>
  </si>
  <si>
    <t>enhancertrap.bio.brandeis.edu</t>
  </si>
  <si>
    <t>C57Bl6/J</t>
  </si>
  <si>
    <t>The point is to use enhancers to give more specific expression to manipulate cell types, not really to visualize gene expression per se.</t>
  </si>
  <si>
    <t>Waltham</t>
  </si>
  <si>
    <t>Brandeis University</t>
  </si>
  <si>
    <t>Brandeis</t>
  </si>
  <si>
    <t>Department of Biology and National Center for Behavioral Genomics</t>
  </si>
  <si>
    <t>Complementarity of medium-throughput in situ RNA hybridization and tissue-specific transcriptomics: case study of Arabidopsis seed development kinetics</t>
  </si>
  <si>
    <t>Scientific Reports</t>
  </si>
  <si>
    <t>https://doi.org/10.1038/srep24644</t>
  </si>
  <si>
    <t>developing seed</t>
  </si>
  <si>
    <t>39, 40, 43 and 45-day old plants</t>
  </si>
  <si>
    <t>Castanet Tolosan</t>
  </si>
  <si>
    <t>Université de Toulouse</t>
  </si>
  <si>
    <t>Toulouse</t>
  </si>
  <si>
    <t>Laboratoire de Recherche en Sciences Végétales</t>
  </si>
  <si>
    <t>Molecular Characterization of the Genital Organizer: Gene Expression Profile of the Mouse Urethral Plate Epithelium</t>
  </si>
  <si>
    <t>Journal of Urology</t>
  </si>
  <si>
    <t>https://doi.org/10.1016/j.juro.2016.04.091</t>
  </si>
  <si>
    <t>http://gudmap.org/</t>
  </si>
  <si>
    <t>Urethral Plate Epithelium</t>
  </si>
  <si>
    <t>E12.5</t>
  </si>
  <si>
    <t>FL</t>
  </si>
  <si>
    <t>Gainesville</t>
  </si>
  <si>
    <t>University of Florida</t>
  </si>
  <si>
    <t>UFL</t>
  </si>
  <si>
    <t>Department of Molecular Genetics and Microbiology</t>
  </si>
  <si>
    <t>A Drosophila LexA Enhancer-Trap Resource for Developmental Biology and Neuroendocrine Research</t>
  </si>
  <si>
    <t>G3</t>
  </si>
  <si>
    <t>https://doi.org/10.1534/g3.116.031229</t>
  </si>
  <si>
    <t>https://bdsc.indiana.edu/</t>
  </si>
  <si>
    <t>Bloomington Stock Center</t>
  </si>
  <si>
    <t>3rd instar larva</t>
  </si>
  <si>
    <t>Stanford University School of Medicine,</t>
  </si>
  <si>
    <t>The mouse Gene Expression Database (GXD): 2017 update</t>
  </si>
  <si>
    <t>https://doi.org/10.1093/nar/gkw1073</t>
  </si>
  <si>
    <t>GUDMAP images also got in here</t>
  </si>
  <si>
    <t>The Zebrafish Model Organism Database: new support for human disease models, mutation details, gene expression phenotypes and searching</t>
  </si>
  <si>
    <t>https://doi.org/10.1093/nar/gkw1116</t>
  </si>
  <si>
    <t>These added gene annotations are expression as phenotype, like change in expression pattern due to mutation</t>
  </si>
  <si>
    <t>The Institute of Neuroscience</t>
  </si>
  <si>
    <t>Development of an efficient screening system to identify novel bone metabolism-related genes using the exchangeable gene trap mutagenesis mouse models</t>
  </si>
  <si>
    <t>https://doi.org/10.1038/srep40692</t>
  </si>
  <si>
    <t>bone</t>
  </si>
  <si>
    <t>bone metabolism</t>
  </si>
  <si>
    <t>Miyazaki</t>
  </si>
  <si>
    <t>University of Miyazaki</t>
  </si>
  <si>
    <t>Division of Orthopaedic Surgery, Department of Medicine of Sensory and Motor Organs, Faculty of Medicine</t>
  </si>
  <si>
    <t>eMouseAtlas: An atlas-based resource for understanding mammalian embryogenesis</t>
  </si>
  <si>
    <t>https://doi.org/10.1016/j.ydbio.2017.01.023</t>
  </si>
  <si>
    <t>They also have 3D models of gene expression</t>
  </si>
  <si>
    <t>MRC Human Genetics Unit, Institute of Genetics and Molecular Medicine</t>
  </si>
  <si>
    <t>A collection of enhancer trap insertional mutants for functional genomics in tomato</t>
  </si>
  <si>
    <t>Plant Biotechnology Journal</t>
  </si>
  <si>
    <t>https://doi.org/10.1111/pbi.12728</t>
  </si>
  <si>
    <t>Solanum lycopersicum</t>
  </si>
  <si>
    <t>Spain</t>
  </si>
  <si>
    <t>Almería</t>
  </si>
  <si>
    <t>Universidad de Almería</t>
  </si>
  <si>
    <t>UAL</t>
  </si>
  <si>
    <t>Centro de Investigación en Biotecnología Agroalimentaria (BITAL)</t>
  </si>
  <si>
    <t>FlyExpress 7: An Integrated Discovery Platform To Study Coexpressed Genes Using in Situ Hybridization Images in Drosophila</t>
  </si>
  <si>
    <t>https://doi.org/10.1534/g3.117.040345</t>
  </si>
  <si>
    <t>www.flyexpress.net</t>
  </si>
  <si>
    <t>The update here is the added images curated from PubMed</t>
  </si>
  <si>
    <t>PA</t>
  </si>
  <si>
    <t>Philadelphia</t>
  </si>
  <si>
    <t>Temple University</t>
  </si>
  <si>
    <t>Temple</t>
  </si>
  <si>
    <t>Institute for Genomic and Evolutionary Medicine and Department of Biology</t>
  </si>
  <si>
    <t>LungMAP: The Molecular Atlas of Lung Development Program</t>
  </si>
  <si>
    <t>American Journal of Physiology Lung Cellular and Molecular Physiology</t>
  </si>
  <si>
    <t>https://lungmap.net/</t>
  </si>
  <si>
    <t>LungMAP</t>
  </si>
  <si>
    <t>Mus musculus; Homo sapiens</t>
  </si>
  <si>
    <t>lung</t>
  </si>
  <si>
    <t>E16.5, E18.5, P7, P28 (mouse)</t>
  </si>
  <si>
    <t>NC</t>
  </si>
  <si>
    <t>Research Triangle Park</t>
  </si>
  <si>
    <t>RTI International</t>
  </si>
  <si>
    <t>RTI</t>
  </si>
  <si>
    <t>ANISEED 2017: extending the integrated ascidian database to the exploration and evolutionary comparison of genome-scale datasets</t>
  </si>
  <si>
    <t>https://doi.org/10.1093/nar/gkx1108</t>
  </si>
  <si>
    <t>www.aniseed.cnrs.fr</t>
  </si>
  <si>
    <t>Ciona intestinalis; Ciona robusta; Halocynthia roretzi; Phallusia mammillata</t>
  </si>
  <si>
    <t>Number of genes and images for all species</t>
  </si>
  <si>
    <t>The Enhancer Trap in Ciona</t>
  </si>
  <si>
    <t>Advances in Experimental Medicine and Biology</t>
  </si>
  <si>
    <t>https://doi.org/10.1007/978-981-10-7545-2_11</t>
  </si>
  <si>
    <t>http://marinebio.nbrp.jp/ciona</t>
  </si>
  <si>
    <t>CITRES</t>
  </si>
  <si>
    <t>Again, I got the number of lines from the website</t>
  </si>
  <si>
    <t>University of Tsukuba</t>
  </si>
  <si>
    <t>Tsukuba</t>
  </si>
  <si>
    <t>Shimoda Marine Research Center</t>
  </si>
  <si>
    <t>An anatomic transcriptional atlas of human glioblastoma</t>
  </si>
  <si>
    <t>https://doi.org/10.1126/science.aaf2666</t>
  </si>
  <si>
    <t>http://glioblastoma.alleninstitute.org/</t>
  </si>
  <si>
    <t>Ivy Glioblastoma Atlas</t>
  </si>
  <si>
    <t>glioblastoma</t>
  </si>
  <si>
    <t>Not that high throughput, but it's the first such atlas for tumors I know of</t>
  </si>
  <si>
    <t>The mouse Gene Expression Database (GXD): 2019 update</t>
  </si>
  <si>
    <t>https://doi.org/10.1093/nar/gky922</t>
  </si>
  <si>
    <t>Spatial distribution of marker gene activity in the mouse lung during alveolarization</t>
  </si>
  <si>
    <t>Data in Brief</t>
  </si>
  <si>
    <t>https://doi.org/10.1016/j.dib.2018.10.150</t>
  </si>
  <si>
    <t>https://lungmap.net</t>
  </si>
  <si>
    <t>C57BL6/J</t>
  </si>
  <si>
    <t>Genes selected from Fluidigm scRNA-seq</t>
  </si>
  <si>
    <t>The Zebrafish Information Network: new support for non-coding genes, richer Gene Ontology annotations and the Alliance of Genome Resources</t>
  </si>
  <si>
    <t>https://doi.org/10.1093/nar/gky1090</t>
  </si>
  <si>
    <t>https://zfin.org/</t>
  </si>
  <si>
    <t>Non-coding RNA Expression, Function, and Variation during Drosophila Embryogenesis</t>
  </si>
  <si>
    <t>https://doi.org/10.1016/j.cub.2018.09.026</t>
  </si>
  <si>
    <t>3-8 hour old embryos</t>
  </si>
  <si>
    <t>lncRNA</t>
  </si>
  <si>
    <t>Genome Biology Unit</t>
  </si>
  <si>
    <t>Brain-wide cellular resolution imaging of Cre transgenic zebrafish lines for functional circuit-mapping</t>
  </si>
  <si>
    <t>https://doi.org/10.7554/eLife.42687.001</t>
  </si>
  <si>
    <t>http://zbbrowser.com</t>
  </si>
  <si>
    <t>The 3D viewer is really cool</t>
  </si>
  <si>
    <t>Eunice Kennedy Shriver National Institute of Child Health and Human Development</t>
  </si>
  <si>
    <t>NICHD</t>
  </si>
  <si>
    <t>Division of Developmental Biology</t>
  </si>
  <si>
    <t>Molecular architecture of the zebra finch arcopallium</t>
  </si>
  <si>
    <t>The Journal of Comparative Neurology</t>
  </si>
  <si>
    <t>https://doi.org/10.1002/cne.24688</t>
  </si>
  <si>
    <t>http://www.zebrafinchatlas.org/index.php/</t>
  </si>
  <si>
    <t>ZEBrA</t>
  </si>
  <si>
    <t>Taeniopygia guttata</t>
  </si>
  <si>
    <t>Portland</t>
  </si>
  <si>
    <t>OHSU</t>
  </si>
  <si>
    <t>Department of Behavioral Neuroscience</t>
  </si>
  <si>
    <t>ZEBrA: Zebra finch Expression Brain Atlas—A resource for comparative molecular neuroanatomy and brain evolution studies</t>
  </si>
  <si>
    <t>Transcriptome Response and Spatial Pattern of Gene Expression in the Primate Subventricular Zone Neurogenic Niche After Cerebral Ischemia</t>
  </si>
  <si>
    <t>Frontiers in Cell and Developmental Biology</t>
  </si>
  <si>
    <t>https://doi.org/10.3389/fcell.2020.584314</t>
  </si>
  <si>
    <t>http://www.monkey-niche.org</t>
  </si>
  <si>
    <t>Monkey Niche</t>
  </si>
  <si>
    <t>Macaca mulatta</t>
  </si>
  <si>
    <t>anterior subventricular zone of normal and ischemic monkey brain</t>
  </si>
  <si>
    <t>4-6 years</t>
  </si>
  <si>
    <t>New regulators of Drosophila eye development identified from temporal transcriptome changes</t>
  </si>
  <si>
    <t>https://doi.org/10.1093/genetics/iyab007</t>
  </si>
  <si>
    <t>eye-antennal imaginal discs</t>
  </si>
  <si>
    <t>third instar larvae</t>
  </si>
  <si>
    <t>Bronx</t>
  </si>
  <si>
    <t>Albert Einstein College of Medicine</t>
  </si>
  <si>
    <t>Genome-wide analysis of spatiotemporal expression patterns during rice leaf development</t>
  </si>
  <si>
    <t>https://doi.org/10.1186/s12864-021-07494-5</t>
  </si>
  <si>
    <t>shoot apex (FFPE)</t>
  </si>
  <si>
    <t>14-15 days after germination</t>
  </si>
  <si>
    <t>This is evidence that prequel is not dead in 2021. Why did they do it like in the 2000s? They used microarray!</t>
  </si>
  <si>
    <t>R</t>
  </si>
  <si>
    <t>Graduate School of Agricultural and Life Sciences</t>
  </si>
  <si>
    <t>http://xenopus.nibb.ac.jp/</t>
  </si>
  <si>
    <t>XDB3</t>
  </si>
  <si>
    <t>http://www.embryoexpress.org/</t>
  </si>
  <si>
    <t>EmbryoExpress</t>
  </si>
  <si>
    <t>Part of Eurexpress, which started in 1994, but not published until 2011. I can't find a date where EmbryoExpress started</t>
  </si>
  <si>
    <t>http://mamep.molgen.mpg.de</t>
  </si>
  <si>
    <t>MAMEP</t>
  </si>
  <si>
    <t>E8.5, E9.5, E10.5, E11.5</t>
  </si>
  <si>
    <t>Berlin</t>
  </si>
  <si>
    <t>Max Planck Institute for Molecular Genetics</t>
  </si>
  <si>
    <t>MPIMG</t>
  </si>
  <si>
    <t>n_cells/bins/spots</t>
  </si>
  <si>
    <t>n_genes</t>
  </si>
  <si>
    <t>n_replica</t>
  </si>
  <si>
    <t>type</t>
  </si>
  <si>
    <t>accession</t>
  </si>
  <si>
    <t>downstream</t>
  </si>
  <si>
    <t>library</t>
  </si>
  <si>
    <t>repo</t>
  </si>
  <si>
    <t>Genome-wide RNA Tomography in the Zebrafish Embryo</t>
  </si>
  <si>
    <t>TL</t>
  </si>
  <si>
    <t>15 somite</t>
  </si>
  <si>
    <t>untargeted</t>
  </si>
  <si>
    <t>head to tail and tail to head; about 100 18 um thick slices</t>
  </si>
  <si>
    <t>GSE59873</t>
  </si>
  <si>
    <t>Similarity of spatial pattern; Peaeson correlation and tSNR among slices to identify spatial patterns</t>
  </si>
  <si>
    <t>CEL-seq</t>
  </si>
  <si>
    <t>MATLAB</t>
  </si>
  <si>
    <t>Hubrecht Institute</t>
  </si>
  <si>
    <t>Hubrecht</t>
  </si>
  <si>
    <t>Posterior end</t>
  </si>
  <si>
    <t>18 somite</t>
  </si>
  <si>
    <t>10 fold higher depth</t>
  </si>
  <si>
    <t>WT</t>
  </si>
  <si>
    <t>forelimbs</t>
  </si>
  <si>
    <t>Gli3-/-</t>
  </si>
  <si>
    <t>shield stage</t>
  </si>
  <si>
    <t>Sectioned along the 3 main body axes, still 18 um slices</t>
  </si>
  <si>
    <t>Comparison with WMISH; functional annotation with DAVID for gene with a spatial pattern; 3D reconstruction; comparing spatial patterns of genes</t>
  </si>
  <si>
    <t>10 somite</t>
  </si>
  <si>
    <t>Site-specific gene expression analysis using an automated tissue micro-dissection punching system</t>
  </si>
  <si>
    <t>https://doi.org/10.1038/s41598-017-04616-6</t>
  </si>
  <si>
    <t>punch</t>
  </si>
  <si>
    <t>ICR</t>
  </si>
  <si>
    <t>Automated microdissection</t>
  </si>
  <si>
    <t>DRA005325</t>
  </si>
  <si>
    <t>Clustering of the locations; DE between clusters</t>
  </si>
  <si>
    <t>Bead-seq</t>
  </si>
  <si>
    <t>Waseda University</t>
  </si>
  <si>
    <t>Waseda</t>
  </si>
  <si>
    <t>Department of Life Science and Medical Bioscience</t>
  </si>
  <si>
    <t>Spatially resolved RNA-sequencing of the embryonic heart identifies a role for Wnt/β-catenin signaling in autonomic control of heart rate</t>
  </si>
  <si>
    <t>https://doi.org/10.7554/eLife.31515.001</t>
  </si>
  <si>
    <t>heart</t>
  </si>
  <si>
    <t>2 dpf</t>
  </si>
  <si>
    <t>GSE104057</t>
  </si>
  <si>
    <t>Correlation among slices; gene clustering based on anterior posterior positions; DE between compartments</t>
  </si>
  <si>
    <t>Spatial Reconstruction of Single Enterocytes Uncovers Broad Zonation along the Intestinal Villus Axis</t>
  </si>
  <si>
    <t>https://doi.org/10.1016/j.cell.2018.08.063</t>
  </si>
  <si>
    <t>jejunum villi epithelial cells</t>
  </si>
  <si>
    <t>jejunum</t>
  </si>
  <si>
    <t>GSE109413</t>
  </si>
  <si>
    <t>Assigning spatial zone to scRNA-seq data with landmark genes; clustering spatial pattern of gene expression; GO term enrichment in each cluster</t>
  </si>
  <si>
    <t>SMART-Seq v4</t>
  </si>
  <si>
    <t>https://github.com/aemoor/Code_spatial_reconstruction_enterocytes/</t>
  </si>
  <si>
    <t>R; MATLAB</t>
  </si>
  <si>
    <t>Israel</t>
  </si>
  <si>
    <t>Rehovot</t>
  </si>
  <si>
    <t>Weizmann Institute of Science</t>
  </si>
  <si>
    <t>Weizmann</t>
  </si>
  <si>
    <t>Spatially varying cis-regulatory divergence in Drosophila embryos elucidates cis-regulatory logic</t>
  </si>
  <si>
    <t>PLOS Genetics</t>
  </si>
  <si>
    <t>https://doi.org/10.1371/journal.pgen.1007631</t>
  </si>
  <si>
    <t>Drosophila melanogaster × Drosophila simulans</t>
  </si>
  <si>
    <t>DGRP-340, w501</t>
  </si>
  <si>
    <t>mid stage 5</t>
  </si>
  <si>
    <t>Just like Tomo-seq, but with SMART-seq2</t>
  </si>
  <si>
    <t>GSE102233</t>
  </si>
  <si>
    <t>Using earth mover distance to measure differences in expression patterns; spatially varying allele-specific expression; permutation of x coordinate for FDR; GO term enrichment for genes svASE; species biased genes</t>
  </si>
  <si>
    <t>SMART-seq2</t>
  </si>
  <si>
    <t>https://github.com/TheFraserLab/HybridSliceSeq</t>
  </si>
  <si>
    <t>Python; R</t>
  </si>
  <si>
    <t>Stanford University</t>
  </si>
  <si>
    <t>DGRP-340</t>
  </si>
  <si>
    <t>Drosophila simulans</t>
  </si>
  <si>
    <t>w501</t>
  </si>
  <si>
    <t>Topographical transcriptome mapping of the mouse medial ganglionic eminence by spatially resolved RNA-seq</t>
  </si>
  <si>
    <t>https://doi.org/10.1186/s13059-014-0486-z</t>
  </si>
  <si>
    <t>C57bl6/J</t>
  </si>
  <si>
    <t>medial ganglionic eminence</t>
  </si>
  <si>
    <t>STRT</t>
  </si>
  <si>
    <t>GUI based</t>
  </si>
  <si>
    <t>Sweden</t>
  </si>
  <si>
    <t>Stockholm</t>
  </si>
  <si>
    <t>Karolinska Institute</t>
  </si>
  <si>
    <t>Karolinska</t>
  </si>
  <si>
    <t>Department of Neuroscience</t>
  </si>
  <si>
    <t>Gfra1tlz/tlz</t>
  </si>
  <si>
    <t>Topological data analysis on voxels for clustering; DE between clusters; GO enrichment of DE genes</t>
  </si>
  <si>
    <t>Spatially resolved transcriptomics reveals plant host responses to pathogens</t>
  </si>
  <si>
    <t>Plant Methods</t>
  </si>
  <si>
    <t>https://doi.org/10.1186/s13007-019-0498-5</t>
  </si>
  <si>
    <t>GaST-seq</t>
  </si>
  <si>
    <t>leaf</t>
  </si>
  <si>
    <t>4–6 week old</t>
  </si>
  <si>
    <t>Microdissection based</t>
  </si>
  <si>
    <t>DE between time points after microdissection to see wounding response; DE between midvein, leaf margin, and lamina</t>
  </si>
  <si>
    <t>Norwich Research Park</t>
  </si>
  <si>
    <t>NRP</t>
  </si>
  <si>
    <t>John Innes Centre</t>
  </si>
  <si>
    <t>leaf with flg22 infiltration</t>
  </si>
  <si>
    <t>Comparison of DE genes from bulk and spatial data after flg22 stimulation</t>
  </si>
  <si>
    <t>leaf with milder flg22 stimulation</t>
  </si>
  <si>
    <t>DE between stimulation and control, and in adjacent sections; GO enrichment in DE genes; comparison with published FLARE genes; clustering non-FLARE DE genes; GO enrichment in clusters</t>
  </si>
  <si>
    <t>Combined single-cell and spatial transcriptomics reveal the molecular, cellular and spatial bone marrow niche organization</t>
  </si>
  <si>
    <t>Nature Cell Biology</t>
  </si>
  <si>
    <t>https://doi.org/10.1038/s41556-019-0439-6</t>
  </si>
  <si>
    <t>C56Bl/6J</t>
  </si>
  <si>
    <t>diaphyseal bone marrow</t>
  </si>
  <si>
    <t>bone_marrow</t>
  </si>
  <si>
    <t>targeted</t>
  </si>
  <si>
    <t>GSE122467</t>
  </si>
  <si>
    <t xml:space="preserve">Cell type deconvolution; RNA-Magnet algorithm to investigate whether the cell-type-specific localizations of BM populations can be predicted by the differential expression of cell adhesion molecules </t>
  </si>
  <si>
    <t>SMARTer</t>
  </si>
  <si>
    <t>https://github.com/veltenlab/rnamagnet</t>
  </si>
  <si>
    <t>Spatiotemporal single-cell analysis of gene expression in the mouse suprachiasmatic nucleus</t>
  </si>
  <si>
    <t>https://doi.org/10.1038/s41593-020-0586-x</t>
  </si>
  <si>
    <t>SCN</t>
  </si>
  <si>
    <t>GSE118403</t>
  </si>
  <si>
    <t>Promoter analysis; inferring locations of neural subtypes by non-negative linear regression</t>
  </si>
  <si>
    <t>MATLAB; R</t>
  </si>
  <si>
    <t>Chinese Academy of Sciences</t>
  </si>
  <si>
    <t>CAS</t>
  </si>
  <si>
    <t>Institute of Neuroscience, State Key Laboratory of Neuroscience, CAS Center for Excellence in Brain Science and Intelligence Technology, Shanghai Institutes for Biological Sciences</t>
  </si>
  <si>
    <t>Laser capture microscopy coupled with Smart-seq2 for precise spatial transcriptomic profiling</t>
  </si>
  <si>
    <t>Nature Communications</t>
  </si>
  <si>
    <t>https://doi.org/10.1038/ncomms12139</t>
  </si>
  <si>
    <t>C57BL/6J, FVB</t>
  </si>
  <si>
    <t>cervical spinal motor neurons</t>
  </si>
  <si>
    <t>spinal_cord</t>
  </si>
  <si>
    <t>P5</t>
  </si>
  <si>
    <t>GSE76514</t>
  </si>
  <si>
    <t>PCA of samples; DE between cervical and lumblar; GO term enrichment of DE genes</t>
  </si>
  <si>
    <t>lumblar spinal motor neurons</t>
  </si>
  <si>
    <t>spinal motor neurons</t>
  </si>
  <si>
    <t>Sample clustering; DE</t>
  </si>
  <si>
    <t>midbrain dopamine (mDA) neurons</t>
  </si>
  <si>
    <t>Gene expression profiling of single cells from archival tissue with laser-capture microdissection and Smart-3SEQ</t>
  </si>
  <si>
    <t>Genomic Research</t>
  </si>
  <si>
    <t>https://doi.org/10.1101/gr.234807.118</t>
  </si>
  <si>
    <t>Stromal macrophages</t>
  </si>
  <si>
    <t>breast</t>
  </si>
  <si>
    <t>For formalin fixed, paraffin embedded tissues. So nostalgic!</t>
  </si>
  <si>
    <t>PRJNA413176</t>
  </si>
  <si>
    <t>DE between macrophages and DCIS; tSNE; comparison to bulk</t>
  </si>
  <si>
    <t>Smart-3SEQ</t>
  </si>
  <si>
    <t>R; Python</t>
  </si>
  <si>
    <t>Department of Pathology</t>
  </si>
  <si>
    <t>ductal carcinoma in situ</t>
  </si>
  <si>
    <t>Single-cell and spatial transcriptomics reveal somitogenesis in gastruloids</t>
  </si>
  <si>
    <t>https://doi.org/10.1038/s41586-020-2024-3</t>
  </si>
  <si>
    <t>E14-IB10 gastruloids</t>
  </si>
  <si>
    <t>GSE123187</t>
  </si>
  <si>
    <t>Clustering genes based on anterior-posterior expression pattern; UMAP for genes; comparison with real embryos</t>
  </si>
  <si>
    <t>CEL-seq2</t>
  </si>
  <si>
    <t>https://github.com/vincentvbatenburg/MouseGastruloids; https://github.com/anna-alemany/mouseGastruloids_scRNAseq_tomoseq</t>
  </si>
  <si>
    <t>Oncode Institute</t>
  </si>
  <si>
    <t>Oncode</t>
  </si>
  <si>
    <t>LfngT2AVenus gastruloids</t>
  </si>
  <si>
    <t>E8.5</t>
  </si>
  <si>
    <t>Spatial transcriptomics of tumor microenvironment in formalin-fixed paraffin-embedded breast cancer</t>
  </si>
  <si>
    <t>bioRxiv</t>
  </si>
  <si>
    <t>https://doi.org/10.1101/2020.01.31.928143</t>
  </si>
  <si>
    <t>tumor-infiltrating lymphocytes</t>
  </si>
  <si>
    <t>For old formalin fixed, paraffin embedded tissue</t>
  </si>
  <si>
    <t>E-MTAB-8760</t>
  </si>
  <si>
    <t>PCA on samples; correlation between samples; Gene set variant analysis; DE between TC and TIL</t>
  </si>
  <si>
    <t>TruSeq RNA Exome</t>
  </si>
  <si>
    <t>University of Geneva</t>
  </si>
  <si>
    <t>UNIGE</t>
  </si>
  <si>
    <t>Department of Medicine, Faculty of Medicine</t>
  </si>
  <si>
    <t>tumor cells</t>
  </si>
  <si>
    <t>cancerassociated fibroblasts</t>
  </si>
  <si>
    <t>Spatial transcriptomics identifies novel markers of vulnerable and resistant midbrain dopamine neurons</t>
  </si>
  <si>
    <t>https://doi.org/10.1101/334417</t>
  </si>
  <si>
    <t>substantia nigra pars compacta</t>
  </si>
  <si>
    <t>GSE114918</t>
  </si>
  <si>
    <t>DE and random pooling to get stable DE genes between SNc and VTA</t>
  </si>
  <si>
    <t>ventral tegmental area</t>
  </si>
  <si>
    <t>Spatial transcriptomics of C. elegans males and hermaphrodites identifies novel fertility genes</t>
  </si>
  <si>
    <t>https://doi.org/10.1101/348201</t>
  </si>
  <si>
    <t>GSE114723</t>
  </si>
  <si>
    <t>spatial differences in 3’ isoform usage; hierarchical clustering of genes; hierarchical clustering and pearson correlation of sections to identify regions and gene patterns; manual alignment with marker genes</t>
  </si>
  <si>
    <t>https://github.com/vertesy/C.elegans.Spatial.Transcriptomics</t>
  </si>
  <si>
    <t>germline deficient glp-1(q231) hermaphrodites</t>
  </si>
  <si>
    <t>Spatially Resolved Genome-wide Transcriptional Profiling Identifies BMP Signaling as Essential Regulator of Zebrafish Cardiomyocyte Regeneration</t>
  </si>
  <si>
    <t>https://doi.org/10.1016/j.devcel.2015.12.010</t>
  </si>
  <si>
    <t>cryoinjured hearts (at 3 and 7 dpi)</t>
  </si>
  <si>
    <t>GSE74652</t>
  </si>
  <si>
    <t>Correlation between sections; hierarchical clustering of genes; GO enrichment of genes for each zone</t>
  </si>
  <si>
    <t>Ulm</t>
  </si>
  <si>
    <t>Ulm University</t>
  </si>
  <si>
    <t>Institute for Biochemistry and Molecular Biology</t>
  </si>
  <si>
    <t>Unraveling transcriptome dynamics in human spermatogenesis</t>
  </si>
  <si>
    <t>https://doi.org/10.1242/dev.152413</t>
  </si>
  <si>
    <t>Testicular biopsies were routinely collected from six men undergoing vasectomy reversal procedures</t>
  </si>
  <si>
    <t>Not single cell; from each subtype, 500 cells were pooled</t>
  </si>
  <si>
    <t>SRP069329</t>
  </si>
  <si>
    <t>Transcriptomic complexity; MDS on the subtypes; DE between subtypes; k-means clustering of genes; comparison with FACS and MACS data; human vs. mouse; DE of RNA-binding protein genes and lcnRNAs; clustering of gene expression patterns of genes coding for RNA-binding proteins</t>
  </si>
  <si>
    <t>DNA Truseq</t>
  </si>
  <si>
    <t>Amsterdam</t>
  </si>
  <si>
    <t>University of Amsterdam</t>
  </si>
  <si>
    <t>UvA</t>
  </si>
  <si>
    <t>Center for Reproductive Medicine, Amsterdam Research Institute Reproduction and Development, Academic Medical Center</t>
  </si>
  <si>
    <t>Tomo-Seq Identifies SOX9 as a Key Regulator of Cardiac Fibrosis During Ischemic Injury</t>
  </si>
  <si>
    <t>Circulation</t>
  </si>
  <si>
    <t>https://doi.org/10.1161/CIRCULATIONAHA.117.027832</t>
  </si>
  <si>
    <t>heart from ischemic infarct to the remote region of the left ventricular anterior wall (1 day ischemia reperfusion)</t>
  </si>
  <si>
    <t>Pairwise correlation of sections; hierarchical clustering of gene expression patterns for DE genes between infarct and remove zones; GSEA of DE genes; finding transcription factors binding promoters of Col1a2 coregulated genes</t>
  </si>
  <si>
    <t>14 days reperfusion</t>
  </si>
  <si>
    <t>Sham</t>
  </si>
  <si>
    <t>Sequencing mRNA from Cryo-Sliced Drosophila Embryos to Determine Genome-Wide Spatial Patterns of Gene Expression</t>
  </si>
  <si>
    <t>PLOS One</t>
  </si>
  <si>
    <t>stage 5</t>
  </si>
  <si>
    <t>Just like Tomo-seq, though before that name was coined</t>
  </si>
  <si>
    <t>GSE43506</t>
  </si>
  <si>
    <t>Correlation between slices; DE between slices; comparing with BDTNP; clustering of gene patterns</t>
  </si>
  <si>
    <t>TruSeq mRNA</t>
  </si>
  <si>
    <t>Graduate Program in Biophysics</t>
  </si>
  <si>
    <t>stage 2, stage 4, stage 5</t>
  </si>
  <si>
    <t>Spatial Transcriptome for the Molecular Annotation of Lineage Fates and Cell Identity in Mid-gastrula Mouse Embryo</t>
  </si>
  <si>
    <t>https://doi.org/10.1016/j.devcel.2016.02.020</t>
  </si>
  <si>
    <t>Geo-seq</t>
  </si>
  <si>
    <t>E7</t>
  </si>
  <si>
    <t>Geo-seq is basically Tomo-seq + LCM + smart-seq</t>
  </si>
  <si>
    <t>GSE65924</t>
  </si>
  <si>
    <t>Comparison to WMISH; PCA of samples; DE between spatial domains; sample clustering with DE genes; GSEA of DE genes; Spearman correlation of DE genes between embryos; clustering of posterior (anatomical) samples based on posterior gene sets; clustering posterior marker genes; connection specificity index of TFs among DE genes; GSEA of TF cliques; enrichment of signaling target genes of WNT, BMP, FGF, Nodal pathways in regions; SVM prediction of spatial domain with domain marker genes for single cells</t>
  </si>
  <si>
    <t>State Key Laboratory of Cell Biology, Institute of Biochemistry and Cell Biology, Shanghai Institutes for Biological Sciences</t>
  </si>
  <si>
    <t>Transcriptome Tomography for Brain Analysis in the Web-Accessible Anatomical Space</t>
  </si>
  <si>
    <t>I mean 200 5 um sections for each voxel. Transcriptome was profiled with microarray rather than RNA-seq</t>
  </si>
  <si>
    <t>GSE36408</t>
  </si>
  <si>
    <t>microarray</t>
  </si>
  <si>
    <t>Yokohama</t>
  </si>
  <si>
    <t>Advanced Computational Sciences Department, Advanced Science Institute (ASI), RIKEN, Saitama, Japan, Laboratory for Genome Exploration Research Group, Genomic Sciences Center (GSC)</t>
  </si>
  <si>
    <t>High-resolution voxelation mapping of human and rodent brain gene expression</t>
  </si>
  <si>
    <t>Journal of Neuroscience Methods</t>
  </si>
  <si>
    <t>https://doi.org/10.1016/S0165-0270(03)00045-1</t>
  </si>
  <si>
    <t>voxelation</t>
  </si>
  <si>
    <t>Followed by RT-PCR. This paper is more about the voxelation devices, which can achieve higher resolution than in the 2002 voxelation papers</t>
  </si>
  <si>
    <t>Los Angeles</t>
  </si>
  <si>
    <t>UCLA</t>
  </si>
  <si>
    <t>Department of Molecular and Medical Pharmacology</t>
  </si>
  <si>
    <t>High-Throughput Imaging of Brain Gene Expression</t>
  </si>
  <si>
    <t>https://doi.org/10.1101/gr.204102</t>
  </si>
  <si>
    <t>brain (normal)</t>
  </si>
  <si>
    <t>Followed by microarray</t>
  </si>
  <si>
    <t>Gene coexpression; DE between normal and Alzheimer's brain; PCA on the gene expression matrix</t>
  </si>
  <si>
    <t>brain (Alzheimer's)</t>
  </si>
  <si>
    <t>Multiplex Three-Dimensional Brain Gene Expression Mapping in a Mouse Model of Parkinson's Disease</t>
  </si>
  <si>
    <t>https://doi.org/10.1101/gr.229002</t>
  </si>
  <si>
    <t>It's actually really low resolution. The 40 voxels come from 10 coronal sections that are divided into quadrants. Then microarray.</t>
  </si>
  <si>
    <t>Same sort of analysis as in the human voxelation paper</t>
  </si>
  <si>
    <t>brain (Parkinson's)</t>
  </si>
  <si>
    <t>A genome-scale map of expression for a mouse brain section obtained using voxelation</t>
  </si>
  <si>
    <t>Physiological Genomics</t>
  </si>
  <si>
    <t>https://doi.org/10.1152/physiolgenomics.00287.2006</t>
  </si>
  <si>
    <t>GSE7480</t>
  </si>
  <si>
    <t>Correlation between voxels; clustering of rows of the correlation matrix; gene correlation and clustering; correlation between left and right hemispheres; correlation between RNA and protein (MS); GO analysis of regional genes</t>
  </si>
  <si>
    <t>A comprehensive transcriptional map of primate brain development</t>
  </si>
  <si>
    <t>https://doi.org/10.1038/nature18637</t>
  </si>
  <si>
    <t>E40, E50, E70, E80, E90, E120, neonate (0 months), infant (3 months), juvenile (12 months) and post-pubertal adult (48 months)</t>
  </si>
  <si>
    <t>They still used microarray</t>
  </si>
  <si>
    <t>DE between ages; GO analysis for region and age specific genes; synchrony between pairs of regions at different ages; WGCNA gene coexpression modules in cortical samples at each age; overlapping modules across age; enriched modules different cell types; comparing gene expression trajectory with humans and rats</t>
  </si>
  <si>
    <t>https://github.com/AllenBrainAtlas/DevRhesusLMD</t>
  </si>
  <si>
    <t>An anatomically comprehensive atlas of the adult human brain transcriptome</t>
  </si>
  <si>
    <t>DE for regions; WGCNA; GO term enrichment in modules; PCA on samples</t>
  </si>
  <si>
    <t>Transcriptional landscape of the prenatal human brain</t>
  </si>
  <si>
    <t>https://doi.org/10.1038/nature13185</t>
  </si>
  <si>
    <t>15 pcw, 16 pcw, 21 pcw</t>
  </si>
  <si>
    <t>MDS on samples; gene enrichment in each layer of the cortex; WGCNA; comparison of subplate markers with mice</t>
  </si>
  <si>
    <t>Proximity-Based Differential Single-Cell Analysis of the Niche to Identify Stem/Progenitor Cell Regulators</t>
  </si>
  <si>
    <t>Cell Stem Cell</t>
  </si>
  <si>
    <t>https://doi.org/10.1016/j.stem.2016.07.004</t>
  </si>
  <si>
    <t>aspiration</t>
  </si>
  <si>
    <t>C57BL/N6</t>
  </si>
  <si>
    <t>bone marrow</t>
  </si>
  <si>
    <t>GSE52359</t>
  </si>
  <si>
    <t>DE between proximal and distal; GSEA of DE genes</t>
  </si>
  <si>
    <t>2009 Tang et al method</t>
  </si>
  <si>
    <t>Massachusetts General Hospital</t>
  </si>
  <si>
    <t>MGH</t>
  </si>
  <si>
    <t>Center for Regenerative Medicine</t>
  </si>
  <si>
    <t>Global mRNA polarization regulates translation efficiency in the intestinal epithelium</t>
  </si>
  <si>
    <t>https://doi.org/10.1126/science.aan2399</t>
  </si>
  <si>
    <t>intestinal epithelium</t>
  </si>
  <si>
    <t>small_intestine</t>
  </si>
  <si>
    <t>Not single cells, semi-bulk RNA-seq of many apical cells and many basal cells</t>
  </si>
  <si>
    <t>GSE95416</t>
  </si>
  <si>
    <t>DE between apical and basal; GSEA of DE genes; comparison with MS proteomics data</t>
  </si>
  <si>
    <t>A molecular atlas of the developing ectoderm defines neural, neural crest, placode, and nonneural progenitor identity in vertebrates</t>
  </si>
  <si>
    <t>https://doi.org/10.1371/journal.pbio.2004045</t>
  </si>
  <si>
    <t>manual dissection</t>
  </si>
  <si>
    <t>dorsal ectoderm</t>
  </si>
  <si>
    <t>stages 11-19</t>
  </si>
  <si>
    <t>Pretty low resolution, but the analysis is cool. The pieces are dissected according to patterns of marker genes.</t>
  </si>
  <si>
    <t>GSE103240</t>
  </si>
  <si>
    <t>PCA - pretty thorough inspection of the projections and loadings; tSNE; WGCNA; GO enrichment in WGCNA modules; comparison with human cancer-related genes; NMF; spatiotemporal variation of homologous genes</t>
  </si>
  <si>
    <t>TruSeq Stranded mRNA</t>
  </si>
  <si>
    <t>https://doi.org/10.1371/journal.pbio.2004045.s014</t>
  </si>
  <si>
    <t>Orsay</t>
  </si>
  <si>
    <t>University of Paris</t>
  </si>
  <si>
    <t>U-Paris</t>
  </si>
  <si>
    <t>A catalog of Xenopus tropicalis transcription factors and their regional expression in the early gastrula stage embryo</t>
  </si>
  <si>
    <t>https://doi.org/10.1016/j.ydbio.2016.07.002</t>
  </si>
  <si>
    <t>stage 10-10.25</t>
  </si>
  <si>
    <t>GSE81458</t>
  </si>
  <si>
    <t>Hierarchical clustering of the TFs among the different spatial regions</t>
  </si>
  <si>
    <t>Department of Developmental and Cell Biology</t>
  </si>
  <si>
    <t>Spatial reconstruction of immune niches by combining photoactivatable reporters and scRNA-seq</t>
  </si>
  <si>
    <t>https://doi.org/10.1126/science.aao4277</t>
  </si>
  <si>
    <t>Niche-seq</t>
  </si>
  <si>
    <t>inguinal lymph nodes (control)</t>
  </si>
  <si>
    <t>lymph_node</t>
  </si>
  <si>
    <t>Kind of like LCM, but requires transgenic mice with photoactivated GFP to isolate the niche of interest with FACS.</t>
  </si>
  <si>
    <t>GSE104054</t>
  </si>
  <si>
    <t>Clustering</t>
  </si>
  <si>
    <t>MARS-seq</t>
  </si>
  <si>
    <t>Department of Immunology</t>
  </si>
  <si>
    <t>inguinal lymph nodes (LCMV infected)</t>
  </si>
  <si>
    <t>spleen (control)</t>
  </si>
  <si>
    <t>spleen</t>
  </si>
  <si>
    <t>spleen (LCMV infected)</t>
  </si>
  <si>
    <t>Spatiotemporal Gene Expression Analysis of the Caenorhabditis elegans Germline Uncovers a Syncytial Expression Switch</t>
  </si>
  <si>
    <t>https://doi.org/10.1534/genetics.118.301315</t>
  </si>
  <si>
    <t>hermaphrodite gonad</t>
  </si>
  <si>
    <t>20–24-hr post-L4</t>
  </si>
  <si>
    <t>Hierarchical clustering of genes and sections; correlation between genes; correlation between sections; correlation between male sections and hermaphrodite sections</t>
  </si>
  <si>
    <t>Jerusalem</t>
  </si>
  <si>
    <t>Hebrew University of Jerusalem</t>
  </si>
  <si>
    <t>HUJI</t>
  </si>
  <si>
    <t>Department of Genetics, Alexander Silberman Institute of Life Sciences</t>
  </si>
  <si>
    <t>male gonad</t>
  </si>
  <si>
    <t>Spatiotemporal regulation of type I interferon expression determines the antiviral polarization of CD4+ T cells</t>
  </si>
  <si>
    <t>Nature Immunology</t>
  </si>
  <si>
    <t>https://doi.org/10.1038/s41590-020-0596-6</t>
  </si>
  <si>
    <t>footpad-draining popliteal lymph nodes (rVSV or rLCMV infected)</t>
  </si>
  <si>
    <t>GSE130009</t>
  </si>
  <si>
    <t>Milan</t>
  </si>
  <si>
    <t>IRCCS San Raffaele Scientific Institute</t>
  </si>
  <si>
    <t>IRCCS</t>
  </si>
  <si>
    <t>Division of Immunology, Transplantation and Infectious Diseases</t>
  </si>
  <si>
    <t>Spatial organization of endometrial gene expression at the onset of embryo attachment in pigs</t>
  </si>
  <si>
    <t>https://doi.org/10.1186/s12864-019-6264-2</t>
  </si>
  <si>
    <t>Sus scrofa</t>
  </si>
  <si>
    <t>E14</t>
  </si>
  <si>
    <t>GSE123265</t>
  </si>
  <si>
    <t>Not super cool, just DE between cell types, GO enrichment of DE genes, and PCA of samples</t>
  </si>
  <si>
    <t>SoLo Single Cell RNA-Seq System</t>
  </si>
  <si>
    <t>University of Zurich</t>
  </si>
  <si>
    <t>Genetics and Functional Genomics, Clinic of Reproductive Medicine, Department for Farm Animals, Vetsuisse Faculty</t>
  </si>
  <si>
    <t>Lgr5+ telocytes are a signaling source at the intestinal villus tip</t>
  </si>
  <si>
    <t>https://doi.org/10.1038/s41467-020-15714-x</t>
  </si>
  <si>
    <t>jejunum villi</t>
  </si>
  <si>
    <t>GSE134479</t>
  </si>
  <si>
    <t>Effective microtissue RNA extraction coupled with Smart-seq2 for reproducible and robust spatial transcriptome analysis</t>
  </si>
  <si>
    <t>https://doi.org/10.1038/s41598-020-63495-6</t>
  </si>
  <si>
    <t>brain; liver</t>
  </si>
  <si>
    <t>DRA008756</t>
  </si>
  <si>
    <t>Nextera XT</t>
  </si>
  <si>
    <t>High-depth spatial transcriptome analysis by photo-isolation chemistry</t>
  </si>
  <si>
    <t>https://doi.org/10.1038/s41467-021-24691-8</t>
  </si>
  <si>
    <t>PIC</t>
  </si>
  <si>
    <t>neural tube</t>
  </si>
  <si>
    <t>A bit like TIVA, in that it uses light to uncage oligos to capture transcripts for amplification. The whole tissue is lysed and only transcripts from the region of interest are amplified. Also, this is really an alternative to LCM and mechanical microdissection. Does this really count as spatial? If you say not just LA, but more specifically Skid Row, then this isn't generally considered spatial, but just more specific, that's it.</t>
  </si>
  <si>
    <t>GSE143413</t>
  </si>
  <si>
    <t>custom</t>
  </si>
  <si>
    <t>Fukuoka</t>
  </si>
  <si>
    <t>Kyushu University</t>
  </si>
  <si>
    <t>Kyushu</t>
  </si>
  <si>
    <t>Department of Developmental Biology, Graduate School of Medical Sciences</t>
  </si>
  <si>
    <t>Transcriptome in vivo analysis (TIVA) of spatially defined single cells in live tissue</t>
  </si>
  <si>
    <t>https://doi.org/10.1038/nmeth.2804</t>
  </si>
  <si>
    <t>cultured brain cells</t>
  </si>
  <si>
    <t>GSE52525</t>
  </si>
  <si>
    <t>Comparison with pipette isolated cells</t>
  </si>
  <si>
    <t>University of Pennsylvania</t>
  </si>
  <si>
    <t>UPenn</t>
  </si>
  <si>
    <t>Department of Pharmacology</t>
  </si>
  <si>
    <t>Hippocampus</t>
  </si>
  <si>
    <t>Bimodal distribution of transcript counts</t>
  </si>
  <si>
    <t>brain tissue with communicating hydrocephalus</t>
  </si>
  <si>
    <t>Laser capture microdissection-based single-cell RNA sequencing reveals optic nerve crush-related early mRNA alterations in retinal ganglion cells</t>
  </si>
  <si>
    <t>https://doi.org/10.1101/2020.03.13.990077</t>
  </si>
  <si>
    <t>Retinal ganglion cells</t>
  </si>
  <si>
    <t>They didn't say that they used R, but I can tell from the default ggplot2 style</t>
  </si>
  <si>
    <t>DE, GO and Kegg enrichment of DE genes</t>
  </si>
  <si>
    <t>Changhai Hospital, Second Military Medical University</t>
  </si>
  <si>
    <t>Changhai</t>
  </si>
  <si>
    <t>Department of Ophthalmology</t>
  </si>
  <si>
    <t>An in vitro model of early anteroposterior organization during human development</t>
  </si>
  <si>
    <t>https://doi.org/10.1038/s41586-020-2383-9</t>
  </si>
  <si>
    <t>gastruloid treated with Chiron</t>
  </si>
  <si>
    <t>72h</t>
  </si>
  <si>
    <t>Clustering of patterns; expression of Hox genes along the axis; finding genes whose pattern is changed with SB43; comparison between human and mouse gastruloids</t>
  </si>
  <si>
    <t>SORT-seq</t>
  </si>
  <si>
    <t>https://github.com/anna-alemany/humanGastruloids_tomoseq</t>
  </si>
  <si>
    <t>MATLAB; R; Python</t>
  </si>
  <si>
    <t>120h</t>
  </si>
  <si>
    <t>gastruloid treated with Chiron and SB43</t>
  </si>
  <si>
    <t>ZipSeq: barcoding for real-time mapping of single cell transcriptomes</t>
  </si>
  <si>
    <t>https://doi.org/10.1038/s41592-020-0880-2</t>
  </si>
  <si>
    <t>ZipSeq</t>
  </si>
  <si>
    <t>NIH/3T3</t>
  </si>
  <si>
    <t>"Wounded" by scratching that monolayer of cell culture. Not single cell resolution, but can decide where to put each zipcode</t>
  </si>
  <si>
    <t>GSE145502</t>
  </si>
  <si>
    <t>UMAP; clustering, DE between front and rear; GO enrichment of DE genes; cell cycle analysis of front and rear cells</t>
  </si>
  <si>
    <t>10xv2</t>
  </si>
  <si>
    <t>https://github.com/BIDCatUCSF/VB-Plugin-for-Patterned-Illumination</t>
  </si>
  <si>
    <t>C57Bl/6</t>
  </si>
  <si>
    <t>lymph node</t>
  </si>
  <si>
    <t>8 weeks</t>
  </si>
  <si>
    <t>Comparing inner and outer regions of the lymph node. This sounds like just another alternative to LCM, and that's why I put it in the Microdissection sheet. But the cooler part is that it does scRNA-seq rather than treating each compartment as a bulk sample as many previous studies have done.</t>
  </si>
  <si>
    <t>tSNE; enrichment of inner vs. outer for each cell type; DE between inner and outer for each cell type</t>
  </si>
  <si>
    <t>PyMT-chOVA mouse breast cancer model injected into mammary fat pad, with injected GFP T cells</t>
  </si>
  <si>
    <t>mammary_gland</t>
  </si>
  <si>
    <t>The repo is for the Visual Basic software for patterned illumination. The analysis code is not shared.</t>
  </si>
  <si>
    <t>tSNE; enrichment of inner vs. outer for each cell type; DE between inner and outer for each cell type; Monocle 2 pseudotime</t>
  </si>
  <si>
    <t>10xv3</t>
  </si>
  <si>
    <t>6 weeks</t>
  </si>
  <si>
    <t>in between</t>
  </si>
  <si>
    <t>4 zones from inner to outer</t>
  </si>
  <si>
    <t>tSNE; gradients of marker genes</t>
  </si>
  <si>
    <t>Spatial tissue profling by imaging-free molecular tomography</t>
  </si>
  <si>
    <t>Nature Biotechnology</t>
  </si>
  <si>
    <t>https://doi.org/10.1101/2020.08.04.235655</t>
  </si>
  <si>
    <t>STRP-seq</t>
  </si>
  <si>
    <t>CD-1</t>
  </si>
  <si>
    <t>coronal section of brain</t>
  </si>
  <si>
    <t>Analysis code is not publicly available</t>
  </si>
  <si>
    <t>GSE152989</t>
  </si>
  <si>
    <t>Python</t>
  </si>
  <si>
    <t>École Polytechnique Fédérale de Lausanne</t>
  </si>
  <si>
    <t>EPFL</t>
  </si>
  <si>
    <t>Brain Mind Institute, School of Life Sciences</t>
  </si>
  <si>
    <t>Pogona vitticeps</t>
  </si>
  <si>
    <t>Pairwise gene expression similarity matrix among pixels; clustering the reconstructed pixels; gene enrichment in areas; hierarchical clustering of the clusters</t>
  </si>
  <si>
    <t>Precision transcriptomics of viral foci reveals spatial regulation of immune-signaling genes and identifies RBOHD as an important player in the incompatible interaction between potato virus Y and potato</t>
  </si>
  <si>
    <t>https://doi.org/10.1111/tpj.14953</t>
  </si>
  <si>
    <t>Solanum tuberosum</t>
  </si>
  <si>
    <t>NT</t>
  </si>
  <si>
    <t>PVY virus infected leaf lesions</t>
  </si>
  <si>
    <t>3 days post infection (dpi)</t>
  </si>
  <si>
    <t>They did only 23 genes with qPCR for all A, B, C, and D sections; A is the lesion, and then B, C, and D get further away from the lesion. They only did bulk RNA-seq for A and B, and they pooled 30 sections. I guess the lab in Slovenia lacks sufficient funding to do the cooler kind of study. While greed is bad, sufficient economy is still important.</t>
  </si>
  <si>
    <t>GSE142002</t>
  </si>
  <si>
    <t>DE, GSEA</t>
  </si>
  <si>
    <t>TruSeq Stranded mRNA Library Prep Kit; SMART-seq v4; Nextera XT</t>
  </si>
  <si>
    <t>Slovenia</t>
  </si>
  <si>
    <t>Ljubljana</t>
  </si>
  <si>
    <t>National Institute of Biology</t>
  </si>
  <si>
    <t>NIB</t>
  </si>
  <si>
    <t>5-6 dpi</t>
  </si>
  <si>
    <t>NahG</t>
  </si>
  <si>
    <t>Spatial transcriptomics of nematodes identifies sperm cells as a source of genomic novelty and rapid evolution</t>
  </si>
  <si>
    <t>Molecular Biology and Evolution</t>
  </si>
  <si>
    <t>https://doi.org/10.1093/molbev/msaa207</t>
  </si>
  <si>
    <t>Pristionchus pacificus</t>
  </si>
  <si>
    <t>PRJEB37439</t>
  </si>
  <si>
    <t>Tübingen</t>
  </si>
  <si>
    <t>Max Planck Institute for Developmental Biology</t>
  </si>
  <si>
    <t>MPIDB</t>
  </si>
  <si>
    <t>Department for Integrative Evolutionary Biology</t>
  </si>
  <si>
    <t>LCM-seq reveals unique transcriptional adaptation mechanisms of resistant neurons and identifies protective pathways in spinal muscular atrophy</t>
  </si>
  <si>
    <t>https://doi.org/10.1101/gr.265017.120</t>
  </si>
  <si>
    <t>Smn−/−/SMN2+/+/SMNΔ7+/</t>
  </si>
  <si>
    <t>Neurons from brainstem and spinal cord</t>
  </si>
  <si>
    <t>P2, P5, P10</t>
  </si>
  <si>
    <t>The mice are made more susceptible to spinal muscular atrophy. They didn't post the repo of analysis code, but I'm sure that they used R because they used WGCNA and DESeq2. I don't know if they used any other programming languages.</t>
  </si>
  <si>
    <t>GSE115706</t>
  </si>
  <si>
    <t>Clustering, PCA, DE, WGCNA, GO enrichment</t>
  </si>
  <si>
    <t>Smn+/+/SMN2+/+/SMNΔ7+/+</t>
  </si>
  <si>
    <t>Multi-layered Spatial Transcriptomics Identify Secretory Factors Promoting Human Hematopoietic Stem Cell Development</t>
  </si>
  <si>
    <t>https://doi.org/10.1016/j.stem.2020.08.004</t>
  </si>
  <si>
    <t>aorta</t>
  </si>
  <si>
    <t>CS16-17</t>
  </si>
  <si>
    <t>GSE151877</t>
  </si>
  <si>
    <t>MRC Centre for Regenerative Medicine</t>
  </si>
  <si>
    <t>Dissecting the nutrient partitioning mechanism in rice grain using spatially resolved gene expression profiling</t>
  </si>
  <si>
    <t>Journal of Experimental Botany</t>
  </si>
  <si>
    <t>https://doi.org/10.1093/jxb/eraa536</t>
  </si>
  <si>
    <t>IR-64</t>
  </si>
  <si>
    <t>grain</t>
  </si>
  <si>
    <t>10 Days After Fertilization (DAF)</t>
  </si>
  <si>
    <t>GSE149118</t>
  </si>
  <si>
    <t>NEBNext</t>
  </si>
  <si>
    <t>India</t>
  </si>
  <si>
    <t>Mohali</t>
  </si>
  <si>
    <t>National Agri-Food Biotechnology Institute</t>
  </si>
  <si>
    <t>NABI</t>
  </si>
  <si>
    <t>Spatio-temporal mRNA tracking in the early zebrafish embryo</t>
  </si>
  <si>
    <t>https://doi.org/10.1038/s41467-021-23834-1</t>
  </si>
  <si>
    <t>AB wild type</t>
  </si>
  <si>
    <t>sections along animal-vegetal axis</t>
  </si>
  <si>
    <t>one cell stage, 0.5 hpf</t>
  </si>
  <si>
    <t>I'm sure that they used R because of that stereotypical Seurat heatmap and some plots with stereotypical ggplot2 style. However, because the repo is not provided, I can't say for sure which other languages they used.</t>
  </si>
  <si>
    <t>TruSeq stranded mRNA</t>
  </si>
  <si>
    <t>Berlin Institute for Medical Systems Biology</t>
  </si>
  <si>
    <t>BIMSB</t>
  </si>
  <si>
    <t>Max Delbrück Center for Molecular Medicine</t>
  </si>
  <si>
    <t>oocyte</t>
  </si>
  <si>
    <t>A single cell atlas of the human liver tumor microenvironment</t>
  </si>
  <si>
    <t>Molecular Systems Biology</t>
  </si>
  <si>
    <t>https://doi.org/10.15252/msb.20209682</t>
  </si>
  <si>
    <t>non‐malignant liver site</t>
  </si>
  <si>
    <t>liver</t>
  </si>
  <si>
    <t>GSE146409</t>
  </si>
  <si>
    <t>mcSCRBseq</t>
  </si>
  <si>
    <t>MATLAB; Python</t>
  </si>
  <si>
    <t>cholangiocarcinoma or colorectal metastases</t>
  </si>
  <si>
    <t>Mapping Phosphodiesterase 4D (PDE4D) in Macaque Dorsolateral Prefrontal Cortex: Postsynaptic Compartmentalization in Layer III Pyramidal Cell Circuits</t>
  </si>
  <si>
    <t>Frontiers in Neuroanatomy</t>
  </si>
  <si>
    <t>https://doi.org/10.3389/fnana.2020.578483</t>
  </si>
  <si>
    <t>dlPFC area 9</t>
  </si>
  <si>
    <t>It's 2020, and they STILL used microarray! The datasets on GEO seem to be for a larger study of which this paper is part of. The datasets date from 2017 and 2018, but it's still astonishing that they used microarray.</t>
  </si>
  <si>
    <t>GSE93577; GSE87610</t>
  </si>
  <si>
    <t>dlPFC layer III parvalbumin-positive GABA interneuron</t>
  </si>
  <si>
    <t>Integrating LCM-Based Spatio-Temporal Transcriptomics Uncovers Conceptus and Endometrial Luminal Epithelium Communication that Coordinates the Conceptus Attachment in Pigs</t>
  </si>
  <si>
    <t>International Journal of Molecular Sciences</t>
  </si>
  <si>
    <t>https://doi.org/10.3390/ijms22031248</t>
  </si>
  <si>
    <t>endometrial luminal epithelium</t>
  </si>
  <si>
    <t>gestational day 12 (pre-attachment stage)</t>
  </si>
  <si>
    <t>PRJNA668716</t>
  </si>
  <si>
    <t>Key Lab of Agricultural Animal Genetics, Breeding and Reproduction of Ministry of Education, College of Animal Science and Technology</t>
  </si>
  <si>
    <t>gestational day 15 (attachment stage)</t>
  </si>
  <si>
    <t>Profiling MicroRNAs with Associated Spatial Dynamics in Acute Tissue Slices</t>
  </si>
  <si>
    <t>ACS Nano</t>
  </si>
  <si>
    <t>https://doi.org/10.1021/acsnano.0c09676</t>
  </si>
  <si>
    <t>nanoneedles</t>
  </si>
  <si>
    <t>hippocampus (schizophrenia)</t>
  </si>
  <si>
    <t>Hong Kong</t>
  </si>
  <si>
    <t>City University of Hong Kong</t>
  </si>
  <si>
    <t>Department of Biomedical Engineering</t>
  </si>
  <si>
    <t>Spatial transcriptional signatures define margin morphogenesis along the proximal–distal and medio-lateral axes in tomato (Solanum lycopersicum) leaves</t>
  </si>
  <si>
    <t>https://doi.org/10.1093/plcell/koaa012</t>
  </si>
  <si>
    <t>leaf (WT)</t>
  </si>
  <si>
    <t>P4 leaf</t>
  </si>
  <si>
    <t>HTR</t>
  </si>
  <si>
    <t>Department of Molecular and Cellular Biology</t>
  </si>
  <si>
    <t>leaf (tf-2)</t>
  </si>
  <si>
    <t>Asymmetric Hapln1a drives regionalised cardiac ECM expansion and promotes heart morphogenesis in zebrafish development</t>
  </si>
  <si>
    <t>Cardiovascular Research</t>
  </si>
  <si>
    <t>https://doi.org/10.1093/cvr/cvab004</t>
  </si>
  <si>
    <t>26 hpf</t>
  </si>
  <si>
    <t>You said each section is 9 nm thick. I can't believe it. I think you really mean 9 um.</t>
  </si>
  <si>
    <t>Sheffield</t>
  </si>
  <si>
    <t>University of Sheffield</t>
  </si>
  <si>
    <t>Department of Biomedical Science</t>
  </si>
  <si>
    <t>Micro-region transcriptomics of fixed human tissue using Pick-Seq</t>
  </si>
  <si>
    <t>https://doi.org/10.1101/2021.03.18.431004</t>
  </si>
  <si>
    <t>Pick-Seq</t>
  </si>
  <si>
    <t>tonsil (FFPE)</t>
  </si>
  <si>
    <t>tonsil</t>
  </si>
  <si>
    <t>GSE158564</t>
  </si>
  <si>
    <t>Laboratory of Systems Pharmacology, Harvard Program in Therapeutic Science</t>
  </si>
  <si>
    <t>breast cancer (frozen)</t>
  </si>
  <si>
    <t>BRAF-wild type NF1-mutant melanoma (FFPE)</t>
  </si>
  <si>
    <t>skin</t>
  </si>
  <si>
    <t>Spatial RNA sequencing identifies robust markers of vulnerable and resistant human midbrain dopamine neurons and their expression in Parkinson’s Disease</t>
  </si>
  <si>
    <t>VTA neurons (control)</t>
  </si>
  <si>
    <t>SNc neurons (control)</t>
  </si>
  <si>
    <t>VTA neurons (Parkinson)</t>
  </si>
  <si>
    <t>SNc neurons (Parkinson)</t>
  </si>
  <si>
    <t>A Multi-Omics Analysis of Metastatic Melanoma Identifies a Germinal Center-Like Tumor Microenvironment in HLA-DR-Positive Tumor Areas</t>
  </si>
  <si>
    <t>Frontiers in Oncology</t>
  </si>
  <si>
    <t>https://doi.org/10.3389/fonc.2021.636057</t>
  </si>
  <si>
    <t>melanoma metastases</t>
  </si>
  <si>
    <t>PRJEB41749</t>
  </si>
  <si>
    <t>Belgium</t>
  </si>
  <si>
    <t>Leuven</t>
  </si>
  <si>
    <t>UZ Leuven</t>
  </si>
  <si>
    <t>Nuclei are mobile processors enabling specialization in a gigantic single-celled syncytium</t>
  </si>
  <si>
    <t>https://doi.org/10.1101/2021.04.29.441915</t>
  </si>
  <si>
    <t>centrifugation on 384 well plate</t>
  </si>
  <si>
    <t>Physarum polycepha</t>
  </si>
  <si>
    <t>20 hours of growth</t>
  </si>
  <si>
    <t>R; Perl</t>
  </si>
  <si>
    <t>Leipzig</t>
  </si>
  <si>
    <t>Max Planck Institute for Evolutionary Anthropol</t>
  </si>
  <si>
    <t>MPIEA</t>
  </si>
  <si>
    <t>Almost reaching oat flake</t>
  </si>
  <si>
    <t>Covering oat flake</t>
  </si>
  <si>
    <t>Spatiotemporal analysis of glioma heterogeneity reveals Col1A1 as an actionable target to disrupt tumor mesenchymal differentiation, invasion and malignancy</t>
  </si>
  <si>
    <t>https://doi.org/10.1101/2020.12.01.404970</t>
  </si>
  <si>
    <t>glioma</t>
  </si>
  <si>
    <t>MARTer Stranded Total RNA-Seq Kit v2 - Pico Input Mammalian</t>
  </si>
  <si>
    <t>MI</t>
  </si>
  <si>
    <t>Ann Arbor</t>
  </si>
  <si>
    <t>University of Michigan Medical School</t>
  </si>
  <si>
    <t>U-M</t>
  </si>
  <si>
    <t>Department of Neurosurgery</t>
  </si>
  <si>
    <t>The breast pre-cancer atlas illustrates the molecular and micro-environmental diversity of ductal carcinoma in situ</t>
  </si>
  <si>
    <t>https://doi.org/10.1101/2021.05.11.443641</t>
  </si>
  <si>
    <t>DCIS (FFPE)</t>
  </si>
  <si>
    <t>phs002225</t>
  </si>
  <si>
    <t>SMART-3SEQ</t>
  </si>
  <si>
    <t>San Diego</t>
  </si>
  <si>
    <t>UCSD</t>
  </si>
  <si>
    <t>Bioinformatics and Systems Biology Graduate Program</t>
  </si>
  <si>
    <t>The spatial landscape of progression and immunoediting in primary melanoma at single cell resolution</t>
  </si>
  <si>
    <t>https://doi.org/10.1101/2021.05.23.445310</t>
  </si>
  <si>
    <t>melanoma (FFPE)</t>
  </si>
  <si>
    <t>Laboratory of Systems Pharmacology</t>
  </si>
  <si>
    <t>Spatial-transcriptomics reveals unique defining molecular features of fluorescence-sorted 5-aminolevulinic acid+ infiltrative tumor cells associated with glioblastoma recurrence and poor survival</t>
  </si>
  <si>
    <t>https://doi.org/10.1101/2021.05.27.445977</t>
  </si>
  <si>
    <t>University of Freiburg</t>
  </si>
  <si>
    <t>Faculty of Medicine, Medical Center-University of Freiburg, Institute of Medical Bioinformatics and Systems Medicine</t>
  </si>
  <si>
    <t>Germinal center dynamics revealed by multiphoton microscopy with a photoactivatable fluorescent reporter</t>
  </si>
  <si>
    <t>https://doi.org/10.1016/j.cell.2010.10.032</t>
  </si>
  <si>
    <t>PA-GFP</t>
  </si>
  <si>
    <t>Germinal centers</t>
  </si>
  <si>
    <t>GSE23925</t>
  </si>
  <si>
    <t>Rockefeller</t>
  </si>
  <si>
    <t>Laboratory of Molecular Immunology</t>
  </si>
  <si>
    <t>A 3D transcriptomics atlas of the mouse olfactory mucosa</t>
  </si>
  <si>
    <t>https://doi.org/10.1101/2021.06.16.448475</t>
  </si>
  <si>
    <t>olfactory mucosa (DV)</t>
  </si>
  <si>
    <t>8-9 weeks</t>
  </si>
  <si>
    <t>E-MTAB-10211</t>
  </si>
  <si>
    <t>Munich</t>
  </si>
  <si>
    <t>Helmholtz Zentrum München</t>
  </si>
  <si>
    <t>Helmholtz-Muenchen</t>
  </si>
  <si>
    <t>Institute of Epigenetics and Stem Cells</t>
  </si>
  <si>
    <t>olfactory mucosa (AP)</t>
  </si>
  <si>
    <t>olfactory mucosa (lateral-medial-lateral)</t>
  </si>
  <si>
    <t>Spatial and cell type transcriptional landscape of human cerebellar development</t>
  </si>
  <si>
    <t>https://doi.org/10.1038/s41593-021-00872-y</t>
  </si>
  <si>
    <t>9-19 PCW</t>
  </si>
  <si>
    <t>phs001908.v2.p1</t>
  </si>
  <si>
    <t>TruSeq RNA Access Prep Kit</t>
  </si>
  <si>
    <t>Seattle Children’s Research Institute</t>
  </si>
  <si>
    <t>Center for Integrative Brain Research</t>
  </si>
  <si>
    <t>Transcriptome and genome evolution during HER2-amplified breast neoplasia</t>
  </si>
  <si>
    <t>Breast Cancer Research</t>
  </si>
  <si>
    <t>https://doi.org/10.1186/s13058-021-01451-6</t>
  </si>
  <si>
    <t>ductal carcinoma in situ (FFPE)</t>
  </si>
  <si>
    <t>Robust Acquisition of High Resolution Spatial Transcriptomes from Preserved Tissues with Immunofluorescence Based Laser Capture Microdissection</t>
  </si>
  <si>
    <t>https://doi.org/10.1101/2021.07.13.452123</t>
  </si>
  <si>
    <t>small intestine</t>
  </si>
  <si>
    <t>6-8 weeks</t>
  </si>
  <si>
    <t>GSE158396</t>
  </si>
  <si>
    <t>Shanghai Jiao Tong University</t>
  </si>
  <si>
    <t>Shanghai Jiaoda</t>
  </si>
  <si>
    <t>State Key Laboratory of Oncogenes and Related Genes, School of Biomedical Engineering</t>
  </si>
  <si>
    <t>Extensive three-dimensional intratumor proteomic heterogeneity revealed by multiregion sampling in high-grade serous ovarian tumor specimens</t>
  </si>
  <si>
    <t>iScience</t>
  </si>
  <si>
    <t>https://doi.org/10.1016/j.isci.2021.102757</t>
  </si>
  <si>
    <t>high-grade serous ovarian carcinomas</t>
  </si>
  <si>
    <t>Annandale</t>
  </si>
  <si>
    <t>Inova Health System</t>
  </si>
  <si>
    <t>Women's Health Integrated Research Center, Inova Women's Service Line</t>
  </si>
  <si>
    <t>Spatial RNA Sequencing Identifies Robust Markers of Vulnerable and Resistant Human Midbrain Dopamine Neurons and Their Expression in Parkinson’s Disease</t>
  </si>
  <si>
    <t>Frontiers in Molecular Neuroscience</t>
  </si>
  <si>
    <t>https://doi.org/10.3389/fnmol.2021.699562</t>
  </si>
  <si>
    <t>rostral to intermediate midbrain level</t>
  </si>
  <si>
    <t>A single cell transcriptomics map of paracrine networks in the intrinsic cardiac nervous system</t>
  </si>
  <si>
    <t>https://doi.org/10.1016/j.isci.2021.102713</t>
  </si>
  <si>
    <t>Yucatan minipig</t>
  </si>
  <si>
    <t>RAGP</t>
  </si>
  <si>
    <t>GSE154119</t>
  </si>
  <si>
    <t>Thomas Jefferson University</t>
  </si>
  <si>
    <t>Daniel Baugh Institute of Functional Genomics/Computational Biology, Department of Pathology, Anatomy, and Cell Biology</t>
  </si>
  <si>
    <t>Evolutionary conservation of maternal RNA localization in fishes and amphibians revealed by TOMO-Seq</t>
  </si>
  <si>
    <t>https://doi.org/10.1101/2021.08.01.454628</t>
  </si>
  <si>
    <t>fully grown eggs</t>
  </si>
  <si>
    <t>The slices were then pooled into 5 bins along the animal-vegetal axis.</t>
  </si>
  <si>
    <t>GSE104848</t>
  </si>
  <si>
    <t>Czech</t>
  </si>
  <si>
    <t>Vestec</t>
  </si>
  <si>
    <t>Institute of Biotechnology of the Czech Academy of Sciences</t>
  </si>
  <si>
    <t>Laboratory of Gene Expression</t>
  </si>
  <si>
    <t>GSE166917</t>
  </si>
  <si>
    <t>Ambystoma mexicanum</t>
  </si>
  <si>
    <t>GSE166916</t>
  </si>
  <si>
    <t>Acipenser ruthenus</t>
  </si>
  <si>
    <t>GSE125819</t>
  </si>
  <si>
    <t>High expression of VRT2 during wheat spikelet initiation increases the number of rudimentary basal spikelets</t>
  </si>
  <si>
    <t>https://doi.org/10.1101/2021.08.03.454952</t>
  </si>
  <si>
    <t>double ridge</t>
  </si>
  <si>
    <t>PRJNA749586</t>
  </si>
  <si>
    <t>glume primordia</t>
  </si>
  <si>
    <t>Live cell tagging tracking and isolation for spatial transcriptomics using photoactivatable cell dyes</t>
  </si>
  <si>
    <t>https://doi.org/10.1038/s41467-021-25279-y</t>
  </si>
  <si>
    <t>SPACECAT</t>
  </si>
  <si>
    <t>intestinal organoid protrusions</t>
  </si>
  <si>
    <t>GSE175882</t>
  </si>
  <si>
    <t>https://github.com/ctzouanas/spacecat</t>
  </si>
  <si>
    <t>MIT</t>
  </si>
  <si>
    <t>Institute for Medical Engineering &amp; Science</t>
  </si>
  <si>
    <t>Kras-p53 (KrasLSL-G12D/+, p53fl/fl; KP) model tumor</t>
  </si>
  <si>
    <t>Histologically resolved spatial multi-omics of human oral squamous cell carcinoma</t>
  </si>
  <si>
    <t>https://doi.org/10.1101/121616</t>
  </si>
  <si>
    <t>SMD-seq</t>
  </si>
  <si>
    <t>oral squamous cell carcinoma</t>
  </si>
  <si>
    <t>The cool part is stimulated Raman scattering, not requiring H&amp;E staining</t>
  </si>
  <si>
    <t>SRP075236</t>
  </si>
  <si>
    <t>Beijing</t>
  </si>
  <si>
    <t>Peking University</t>
  </si>
  <si>
    <t>Peking</t>
  </si>
  <si>
    <t>Biomedical Pioneering Innovation Center (BIOPIC), School of Life Sciences</t>
  </si>
  <si>
    <t>mouth muscle</t>
  </si>
  <si>
    <t>gland</t>
  </si>
  <si>
    <t xml:space="preserve">epithelium </t>
  </si>
  <si>
    <t>Spatial transcriptomics reveals antiparasitic targets associated with essential behaviors in the human parasite Brugia malayi</t>
  </si>
  <si>
    <t>https://doi.org/10.1101/2021.08.24.456436</t>
  </si>
  <si>
    <t>Brugia malayi</t>
  </si>
  <si>
    <t>PRJNA548881</t>
  </si>
  <si>
    <t>NEBNext Single Cell/Low Input RNA Library Prep Kit for Illumina</t>
  </si>
  <si>
    <t>R; Python; bash</t>
  </si>
  <si>
    <t>University of Wisconsin-Madison</t>
  </si>
  <si>
    <t>Department of Pathobiological Sciences</t>
  </si>
  <si>
    <t>Pharyngeal and adjacent non-pharyngeal tissue</t>
  </si>
  <si>
    <t>microRNA-425 loss mediates amyloid plaque microenvironment heterogeneity and promotes neurodegenerative pathologies</t>
  </si>
  <si>
    <t>Aging Cell</t>
  </si>
  <si>
    <t>https://doi.org/10.1111/acel.13454</t>
  </si>
  <si>
    <t>APPswe/PSEN1ΔE9</t>
  </si>
  <si>
    <t>microenvironment affected by proximal amyloid plaques with distal amyloid plaque-free regions</t>
  </si>
  <si>
    <t>SMART Small RNA Kit</t>
  </si>
  <si>
    <t>Ruijin Hospital Affiliated to Shanghai Jiao Tong University School of Medicine</t>
  </si>
  <si>
    <t>Department of Neurology and Neuroscience Institute</t>
  </si>
  <si>
    <t>Decoding the olfactory map: targeted transcriptomics link olfactory sensory neurons to glomeruli</t>
  </si>
  <si>
    <t>https://doi.org/10.1101/2021.09.13.460128</t>
  </si>
  <si>
    <t>C56BL6</t>
  </si>
  <si>
    <t>olfactory bulb (DV)</t>
  </si>
  <si>
    <t>P21</t>
  </si>
  <si>
    <t>The "untargeted" is about ROI and sectioning strategy. This study is not entirely good old Tomo-seq, as there's target enrichment capture of low abundance transcripts.</t>
  </si>
  <si>
    <t>https://github.com/kanazian/obmap</t>
  </si>
  <si>
    <t>Durham</t>
  </si>
  <si>
    <t>Duke University Medical Center</t>
  </si>
  <si>
    <t>Duke</t>
  </si>
  <si>
    <t>olfactory bulb (AP)</t>
  </si>
  <si>
    <t>olfactory bulb (ML)</t>
  </si>
  <si>
    <t>High-quality genome sequence of white lupin provides insight into soil exploration and seed quality</t>
  </si>
  <si>
    <t>https://doi.org/10.1038/s41467-019-14197-9</t>
  </si>
  <si>
    <t>Lupinus albus</t>
  </si>
  <si>
    <t>Amiga</t>
  </si>
  <si>
    <t>cluster roots</t>
  </si>
  <si>
    <t>after 12 days of culture</t>
  </si>
  <si>
    <t xml:space="preserve">This is actually macrodissection, but because the authors called it spatial transcriptomics and the relevant length scale is macro, and because it really is spatial, I put it in this database. </t>
  </si>
  <si>
    <t>PRJNA593912</t>
  </si>
  <si>
    <t>TruSeq Stranded mRNA Sample Preparation Kit</t>
  </si>
  <si>
    <t>BPMP, Univ Montpellier, CNRS, INRAE, Institut Agro</t>
  </si>
  <si>
    <t>BPMP</t>
  </si>
  <si>
    <t>cluster roots (small RNA)</t>
  </si>
  <si>
    <r>
      <rPr/>
      <t xml:space="preserve">The data can be viewed here: </t>
    </r>
    <r>
      <rPr>
        <color rgb="FF1155CC"/>
        <u/>
      </rPr>
      <t>https://www.whitelupin.fr/index.html</t>
    </r>
    <r>
      <rPr/>
      <t xml:space="preserve"> in something like a shiny app, and I didn't find visualization in space but gene expression per location can be seen in a table.</t>
    </r>
  </si>
  <si>
    <t>NEXTflex™ Small RNA-Seq kit</t>
  </si>
  <si>
    <t>Spatiotemporal co-dependency between macrophages and exhausted CD8+ T cells in cancer</t>
  </si>
  <si>
    <t>https://doi.org/10.1101/2021.09.27.461866</t>
  </si>
  <si>
    <t>CD206-LSL-Venus-DTR</t>
  </si>
  <si>
    <t>B78ChOVA melanoma section</t>
  </si>
  <si>
    <t>day 16 post-injection</t>
  </si>
  <si>
    <t>The data and code availability section is empty</t>
  </si>
  <si>
    <t>10X</t>
  </si>
  <si>
    <t>Multiplex digital spatial profiling of proteins and RNA in fixed tissue</t>
  </si>
  <si>
    <t>https://doi.org/10.1038/s41587-020-0472-9</t>
  </si>
  <si>
    <t>colorectal cancer (FFPE)</t>
  </si>
  <si>
    <t>colon</t>
  </si>
  <si>
    <t>This one for 96 RNAs</t>
  </si>
  <si>
    <t>NanoString Technologies Inc.</t>
  </si>
  <si>
    <t>NanoString</t>
  </si>
  <si>
    <t>96 RNAs. This study largely focused on proteins, which are beyond the scope of this sheet</t>
  </si>
  <si>
    <t>Single-nucleus and spatial transcriptomics of archival pancreatic cancer reveals multi-compartment reprogramming after neoadjuvant treatment</t>
  </si>
  <si>
    <t>https://doi.org/10.1101/2020.08.25.267336</t>
  </si>
  <si>
    <t>PDAC (FFPE)</t>
  </si>
  <si>
    <t>pancreas</t>
  </si>
  <si>
    <t>8 untreated, 4 treated, GitHub repo not available yet</t>
  </si>
  <si>
    <t>https://github.com/karthikj89/humanpdac</t>
  </si>
  <si>
    <t>Broad Institute of MIT and Harvard</t>
  </si>
  <si>
    <t>Broad</t>
  </si>
  <si>
    <t>Onco-fetal Reprogramming of Endothelial Cells Drives Immunosuppressive Macrophages in Hepatocellular Carcinoma</t>
  </si>
  <si>
    <t>https://doi.org/10.1016/j.cell.2020.08.040</t>
  </si>
  <si>
    <t>hepatocellular carcinoma (FFPE)</t>
  </si>
  <si>
    <t>GSE156337</t>
  </si>
  <si>
    <t>Agency for Science, Technology and Research</t>
  </si>
  <si>
    <t>A*STAR</t>
  </si>
  <si>
    <t>Genome Institute of Singapore</t>
  </si>
  <si>
    <t>2nd trimester</t>
  </si>
  <si>
    <t>Shotgun transcriptome, spatial omics, and isothermal profiling of SARS-CoV-2 infection reveals unique host responses, viral diversification, and drug interactions</t>
  </si>
  <si>
    <t>https://doi.org/10.1038/s41467-021-21361-7</t>
  </si>
  <si>
    <t>lung, post mortem covid patients (FFPE)</t>
  </si>
  <si>
    <t>phs002258.v1.p1</t>
  </si>
  <si>
    <t>Weill Cornell Medicine</t>
  </si>
  <si>
    <t>Cornell</t>
  </si>
  <si>
    <t>Department of Physiology and Biophysics</t>
  </si>
  <si>
    <t>lung (FFPE)</t>
  </si>
  <si>
    <t>Inter- and intra-tumor heterogeneity of metastatic prostate cancer determined by digital spatial gene expression profiling</t>
  </si>
  <si>
    <t>https://doi.org/10.1038/s41467-021-21615-4</t>
  </si>
  <si>
    <t>prostate cancer metastases</t>
  </si>
  <si>
    <t>prostate</t>
  </si>
  <si>
    <t>I'm not sure if this counts as spatial transcriptomics. The DSP was done on tissue microarrays, where each tumor has 3 spots and each spot has 1 ROI, so it's not about spatial distribution of gene expression within each spot.</t>
  </si>
  <si>
    <t>Fred Hutchinson Cancer Research Center</t>
  </si>
  <si>
    <t>Fred Hutchinson</t>
  </si>
  <si>
    <t>lymph node metastasis of prostate cancer</t>
  </si>
  <si>
    <r>
      <rPr/>
      <t xml:space="preserve">RNA data here: </t>
    </r>
    <r>
      <rPr>
        <color rgb="FF1155CC"/>
        <u/>
      </rPr>
      <t>https://static-content.springer.com/esm/art%3A10.1038%2Fs41467-021-21615-4/MediaObjects/41467_2021_21615_MOESM6_ESM.zip</t>
    </r>
  </si>
  <si>
    <t>Systemic Tissue and Cellular Disruption from SARS-CoV-2 Infection revealed in COVID-19 Autopsies and Spatial Omics Tissue Maps</t>
  </si>
  <si>
    <t>https://doi.org/10.1101/2021.03.08.434433</t>
  </si>
  <si>
    <t>lung (covid, FFPE)</t>
  </si>
  <si>
    <r>
      <rPr/>
      <t xml:space="preserve">Data here: </t>
    </r>
    <r>
      <rPr>
        <color rgb="FF1155CC"/>
        <u/>
      </rPr>
      <t>https://www.ncbi.nlm.nih.gov/projects/gap/cgi-bin/study.cgi?study_id=phs002258.v1.p1</t>
    </r>
    <r>
      <rPr/>
      <t xml:space="preserve"> Access needs to be requested. </t>
    </r>
  </si>
  <si>
    <t>Department of Physiology, Biophysics and Systems Biology</t>
  </si>
  <si>
    <t>lung (non-viral ARDS, FFPE)</t>
  </si>
  <si>
    <t>lung (influenza induced ARDS, FFPE)</t>
  </si>
  <si>
    <t>lung (healthy, FFPE)</t>
  </si>
  <si>
    <t>Transcriptome-wide spatial RNA profiling maps the cellular architecture of the developing human neocortex</t>
  </si>
  <si>
    <t>https://doi.org/10.1101/2021.03.20.436265</t>
  </si>
  <si>
    <t>GeoMX WTA</t>
  </si>
  <si>
    <t>neocortex (FFPE)</t>
  </si>
  <si>
    <t>21 GW</t>
  </si>
  <si>
    <t>https://github.com/BayraktarLab/CountCorrect</t>
  </si>
  <si>
    <t>Wellcome Sanger Institute</t>
  </si>
  <si>
    <t>Sanger</t>
  </si>
  <si>
    <t>16 GW</t>
  </si>
  <si>
    <t>Spatial mapping of SARS-CoV-2 and H1N1 Lung Injury Identifies Differential Transcriptional Signatures</t>
  </si>
  <si>
    <t>Cell Reports Medicine</t>
  </si>
  <si>
    <t>https://doi.org/10.1016/j.xcrm.2021.100242</t>
  </si>
  <si>
    <t>lung (covid ARDS, FFPE)</t>
  </si>
  <si>
    <t>AL</t>
  </si>
  <si>
    <t>Birmingham</t>
  </si>
  <si>
    <t>University of Alabama at Birmingham</t>
  </si>
  <si>
    <t>UAB</t>
  </si>
  <si>
    <t>Department of Medicine, Division of Pulmonary, Allergy &amp; Critical Care Medicine</t>
  </si>
  <si>
    <t>lung (H1N1 ARDS, FFPE)</t>
  </si>
  <si>
    <t>lung (covid and H1N1 co-infected, FFPE)</t>
  </si>
  <si>
    <t>Spatial transcriptomic characterization of COVID-19 pneumonitis identifies immune pathways related to tissue injury</t>
  </si>
  <si>
    <t>https://doi.org/10.1101/2021.06.21.449178</t>
  </si>
  <si>
    <t>https://github.com/sansomlab/covidlung</t>
  </si>
  <si>
    <t>Nuffield Department of Surgical Sciences</t>
  </si>
  <si>
    <t>Mixed Effects Machine Learning Models for Colon Cancer Metastasis Prediction using Spatially Localized Immuno-Oncology Markers</t>
  </si>
  <si>
    <t>https://doi.org/10.1101/2021.08.01.454649</t>
  </si>
  <si>
    <t>colon adenocarcinoma</t>
  </si>
  <si>
    <t>NH</t>
  </si>
  <si>
    <t>Lebanon</t>
  </si>
  <si>
    <t>Geisel School of Medicine at Dartmouth</t>
  </si>
  <si>
    <t>Quantitative Biomedical Sciences</t>
  </si>
  <si>
    <t>Comparison between non-pulmonary and pulmonary immune responses in a HIV decedent who succumbed to COVID-19</t>
  </si>
  <si>
    <t>Gut</t>
  </si>
  <si>
    <t>https://doi.org/10.1136/gutjnl-2021-324754</t>
  </si>
  <si>
    <t>liver (covid, FFPE)</t>
  </si>
  <si>
    <t>kidney (covid, FFPE)</t>
  </si>
  <si>
    <t>kidney</t>
  </si>
  <si>
    <t>liver (covid + HIV, FFPE)</t>
  </si>
  <si>
    <t>kidney (covid + HIV, FFPE)</t>
  </si>
  <si>
    <t>lung (covid + HIV, FFPE)</t>
  </si>
  <si>
    <t>Defining the microenvironment landscape of bladder cancer using highly multiplexed spatial genomic and proteomic analysis</t>
  </si>
  <si>
    <t>https://doi.org/10.1101/675926</t>
  </si>
  <si>
    <t>Advanced stage Muscle invasive bladder cancers (FFPE)</t>
  </si>
  <si>
    <t>urinary_bladder</t>
  </si>
  <si>
    <t>High dose-rate brachytherapy of localized prostate cancer converts tumors from cold to hot</t>
  </si>
  <si>
    <t>Journal for Immunotherapy of Cancer</t>
  </si>
  <si>
    <t>https://dx.doi.org/10.1136%2Fjitc-2020-000792</t>
  </si>
  <si>
    <t>prostate cancer (FFPE)</t>
  </si>
  <si>
    <t>Victoria</t>
  </si>
  <si>
    <t>Melbourne</t>
  </si>
  <si>
    <t>Peter MacCallum Cancer Centre</t>
  </si>
  <si>
    <t>Peter MacCallum</t>
  </si>
  <si>
    <t>Cancer Immunology Research</t>
  </si>
  <si>
    <t>A Spatially Resolved Dark- versus Light-Zone Microenvironment Signature Subdivides Germinal Center-Related Aggressive B Cell Lymphomas</t>
  </si>
  <si>
    <t>https://doi.org/10.1016/j.isci.2020.101562</t>
  </si>
  <si>
    <t>lymph node germinal center (FFPE) from reactive lymph node</t>
  </si>
  <si>
    <t>Palermo</t>
  </si>
  <si>
    <t>University of Palermo</t>
  </si>
  <si>
    <t>unipa</t>
  </si>
  <si>
    <t>Tumor Immunology Unit</t>
  </si>
  <si>
    <t>Opposing immune and genetic mechanisms shape oncogenic programs in synovial sarcoma</t>
  </si>
  <si>
    <t>Nature Medicine</t>
  </si>
  <si>
    <t>https://doi.org/10.1038/s41591-020-01212-6</t>
  </si>
  <si>
    <t>Synovial sarcoma (FFPE)</t>
  </si>
  <si>
    <t>Synovial sarcoma(FFPE)</t>
  </si>
  <si>
    <t>COVID-19 tissue atlases reveal SARS-CoV-2 pathology and cellular targets</t>
  </si>
  <si>
    <t>https://doi.org/10.1038/s41586-021-03570-8</t>
  </si>
  <si>
    <t>GSE163530</t>
  </si>
  <si>
    <t>https://github.com/klarman-cell-observatory/covid19-autopsy</t>
  </si>
  <si>
    <t>Klarman Cell Observatory</t>
  </si>
  <si>
    <t>Digital Spatial Profiling of Collapsing Glomerulopathy</t>
  </si>
  <si>
    <t>https://doi.org/10.1101/2021.09.08.459502</t>
  </si>
  <si>
    <t>glomeruli (collapsing glomerulopathy, HIV, FFPE)</t>
  </si>
  <si>
    <t>Department of Laboratory Medicine and Pathology,</t>
  </si>
  <si>
    <t>glomeruli (collapsing glomerulopathy, covid, FFPE)</t>
  </si>
  <si>
    <t>glomeruli (normal, FFPE)</t>
  </si>
  <si>
    <t>Stroma Areactive Invasion Front Areas (SARIFA) – a new prognostic biomarker in gastric cancer related to tumor-promoting adipocytes</t>
  </si>
  <si>
    <t>The Journal of Pathology</t>
  </si>
  <si>
    <t>https://doi.org/10.1002/path.5810</t>
  </si>
  <si>
    <t>adenocarcinomas of the  stomach and the gastroesophageal junction</t>
  </si>
  <si>
    <t>stomach</t>
  </si>
  <si>
    <t>Not sure if this counts as spatial because it's done on tissue microarray. Also it didn't say which gene panel was used.</t>
  </si>
  <si>
    <t>Augsburg</t>
  </si>
  <si>
    <t>University of Augsburg</t>
  </si>
  <si>
    <t>General Pathology  and  Molecular  Diagnostics</t>
  </si>
  <si>
    <t>Advances in mixed cell deconvolution enable quantification of cell types in spatially-resolved gene expression data</t>
  </si>
  <si>
    <t>https://doi.org/10.1101/2020.08.04.235168</t>
  </si>
  <si>
    <t>non-small-cell-lung cancers (FFPE)</t>
  </si>
  <si>
    <r>
      <rPr/>
      <t xml:space="preserve">Data here: </t>
    </r>
    <r>
      <rPr>
        <color rgb="FF1155CC"/>
        <u/>
      </rPr>
      <t>https://github.com/Nanostring-Biostats/ImmuneDeconBenchmark</t>
    </r>
  </si>
  <si>
    <t>https://github.com/Nanostring-Biostats/SpatialDecon-manuscript-analyses</t>
  </si>
  <si>
    <t>The spatially resolved transcriptional profile of acute T-cell mediated rejection in a kidney allograft</t>
  </si>
  <si>
    <t>Kidney International</t>
  </si>
  <si>
    <t>https://doi.org/10.1016/j.kint.2021.09.004</t>
  </si>
  <si>
    <t>kidney graft biopsy</t>
  </si>
  <si>
    <t>It says whole exome, so I think it's referring to WTA. I guess I should change WTA to DSP in this sheet since they aren't that different.</t>
  </si>
  <si>
    <t>Icahn School of Medicine at Mount Sinai</t>
  </si>
  <si>
    <t>Icahn</t>
  </si>
  <si>
    <t>Department of Pathology &amp; Molecular and Cell Based Medicine</t>
  </si>
  <si>
    <t>Revisiting colorectal cancer tumorigenesis with spatially-resolved gene expression profiling</t>
  </si>
  <si>
    <t>https://doi.org/10.1101/2021.09.30.462502</t>
  </si>
  <si>
    <t>pT1 colorectal cancer (CRC, FFPE)</t>
  </si>
  <si>
    <t>Again, it's the Cancer Transcriptome Atlas.</t>
  </si>
  <si>
    <t>Leiden University Medical Center</t>
  </si>
  <si>
    <t>Spatially resolved whole transcriptome profiling in human and mouse tissue using Digital Spatial Profiling</t>
  </si>
  <si>
    <t>https://doi.org/10.1101/2021.09.29.462442</t>
  </si>
  <si>
    <t>FFPE cell pellet array</t>
  </si>
  <si>
    <t>fixed frozen cell pellet array</t>
  </si>
  <si>
    <t>tonsil (fresh frozen)</t>
  </si>
  <si>
    <t>FFPE tissue array</t>
  </si>
  <si>
    <t>kidney with diabetic kidney disease (FFPE)</t>
  </si>
  <si>
    <t>normal kidney (FFPE)</t>
  </si>
  <si>
    <t>fixed frozen embryo saggital section</t>
  </si>
  <si>
    <t>E13.5</t>
  </si>
  <si>
    <t>Molecular Basis of Urostyle Development: Genes and Gene Regulation Underlying an Evolutionary Novelty</t>
  </si>
  <si>
    <t>https://doi.org/10.1101/2021.10.04.462674</t>
  </si>
  <si>
    <t>coccyx and hypochord</t>
  </si>
  <si>
    <t>before metamorphosis/prometamorphic stages (stage 56/57)</t>
  </si>
  <si>
    <t>IL</t>
  </si>
  <si>
    <t>Chicago</t>
  </si>
  <si>
    <t>University of Chicago</t>
  </si>
  <si>
    <t>UChicago</t>
  </si>
  <si>
    <t>Department of Organismal Biology &amp; Anatomy</t>
  </si>
  <si>
    <t>the beginning of the metamorphic climax (stage 60/61)</t>
  </si>
  <si>
    <t>end of metamorphosis (stage 65/66)</t>
  </si>
  <si>
    <t>3D-cardiomics: A spatial transcriptional atlas of the mammalian heart</t>
  </si>
  <si>
    <t>Journal of Molecular and Cellular Cardiology</t>
  </si>
  <si>
    <t>https://doi.org/10.1016/j.yjmcc.2021.09.011</t>
  </si>
  <si>
    <t>C57/BL6</t>
  </si>
  <si>
    <t>6-10 weeks</t>
  </si>
  <si>
    <r>
      <rPr/>
      <t xml:space="preserve">"there are advantages of the 3D-cardiomics data. For instance, many of the existing spatial transcriptomic profiling techniques cannot capture a whole organ per tissue section. Thus, a very large amount of sections (and therefore numerous spatial profiling library preparations) are required to capture the (sub)anatomical information in 3D. This is currently a limiting factor to investigate full cross-sections of an organ in order to get a vast representation of the spatial environment. This demonstrates the need for lower resolution spatially-resolved data and software such as 3D-cardiomics, as it provides a broader molecular representation of a whole organ spatial transcriptome." Again, that's the trade off between quantity and quality. Maybe I should cite this in my book. R was used for analyses, while the app was written in C#. The 3D model can be viewed here: </t>
    </r>
    <r>
      <rPr>
        <color rgb="FF1155CC"/>
        <u/>
      </rPr>
      <t>https://3d-cardiomics.erc.monash.edu/</t>
    </r>
  </si>
  <si>
    <t>https://github.com/Ramialison-Lab/3dCardiomics</t>
  </si>
  <si>
    <t>R; C#</t>
  </si>
  <si>
    <t>Clayton</t>
  </si>
  <si>
    <t>Monash University</t>
  </si>
  <si>
    <t>Monash</t>
  </si>
  <si>
    <t>Department of Anatomy and Developmental Biology</t>
  </si>
  <si>
    <t>Single-cell atlas of lineage states, tumor microenvironment and subtype-specific expression programs in gastric cancer</t>
  </si>
  <si>
    <t>Cancer Discovery</t>
  </si>
  <si>
    <t>https://doi.org/10.3390/cancers13194837</t>
  </si>
  <si>
    <t>gastric cancer (FFPE)</t>
  </si>
  <si>
    <t>Duke -NUS Medical School</t>
  </si>
  <si>
    <t>Duke-NUS</t>
  </si>
  <si>
    <t>Cancer and Stem Cell Biology Program</t>
  </si>
  <si>
    <t>adjacent normal tissue (FFPE)</t>
  </si>
  <si>
    <t>Spatially confined sub-tumor microenvironments in pancreatic cancer</t>
  </si>
  <si>
    <t>https://doi.org/10.1016/j.cell.2021.09.022</t>
  </si>
  <si>
    <t>Pancreatic ductal adenocarcinoma (treatment naive)</t>
  </si>
  <si>
    <t>EGAS00001002543</t>
  </si>
  <si>
    <t>ON</t>
  </si>
  <si>
    <t>University Health Network</t>
  </si>
  <si>
    <t>UHN</t>
  </si>
  <si>
    <t>Princess Margaret Cancer Centre</t>
  </si>
  <si>
    <t>Lineage Recording Reveals the Phylodynamics, Plasticity and Paths of Tumor Evolution</t>
  </si>
  <si>
    <t>https://doi.org/10.1101/2021.10.12.464111</t>
  </si>
  <si>
    <t>KP-tracer tumors</t>
  </si>
  <si>
    <t>https://github.com/mattjones315/KPTracer-release</t>
  </si>
  <si>
    <t>R; Python; Perl</t>
  </si>
  <si>
    <t>Department of Cellular and Molecular Pharmacology</t>
  </si>
  <si>
    <t>Spatial transcriptomics reveals the two cancer stem cell-like populations in triple-negative breast cancer</t>
  </si>
  <si>
    <t>https://doi.org/10.1101/2021.10.21.465257</t>
  </si>
  <si>
    <t>NOD.CB-17-Prkdcscid/J</t>
  </si>
  <si>
    <t>breast cancer xenograph</t>
  </si>
  <si>
    <t>GSE184720</t>
  </si>
  <si>
    <t>https://github.com/JunNakayama/Spatial-Transcriptomics-of-MDA-MB-231-xenografts</t>
  </si>
  <si>
    <t>National Cancer Center Research Institute</t>
  </si>
  <si>
    <t>NCCRI</t>
  </si>
  <si>
    <t>Laboratory of Integrative Oncology</t>
  </si>
  <si>
    <t>lymph node metastasis of the xenograph</t>
  </si>
  <si>
    <t>Profiling of lung SARS-CoV-2 and influenza virus infection dissects virus-specific host responses and gene signatures</t>
  </si>
  <si>
    <t>European Respiratory Journal</t>
  </si>
  <si>
    <t>https://doi.org/10.1183/13993003.01881-2021</t>
  </si>
  <si>
    <t>Queensland</t>
  </si>
  <si>
    <t>Queensland University of Technology</t>
  </si>
  <si>
    <t>QUT</t>
  </si>
  <si>
    <t>School of Biomedical Sciences, Faculty of Health</t>
  </si>
  <si>
    <t>lung (H1N1, FFPE)</t>
  </si>
  <si>
    <t>lung (control, FFPE)</t>
  </si>
  <si>
    <t>Temporal and Spatial Transcriptomic Dynamics across Brain Development in Xenopus laevis tadpoles</t>
  </si>
  <si>
    <t>https://doi.org/10.1093/g3journal/jkab387</t>
  </si>
  <si>
    <t>from forebrain to spinal cord</t>
  </si>
  <si>
    <t>ST46</t>
  </si>
  <si>
    <t>The GSE accession is not found in GEO</t>
  </si>
  <si>
    <t>GSE183193</t>
  </si>
  <si>
    <t>The Scripps Research Institute</t>
  </si>
  <si>
    <t>Scripps</t>
  </si>
  <si>
    <t>Tumor Microenvironment Profiles Reveal Distinct Therapy-Oriented Proteogenomic Characteristics in Colorectal Cancer</t>
  </si>
  <si>
    <t>Frontiers in Bioengineering and Biotechnology</t>
  </si>
  <si>
    <t>https://doi.org/10.3389/fbioe.2021.757378</t>
  </si>
  <si>
    <t>colorectal cancer (FFPE), chemotherapy</t>
  </si>
  <si>
    <t>Shandong</t>
  </si>
  <si>
    <t>Jinan</t>
  </si>
  <si>
    <t>Fynn Biotechnologies Ltd.</t>
  </si>
  <si>
    <t>Fynn</t>
  </si>
  <si>
    <t>Mills Institute for Personalized Cancer Care</t>
  </si>
  <si>
    <t>colorectal cancer (FFPE), immunotherapy and chemotherapy</t>
  </si>
  <si>
    <t>oncostreams from glioma implant</t>
  </si>
  <si>
    <t>GSE188970</t>
  </si>
  <si>
    <t>https://github.com/smotsch/analysis_glioma</t>
  </si>
  <si>
    <t>Julia; R</t>
  </si>
  <si>
    <t>Spatial resolution of an integrated C4+CAM photosynthetic metabolism</t>
  </si>
  <si>
    <t>https://doi.org/10.1101/2021.11.25.470062</t>
  </si>
  <si>
    <t>Portulaca oleracea</t>
  </si>
  <si>
    <t>leaf paradermal sections</t>
  </si>
  <si>
    <t>https://github.com/josemovi/Portulaca-spatial-C4-CAM</t>
  </si>
  <si>
    <t>R; Python; shell</t>
  </si>
  <si>
    <t>Department of Ecology and Evolutionary Biology</t>
  </si>
  <si>
    <t>Subcellular spatial transcriptomics identifies three mechanistically different classes of localizing RNAs</t>
  </si>
  <si>
    <t>https://doi.org/10.1101/2021.12.05.471303</t>
  </si>
  <si>
    <t>columnar follicular epithelium</t>
  </si>
  <si>
    <t>E-MTAB-9127</t>
  </si>
  <si>
    <t>spot_diameter_um</t>
  </si>
  <si>
    <t>spot_distance_um</t>
  </si>
  <si>
    <t>has_spot_locations</t>
  </si>
  <si>
    <t>has_matrix</t>
  </si>
  <si>
    <t>preprocessing</t>
  </si>
  <si>
    <t>Visualization and analysis of gene expression in tissue sections by spatial transcriptomics</t>
  </si>
  <si>
    <t>https://doi.org/10.1126/science.aaf2403</t>
  </si>
  <si>
    <t>ST</t>
  </si>
  <si>
    <t>olfactory bulb</t>
  </si>
  <si>
    <t>However, the spot locations and gene counts can be obtained from the SpatialDE GitHub repo, though no link or accession is provided in the paper. Not all spots on the slides were used</t>
  </si>
  <si>
    <t>Bowtie2 alignment</t>
  </si>
  <si>
    <t>Transcript count distribution; comparison with smFISH and laser microdissection; DE bewtween different regions; tSNE and clustering of spots</t>
  </si>
  <si>
    <t>Department of Cell and Molecular Biology</t>
  </si>
  <si>
    <t>invasive ductal cancer</t>
  </si>
  <si>
    <t>An automated approach to prepare tissue-derived spatially barcoded RNA-sequencing libraries</t>
  </si>
  <si>
    <t>https://doi.org/10.1038/srep37137</t>
  </si>
  <si>
    <t>Gingival tissue biopsy</t>
  </si>
  <si>
    <t>Comparison between manual and automated protocols and between replica</t>
  </si>
  <si>
    <t>Royal Institute of Technology</t>
  </si>
  <si>
    <t>KTH</t>
  </si>
  <si>
    <t>Department of Gene Technology, Science for Life Laboratory</t>
  </si>
  <si>
    <t>Spatial detection of fetal marker genes expressed at low level in adult human heart tissue</t>
  </si>
  <si>
    <t>https://doi.org/10.1038/s41598-017-13462-5</t>
  </si>
  <si>
    <t>left ventricle (individual 1)</t>
  </si>
  <si>
    <t>STAR 2.4.2a alignment with ST pipeline</t>
  </si>
  <si>
    <t>Correlation between consecutive sections; PCA of samples; tSNE; DE on regions; comparison with bulk data for fetal marker genes</t>
  </si>
  <si>
    <t>right atrial appendage (individual 1)</t>
  </si>
  <si>
    <t>left ventricle (individual 2)</t>
  </si>
  <si>
    <t>left ventricle (individual 3)</t>
  </si>
  <si>
    <t>right atrial appendage (individual 3)</t>
  </si>
  <si>
    <t>Gene expression profiling of periodontitis-affected gingival tissue by spatial transcriptomics</t>
  </si>
  <si>
    <t>https://doi.org/10.1038/s41598-018-27627-3</t>
  </si>
  <si>
    <t>Clustering and tSNE of spots; DE between inflamed and non-inflamed regions; GO term enrichment in inflamed region</t>
  </si>
  <si>
    <t>Huddinge</t>
  </si>
  <si>
    <t>Department of Dental Medicine, Division of Periodontology</t>
  </si>
  <si>
    <t>Spatial maps of prostate cancer transcriptomes reveal an unexplored landscape of heterogeneity</t>
  </si>
  <si>
    <t>https://doi.org/10.1038/s41467-018-04724-5</t>
  </si>
  <si>
    <t>cancerous prostate after radical prostatectomy</t>
  </si>
  <si>
    <t>12 samples from patient 1, also have samples from patients 2 and 3</t>
  </si>
  <si>
    <t>Factor analysis (can be extended for spatial field), PCA of spots; clustering of factors; DE between cancer and periphery; GSEA of those DE genes; DE between reactive and normal stroma and then GSEA; tSNE of spots</t>
  </si>
  <si>
    <t>https://github.com/maaskola/spatial-transcriptome-deconvolution</t>
  </si>
  <si>
    <t>R; C++</t>
  </si>
  <si>
    <t>Solna</t>
  </si>
  <si>
    <t>KTH Solna</t>
  </si>
  <si>
    <t>Department of Gene Technology, School of Engineering Sciences in Chemistry, Biotechnology and Health</t>
  </si>
  <si>
    <t>Spatially Resolved Transcriptomics Enables Dissection of Genetic Heterogeneity in Stage III Cutaneous Malignant Melanoma</t>
  </si>
  <si>
    <t>Cancer Research</t>
  </si>
  <si>
    <t>https://doi.org/10.1158/0008-5472.CAN-18-0747</t>
  </si>
  <si>
    <t>Lymph node metastases from four patients diagnosed with stage III melanoma</t>
  </si>
  <si>
    <t>Factor analysis as in the previous entry; PCA of samples; tSNE of spots; PCA of spots; clustering of spots</t>
  </si>
  <si>
    <t>Slide-seq: A scalable technology for measuring genome-wide expression at high spatial resolution</t>
  </si>
  <si>
    <t>https://doi.org/10.1126/science.aaw1219</t>
  </si>
  <si>
    <t>slide-seq</t>
  </si>
  <si>
    <t>Data available here: https://singlecell.broadinstitute.org/single_cell/study/SCP354/slide-seq-study#study-download</t>
  </si>
  <si>
    <t xml:space="preserve">tSNE; NMFreg to reconstruct expression; find genes with spatially non-random distribution; gene correlation (They think it's spatial, but I don't think so for it would be the same if they just did correlation with gene vectors); GSEA of genes correlated with Vim, Gfap, and Ctsd </t>
  </si>
  <si>
    <t>https://github.com/broadchenf/Slideseq</t>
  </si>
  <si>
    <t>MATLAB; R; C; Python</t>
  </si>
  <si>
    <t>Department of Physics</t>
  </si>
  <si>
    <t>Injured cortex</t>
  </si>
  <si>
    <t>Spatiotemporal dynamics of molecular pathology in amyotrophic lateral sclerosis</t>
  </si>
  <si>
    <t>https://doi.org/10.1126/science.aav9776</t>
  </si>
  <si>
    <t>lumbar spinal cord tissue sections</t>
  </si>
  <si>
    <t>Hierarchical generative modeling that does take spatial autocorrelation into account; this is used for DE between anatomical regions and between healthy and ALS mice; gene coexpression and GSEA of coexpressed genes</t>
  </si>
  <si>
    <t>https://zenodo.org/record/2566612#.XqO6hFNKifU</t>
  </si>
  <si>
    <t>New York Genome Center</t>
  </si>
  <si>
    <t>NYGC</t>
  </si>
  <si>
    <t>Center for Genomics of Neurodegenerative Disease</t>
  </si>
  <si>
    <t>High-definition spatial transcriptomics for in situ tissue profiling</t>
  </si>
  <si>
    <t>12 weeks</t>
  </si>
  <si>
    <t>GSE130682</t>
  </si>
  <si>
    <t>Processed data here: https://singlecell.broadinstitute.org/single_cell/study/SCP420/hdst</t>
  </si>
  <si>
    <t>Binning the hexagonal wells; DE between anatomical regions; multinomial naïve Bayes classifier to integrate with scRNA-seq data for cell type annotation; intronic vs exonic reads in nuclei after nuclear segmentation</t>
  </si>
  <si>
    <t>https://github.com/klarman-cell-observatory/hdst</t>
  </si>
  <si>
    <t>Broad Institute</t>
  </si>
  <si>
    <t>histological grade 3 breast HER2+ cancer</t>
  </si>
  <si>
    <t>H&amp;E annotation; DE; cell type inference</t>
  </si>
  <si>
    <t>Spatially resolved transcriptome profiling in model plant species</t>
  </si>
  <si>
    <t>Nature Plants</t>
  </si>
  <si>
    <t>https://doi.org/10.1038/nplants.2017.61</t>
  </si>
  <si>
    <t>inflorescence meristem</t>
  </si>
  <si>
    <t>SRP100428</t>
  </si>
  <si>
    <t>Gene count matrices were posted on spatialtranscriptomicsresearch.org, which is no longer functional</t>
  </si>
  <si>
    <t>Comparison with microarray; clustering and tSNE of spots; linear model accounting for technical replica, spots, and tissues for DE for tissue domains, with permutation for FDR; network enrichment analysis for DE genes</t>
  </si>
  <si>
    <t>https://github.com/stefaniagiacomello/Spatial-transcriptomics-data-analysis-in-plants</t>
  </si>
  <si>
    <t>Populus tremula developing and dormant leaf buds</t>
  </si>
  <si>
    <t>PCA of spots; DE between developing and dormant leaf buds; GO term enrichment of DE genes; OPLS to confirm separation of developing and dormant</t>
  </si>
  <si>
    <t>Picea abies female cones</t>
  </si>
  <si>
    <t>PCA of spots</t>
  </si>
  <si>
    <t>Exploring inflammatory signatures in arthritic joint biopsies with Spatial Transcriptomics</t>
  </si>
  <si>
    <t>https://doi.org/10.1038/s41598-019-55441-y</t>
  </si>
  <si>
    <t>RA; SpA</t>
  </si>
  <si>
    <t>PRJNA580481</t>
  </si>
  <si>
    <t>3 patients for each condition, and 3 sections from each patient; gene count matrix was posted on spatialresearch.org, which is no longer functional</t>
  </si>
  <si>
    <t>DE between RA and SpA; spot clustering; annotation of infiltrate regions; GO enrichment of DE genes; cell type assignment using xCell</t>
  </si>
  <si>
    <t>A Spatiotemporal Organ-Wide Gene Expression and Cell Atlas of the Developing Human Heart</t>
  </si>
  <si>
    <t>https://doi.org/10.1016/j.cell.2019.11.025</t>
  </si>
  <si>
    <t>4.5-5, 6.5, 9 PCW</t>
  </si>
  <si>
    <t>Again, the matrix was posted on spatialresearch.org, which is down. However, the data can still be visualized in a Shiny app</t>
  </si>
  <si>
    <t>Gene coexpression between samples; clustering spots; DE between anatomical regions; GSEA of the DE genes</t>
  </si>
  <si>
    <t>MATLAB; R; C++</t>
  </si>
  <si>
    <t>Integrating microarray-based spatial transcriptomics and single-cell RNA-seq reveals tissue architecture in pancreatic ductal adenocarcinomas</t>
  </si>
  <si>
    <t>https://doi.org/10.1038/s41587-019-0392-8</t>
  </si>
  <si>
    <t>Pancreatic duct adenocarcinoma</t>
  </si>
  <si>
    <t>GSE111672</t>
  </si>
  <si>
    <t>PCA and clustering of spots; Multimodal intersection analysis (MIA), which is to see whether intersection of lack of it between cell type markers and region markers is significant for cell type enrichment in regions and deconvolution; reanalysis of the 2018 melanoma ST dataset with MIA</t>
  </si>
  <si>
    <t>NYU Langone Health</t>
  </si>
  <si>
    <t>Institute for Computational Medicine</t>
  </si>
  <si>
    <t>Transcriptome-scale spatial gene expression in the human dorsolateral prefrontal cortex</t>
  </si>
  <si>
    <t>https://doi.org/10.1038/s41593-020-00787-0</t>
  </si>
  <si>
    <t>Visium</t>
  </si>
  <si>
    <t>human postmortem DLPFC (neurotypical)</t>
  </si>
  <si>
    <t>Data is available on ExperimentHub</t>
  </si>
  <si>
    <t>Assign spots to layers; pseudobulking layers; clustering pseudobulked data; DE for each layer with linear mixed-effects modeling; testing for enrichment of published layer-enriched genes; layer registration of snRNA-seq data with the layer enriched genes; disease gene sets; DE genes for diseases in each layer; TWAS; SpatialDE; HVG; unsupervized and semi-supervized classification of spots into patterns with SpatialDE genes and HVG</t>
  </si>
  <si>
    <t>https://github.com/LieberInstitute/HumanPilot; https://github.com/LieberInstitute/spatialLIBD</t>
  </si>
  <si>
    <t>Johns Hopkins Medical Campus</t>
  </si>
  <si>
    <t>Lieber Institute for Brain Development</t>
  </si>
  <si>
    <t>Spatial transcriptomics identifies spatially dysregulated expression of GRM3 and USP47 in amyotrophic lateral sclerosis</t>
  </si>
  <si>
    <t>Neuropathology and Applied Neurobiology</t>
  </si>
  <si>
    <t>https://doi.org/10.1111/nan.12597</t>
  </si>
  <si>
    <t>Post mortem ALS cerebellum</t>
  </si>
  <si>
    <t>DE between ALS and control granule cell layers; GO analysis of DE genes</t>
  </si>
  <si>
    <t>Centre for Clinical Brain Sciences</t>
  </si>
  <si>
    <t>Post mortem control cerebellum</t>
  </si>
  <si>
    <t>Transcriptional output, cell types densities and normalization in spatial transcriptomics</t>
  </si>
  <si>
    <t>Journal of Molecular Cell Biology</t>
  </si>
  <si>
    <t>https://doi.org/10.1093/jmcb/mjaa028</t>
  </si>
  <si>
    <t>BRAF V600E-mutated papillary thyroid cancer</t>
  </si>
  <si>
    <t>thyroid_gland</t>
  </si>
  <si>
    <t>Total reads per spot is associated with number of cells in the spot; raw counts vs. normalization with DCA; correlation between genes in raw count and normalized data</t>
  </si>
  <si>
    <t>https://github.com/vdet/st-normalization</t>
  </si>
  <si>
    <t>Brussels</t>
  </si>
  <si>
    <t>Université Libre de Bruxelles</t>
  </si>
  <si>
    <t>ULB</t>
  </si>
  <si>
    <t>IRIBHM</t>
  </si>
  <si>
    <t>Highly sensitive spatial transcriptomics at near-cellular resolution with Slide-seqV2</t>
  </si>
  <si>
    <t>https://doi.org/10.1038/s41587-020-0739-1</t>
  </si>
  <si>
    <t>slide-seq2</t>
  </si>
  <si>
    <t>CA1 neuro soma and dendrites are projected to 1D, and genes are clustered by pattern on that projection; GO enrichment in each gene cluster; DE between soma and dendrites</t>
  </si>
  <si>
    <t>R; Python; MATLAB</t>
  </si>
  <si>
    <t>cortex</t>
  </si>
  <si>
    <t>E15</t>
  </si>
  <si>
    <t>Clustering of beads; scVelo; Monocle 3; "spatial" variable genes just like in the first slide-seq paper, then correlated to the spatial latent time axis; clustering genes associated with developmental disorders according to spatial latent time patterns; GO enrichment in clusters</t>
  </si>
  <si>
    <t>High-Spatial-Resolution Multi-Omics Atlas Sequencing of Mouse Embryos via Deterministic Barcoding in Tissue</t>
  </si>
  <si>
    <t>https://doi.org/10.1016/j.cell.2020.10.026</t>
  </si>
  <si>
    <t>DBiT-seq</t>
  </si>
  <si>
    <t>E10</t>
  </si>
  <si>
    <t>Clustering of the locations; correlation between proteins and transcripts; average expression in each annotated region; SpatialDE</t>
  </si>
  <si>
    <t>Spatial barcode grid is created by two orthogonal sets of microfluidics channels that introduce barcodes. Resolution depends on width of the channels. 10um resolution can be achieved, but 50um was used for this sample. It seems from their figures that there's quite a bit of artefact in spatial reconstruction from the barcodes.</t>
  </si>
  <si>
    <t>Use protein to define tissue regions and then DE and GO analysis</t>
  </si>
  <si>
    <t>Automation of Spatial Transcriptomics library preparation to enable rapid and robust insights into spatial organization of tissues</t>
  </si>
  <si>
    <t>https://doi.org/10.1186/s12864-020-6631-z</t>
  </si>
  <si>
    <t>PRJNA598447</t>
  </si>
  <si>
    <t>Lineage recording reveals dynamics of cerebral organoid regionalization</t>
  </si>
  <si>
    <t>https://doi.org/10.1101/2020.06.19.162032</t>
  </si>
  <si>
    <t>iPSC derived cerebral organoid</t>
  </si>
  <si>
    <t>62 day old</t>
  </si>
  <si>
    <t>Code repo is not available yet</t>
  </si>
  <si>
    <t>Cell type deconvolution with CIBERSORTx</t>
  </si>
  <si>
    <t>https://github.com/quadbiolab/iTracer</t>
  </si>
  <si>
    <t>Department of Biosystems Science and Engineering</t>
  </si>
  <si>
    <t>Integrating Spatial Gene Expression and Breast Tumour Morphology via Deep Learning</t>
  </si>
  <si>
    <t>Nature Biomedical Engineering</t>
  </si>
  <si>
    <t>https://doi.org/10.1038/s41551-020-0578-x</t>
  </si>
  <si>
    <t>breast tumors</t>
  </si>
  <si>
    <r>
      <rPr/>
      <t xml:space="preserve">I also wonder what if they used a different histological stain or if there are multiple stains from serial sections. Anyway, H&amp;E is the most common. They said the data is on </t>
    </r>
    <r>
      <rPr>
        <color rgb="FF1155CC"/>
        <u/>
      </rPr>
      <t>spatialtranscriptomicsresearch.org</t>
    </r>
    <r>
      <rPr/>
      <t>, which no longer works.</t>
    </r>
  </si>
  <si>
    <t>https://github.com/bryanhe/ST-Net</t>
  </si>
  <si>
    <t>Multimodal Analysis of Composition and Spatial Architecture in Human Squamous Cell Carcinoma</t>
  </si>
  <si>
    <t>https://doi.org/10.1016/j.cell.2020.05.039</t>
  </si>
  <si>
    <t>cutaneous squamous cell carcinoma</t>
  </si>
  <si>
    <t>GSE144240</t>
  </si>
  <si>
    <t>The analyses in this paper are REALLY in depth and thorough. This paper makes me feel so stupid when I have little idea what those genes are for. Though I've been using Seurat for years, I didn't know that the function AddModuleScore existed until I read this paper. It seems that this study has been going on since as early as 2018, since part of the analyses were done with Seurat v2 and the scRNA-seq data is 10xv2, though some later parts were done with Seurat v3. They did use MATLAB and Python (DeepCell for cell segmentation, finally I saw someone using it!) for MIBI, which is for spatial proteomics and is thus outside the scope of this museum, so I'm not putting MATLAB and Python here. Unfortunately, the analysis scripts are "upon request" :( but they did write an R package for this paper that does EDA for ST. I'm not sure if there is a dominant package for ST annd Visium EDA like Seurat for scRNA-seq yet, and I have already seen several popping up. I wonder what makes any of them become dominant in the near future.</t>
  </si>
  <si>
    <t>ICA; Clustering; TSK score of each cluster for each patient; TSK-stromal signature score, the scores are calculated by Seurat's AddModuleScore; how many spots in each cluster are in the leading edge; GO enrichment of DE genes for non-TSK leading edge clusters; overlap correlation matrix between clusters among patients; number of adjacent spots from each cluster, with permutation test; inspecting DC and T cell marker genes and expression of chemokines and receptors; spatial gene correlation between Treg and CD8 T cell genes and FOXP3; integrating scRNA-seq and ST datasets; NicheNet to prioritize ligand receptor pairs</t>
  </si>
  <si>
    <t>https://github.com/jbergenstrahle/STUtility</t>
  </si>
  <si>
    <t>Program in Epithelial Biology</t>
  </si>
  <si>
    <t>There seems to be more and more interest in spatial transcriptomics data analysis recently, especially ST and Visium. OK, Seurat's spatial part isn't that in depth. But now we've got several attempts at general EDA packages dedicated to spatial data: Giotto, Spaniel, and now STUtility. I'd better hurry up and finish museumst and start writing Voyager and make it even cooler, and I'll overcomplicated the hell out of it.</t>
  </si>
  <si>
    <t>Molecular atlas of the adult mouse brain</t>
  </si>
  <si>
    <t>https://doi.org/10.1126/sciadv.abb3446</t>
  </si>
  <si>
    <t>GSE147747</t>
  </si>
  <si>
    <r>
      <rPr/>
      <t xml:space="preserve">It seems that gene expression does a pretty good job in defining spatial region here. And this paper did not use cool geospatial statistics. I wonder whether adapting geospatial satistics would be helpful at all. Anyway, I won't know until I look into it, and I need to sit down and more clearly delineate the questions to ask. Data available here: </t>
    </r>
    <r>
      <rPr>
        <color rgb="FF1155CC"/>
        <u/>
      </rPr>
      <t>https://www.molecularatlas.org/</t>
    </r>
  </si>
  <si>
    <t>ICA; clustering; tSNE; UMAP; hierarchical clustering of the molecular clusters; SVM to transform molecular clusters into continuous 3D volumes; neural network trained on ST data to predict spatial origin of scRNA-seq data from ABA; normalized mutual information index between whole atlas and reduced list of genes on independent components and SVM model weights to find genes that best capture global spatial signal; GO enrichment among the 266 representative genes</t>
  </si>
  <si>
    <t>https://github.com/cantin-ortiz/molecular-atlas</t>
  </si>
  <si>
    <t>Genome-wide Spatial Expression Profiling in FFPE Tissues</t>
  </si>
  <si>
    <t>https://doi.org/10.1101/2020.07.24.219758</t>
  </si>
  <si>
    <t>C57BL6J</t>
  </si>
  <si>
    <t>brain coronal plate (FFPE)</t>
  </si>
  <si>
    <t xml:space="preserve">Harmony integration of FFPE and fresh frozen tissue. As usual, UMAP, clustering, DE. Also integration with scRNA-seq dataset with stereoscope for cell type deconvolution. Overlap of DE genes across conditions. </t>
  </si>
  <si>
    <t>ovarian carcinosarcoma metastasis to the omentum (FFPE)</t>
  </si>
  <si>
    <t>NMF, get top contributor genes for each factor, which are used for pathway analysis.</t>
  </si>
  <si>
    <t>Spatial Transcriptomics and In Situ Sequencing to Study Alzheimer's Disease</t>
  </si>
  <si>
    <t>https://doi.org/10.1016/j.cell.2020.06.038</t>
  </si>
  <si>
    <t>C57BL/6JRj</t>
  </si>
  <si>
    <t>3, 6, 12, and 18 months</t>
  </si>
  <si>
    <t>GSE152506</t>
  </si>
  <si>
    <t>Again, the sections have been aligned to ABA's brain regions. Again, the "prequel" approach is used. But unfortunately, ST spots are too large for Drosophila and early stage chicken embryos. Also for those model systems, sectioning can be problematic, and smFISH and ISS approaches are typically applied to sections rather than whole mount.</t>
  </si>
  <si>
    <t>tSNE; GO enrichment over age and genotype; WGCNA gene co-expression modules; WGCNA on the PIG genes again; OLIG modules over age and genotype and amyloid beta levels</t>
  </si>
  <si>
    <t>https://www.alzmap.org/</t>
  </si>
  <si>
    <t>University of Leuven</t>
  </si>
  <si>
    <t>KU Leuven</t>
  </si>
  <si>
    <t>Department of Neurosciences</t>
  </si>
  <si>
    <t>AppNL-G-F</t>
  </si>
  <si>
    <t>Data and analyses are supposed to be available on https://www.alzmap.org/, but that website doesn't work, at least on my computer.</t>
  </si>
  <si>
    <t>A spatially resolved brain region- and cell type-specific isoform atlas of the postnatal mouse brain</t>
  </si>
  <si>
    <t>https://doi.org/10.1038/s41467-020-20343-5</t>
  </si>
  <si>
    <t>C57BL/6NTac</t>
  </si>
  <si>
    <t>hippocampus and prefrontal cortex</t>
  </si>
  <si>
    <t>P8</t>
  </si>
  <si>
    <t>Visium protocol was modified for Oxford Nanopore long read sequencing. While I haven't figured out how to get the fasstq files and the gene count matrices, there's a shiny app that visualizes the data: https://isoformatlas.com/</t>
  </si>
  <si>
    <t>Differential isoform test</t>
  </si>
  <si>
    <t>https://github.com/noush-joglekar/scisorseqr</t>
  </si>
  <si>
    <t>R; Python; shell; awk</t>
  </si>
  <si>
    <t>Brain and Mind Research Institute and Center for Neurogenetics</t>
  </si>
  <si>
    <t>Deep learning and alignment of spatially-resolved whole transcriptomes of single cells in the mouse brain with Tangram</t>
  </si>
  <si>
    <t>https://doi.org/10.1101/2020.08.29.272831</t>
  </si>
  <si>
    <t>Data and code repo are not (yet) in the paper.</t>
  </si>
  <si>
    <t>The spatial landscape of gene expression isoforms in tissue sections</t>
  </si>
  <si>
    <t>https://doi.org/10.1101/2020.08.24.252296</t>
  </si>
  <si>
    <t>&gt;2 months</t>
  </si>
  <si>
    <t>GSE153859</t>
  </si>
  <si>
    <t>Again, both Nanopore long read sequencing and 3' based sequencing were performed to get isoforms. I'm not sure if this should be called something other than Visium as the authors did.</t>
  </si>
  <si>
    <t>https://github.com/ucagenomix/SiT</t>
  </si>
  <si>
    <t>Sophia Antipolis</t>
  </si>
  <si>
    <t>Université Côte d’Azur</t>
  </si>
  <si>
    <t>Côte d’Azur</t>
  </si>
  <si>
    <t>left hemisphere</t>
  </si>
  <si>
    <t>8-12 weeks</t>
  </si>
  <si>
    <t>The Stress-Like Cancer Cell State Is a Consistent Component of Tumorigenesis</t>
  </si>
  <si>
    <t>Cell Systems</t>
  </si>
  <si>
    <t>https://doi.org/10.1016/j.cels.2020.08.018</t>
  </si>
  <si>
    <t>minicoopr mitfa-BRAFV600E;p53−/−;mitfa−/−</t>
  </si>
  <si>
    <t>melanoma tumors</t>
  </si>
  <si>
    <t>GSE115140</t>
  </si>
  <si>
    <t>There is no code in that GitHub repo</t>
  </si>
  <si>
    <t>https://github.com/MaayanBaron/sc_melanoma_Baron2020</t>
  </si>
  <si>
    <t>NYU Grossman School of Medicine</t>
  </si>
  <si>
    <t>Spatially resolved and multiplexed MicroRNA quantification from tissue using nanoliter well arrays</t>
  </si>
  <si>
    <t>Microsystems &amp; Nanoengineering</t>
  </si>
  <si>
    <t>https://dx.doi.org/10.1038%2Fs41378-020-0169-8</t>
  </si>
  <si>
    <t>miRNA nanowell</t>
  </si>
  <si>
    <t>K-rasLSL-G12D/+; p53fl/fl</t>
  </si>
  <si>
    <t>non small cell lung tumors (FFPE)</t>
  </si>
  <si>
    <t>Department of Chemical Engineering</t>
  </si>
  <si>
    <t>Repopulating Microglia Promote Brain Repair in an IL-6-Dependent Manner</t>
  </si>
  <si>
    <t>https://doi.org/10.1016/j.cell.2020.02.013</t>
  </si>
  <si>
    <t>dentate gyrus (TBI, with or without microglia repopulation)</t>
  </si>
  <si>
    <t>3 months</t>
  </si>
  <si>
    <t>E-MTAB-8768</t>
  </si>
  <si>
    <t>The GitHub repo is unavailable</t>
  </si>
  <si>
    <t>https://github.com/BiomedicalMachineLearning/stLearn/TBI</t>
  </si>
  <si>
    <t>The University of Queensland</t>
  </si>
  <si>
    <t>School of Biomedical Sciences, Faculty of Medicine</t>
  </si>
  <si>
    <t>Spatial analysis of ligand-receptor interactions in skin cancer at genome-wide and single-cell resolution</t>
  </si>
  <si>
    <t>https://doi.org/10.1101/2020.09.10.290833</t>
  </si>
  <si>
    <t>squamous cell carcinoma</t>
  </si>
  <si>
    <t>https://github.com/BiomedicalMachineLearning/SkinSpatial</t>
  </si>
  <si>
    <t>Python; QuPath</t>
  </si>
  <si>
    <t>A Single-Cell Tumor Immune Atlas for Precision Oncology</t>
  </si>
  <si>
    <t>https://doi.org/10.1101/2020.10.26.354829</t>
  </si>
  <si>
    <t>oropharyngeal squamous cell carcinoma</t>
  </si>
  <si>
    <t>trachea</t>
  </si>
  <si>
    <t>GSE158803</t>
  </si>
  <si>
    <t>clustering the spots; SPOTlight with scRNA-seq cells to deconvolute spots</t>
  </si>
  <si>
    <t>https://github.com/Single-Cell-Genomics-Group-CNAG-CRG/Tumor-Immune-Cell-Atlas</t>
  </si>
  <si>
    <t>Barcelona</t>
  </si>
  <si>
    <t>Barcelona Institute of Science and Technology</t>
  </si>
  <si>
    <t>BIST</t>
  </si>
  <si>
    <t>CNAG-CRG, Centre for Genomic Regulation (CRG)</t>
  </si>
  <si>
    <t>Spatial Transcriptomics Reveals Genes Associated with Dysregulated Mitochondrial Functions and Stress Signaling in Alzheimer Disease</t>
  </si>
  <si>
    <t>https://doi.org/10.1016/j.isci.2020.101556</t>
  </si>
  <si>
    <t>3xPB</t>
  </si>
  <si>
    <t>Clustering the spots; DE between clusters and genotypes; DE between regions</t>
  </si>
  <si>
    <t>https://github.com/jfnavarro/AD_POLB_ST</t>
  </si>
  <si>
    <t>Science for Life Laboratory, Department of Gene Technology</t>
  </si>
  <si>
    <t>3xAD</t>
  </si>
  <si>
    <t>PB</t>
  </si>
  <si>
    <t>Dissecting Mammalian Spermatogenesis Using Spatial Transcriptomics</t>
  </si>
  <si>
    <t>https://doi.org/10.1016/j.celrep.2021.109915</t>
  </si>
  <si>
    <t>7 to 18 weeks</t>
  </si>
  <si>
    <t>PRJNA668433</t>
  </si>
  <si>
    <t>Monocle pseudotime of beads; NMFreg cell type deconvolution; GO enrichment of spatially variable genes; clustering beads</t>
  </si>
  <si>
    <t>https://github.com/thechenlab/Testis_Slide-seq</t>
  </si>
  <si>
    <t>SM-Omics: An automated platform for high-throughput spatial multi-omics</t>
  </si>
  <si>
    <t>https://doi.org/10.1101/2020.10.14.338418</t>
  </si>
  <si>
    <t>SM-Omics</t>
  </si>
  <si>
    <t>Basically ST but with antibody coupled oligos to quantify proteins. Repo is not provided, but I can tell that they used base R, ggplot2, and matplotlib from the plot styles.</t>
  </si>
  <si>
    <t>colorectal cancerr</t>
  </si>
  <si>
    <t>Inferring spatially transient gene expression pattern from spatial transcriptomic studies</t>
  </si>
  <si>
    <t>https://doi.org/10.1101/2020.10.20.346544</t>
  </si>
  <si>
    <t>https://github.com/theMILOlab/SPATA</t>
  </si>
  <si>
    <t>Microenvironment and Immunology Research Laboratory, Medical Center</t>
  </si>
  <si>
    <t>Mapping endothelial-cell diversity in cerebral cavernous malformations at single-cell resolution</t>
  </si>
  <si>
    <t>https://doi.org/10.7554/eLife.61413</t>
  </si>
  <si>
    <t>Cdh5(PAC)-Cre-ERT2/Ccm3f/f/Cldn5(BAC)-GFP (tamoxifen)</t>
  </si>
  <si>
    <t>cerebellum with cerebral cavernous malformation</t>
  </si>
  <si>
    <t>Inspecting marker genes and TF in the Visium data</t>
  </si>
  <si>
    <t>FIRC Institute of Molecular Oncology Foundation</t>
  </si>
  <si>
    <t>IFOM</t>
  </si>
  <si>
    <t>Vascular Biology Unit</t>
  </si>
  <si>
    <t>Cdh5(PAC)-Cre-ERT2/Ccm3f/f/Cldn5(BAC)-GFP (wt)</t>
  </si>
  <si>
    <t>Spatial transcriptomics reveals the architecture of the tumor/microenvironment interface</t>
  </si>
  <si>
    <t>https://doi.org/10.1101/2020.11.05.368753</t>
  </si>
  <si>
    <t>mifta-BRAF^V600E; p53 -/-; mifta -/-, irradiated and got ZMEL cell subcutaneous transplant to get tumors</t>
  </si>
  <si>
    <t>whole fish with tumor</t>
  </si>
  <si>
    <t>GSE159709</t>
  </si>
  <si>
    <t>Code repo is not posted</t>
  </si>
  <si>
    <t>Clustering; localization of GO terms in tissue; identifying GO terms with spatially coherent patterns with permutation testing; NMF on interface and muscle clusters; GO enrichment of top genes contributing to each NMF factor; marker genes for interface spots</t>
  </si>
  <si>
    <t>Memorial Sloan Kettering Cancer Center</t>
  </si>
  <si>
    <t>Sloan Kettering</t>
  </si>
  <si>
    <t>Cancer Biology and Genetics</t>
  </si>
  <si>
    <t>Comprehensive mapping of tissue cell architecture via integrated single cell and spatial transcriptomics</t>
  </si>
  <si>
    <t>https://doi.org/10.1101/2020.11.15.378125</t>
  </si>
  <si>
    <t>telencephalon and diencephalon</t>
  </si>
  <si>
    <r>
      <rPr/>
      <t xml:space="preserve">Visium data is here: </t>
    </r>
    <r>
      <rPr>
        <color rgb="FF1155CC"/>
        <u/>
      </rPr>
      <t>https://cell2location.cog.sanger.ac.uk/browser.html</t>
    </r>
  </si>
  <si>
    <t>https://github.com/vitkl/cell2location_paper</t>
  </si>
  <si>
    <t>Hinxton</t>
  </si>
  <si>
    <t>Selective vulnerability of supragranular layer neurons in schizophrenia</t>
  </si>
  <si>
    <t>https://doi.org/10.1101/2020.11.17.386458</t>
  </si>
  <si>
    <t>dorsolateral prefrontal cortex (DLPFC) from Brodmann area 9 (BA9) (control)</t>
  </si>
  <si>
    <t>Stereoscope for spot cell type deconvolution</t>
  </si>
  <si>
    <t>Denmark</t>
  </si>
  <si>
    <t>Copenhagen</t>
  </si>
  <si>
    <t>University of Copenhagen</t>
  </si>
  <si>
    <t>KU</t>
  </si>
  <si>
    <t>Biotech Research and Innovation Centre (BRIC), Faculty of Health and Medical Sciences</t>
  </si>
  <si>
    <t>dorsolateral prefrontal cortex (DLPFC) from Brodmann area 9 (BA9) (schizophrenia)</t>
  </si>
  <si>
    <t>Repo is not yet available</t>
  </si>
  <si>
    <t>Large-scale integration of single-cell transcriptomic data captures transitional progenitor states in mouse skeletal muscle regeneration</t>
  </si>
  <si>
    <t>Communications Biology</t>
  </si>
  <si>
    <t>https://doi.org/10.1038/s42003-021-02810-x</t>
  </si>
  <si>
    <t>Tibialis anterior muscles</t>
  </si>
  <si>
    <t>hindlimb</t>
  </si>
  <si>
    <t>2 days after notexin</t>
  </si>
  <si>
    <t>GSE161318</t>
  </si>
  <si>
    <t>cell type deconvolution</t>
  </si>
  <si>
    <t>https://github.com/mckellardw/scMuscle</t>
  </si>
  <si>
    <t>Ithaca</t>
  </si>
  <si>
    <t>Cornell University</t>
  </si>
  <si>
    <t>Meinig School of Biomedical Engineering</t>
  </si>
  <si>
    <t>5 days after notexin</t>
  </si>
  <si>
    <t>7 days after notexin</t>
  </si>
  <si>
    <t>Single Cell and Spatial Transcriptomics Defines the Cellular Architecture of the Antimicrobial Response Network in Human Leprosy Granulomas</t>
  </si>
  <si>
    <t>https://doi.org/10.1101/2020.12.01.406819</t>
  </si>
  <si>
    <t>leprosy granulomas</t>
  </si>
  <si>
    <t>Division of Dermatology, Department of Medicine</t>
  </si>
  <si>
    <t>Mapping the temporal and spatial dynamics of the human endometrium in vivo and in vitro</t>
  </si>
  <si>
    <t>https://doi.org/10.1038/s41588-021-00972-2</t>
  </si>
  <si>
    <t>postmortem full-thickness uterine tissue</t>
  </si>
  <si>
    <t>uterus</t>
  </si>
  <si>
    <t>https://github.com/ventolab/UHCA</t>
  </si>
  <si>
    <t>Spatiotemporal analysis of human intestinal development at single-cell resolution</t>
  </si>
  <si>
    <t>https://doi.org/10.1016/j.cell.2020.12.016</t>
  </si>
  <si>
    <t>12 pcw</t>
  </si>
  <si>
    <t>Medical Research Council (MRC) Human Immunology Unit, MRC Weatherall Institute of Molecular Medicine (WIMM), John Radcliffe Hospital</t>
  </si>
  <si>
    <t>19 pcw</t>
  </si>
  <si>
    <t>Three-dimensional spatial transcriptomics uncovers cell type dynamics in the rheumatoid arthritis synovium</t>
  </si>
  <si>
    <t>https://doi.org/10.1101/2020.12.10.420463</t>
  </si>
  <si>
    <t>Rheumatoid arthritis synovium knee biopsie</t>
  </si>
  <si>
    <t>https://github.com/klarman-cell-observatory/3dst</t>
  </si>
  <si>
    <t>Rheumatoid arthritis synovium hip biopsie</t>
  </si>
  <si>
    <t>Spatial multi-omic map of human myocardial infarction</t>
  </si>
  <si>
    <t>https://doi.org/10.1101/2020.12.08.411686</t>
  </si>
  <si>
    <t>myocardial infarction</t>
  </si>
  <si>
    <t>2-5 days after the onset of clinical symptoms</t>
  </si>
  <si>
    <t>They used MISTy. I only put the programming language used for Visium data analysis as I usually do.</t>
  </si>
  <si>
    <t>https://github.com/saezlab/visium_heart</t>
  </si>
  <si>
    <t>Aachen</t>
  </si>
  <si>
    <t>RWTH Aachen University</t>
  </si>
  <si>
    <t>RWTH</t>
  </si>
  <si>
    <t>Institute of Experimental Medicine and Systems Biology</t>
  </si>
  <si>
    <t>myocardial infarction fibrotic zone</t>
  </si>
  <si>
    <t>3 months after myocardial infarction</t>
  </si>
  <si>
    <t>12 years after myocardial infarction</t>
  </si>
  <si>
    <t>myocardium</t>
  </si>
  <si>
    <t>Spatial transcriptome sequencing of FFPE tissues at cellular level</t>
  </si>
  <si>
    <t>https://doi.org/10.1101/2020.10.13.338475</t>
  </si>
  <si>
    <t>FFPE whole embryo</t>
  </si>
  <si>
    <t>GSE156862</t>
  </si>
  <si>
    <t>They ran SpatialDE but I don't see it in their GitHub repo. I don't think their code in the repo will run from beginning to end to reproduce the results.</t>
  </si>
  <si>
    <t>https://github.com/rongfan8/DBiT-seq_FFPE</t>
  </si>
  <si>
    <t>aorta (FFPE)</t>
  </si>
  <si>
    <t>atrium (FFPE)</t>
  </si>
  <si>
    <t>ventricle (FFPE)</t>
  </si>
  <si>
    <t>Vitamin D sufficiency enhances differentiation of patient-derived prostate epithelial organoids</t>
  </si>
  <si>
    <t>https://doi.org/10.1016/j.isci.2020.101974</t>
  </si>
  <si>
    <t>benign prostate tissue slices from a patient undergoing radical prostatectomy (vehicle)</t>
  </si>
  <si>
    <t>GSE159697</t>
  </si>
  <si>
    <t>University of Illinois at Chicago</t>
  </si>
  <si>
    <t>UIC</t>
  </si>
  <si>
    <t>benign prostate tissue slices from a patient undergoing radical prostatectomy (cultured in vitamin D)</t>
  </si>
  <si>
    <t>Large field of view-spatially resolved transcriptomics at nanoscale resolution</t>
  </si>
  <si>
    <t>https://doi.org/10.1101/2021.01.17.427004</t>
  </si>
  <si>
    <t>Stereo-seq</t>
  </si>
  <si>
    <t>3 weeks</t>
  </si>
  <si>
    <t xml:space="preserve">Cool, a new use of RCA. Though I wonder what that grid-like artefact in total transcript count is. Other programming languages might have been used, which I don't know because the analysis code repo is not shared, but R is evident from Seurat and Monocle. </t>
  </si>
  <si>
    <t>Guangdong</t>
  </si>
  <si>
    <t>Shenzhen</t>
  </si>
  <si>
    <t>BGI-ShenZhen</t>
  </si>
  <si>
    <t>BGI</t>
  </si>
  <si>
    <t>half brain</t>
  </si>
  <si>
    <t>E16.5</t>
  </si>
  <si>
    <t>Integration of spatial transcriptomic and single cell sequencing identifies expression patterns underlying immune and epithelial cell cross-talk in acute kidney injury</t>
  </si>
  <si>
    <t>JCI Insight</t>
  </si>
  <si>
    <t>https://doi.org/10.1172/jci.insight.147703</t>
  </si>
  <si>
    <t>kidney with ischemia reperfusion injury</t>
  </si>
  <si>
    <t>GSE171406</t>
  </si>
  <si>
    <t>IN</t>
  </si>
  <si>
    <t>Indianapolis</t>
  </si>
  <si>
    <t>Indiana University School of Medicine</t>
  </si>
  <si>
    <t>Department of Medicine</t>
  </si>
  <si>
    <t>kidney with cecal ligation puncture</t>
  </si>
  <si>
    <t>kidney with minimal glomerular obsolescence and interstitial fibrosis</t>
  </si>
  <si>
    <t>Microscopic examination of spatial transcriptome using Seq-Scope</t>
  </si>
  <si>
    <t>https://doi.org/10.1016/j.cell.2021.05.010</t>
  </si>
  <si>
    <t>Seq-Scope</t>
  </si>
  <si>
    <t>University of Michigan, Ann Arbor</t>
  </si>
  <si>
    <t>Department of Molecular and Integrative Physiology</t>
  </si>
  <si>
    <t>This is the first paper I have read that uses Seurat 4</t>
  </si>
  <si>
    <t>Tsc1Δhep/Depdc5Δhep</t>
  </si>
  <si>
    <t>Spatial Transcriptomics to define transcriptional patterns of zonation and structural components in the liver</t>
  </si>
  <si>
    <t>https://doi.org/10.1038/s41467-021-27354-w</t>
  </si>
  <si>
    <t>8 to 12 weeks</t>
  </si>
  <si>
    <r>
      <rPr/>
      <t xml:space="preserve">Data here: </t>
    </r>
    <r>
      <rPr>
        <color rgb="FF1155CC"/>
        <u/>
      </rPr>
      <t>https://zenodo.org/record/4399655</t>
    </r>
  </si>
  <si>
    <t>https://github.com/almaan/ST-mLiver</t>
  </si>
  <si>
    <t>Stockholm University</t>
  </si>
  <si>
    <t>SU</t>
  </si>
  <si>
    <t>Molecular Biosciences, the Wenner Gren Institute</t>
  </si>
  <si>
    <t>Continuous Polony Gels for Tissue Mapping with High Resolution and RNA Capture Efficiency</t>
  </si>
  <si>
    <t>https://doi.org/10.1101/2021.03.17.435795</t>
  </si>
  <si>
    <t>PIXEL-seq</t>
  </si>
  <si>
    <t>accessory olfactory bulb</t>
  </si>
  <si>
    <t>Department of Biochemistry</t>
  </si>
  <si>
    <t>main olfactory bulb</t>
  </si>
  <si>
    <t>Identifying CNS-colonizing T cells as potential therapeutic targets to prevent progression of multiple sclerosis</t>
  </si>
  <si>
    <t>Med</t>
  </si>
  <si>
    <t>https://doi.org/10.1016/j.medj.2021.01.006</t>
  </si>
  <si>
    <t>post mortem brain (MS)</t>
  </si>
  <si>
    <t>Spatial data and analysis code available upon request :(</t>
  </si>
  <si>
    <t>Universitätsklinikum Hamburg-Eppendorf</t>
  </si>
  <si>
    <t>UKE</t>
  </si>
  <si>
    <t>Institut für Neuroimmunologie und Multiple Sklerose, Zentrum für Molekulare Neurobiologie Hamburg</t>
  </si>
  <si>
    <t>post mortem brain (control)</t>
  </si>
  <si>
    <t>But I'm really impressed by their base R graphics skills (though those are probably also highly customized ggplots)</t>
  </si>
  <si>
    <t>Spatiotemporal single-cell RNA sequencing of developing chicken hearts identifies interplay between cellular differentiation and morphogenesis</t>
  </si>
  <si>
    <t>https://doi.org/10.1038/s41467-021-21892-z</t>
  </si>
  <si>
    <t>ventricles</t>
  </si>
  <si>
    <t>day 4 (HH21-HH24)</t>
  </si>
  <si>
    <t>GSE149457</t>
  </si>
  <si>
    <t>https://github.com/madhavmantri/chicken_heart</t>
  </si>
  <si>
    <t>Nancy E. and Peter C. Meinig School of Biomedical Engineering</t>
  </si>
  <si>
    <t>day 7 (HH30-HH31)</t>
  </si>
  <si>
    <t>day 10 (HH35-HH36)</t>
  </si>
  <si>
    <t>day 14 (~HH40)</t>
  </si>
  <si>
    <t>Single Cell, Single Nucleus and Spatial RNA Sequencing of the Human Liver Identifies Hepatic Stellate Cell and Cholangiocyte Heterogeneity</t>
  </si>
  <si>
    <t>https://doi.org/10.1101/2021.03.27.436882</t>
  </si>
  <si>
    <t>Data and code available upon acceptance of the paper</t>
  </si>
  <si>
    <t>Toronto General Research Institute</t>
  </si>
  <si>
    <t>TGRI</t>
  </si>
  <si>
    <t>Ajmera Transplant Centre</t>
  </si>
  <si>
    <t>Genomic profiling reveals heterogeneous populations of ductal carcinoma in situ of the breast</t>
  </si>
  <si>
    <t>https://doi.org/10.1038/s42003-021-01959-9</t>
  </si>
  <si>
    <t>GATA3 mutation-positive DCIS</t>
  </si>
  <si>
    <t>JGAS00000000202</t>
  </si>
  <si>
    <t>Kashiwa</t>
  </si>
  <si>
    <t>University of Tokyo, Kashiwa campus</t>
  </si>
  <si>
    <t>Todai, Kashiwa</t>
  </si>
  <si>
    <t>Department of Computational Biology and Medical Sciences, Graduate School of Frontier Sciences</t>
  </si>
  <si>
    <t>DCIS lesion with low PgR expression but no GATA3 mutation</t>
  </si>
  <si>
    <t>DCIS with PIK3CA mutations</t>
  </si>
  <si>
    <t>Integrated spatial multi-omics reveals fibroblast fate during tissue repair</t>
  </si>
  <si>
    <t>https://doi.org/10.1073/pnas.2110025118</t>
  </si>
  <si>
    <t>Rosa26VT2/GK3</t>
  </si>
  <si>
    <t>stented wound</t>
  </si>
  <si>
    <t>POD 2</t>
  </si>
  <si>
    <t>Hagey Laboratory for Pediatric Regenerative Medicine, Division of Plastic and Reconstructive Surgery</t>
  </si>
  <si>
    <t>POD 7</t>
  </si>
  <si>
    <t>POD 14</t>
  </si>
  <si>
    <t>uninjured skin</t>
  </si>
  <si>
    <t>XYZeq: Spatially resolved single-cell RNA sequencing reveals expression heterogeneity in the tumor microenvironment</t>
  </si>
  <si>
    <t>ScienceAdvances</t>
  </si>
  <si>
    <t>https://doi.org/10.1126/sciadv.abg4755</t>
  </si>
  <si>
    <t>XYZeq</t>
  </si>
  <si>
    <t>HEK 293T</t>
  </si>
  <si>
    <t>GSE164430</t>
  </si>
  <si>
    <t>The spatial resolution is low, but single cells are recovered, so it doesn't need computational deconvolution of the spots.</t>
  </si>
  <si>
    <t>Department of Microbiology and Immunology</t>
  </si>
  <si>
    <t>NIH 3T3</t>
  </si>
  <si>
    <t>MC38 tumor</t>
  </si>
  <si>
    <t>6 to 12 weeks</t>
  </si>
  <si>
    <t>Efficient prediction of a spatial transcriptomics profile better characterizes breast cancer tissue sections without costly experimentation</t>
  </si>
  <si>
    <t>https://doi.org/10.1101/2021.04.22.440763</t>
  </si>
  <si>
    <t>University of Tokyo, Kashiwa</t>
  </si>
  <si>
    <t>Todai Kashiwa</t>
  </si>
  <si>
    <t>Department of Computational Biology and Medical Sciences, Graduate School of Frontier 8 Sciences</t>
  </si>
  <si>
    <t>Spatial transcriptome sequencing revealed spatial trajectory in the Non-Small Cell Lung Carcinoma</t>
  </si>
  <si>
    <t>https://doi.org/10.1101/2021.04.26.441394</t>
  </si>
  <si>
    <t>lung tumors</t>
  </si>
  <si>
    <t>Finally someone is using the cool new data analyses methods</t>
  </si>
  <si>
    <t>Sichuan</t>
  </si>
  <si>
    <t>Chengdu</t>
  </si>
  <si>
    <t>Sichian University</t>
  </si>
  <si>
    <t>Department of Respiratory and Critical Care Medicine, Frontiers Science Center for Disease-related Molecular Network, Center of Precision Medicine, Precision Medicine Key Laboratory of Sichuan Province, West China Hospital</t>
  </si>
  <si>
    <t>PLURIPOTENT STEM CELL-DERIVED CARDIOVASCULAR PROGENITORS DIFFFERENTIATED ON LAMININ 221 REGENERATE AND IMPROVE FUNCTION OF INFARCTED SWINE HEARTS</t>
  </si>
  <si>
    <t>https://doi.org/10.1101/2021.04.29.441908</t>
  </si>
  <si>
    <t>infarcted heart injected with human cardiovascular progenitor</t>
  </si>
  <si>
    <t>Duke-NUS Medical School</t>
  </si>
  <si>
    <t>infarcted heart injected with medium</t>
  </si>
  <si>
    <t>healthy heart</t>
  </si>
  <si>
    <t>Single cell and spatial transcriptomics in human tendon disease indicate dysregulated immune homeostasis</t>
  </si>
  <si>
    <t>Annals of the Rheumatic Diseases</t>
  </si>
  <si>
    <t>http://dx.doi.org/10.1136/annrheumdis-2021-220256</t>
  </si>
  <si>
    <t>hamstring tendon</t>
  </si>
  <si>
    <t>skeletal_muscle</t>
  </si>
  <si>
    <t>Glasgow</t>
  </si>
  <si>
    <t>University of Glasgow</t>
  </si>
  <si>
    <t>Institute of Infection, Immunity and Inflammation, College of Medical Veterinary and Life Sciences</t>
  </si>
  <si>
    <t>shoulder tendon</t>
  </si>
  <si>
    <t>Integrating Spatial Transcriptomics and Single-Cell RNA-seq Reveals the Gene Expression Profling of the Human Embryonic Liver</t>
  </si>
  <si>
    <t>https://doi.org/10.3389/fcell.2021.652408</t>
  </si>
  <si>
    <t>8 PCW</t>
  </si>
  <si>
    <t>GSE167096</t>
  </si>
  <si>
    <t>The paper says Visium was used, and the figures do look like Visium, but the authors said the spots are 200 um apart. That's old ST, not Visium.</t>
  </si>
  <si>
    <t>Jinan University (Shenzhen People’s Hospital)</t>
  </si>
  <si>
    <t>JNU-SPH</t>
  </si>
  <si>
    <t>Department of Clinical Medical Research Center, Guangdong Provincial Engineering Research Center of Autoimmune Disease Precision Medicine, The Second Clinical Medical College</t>
  </si>
  <si>
    <t>17 PCW</t>
  </si>
  <si>
    <t>Comprehensive Analysis of Spatial Architecture in Primary Liver Cancer</t>
  </si>
  <si>
    <t>https://doi.org/10.1101/2021.05.24.445446</t>
  </si>
  <si>
    <t>hepatocellular carcinoma</t>
  </si>
  <si>
    <t>HRA000437</t>
  </si>
  <si>
    <t>Eastern Hepatobiliary Surgery Hospital</t>
  </si>
  <si>
    <t>EHBH</t>
  </si>
  <si>
    <t>The International Cooperation Laboratory on Signal Transduction</t>
  </si>
  <si>
    <t>hepatocellular and cholangiocarcinoma</t>
  </si>
  <si>
    <t>intrahepatic cholangiocarcinoma</t>
  </si>
  <si>
    <t>Spatially resolved transcriptomics reveals the architecture of the tumor-microenvironment interface</t>
  </si>
  <si>
    <t>https://doi.org/10.1038/s41467-021-26614-z</t>
  </si>
  <si>
    <t>BRAFV600E-driven melanoma</t>
  </si>
  <si>
    <t>Defining the activation profile and fate trajectory of adult Scleraxis-lineage cells during tendon healing by combining lineage tracing and spatial transcriptomics</t>
  </si>
  <si>
    <t>https://doi.org/10.1101/2021.06.02.446663</t>
  </si>
  <si>
    <t>ScxAi9</t>
  </si>
  <si>
    <t>hindpaw (transected tendon)</t>
  </si>
  <si>
    <t>Day 14 post-surgery</t>
  </si>
  <si>
    <t>University of Rochester Medical Center</t>
  </si>
  <si>
    <t>Center for Musculoskeletal Research, Department of Orthopaedics &amp; Rehabilitation</t>
  </si>
  <si>
    <t>Day 28 post-surgery</t>
  </si>
  <si>
    <t>hindpaw (uninjured)</t>
  </si>
  <si>
    <t>Zebrafish Danio rerio trunk muscle structure and growth from a spatial transcriptomics perspective</t>
  </si>
  <si>
    <t>https://doi.org/10.1101/2021.06.03.446321</t>
  </si>
  <si>
    <t>muscle</t>
  </si>
  <si>
    <t>8 month old adults</t>
  </si>
  <si>
    <t>Department of Aquatic Bioscience, Graduate School of Agriculture and Life Sciences</t>
  </si>
  <si>
    <t>1 month old larva</t>
  </si>
  <si>
    <t>Spatial transcriptomics reveals unique molecular fingerprints of human nociceptors</t>
  </si>
  <si>
    <t>https://doi.org/10.1101/2021.02.06.430065</t>
  </si>
  <si>
    <t>dorsal root ganglion neurons</t>
  </si>
  <si>
    <t>The number of spots here is the number of spots with one neuron or surrounding neurons, excluding the "other barcodes" in the paper. There are 20725 spots for "other barcodes".</t>
  </si>
  <si>
    <t>Richardson</t>
  </si>
  <si>
    <t>University of Texas at Dallas</t>
  </si>
  <si>
    <t>UT Dallas</t>
  </si>
  <si>
    <t>Department of Neuroscience and Center for Advanced Pain Studies</t>
  </si>
  <si>
    <t>Low numbers of cytokine transcripts drive inflammatory skin diseases by initiating amplification cascades in localized epidermal clusters</t>
  </si>
  <si>
    <t>https://doi.org/10.1101/2021.06.10.447894</t>
  </si>
  <si>
    <t>non-communicable inflammatory skin diseases</t>
  </si>
  <si>
    <t>Division of Dermatology and Venereology, Department of Medicine Solna, and Center for Molecular Medicine</t>
  </si>
  <si>
    <t>SpotClean adjusts for spot swapping in spatial transcriptomics data</t>
  </si>
  <si>
    <t>https://doi.org/10.1101/2021.06.11.448105</t>
  </si>
  <si>
    <t>Homo sapiens; Mus musculus</t>
  </si>
  <si>
    <t>human skin biopsy encased in mouse duodenum</t>
  </si>
  <si>
    <t>This is for benchmarking a spot swapping package</t>
  </si>
  <si>
    <t>https://github.com/zijianni/codes_for_SpotClean_paper</t>
  </si>
  <si>
    <t>Department of Statistics</t>
  </si>
  <si>
    <t>human skin biopsy encased in mouse colon</t>
  </si>
  <si>
    <t>human skin biopsy encased in mouse heart</t>
  </si>
  <si>
    <t>Molecular logic of cellular diversification in the mouse cerebral cortex</t>
  </si>
  <si>
    <t>https://doi.org/10.1038/s41586-021-03670-5</t>
  </si>
  <si>
    <t>coronal brain slice</t>
  </si>
  <si>
    <t>GSE153164</t>
  </si>
  <si>
    <t>I can't access the repo</t>
  </si>
  <si>
    <t>https://github.com/ehsanhabibi/MolecularLogicMouseNeoCortex</t>
  </si>
  <si>
    <t>Harvard University</t>
  </si>
  <si>
    <t>Harvard</t>
  </si>
  <si>
    <t>Department of Stem Cell and Regenerative Biology</t>
  </si>
  <si>
    <t>P1</t>
  </si>
  <si>
    <t>Spatiotemporal characterization of glial cell activation in an Alzheimer’s disease model by spatially resolved transcriptome</t>
  </si>
  <si>
    <t>https://doi.org/10.1101/2021.06.28.450154</t>
  </si>
  <si>
    <t>C57/BL6-SJL (5XFAD)</t>
  </si>
  <si>
    <t>Seoul</t>
  </si>
  <si>
    <t>Seoul National University College of Medicine</t>
  </si>
  <si>
    <t>SNU</t>
  </si>
  <si>
    <t>Department of Nuclear Medicine</t>
  </si>
  <si>
    <t>7 months</t>
  </si>
  <si>
    <t>C57/BL6-SJL</t>
  </si>
  <si>
    <t>The spatial transcriptomic landscape of the healing intestine following damage</t>
  </si>
  <si>
    <t>https://doi.org/10.1101/2021.07.01.450768</t>
  </si>
  <si>
    <t>The Methods section was mentioned, but I can't find it. I also wonder what spatial autocorrelation looks like in that Swiss roll, which would show how much the transcripts diffused.</t>
  </si>
  <si>
    <t>Division of Immunology and Allergy, Department of Medicine Solna</t>
  </si>
  <si>
    <t>colon (DSS)</t>
  </si>
  <si>
    <t>14 days after beginning of DSS</t>
  </si>
  <si>
    <t>Single-cell spatial transcriptomic analysis reveals common and divergent features of developing postnatal granule cerebellar cells and medulloblastoma</t>
  </si>
  <si>
    <t>BMC Biology</t>
  </si>
  <si>
    <t>https://doi.org/10.1186/s12915-021-01071-8</t>
  </si>
  <si>
    <t>C57BL</t>
  </si>
  <si>
    <t>GSE156633</t>
  </si>
  <si>
    <t>https://github.com/Luowenqin907/scRNA-seq</t>
  </si>
  <si>
    <t>State Key Laboratory of Oncogenes and Related Genes, Renji-Med X Clinical Stem Cell Research Center, Ren Ji Hospital, School of Medicine</t>
  </si>
  <si>
    <t>Embryo-scale, single-cell spatial transcriptomics</t>
  </si>
  <si>
    <t>https://doi.org/10.1126/science.abb9536</t>
  </si>
  <si>
    <t>sci-Space</t>
  </si>
  <si>
    <t>brain saggital sections</t>
  </si>
  <si>
    <t>GSE166692</t>
  </si>
  <si>
    <t>https://zenodo.org/record/4698159</t>
  </si>
  <si>
    <t>Department of Genome Sciences</t>
  </si>
  <si>
    <t>Spatially resolved transcriptomics reveals unique gene signatures associated with human temporal cortical architecture and Alzheimer’s pathology</t>
  </si>
  <si>
    <t>https://doi.org/10.1101/2021.07.07.451554</t>
  </si>
  <si>
    <t>middle temporal gyrus (early Alzheimer's)</t>
  </si>
  <si>
    <t>OH</t>
  </si>
  <si>
    <t>Columbus</t>
  </si>
  <si>
    <t>Ohio State University</t>
  </si>
  <si>
    <t>OSU</t>
  </si>
  <si>
    <t>Department of Neuroscience, College of Medicine</t>
  </si>
  <si>
    <t>middle temporal gyrus (control)</t>
  </si>
  <si>
    <t>The spatial landscape of clonal somatic mutations in benign and malignant tissue</t>
  </si>
  <si>
    <t>https://doi.org/10.1101/2021.07.12.452018</t>
  </si>
  <si>
    <t>prostate cancer</t>
  </si>
  <si>
    <r>
      <rPr/>
      <t xml:space="preserve">Count matrices here: </t>
    </r>
    <r>
      <rPr>
        <color rgb="FF1155CC"/>
        <u/>
      </rPr>
      <t>https://data.mendeley.com/v1/datasets/svw96g68dv/draft?a=3f263217-2bd3-4a3c-8125-8c517c3a9e29</t>
    </r>
  </si>
  <si>
    <t>Also, they used an unpublished R package called SpatialInferCNV, whose repo isn't public yet. I look forward to reading the paper about that package.</t>
  </si>
  <si>
    <t>Childhood brain tumour</t>
  </si>
  <si>
    <t>Visualization and Analysis of Gene Expression in Stanford Type A Aortic Dissection Tissue Section by Spatial Transcriptomics</t>
  </si>
  <si>
    <t>Frontiers in Genetics</t>
  </si>
  <si>
    <t>https://doi.org/10.3389/fgene.2021.698124</t>
  </si>
  <si>
    <t>Stanford type A aortic dissection</t>
  </si>
  <si>
    <t>PRJNA730333</t>
  </si>
  <si>
    <t>Xinjiang</t>
  </si>
  <si>
    <t>Urumqi</t>
  </si>
  <si>
    <t>First Affiliated Hospital of Xinjiang Medical University</t>
  </si>
  <si>
    <t>Department of Cardiology</t>
  </si>
  <si>
    <t>Lineage-specific regulatory changes in the pathological cardiac remodeling of hypertrophy cardiomyopathy unraveled by single-nucleus RNA-seq and spatial transcriptomics</t>
  </si>
  <si>
    <t>https://doi.org/10.1101/2021.07.21.453191</t>
  </si>
  <si>
    <t>Hypertrophy cardiomyopathy</t>
  </si>
  <si>
    <t>Fuwai Hospital</t>
  </si>
  <si>
    <t>Fuwai</t>
  </si>
  <si>
    <t>State Key Laboratory of Cardiovascular Disease, National Center for Cardiovascular Diseases</t>
  </si>
  <si>
    <t>Neuroblastoma formation requires unconventional CD4 T cells and Arginase-1-dependent myeloid cells</t>
  </si>
  <si>
    <t>https://doi.org/10.1158/0008-5472.CAN-21-0691</t>
  </si>
  <si>
    <t>neuroblastoma</t>
  </si>
  <si>
    <t>PRJNA662418</t>
  </si>
  <si>
    <t>Department of Infectious Diseases</t>
  </si>
  <si>
    <t>An atlas of healthy and injured cell states and niches in the human kidney</t>
  </si>
  <si>
    <t>https://doi.org/10.1101/2021.07.28.454201</t>
  </si>
  <si>
    <t>The repo isn't available yet.</t>
  </si>
  <si>
    <t>https://github.com/KPMP/Cell-State-Atlas-2021</t>
  </si>
  <si>
    <t>Department of Bioengineering</t>
  </si>
  <si>
    <r>
      <rPr/>
      <t xml:space="preserve">Data should be here: </t>
    </r>
    <r>
      <rPr>
        <color rgb="FF1155CC"/>
        <u/>
      </rPr>
      <t>https://portal.hubmapconsortium.org/</t>
    </r>
  </si>
  <si>
    <t>Identification of HSC/MPP expansion units in fetal liver by single-cell spatiotemporal transcriptomics</t>
  </si>
  <si>
    <t>Cell Research</t>
  </si>
  <si>
    <t>https://doi.org/10.1038/s41422-021-00540-7</t>
  </si>
  <si>
    <t>CRA003651</t>
  </si>
  <si>
    <t>State Key Laboratory of Membrane Biology, Institute of Zoology</t>
  </si>
  <si>
    <t>Spatial Transcriptomics Analysis of Uterine Gene Expression in Enhancer of Zeste Homolog 2 (Ezh2) Conditional Knockout Mice</t>
  </si>
  <si>
    <t>Biology of Reproduction</t>
  </si>
  <si>
    <t>https://doi.org/10.1093/biolre/ioab147</t>
  </si>
  <si>
    <t>mixed C57BL/6 and 129SvEv</t>
  </si>
  <si>
    <t>Department of Physiological Sciences</t>
  </si>
  <si>
    <t>Ezh2cKO</t>
  </si>
  <si>
    <t>Localization of T cell clonotypes using spatial transcriptomics</t>
  </si>
  <si>
    <t>https://doi.org/10.1101/2021.08.03.454999</t>
  </si>
  <si>
    <t>brain metastasis</t>
  </si>
  <si>
    <t>GSE179572</t>
  </si>
  <si>
    <t>https://github.com/whhudson/spatialTCR</t>
  </si>
  <si>
    <t>GA</t>
  </si>
  <si>
    <t>Atlanta</t>
  </si>
  <si>
    <t>Emory University School of Medicine</t>
  </si>
  <si>
    <t>Emory</t>
  </si>
  <si>
    <t>Emory Vaccine Center</t>
  </si>
  <si>
    <t>The CD8+ T cell landscape of human brain metastases</t>
  </si>
  <si>
    <t>https://doi.org/10.1101/2021.08.03.455000</t>
  </si>
  <si>
    <t>Department of Radiation Oncology</t>
  </si>
  <si>
    <t>Learning directed acyclic graphs for ligands and receptors based on spatially resolved transcriptomic analysis of ovarian cancer</t>
  </si>
  <si>
    <t>https://doi.org/10.1101/2021.08.03.454931</t>
  </si>
  <si>
    <t>High grade serous ovarian cancer</t>
  </si>
  <si>
    <t>Department of Genetics and Genomic Sciences</t>
  </si>
  <si>
    <t>Spatial mapping reveals human adipocyte subpopulations with distinct sensitivities to insulin</t>
  </si>
  <si>
    <t>Cell Metabolism</t>
  </si>
  <si>
    <t>https://doi.org/10.1016/j.cmet.2021.07.018</t>
  </si>
  <si>
    <t>Subcutaneous abdominal white adipose tissue</t>
  </si>
  <si>
    <t>adipose_tissue</t>
  </si>
  <si>
    <r>
      <rPr/>
      <t xml:space="preserve">Gene count matrices here: </t>
    </r>
    <r>
      <rPr>
        <color rgb="FF1155CC"/>
        <u/>
      </rPr>
      <t>https://data.mendeley.com/datasets/3bs5f8mvbs/1</t>
    </r>
    <r>
      <rPr/>
      <t xml:space="preserve"> Don't know where to get the fastqs, but it makes sense not to reveal SNPs of patients.</t>
    </r>
  </si>
  <si>
    <t>https://github.com/lfranzen/scwat-st</t>
  </si>
  <si>
    <t>An N-Cadherin 2 expressing epithelial cell subpopulation predicts response to surgery, chemotherapy and immunotherapy in bladder cancer</t>
  </si>
  <si>
    <t>https://doi.org/10.1038/s41467-021-25103-7</t>
  </si>
  <si>
    <t>high-grade urothelial muscle-invasive bladder cancer</t>
  </si>
  <si>
    <t>GSE171351</t>
  </si>
  <si>
    <t>https://github.com/KnottLab/bladder-snSeq</t>
  </si>
  <si>
    <t>Cedars-Sinai Medical Center</t>
  </si>
  <si>
    <t>Cedars-Sinai</t>
  </si>
  <si>
    <t>Department of Biomedical Sciences</t>
  </si>
  <si>
    <t>Neuroinflammatory astrocyte subtypes in the mouse brain</t>
  </si>
  <si>
    <t>https://doi.org/10.1038/s41593-021-00905-6</t>
  </si>
  <si>
    <t>‘Aldh1l1eGFP’ (Tg(Aldh1l1-EGFP)OFC789Gsat/Mmucd, RRID:MMRRC_011015-UCD)</t>
  </si>
  <si>
    <t>brain (LPS intraperitoneally injected)</t>
  </si>
  <si>
    <t>P30-35</t>
  </si>
  <si>
    <t>GSE165098</t>
  </si>
  <si>
    <t>https://github.com/liddelowlab/Hasel_et_al</t>
  </si>
  <si>
    <t>Neuroscience Institute</t>
  </si>
  <si>
    <t>brain (saline)</t>
  </si>
  <si>
    <t>Spatiotemporal Immune Landscape of Colorectal Cancer Liver Metastasis at Single-Cell Level</t>
  </si>
  <si>
    <t>https://doi.org/10.1158/2159-8290.CD-21-0316</t>
  </si>
  <si>
    <t>Colorectal Cancer Liver Metastasis (untreated)</t>
  </si>
  <si>
    <t>OEP00175</t>
  </si>
  <si>
    <t>Fudan University</t>
  </si>
  <si>
    <t>Fudan</t>
  </si>
  <si>
    <t>Department of Liver Surgery and Transplantation, and Key Laboratory of Carcinogenesis and Cancer Invasion (Ministry of Education), Liver Cancer Institute, Zhongshan Hospital</t>
  </si>
  <si>
    <t>Colorectal Cancer Liver Metastasis (Neoadjuvant Chemotherapy)</t>
  </si>
  <si>
    <t>colorectal cancer (untreated)</t>
  </si>
  <si>
    <t>colorectal cancer (NAC)</t>
  </si>
  <si>
    <t>Cell types and clonal relations in the mouse brain revealed by single-cell and spatial transcriptomics</t>
  </si>
  <si>
    <t>https://doi.org/10.1101/2021.08.31.458418</t>
  </si>
  <si>
    <t>Space-TREX</t>
  </si>
  <si>
    <t>bregma</t>
  </si>
  <si>
    <t>GSE153424</t>
  </si>
  <si>
    <t>Just Visium applied to lentivirus barcode traced cells</t>
  </si>
  <si>
    <r>
      <rPr>
        <color rgb="FF0563C1"/>
        <u/>
      </rPr>
      <t xml:space="preserve">https://github.com/frisen-lab/TREX; </t>
    </r>
    <r>
      <rPr>
        <color rgb="FF1155CC"/>
        <u/>
      </rPr>
      <t>https://github.com/ludvigla/TREXSeg</t>
    </r>
  </si>
  <si>
    <t>Targeting metabolic adaptations in the breast cancer–liver metastatic niche using dietary approaches to improve endocrine therapy efficacy</t>
  </si>
  <si>
    <t>https://doi.org/10.1101/2021.09.07.458711</t>
  </si>
  <si>
    <t>MCF7-ESR1Y537S cells injected into mice forming liver metastases (veh treated)</t>
  </si>
  <si>
    <t>Urbana</t>
  </si>
  <si>
    <t>University of Illinois at Urbana-Champaign</t>
  </si>
  <si>
    <t>UIUC</t>
  </si>
  <si>
    <t>Department of Food Science and Human Nutrition</t>
  </si>
  <si>
    <t>MCF7-ESR1Y537S cells injected into mice forming liver metastases (fulv treated)</t>
  </si>
  <si>
    <t>Spatial Deconvolution of HER2-positive Breast Tumors Reveals Novel Intercellular Relationships</t>
  </si>
  <si>
    <t>https://doi.org/10.1038/s41467-021-26271-2</t>
  </si>
  <si>
    <t>HER2-positive breast tumors</t>
  </si>
  <si>
    <r>
      <rPr/>
      <t xml:space="preserve">Gene count matrix here: </t>
    </r>
    <r>
      <rPr>
        <color rgb="FF1155CC"/>
        <u/>
      </rPr>
      <t>https://zenodo.org/record/3957257</t>
    </r>
  </si>
  <si>
    <t>https://github.com/almaan/her2st</t>
  </si>
  <si>
    <t>Science for Life Laboratory, Division of Gene Technology</t>
  </si>
  <si>
    <t>A single-cell and spatially resolved atlas of human breast cancers</t>
  </si>
  <si>
    <t>https://doi.org/10.1038/s41588-021-00911-1</t>
  </si>
  <si>
    <t>ER+ breast cancer</t>
  </si>
  <si>
    <t>NSW</t>
  </si>
  <si>
    <t>Darlinghurst</t>
  </si>
  <si>
    <t>Garvan Institute of Medical Research</t>
  </si>
  <si>
    <t>Garvan</t>
  </si>
  <si>
    <t>The Kinghorn Cancer Centre and Cancer Research Theme</t>
  </si>
  <si>
    <t>triple negative breast cancer</t>
  </si>
  <si>
    <t>Raw data here: https://ega-archive.org/datasets/EGAD00001007495, which I don't have access to. Processed scRNA-seq data here: https://www.ncbi.nlm.nih.gov/geo/query/acc.cgi?acc=GSE176078, though I'm not sure if the Visium data is also there.</t>
  </si>
  <si>
    <t>Subclonal evolution and expansion of THY1-positive cells is associated with recurrence in glioblastoma</t>
  </si>
  <si>
    <t>https://doi.org/10.1101/2021.09.10.459454;</t>
  </si>
  <si>
    <t>The University of Michigan Medical School</t>
  </si>
  <si>
    <t>Non-lesional and Lesional Lupus Skin Share Inflammatory Phenotypes that Drive Activation of CD16+ Dendritic Cells</t>
  </si>
  <si>
    <t>https://doi.org/10.1101/2021.09.17.460124</t>
  </si>
  <si>
    <t>Lupus</t>
  </si>
  <si>
    <t>University of Michigan</t>
  </si>
  <si>
    <t>Dept of Dermatology</t>
  </si>
  <si>
    <t>Symmetry breaking of hPSCs in micropattern generates a polarized spinal cord-like organoid (pSCO) with dorsoventral organization</t>
  </si>
  <si>
    <t>https://doi.org/10.1101/2021.09.18.460734</t>
  </si>
  <si>
    <t>spinal cord organoids</t>
  </si>
  <si>
    <t>Korea University College of Medicine</t>
  </si>
  <si>
    <t>Department of Anatomy</t>
  </si>
  <si>
    <t>Integrative Analysis of Spatial Transcriptome with Single-cell Transcriptome and Single-cell Epigenome in Mouse Lungs after Immunization</t>
  </si>
  <si>
    <t>https://doi.org/10.1101/2021.09.17.460865</t>
  </si>
  <si>
    <t>lung (innoculated with heat killed Klebsiella pneumoniae)</t>
  </si>
  <si>
    <t>Pittsburgh</t>
  </si>
  <si>
    <t>University of Pittsburgh</t>
  </si>
  <si>
    <t>Department of Pediatrics</t>
  </si>
  <si>
    <t>lung (rechallenged)</t>
  </si>
  <si>
    <t>Epithelial Plasticity and Innate Immune Activation Promote Lung Tissue Remodeling following Respiratory Viral Infection</t>
  </si>
  <si>
    <t>https://doi.org/10.1101/2021.09.22.461381</t>
  </si>
  <si>
    <t>lung (exposed to Puerto Rico 8 (PR8) variant of H1N1 influenza virus)</t>
  </si>
  <si>
    <t>14 days post infection</t>
  </si>
  <si>
    <t>GSE184384</t>
  </si>
  <si>
    <t>While there is an accession, searching it on the GEO website got no results</t>
  </si>
  <si>
    <t>Women’s Guild Lung Institute</t>
  </si>
  <si>
    <t>A single-cell tumor immune atlas for precision oncology</t>
  </si>
  <si>
    <t>https://doi.org/10.1101/gr.273300.120</t>
  </si>
  <si>
    <t>oropharyngeal squamous cell carcinoma (SCC) metastasis</t>
  </si>
  <si>
    <t>throat</t>
  </si>
  <si>
    <t>invasive ductal BC</t>
  </si>
  <si>
    <t>A Cellular Reference Resource for the Mouse Urinary Bladder</t>
  </si>
  <si>
    <t>https://doi.org/10.1101/2021.09.20.461121</t>
  </si>
  <si>
    <t>C5BL6/J</t>
  </si>
  <si>
    <t>urinary bladder</t>
  </si>
  <si>
    <t>GSE180128</t>
  </si>
  <si>
    <t>Farmington</t>
  </si>
  <si>
    <t>The Jackson Laboratory for Genomic Medicine</t>
  </si>
  <si>
    <t>JAX-GM</t>
  </si>
  <si>
    <t>Fundamentals of Vaping-Associated Pulmonary Injury Leading to Severe Respiratory Distress</t>
  </si>
  <si>
    <t>https://doi.org/10.1101/2021.10.01.461568;</t>
  </si>
  <si>
    <t>lung (control)</t>
  </si>
  <si>
    <t>San Diego State University</t>
  </si>
  <si>
    <t>SDSU</t>
  </si>
  <si>
    <t>SDSU Integrated Regenerative Research Institute and Biology Department</t>
  </si>
  <si>
    <t>lung (vaping)</t>
  </si>
  <si>
    <t>Fluorescent Multiplex Immunohistochemistry Coupled With Other State-Of-The-Art Techniques to Systematically Characterize the Tumor Immune Microenvironment</t>
  </si>
  <si>
    <t>Frontiers in Molecular Biosciences</t>
  </si>
  <si>
    <t>https://doi.org/10.3389/fmolb.2021.673042</t>
  </si>
  <si>
    <t>breast cancer</t>
  </si>
  <si>
    <t>Molecular Immunology Unit, Institut Jules Bordet</t>
  </si>
  <si>
    <t>High Resolution Slide-seqV2 Spatial Transcriptomics Enables Discovery of Disease-Specific Cell Neighborhoods and Pathways</t>
  </si>
  <si>
    <t>https://doi.org/10.1101/2021.10.10.463829</t>
  </si>
  <si>
    <t>kidney (healthy regions of tumor nephrectomy)</t>
  </si>
  <si>
    <t>https://github.com/marshalljamie/Kidney-Slide-seq</t>
  </si>
  <si>
    <t>Kidney Disease Initiative</t>
  </si>
  <si>
    <t>BTBR ob/ob</t>
  </si>
  <si>
    <t>kidney (diabetic kidney disease)</t>
  </si>
  <si>
    <t>BTBR wt/wt</t>
  </si>
  <si>
    <t>kidney (control)</t>
  </si>
  <si>
    <t>Spatial proteogenomics reveals distinct and evolutionarily-conserved hepatic macrophage niches</t>
  </si>
  <si>
    <t>https://doi.org/10.1101/2021.10.15.464432</t>
  </si>
  <si>
    <t>C57B/l6</t>
  </si>
  <si>
    <t>They used the new Visium highly multiplexed proteomics</t>
  </si>
  <si>
    <t>Ghent</t>
  </si>
  <si>
    <t>Ghent University</t>
  </si>
  <si>
    <t>UGent</t>
  </si>
  <si>
    <t>Department of Biomedical Molecular Biology, Faculty of Science</t>
  </si>
  <si>
    <t>Visium protein</t>
  </si>
  <si>
    <t>I mean by "visium protein" the new visium highly multiplexed protein.</t>
  </si>
  <si>
    <t>Fetal neural progenitors process TLR signals from bacterial components to enhance proliferation and rework brain development</t>
  </si>
  <si>
    <t>https://doi.org/10.1101/2021.10.19.464985</t>
  </si>
  <si>
    <t>brains from dams challenged at E10 with bacteria</t>
  </si>
  <si>
    <t>E12</t>
  </si>
  <si>
    <t>brain (PBS control)</t>
  </si>
  <si>
    <t>Spatial transcriptomics reveals a role for sensory nerves in preserving cranial suture patency through modulation of BMP/TGF-β signaling</t>
  </si>
  <si>
    <t>https://doi.org/10.1073/pnas.2103087118</t>
  </si>
  <si>
    <t>sagittal suture and surrounding parietal bones, periosteum, and dura mater (control)</t>
  </si>
  <si>
    <t>P0</t>
  </si>
  <si>
    <t>GSE174313</t>
  </si>
  <si>
    <t>Department of Orthopaedic Surgery</t>
  </si>
  <si>
    <t>TrkAF592A</t>
  </si>
  <si>
    <t>sagittal suture and surrounding parietal bones, periosteum, and dura mater (mutant)</t>
  </si>
  <si>
    <t>Single-cell Stereo-seq enables cell type-specific spatial transcriptome characterization in Arabidopsis leaves</t>
  </si>
  <si>
    <t>https://doi.org/10.1101/2021.10.20.465066</t>
  </si>
  <si>
    <t>scStereo-seq</t>
  </si>
  <si>
    <t>leaves</t>
  </si>
  <si>
    <t>five-week-old seedlings</t>
  </si>
  <si>
    <t>CNP0001923</t>
  </si>
  <si>
    <t>Spatiotemporal transcriptome at single-cell resolution reveals key radial glial cell population in axolotl telencephalon development and regeneration</t>
  </si>
  <si>
    <t>https://doi.org/10.1101/2021.10.23.465550</t>
  </si>
  <si>
    <t>telencephalon</t>
  </si>
  <si>
    <t>CNP0002068</t>
  </si>
  <si>
    <t>Visualization here: https://db.cngb.org/stomics/artista/ but apparently it doesn't work</t>
  </si>
  <si>
    <t>stages 44, 54, and 57</t>
  </si>
  <si>
    <t>brain injury model ( reproducible portion of the dorsal pallium in left telencephalic hemisphere of 11 cm length axolotl was removed by surgery)</t>
  </si>
  <si>
    <t>2, 5, 10, 15, 20, 30 and 60 days post injury (DPI)</t>
  </si>
  <si>
    <t>brain injury model (rostral)</t>
  </si>
  <si>
    <t>15 DPI</t>
  </si>
  <si>
    <r>
      <rPr/>
      <t xml:space="preserve">Visualization here: </t>
    </r>
    <r>
      <rPr>
        <color rgb="FF1155CC"/>
        <u/>
      </rPr>
      <t>http://stereomap.cngb.org/zebrafish/data_index</t>
    </r>
  </si>
  <si>
    <t>Spatiotemporal mapping of gene expression landscapes and developmental trajectories during zebrafish embryogenesis</t>
  </si>
  <si>
    <t>https://doi.org/10.1101/2021.10.21.465298</t>
  </si>
  <si>
    <t>3.3 hours post-fertilization (hpf), 5.25 hpf, 10 hpf, 12 hpf, 18 hpf, 24 hpf</t>
  </si>
  <si>
    <t>CNP0002220</t>
  </si>
  <si>
    <t>These several Stereo-seq studies used very similar data analysis; maybe the same scripts written by the same person were adapted to the different studies.</t>
  </si>
  <si>
    <t>Spatially-resolved transcriptomics analyses of invasive fronts in solid tumors</t>
  </si>
  <si>
    <t>https://doi.org/10.1101/2021.10.21.465135</t>
  </si>
  <si>
    <t>Zhongshan-BGI Precision Medical Center, Zhongshan Hospital</t>
  </si>
  <si>
    <t>ICC tumor margins</t>
  </si>
  <si>
    <t>Adjacent normal tissue</t>
  </si>
  <si>
    <t>metastatic lymph node</t>
  </si>
  <si>
    <t>High-resolution spatiotemporal transcriptomic maps of developing Drosophila embryos and larvae</t>
  </si>
  <si>
    <t>https://doi.org/10.1101/2021.10.21.465301</t>
  </si>
  <si>
    <t>w1118</t>
  </si>
  <si>
    <t>Stages 16-17</t>
  </si>
  <si>
    <t>CNP0002189</t>
  </si>
  <si>
    <t>L1-L3</t>
  </si>
  <si>
    <t>Spatiotemporal transcriptomic atlas of mouse organogenesis using DNA nanoball patterned arrays</t>
  </si>
  <si>
    <t>CNP0001543</t>
  </si>
  <si>
    <t>Saggital sections of whole embryos</t>
  </si>
  <si>
    <t>E9.5-16.5</t>
  </si>
  <si>
    <t>Immunoglobulin-producing AT2-like cells secrete IgA into the extracellular matrix in pulmonary fibrosis</t>
  </si>
  <si>
    <t>https://doi.org/10.1101/2021.11.01.466742</t>
  </si>
  <si>
    <t>lung (normal saline)</t>
  </si>
  <si>
    <t>7 days after intratracheal instillation</t>
  </si>
  <si>
    <t>GSE183683</t>
  </si>
  <si>
    <t>Jiangsu</t>
  </si>
  <si>
    <t>Nanjing</t>
  </si>
  <si>
    <t>Southeast University</t>
  </si>
  <si>
    <t>SEU</t>
  </si>
  <si>
    <t>Department of Physiology, School of Medicine</t>
  </si>
  <si>
    <t>56 days after intratracheal instillation</t>
  </si>
  <si>
    <t>lung (SiO2)</t>
  </si>
  <si>
    <t>Single-Cell, Single-Nucleus, and Spatial RNA Sequencing of the Human Liver Identifies Cholangiocyte and Mesenchymal Heterogeneity</t>
  </si>
  <si>
    <t>Hepatology Communications</t>
  </si>
  <si>
    <t>https://doi.org/10.1002/hep4.1854</t>
  </si>
  <si>
    <t>GSE185477</t>
  </si>
  <si>
    <r>
      <rPr/>
      <t xml:space="preserve">Visium data visualization in this shiny app: </t>
    </r>
    <r>
      <rPr>
        <color rgb="FF1155CC"/>
        <u/>
      </rPr>
      <t>https://macparlandlab.shinyapps.io/healthylivermapspatialgui/</t>
    </r>
  </si>
  <si>
    <t>https://github.com/tallulandrews/Liver_sc_sn_paper_scripts</t>
  </si>
  <si>
    <t>Ajmera Transplant Centre, Toronto General Research Institute</t>
  </si>
  <si>
    <t>Spatial transcriptome analysis defines heme as a hemopexin-targetable inflammatoxin in the brain</t>
  </si>
  <si>
    <t>Free Radical Biology and Medicine</t>
  </si>
  <si>
    <t>https://doi.org/10.1016/j.freeradbiomed.2021.11.011</t>
  </si>
  <si>
    <t>striatum (heme)</t>
  </si>
  <si>
    <t>GSE182127</t>
  </si>
  <si>
    <t>The zenodo repo has restricted access</t>
  </si>
  <si>
    <t>https://zenodo.org/record/5224966</t>
  </si>
  <si>
    <t>Universitätsspital and University of Zurich</t>
  </si>
  <si>
    <t>USZ</t>
  </si>
  <si>
    <t>Division of Internal Medicine</t>
  </si>
  <si>
    <t>striatum (heme‒hemopexin)</t>
  </si>
  <si>
    <t>striatum (saline)</t>
  </si>
  <si>
    <t>Spatial transcriptomics reveals gene expression characteristics in invasive micropapillary carcinoma of the breast</t>
  </si>
  <si>
    <t>Cell Death &amp; Disease</t>
  </si>
  <si>
    <t>https://doi.org/10.1038/s41419-021-04380-6</t>
  </si>
  <si>
    <t>Invasive micropapillary carcinoma (IMPC)</t>
  </si>
  <si>
    <t>HRA001442</t>
  </si>
  <si>
    <t>R; SPSS</t>
  </si>
  <si>
    <t>Tianjin</t>
  </si>
  <si>
    <t>Tianjin Medical University Cancer Institute and Hospital</t>
  </si>
  <si>
    <t>TMU</t>
  </si>
  <si>
    <t>Department of Breast Cancer Pathology and Research Laboratory</t>
  </si>
  <si>
    <t>Spatial charting of single cell transcriptomes in tissues</t>
  </si>
  <si>
    <t>https://doi.org/10.1101/2021.11.24.469915</t>
  </si>
  <si>
    <t>DCIS</t>
  </si>
  <si>
    <t>GSE181254</t>
  </si>
  <si>
    <t>UT MD Anderson Cancer Center</t>
  </si>
  <si>
    <t>MD Anderson</t>
  </si>
  <si>
    <t>A spatial multi-omics atlas of the human lung reveals a novel immune cell survival niche</t>
  </si>
  <si>
    <t>https://doi.org/10.1101/2021.11.26.470108</t>
  </si>
  <si>
    <t>Data should be in the HCA data portal soon; I haven't seen it yet</t>
  </si>
  <si>
    <t>Spatially Resolved Transcriptomic Analysis of Acute Kidney Injury in a Female Murine Model</t>
  </si>
  <si>
    <t>https://doi.org/10.1681/ASN.2021081150</t>
  </si>
  <si>
    <t>kidney with bilateral ischemia reperfusion injury</t>
  </si>
  <si>
    <t>8-10 weeks</t>
  </si>
  <si>
    <t>GSE182939</t>
  </si>
  <si>
    <t>MO</t>
  </si>
  <si>
    <t>St. Louis</t>
  </si>
  <si>
    <t>Washington University in St. Louis</t>
  </si>
  <si>
    <t>WUSTL</t>
  </si>
  <si>
    <t>Division of Nephrology, Department of Medicine</t>
  </si>
  <si>
    <t>Detection of allele-specific expression in spatial transcriptomics with spASE</t>
  </si>
  <si>
    <t>https://doi.org/10.1101/2021.12.01.470861</t>
  </si>
  <si>
    <t>F1 hybrid CAST/EiJ x 129S1/SvImJ (CAST x 129)</t>
  </si>
  <si>
    <t>hippocampus and surrounding area</t>
  </si>
  <si>
    <t>https://github.com/lulizou/spase</t>
  </si>
  <si>
    <t>Department of Biostatistics</t>
  </si>
  <si>
    <t>A Spatial Transcriptomics Study of the Brain-Electrode Interface in Rat Motor Cortex</t>
  </si>
  <si>
    <t>https://doi.org/10.1101/2021.12.03.471147</t>
  </si>
  <si>
    <t>Sprague Dawley</t>
  </si>
  <si>
    <t>motor cortex with electrode implant</t>
  </si>
  <si>
    <t>naive, 1 day, 1 week, and 6 weeks post implant</t>
  </si>
  <si>
    <t>East Lansing</t>
  </si>
  <si>
    <t>Michigan State University</t>
  </si>
  <si>
    <t>MSU</t>
  </si>
  <si>
    <t>Spatiotemporal transcriptomics reveals pathogenesis of viral myocarditis</t>
  </si>
  <si>
    <t>https://doi.org/10.1101/2021.12.07.471659</t>
  </si>
  <si>
    <t>heart with reovirus-induced myocarditis</t>
  </si>
  <si>
    <t>4 and 7 days post infection</t>
  </si>
  <si>
    <t>GSE189636</t>
  </si>
  <si>
    <t>https://github.com/madhavmantri/reovirus_induced_myocarditis</t>
  </si>
  <si>
    <t>ileum infected with the myocarditis retrovirus</t>
  </si>
  <si>
    <t>ileum</t>
  </si>
  <si>
    <t>1 and 4 days post infection</t>
  </si>
  <si>
    <t>heart (mock infection)</t>
  </si>
  <si>
    <t>ileum (mock infection)</t>
  </si>
  <si>
    <t>has_cell_locations</t>
  </si>
  <si>
    <t>has_tx_locations</t>
  </si>
  <si>
    <t>has_nucleus_seg</t>
  </si>
  <si>
    <t>has_cell_seg</t>
  </si>
  <si>
    <t>Single cell systems biology by super-resolution imaging and combinatorial labeling</t>
  </si>
  <si>
    <t>SRM seqFISH</t>
  </si>
  <si>
    <t>Saccharomyces cerevisiae</t>
  </si>
  <si>
    <t>super-resolution microscopy with STORM</t>
  </si>
  <si>
    <t>Manual cell segmentation; grid clustering of spots</t>
  </si>
  <si>
    <t>Gene count distribution; pairwise gene correlation</t>
  </si>
  <si>
    <t>Mathematica</t>
  </si>
  <si>
    <t>Pasadena</t>
  </si>
  <si>
    <t>California Institute of Technology</t>
  </si>
  <si>
    <t>Caltech</t>
  </si>
  <si>
    <t>Program in Biochemistry and Molecular Biophysics</t>
  </si>
  <si>
    <t>Single-chromosome transcriptional profiling reveals chromosomal gene expression regulation</t>
  </si>
  <si>
    <t>https://doi.org/10.1038/nmeth.2372</t>
  </si>
  <si>
    <t>iceFISH</t>
  </si>
  <si>
    <t>HeLa</t>
  </si>
  <si>
    <t>Targeting introns of genes along chromosome 19, for chromosomal conformation rather than transcript quantificatiton</t>
  </si>
  <si>
    <t>Image-based transcriptomics in thousands of single human cells at single-molecule resolution</t>
  </si>
  <si>
    <t>https://doi.org/10.1038/nmeth.2657</t>
  </si>
  <si>
    <t>bDNA-smFISH</t>
  </si>
  <si>
    <t>Trouble accessing nuclear localized transcripts; stained for mitochondria, nucleus, and whole cells; not multiplexed; different cells for each gene</t>
  </si>
  <si>
    <t>CellProfiler; CellClassifier; iBRAIN; Gaussian fitting for signal to noise ratio; z score illumination correction; intensity rescaling; Laplacian of Gaussian for spot detection; correction for bias towards spots towards center of view; SourceExtractor Gaussian deblending of crowded spots</t>
  </si>
  <si>
    <t>Gene count distribution; comparison with RNA-seq; comparison between biological replica; n cells to reproduce gene counts; subcellular transcript localization (distance to cell boundary, centroid, other transcripts); gene similarity network; cell clustering on transcript localization features</t>
  </si>
  <si>
    <t>Faculty of Sciences, Institute of Molecular Life Sciences</t>
  </si>
  <si>
    <t>Single cell in situ RNA profiling by sequential hybridization</t>
  </si>
  <si>
    <t>Image registration with DAPI staining; Lucy-Richardson algorithm</t>
  </si>
  <si>
    <t>Python; MATLAB</t>
  </si>
  <si>
    <t>Division of Chemistry and Chemical Engineering</t>
  </si>
  <si>
    <t>Localization and abundance analysis of human lncRNAs at single-cell and single-molecule resolution</t>
  </si>
  <si>
    <t>https://doi.org/10.1186/s13059-015-0586-4</t>
  </si>
  <si>
    <t>foreskin fibroblasts</t>
  </si>
  <si>
    <t>On lncRNA only; human lincRNA catalog, where the raw images were posted, is no longer available</t>
  </si>
  <si>
    <t>Manual cell segmentation; Laplacian of Gaussian to remove background; thresholding for spot calling</t>
  </si>
  <si>
    <t>Subcellular localization of transcripts; gene count distribution; comparison with bulk RNA-seq</t>
  </si>
  <si>
    <t>lung fibroblasts</t>
  </si>
  <si>
    <t>Single Mammalian Cells Compensate for Differences in Cellular Volume and DNA Copy Number through Independent Global Transcriptional Mechanisms</t>
  </si>
  <si>
    <t>Molecular Cell</t>
  </si>
  <si>
    <t>https://doi.org/10.1016/j.molcel.2015.03.005</t>
  </si>
  <si>
    <t>primary foreskin fibroblasts</t>
  </si>
  <si>
    <t>How transcript counts relate to cell volume and cell cycle</t>
  </si>
  <si>
    <t>Department of Physics and Astronomy</t>
  </si>
  <si>
    <t>Spatially resolved, highly multiplexed RNA profiling in single cells</t>
  </si>
  <si>
    <t>https://doi.org/10.1126/science.aaa6090</t>
  </si>
  <si>
    <t>IMR90</t>
  </si>
  <si>
    <t>Multi-gaussian fitting for spot calling; intensity thresholding; image correlation, then translation and rotation to align different rounds of hybridization</t>
  </si>
  <si>
    <t>Gene count distribution; gene coexpression; GO term for coexpression blocks; intracellular colocalization of transcripts</t>
  </si>
  <si>
    <t>Department of Chemistry and Chemical Biology</t>
  </si>
  <si>
    <t>This dataset with more genes only has about 30% detection rate, compared to 80% in the 130 gene dataset.</t>
  </si>
  <si>
    <t>Gene coexpression; GO term for coexpression blocks</t>
  </si>
  <si>
    <t>Dense transcript profiling in single cells by image correlation decoding</t>
  </si>
  <si>
    <t>https://doi.org/10.1038/nmeth.3895</t>
  </si>
  <si>
    <t>corrFISH</t>
  </si>
  <si>
    <t>https://github.com/singlecelllab/correlationFISH</t>
  </si>
  <si>
    <t>NIH3T3</t>
  </si>
  <si>
    <t>Background substraction; Lucy–Richardson iterative algorithm to remove out of focus light</t>
  </si>
  <si>
    <t>Subcellular localization of transcripts; transcript density and count distribution</t>
  </si>
  <si>
    <t>NMuMG</t>
  </si>
  <si>
    <t>thymus</t>
  </si>
  <si>
    <t>4 weeks</t>
  </si>
  <si>
    <t>Cell type classification, with the other two datasets</t>
  </si>
  <si>
    <t>High-throughput single-cell gene-expression profiling with multiplexed error-robust fluorescence in situ hybridization</t>
  </si>
  <si>
    <t>https://doi.org/10.1073/pnas.1612826113</t>
  </si>
  <si>
    <t>High pass filter with Gaussian kernel to remove background; Lucy-Richardson deconvolution for PSF; low pass filtering to improve quality of decoding; watershed cell segmentation</t>
  </si>
  <si>
    <t>U-2 OS</t>
  </si>
  <si>
    <t>U-2 OS (19.8 mm^2 confluency)</t>
  </si>
  <si>
    <t>U-2 OS (42.6 mm^2 confluency)</t>
  </si>
  <si>
    <t>In Situ Transcription Profiling of Single Cells Reveals Spatial Organization of Cells in the Mouse Hippocampus</t>
  </si>
  <si>
    <t>https://doi.org/10.1016/j.neuron.2016.10.001</t>
  </si>
  <si>
    <t>HCR-seqFISH</t>
  </si>
  <si>
    <t>C57BL/6 with Ai6 Cre-reporter</t>
  </si>
  <si>
    <t>P50-P80</t>
  </si>
  <si>
    <t>The cell coordinates are within each field of view, but the coordinates of the fields of views themselves are not available.</t>
  </si>
  <si>
    <t>Cell segmentation with DAPI and Nissil staining; 3D voroni cell segmentation with 10% shrinking; ImageJ rolling ball background subtraction; local maxima after thresholding for spot calling</t>
  </si>
  <si>
    <t>Cell clustering</t>
  </si>
  <si>
    <t>cortex; hippocampus</t>
  </si>
  <si>
    <t>Cell clustering; PCA</t>
  </si>
  <si>
    <t>High-performance multiplexed fluorescence in situ hybridization in culture and tissue with matrix imprinting and clearing</t>
  </si>
  <si>
    <t>https://doi.org/10.1073/pnas.1617699113</t>
  </si>
  <si>
    <t>Same as MERFISH2, but with tissue clearing to remove proteins and lipids</t>
  </si>
  <si>
    <t>Just comparisons between cleared and uncleared tissue</t>
  </si>
  <si>
    <t>In cleared tissue, 4 color code with only 4 rounds of hybridization</t>
  </si>
  <si>
    <t>Comparison between 2 color and 4 color</t>
  </si>
  <si>
    <t>Identification of a neural crest stem cell niche by Spatial Genomic Analysis</t>
  </si>
  <si>
    <t>https://doi.org/10.1038/s41467-017-01561-w</t>
  </si>
  <si>
    <t>SGA</t>
  </si>
  <si>
    <t>midbrain</t>
  </si>
  <si>
    <t>7 somite</t>
  </si>
  <si>
    <t>This is kind of like HCR-seqFISH, but the genes are not encoded by sequential barcodes; there were 7 rounds of hybridization and each round uses 5 colors for 5 genes.</t>
  </si>
  <si>
    <t xml:space="preserve">Random forest and then watershed for cell segmentation and spot calling; </t>
  </si>
  <si>
    <t>Cell clustering; gene clustering; PCA</t>
  </si>
  <si>
    <t>Rare cell variability and drug-induced reprogramming as a mode of cancer drug resistance</t>
  </si>
  <si>
    <t>https://doi.org/10.1038/nature22794</t>
  </si>
  <si>
    <t>cultured patient-derived melanoma cells (patient WM989-A6)</t>
  </si>
  <si>
    <t>Kind of like SGA, but without the HCR; data is available here: https://www.dropbox.com/sh/g9c84n2torx7nuk/AABZei_vVpcfTUNL7buAp8z-a?dl=0; smFISH images are also available</t>
  </si>
  <si>
    <t>Nucleus segmentation with DAPI staining; local maxima and thresholding for spot calling</t>
  </si>
  <si>
    <t>Gene coexpression; Gini index</t>
  </si>
  <si>
    <t>https://www.dropbox.com/sh/g9c84n2torx7nuk/AABZei_vVpcfTUNL7buAp8z-a?dl=0</t>
  </si>
  <si>
    <t>Rare Cell Detection by Single-Cell RNA Sequencing as Guided by Single-Molecule RNA FISH</t>
  </si>
  <si>
    <t>https://doi.org/10.1016/j.cels.2018.01.014</t>
  </si>
  <si>
    <t>Comparison with Drop-seq and Fluidigm</t>
  </si>
  <si>
    <t>https://bitbucket.org/arjunrajlaboratory/rajlabimagetools/wiki/Dentist</t>
  </si>
  <si>
    <t>Perelman School of Medicine</t>
  </si>
  <si>
    <t>Multiplexed imaging of high-density libraries of RNAs with MERFISH and expansion microscopy</t>
  </si>
  <si>
    <t>https://doi.org/10.1038/s41598-018-22297-7</t>
  </si>
  <si>
    <t>Not expanded</t>
  </si>
  <si>
    <t>ExM-MERFISH</t>
  </si>
  <si>
    <t>Expanded</t>
  </si>
  <si>
    <t>Expanded and with immunofluorescence</t>
  </si>
  <si>
    <t>Dynamics and Spatial Genomics of the Nascent Transcriptome by Intron seqFISH</t>
  </si>
  <si>
    <t>E14 cells grown in serum/LIF</t>
  </si>
  <si>
    <t>with 20 mRNAs</t>
  </si>
  <si>
    <t>Gaussian blurring, ImageJ thresholding, watershed to segment nuclei; ImageJ ROI for cytoplasmic segmentation; local maxima and thresholding for spot calling</t>
  </si>
  <si>
    <t>Comparison with GRO-seq and smFISH; comparison between replica and cell types; Fano factor of burst frequency; PCA; DE; nuclear volume, cell cycle vs. intron counts; variability of intron counts</t>
  </si>
  <si>
    <t>https://github.com/CaiGroup/Intron-SeqFish</t>
  </si>
  <si>
    <t>Division of Biology and Biological Engineering</t>
  </si>
  <si>
    <t>E14 cells in 2i</t>
  </si>
  <si>
    <t>Spatial organization of the somatosensory cortex revealed by osmFISH</t>
  </si>
  <si>
    <t>https://doi.org/10.1038/s41592-018-0175-z</t>
  </si>
  <si>
    <t>osmFISH</t>
  </si>
  <si>
    <t>somatosensory cortex</t>
  </si>
  <si>
    <t>P22</t>
  </si>
  <si>
    <t>Not barcoded; images are available on the website of Linnarsson lab; I loaded their cell segmentations, and the coordinates do not match the coordinates of cell centroids.</t>
  </si>
  <si>
    <t>Illumination correction; Laplacian of Gaussian, local maxima, thresholding for spot calling; watershed cell segmentation</t>
  </si>
  <si>
    <t>Cell clustering and tSNE; graph based algorithm to find anatomical regions (Ripley's K to find clustered cell types, then cell identities are iteratively converged to the most common type in 20 nearest neighbors); nearest neighbor distance between cell types</t>
  </si>
  <si>
    <t>https://github.com/linnarsson-lab/osmFISH_celltype_analysis</t>
  </si>
  <si>
    <t>Division of Molecular Neurobiology, Department of Medical Biochemistry and Biophysics</t>
  </si>
  <si>
    <t>Molecular, spatial, and functional single-cell profiling of the hypothalamic preoptic region</t>
  </si>
  <si>
    <t>https://doi.org/10.1126/science.aau5324</t>
  </si>
  <si>
    <t>hypothalamus</t>
  </si>
  <si>
    <t>20 of the genes were quantified with sequential rounds of multicolor FISH; data from only one slice from one mouse is included in the supplement, and data is already normalized for cell volume; data for all cells are here: https://datadryad.org/stash/dataset/doi:10.5061/dryad.8t8s248</t>
  </si>
  <si>
    <t>Like in previous MERFISH papers; for sequential smFISH, when points can't be resolved, the total fluorescence is summed in the central z plane of the cell</t>
  </si>
  <si>
    <t>tSNE; cell clustering; effects of number of genes on clustering; neighborhood complexity and purity; correspondence between MERFISH and scRNA-seq clusters; inspection of gene localization; spatial distribution of known cell types; Clustering of behavioral samples; enrichment of cFOS positive cells across behaviors; DE for cluster marker genes; spatial mixing in clusters</t>
  </si>
  <si>
    <t>https://github.com/ZhuangLab/MERFISH_analysis</t>
  </si>
  <si>
    <t>Transcriptome-scale super-resolved imaging in tissues by RNA seqFISH+</t>
  </si>
  <si>
    <t>https://doi.org/10.1038/s41586-019-1049-y</t>
  </si>
  <si>
    <t>seqFISH+</t>
  </si>
  <si>
    <t>subcellular localization of transcripts (distance from center of mass); cell clustering; UMAP; HMRF; ligan-receptor pair in neighboring cells; cell types in nearest neighbors</t>
  </si>
  <si>
    <t>https://github.com/CaiGroup/seqFISH-PLUS</t>
  </si>
  <si>
    <t>SVZ</t>
  </si>
  <si>
    <t>P23</t>
  </si>
  <si>
    <t>P40</t>
  </si>
  <si>
    <t>Multiplexed detection of RNA using MERFISH and branched DNA amplification</t>
  </si>
  <si>
    <t>https://doi.org/10.1038/s41598-019-43943-8</t>
  </si>
  <si>
    <t>bDNA-MERFISH</t>
  </si>
  <si>
    <t>Not amplified</t>
  </si>
  <si>
    <t>Amplified</t>
  </si>
  <si>
    <t>Using 16 encoding probes rather than 92, no amplification</t>
  </si>
  <si>
    <t>Using 16 encoding probes, with amplification</t>
  </si>
  <si>
    <t>Spatial transcriptome profiling by MERFISH reveals subcellular RNA compartmentalization and cell cycle-dependent gene expression</t>
  </si>
  <si>
    <t>https://doi.org/10.1073/pnas.1912459116</t>
  </si>
  <si>
    <t>The gene count matrices for ER and nuclei are also available</t>
  </si>
  <si>
    <t>Cell segmentation with thresholding in EBImage</t>
  </si>
  <si>
    <t>DE between ER and non-ER; gold standard secretome genes from APEX-RIP and ribosomal profiling; DE between nucleus and cytoplasm; GO term enrichment of DE genes; PCA; cell clustering; cell cycle analysis; RNA velocity based on nuclear export; pseudotime; GO enrichment of pseudotime associated genes; maximum expression of genes along pseudotime; nuclear enrichment vs. pseudotime; spatial heterogeneity of genes (Moran's I test); GO enrichment of spatially associated genes</t>
  </si>
  <si>
    <t>Single-Cell Analysis Reveals Regulatory Gene Expression Dynamics Leading to Lineage Commitment in Early T Cell Development</t>
  </si>
  <si>
    <t>https://doi.org/10.1016/j.cels.2019.09.008</t>
  </si>
  <si>
    <t>ETP-DN2a</t>
  </si>
  <si>
    <t>54 low to medium expressed genes were barcoded, and the other genes were not; matrix for seqFISH is only for Fig.2, for 4 week old mice</t>
  </si>
  <si>
    <t>Gene coexpression; tSNE; cell clustering; DE between ETPs with and without Gata3 and/or Tcf7</t>
  </si>
  <si>
    <t>5 weeks</t>
  </si>
  <si>
    <t>DN3</t>
  </si>
  <si>
    <t>Mammalian gene expression variability is explained by underlying cell state</t>
  </si>
  <si>
    <t>https://doi.org/10.15252/msb.20199146</t>
  </si>
  <si>
    <t>MCF10A</t>
  </si>
  <si>
    <t>Cells were fixed soon after live cell imaging; only the raw images are available, not the gene count matrices</t>
  </si>
  <si>
    <t>Multiple linear regression to decompose variability in gene expression into effects from cell states</t>
  </si>
  <si>
    <t>Institute for Quantitative and Computational Biosciences</t>
  </si>
  <si>
    <t>Astrocyte layers in the mammalian cerebral cortex revealed by a single-cell in situ transcriptomic map</t>
  </si>
  <si>
    <t>https://doi.org/10.1038/s41593-020-0602-1</t>
  </si>
  <si>
    <t>wild-type Swiss Webster</t>
  </si>
  <si>
    <t>somatosensory barrel cortex</t>
  </si>
  <si>
    <t>Not transcriptome wide. I regret quitting trying to impute gene expression at locations, as now I see a lot of interest in this. The 46 marker genes were selected from bulk RNA-seq on astrocytes from manually dissected cortical layers. Only 4 genes are quantified on each slide (3 candidate marker genes and Glast), so the images from different slides must be aligned and the result is not really single cell resolution.</t>
  </si>
  <si>
    <t>They used the spatial reconstruction method from the 2017 liver zonation paper to predict gene expression in each layer with scRNA-seq data, using 16 smFISH marker genes as reference. This identified new layer specific astrocyte genes.</t>
  </si>
  <si>
    <t>https://github.com/vitkl/cortical_astrocyte_mapping</t>
  </si>
  <si>
    <t>Department of Paediatrics, Wellcome–MRC Cambridge Stem Cell Institute</t>
  </si>
  <si>
    <t>Identification of spatially associated subpopulations by combining scRNAseq and sequential fluorescence in situ hybridization data</t>
  </si>
  <si>
    <t>https://doi.org/10.1038/nbt.4260</t>
  </si>
  <si>
    <t>primary visual cortex</t>
  </si>
  <si>
    <t>Dana-Farber Cancer Institute and Harvard T.H. Chan School of Public Health</t>
  </si>
  <si>
    <t>Dana-Farber</t>
  </si>
  <si>
    <t>Department of Biostatistics and Computational Biology</t>
  </si>
  <si>
    <t>Hybridization-based In Situ Sequencing (HybISS): spatial transcriptomic detection in human and mouse brain tissue</t>
  </si>
  <si>
    <t>https://doi.org/10.1093/nar/gkaa792</t>
  </si>
  <si>
    <t>HybISS</t>
  </si>
  <si>
    <t>https://github.com/Moldia</t>
  </si>
  <si>
    <t>Department of Biochemistry and Biophysics, Science for Life Laboratory</t>
  </si>
  <si>
    <t>middle temporal gyrus</t>
  </si>
  <si>
    <t>SCRINSHOT enables spatial mapping of cell states in tissue sections with single-cell resolution</t>
  </si>
  <si>
    <t>PLOS Biology</t>
  </si>
  <si>
    <t>https://doi.org/10.1371/journal.pbio.3000675</t>
  </si>
  <si>
    <t>SCRINSHOT</t>
  </si>
  <si>
    <t>For PFA fixed sections, but the tissues used here were still embedded in OCT rather than paraffin</t>
  </si>
  <si>
    <t>Department of Molecular Biosciences, Wenner-Gren Institute</t>
  </si>
  <si>
    <t>submucosal glands</t>
  </si>
  <si>
    <t>Images are available here: https://zenodo.org/record/3634561#.Xl8AeJNKilM</t>
  </si>
  <si>
    <t>proximal trachea airway epithelial cells</t>
  </si>
  <si>
    <t>Cell clustering; inspecting localization of cell types</t>
  </si>
  <si>
    <t>intermediate part of the tracheal tube</t>
  </si>
  <si>
    <t>distal part of the tracheal tube</t>
  </si>
  <si>
    <t>Proximal intra-lobar airway epithelium</t>
  </si>
  <si>
    <t>Distal intra-lobar airway epithelium</t>
  </si>
  <si>
    <t>Airways</t>
  </si>
  <si>
    <t>Spatially resolved cell atlas of the mouse primary motor cortex by MERFISH</t>
  </si>
  <si>
    <t>https://doi.org/10.1038/s41586-021-03705-x</t>
  </si>
  <si>
    <t>MOp</t>
  </si>
  <si>
    <t>242 of the genes were imaged with MERFISH, and the remaining 16 genes that are either too short or too highly expressed were imaged in sequential rounds. I think it would be cool if they looked at cross type K functions, something I would do after I'm done with museumst.</t>
  </si>
  <si>
    <t>Clustering, UMAP; number of different cell types within 100 um of each cell; kNN graph in gene expression of the clusters; pseudotime; enrichment of projection destination in different cortical depths; number of different projection targets within 100 um of a cell from cells of the same cluster</t>
  </si>
  <si>
    <t>Injected with retrograde tracer to see projection target</t>
  </si>
  <si>
    <t>SSp</t>
  </si>
  <si>
    <r>
      <rPr/>
      <t xml:space="preserve">Raw and processed data available here: </t>
    </r>
    <r>
      <rPr>
        <color rgb="FF1155CC"/>
        <u/>
      </rPr>
      <t>ftp://download.brainimagelibrary.org:8811/02/26/02265ddb0dae51de/</t>
    </r>
  </si>
  <si>
    <t>TEa</t>
  </si>
  <si>
    <t>They used their own preprocessing pipiline MERlin rather than starfish, and it's reasonable since starfish doesn't have some of the functionalities used for processing in this paper. Now I wonder if starfish really has a future; I perceive it to be moving forward quite slowly at present. They didn't post analysis code repo, and I don't know if they used MATLAB as well.</t>
  </si>
  <si>
    <t>Multiplexed imaging of nucleome architectures in single cells of mammalian tissue</t>
  </si>
  <si>
    <t>https://doi.org/10.1038/s41467-020-16732-5</t>
  </si>
  <si>
    <t>The focus is on TAD, which is outside the scope of this museum.</t>
  </si>
  <si>
    <t>Clustering; GSEA; tSNE; TAD association with compartments in different cell types</t>
  </si>
  <si>
    <t>https://github.com/SiyuanWangLab/MINA</t>
  </si>
  <si>
    <t>Department of Genetics, Yale School of Medicine</t>
  </si>
  <si>
    <t>Molecular architecture of the developing mouse brain</t>
  </si>
  <si>
    <t>https://doi.org/10.1038/s41586-021-03775-x</t>
  </si>
  <si>
    <t>tSNE; UMAP; clustering</t>
  </si>
  <si>
    <t>A Dual Protein-mRNA Localization Screen Reveals Compartmentalized Translation and Widespread Co-translational RNA Targeting</t>
  </si>
  <si>
    <t>https://doi.org/10.1016/j.devcel.2020.07.010</t>
  </si>
  <si>
    <t>GFP BAC HeLa cell lines; the probes target GFP and IRES-neo sequences</t>
  </si>
  <si>
    <t>They still projected the 3D images to 2D. I wonder how that affects the analyses. Images are in their GitHub repo</t>
  </si>
  <si>
    <t>tSNE on annotation of cells based on transcript localization; probabilistic assignment of cells to type of localization</t>
  </si>
  <si>
    <t>https://github.com/Henley13/paper_translation_factories_2020</t>
  </si>
  <si>
    <t>University of Montpellier</t>
  </si>
  <si>
    <t>Institut de Génétique Moléculaire de Montpellier</t>
  </si>
  <si>
    <t>Genome-Scale Imaging of the 3D Organization and Transcriptional Activity of Chromatin</t>
  </si>
  <si>
    <t>https://doi.org/10.1016/j.cell.2020.07.032</t>
  </si>
  <si>
    <t>The number here is for nascent transcript foci. They also profiled 1041 genomic foci</t>
  </si>
  <si>
    <t>https://github.com/ZhuangLab/Chromatin_Analysis_2020_cell</t>
  </si>
  <si>
    <t>Department of Chemistry and Chemical Biology, and Department of Physics</t>
  </si>
  <si>
    <t>Highly specific multiplexed RNA imaging in tissues with split-FISH</t>
  </si>
  <si>
    <t>https://doi.org/10.1038/s41592-020-0858-0</t>
  </si>
  <si>
    <t>split-FISH</t>
  </si>
  <si>
    <t>AML12</t>
  </si>
  <si>
    <t>There is an example dataset in the github repo, though I don't think it's the full dataset.</t>
  </si>
  <si>
    <t>https://github.com/KHChenLab/split-fish</t>
  </si>
  <si>
    <t>Joint cell segmentation and cell type annotation for spatial transcriptomics</t>
  </si>
  <si>
    <t>https://doi.org/10.15252/msb.202010108</t>
  </si>
  <si>
    <t>B6</t>
  </si>
  <si>
    <t>https://github.com/wollmanlab/JSTA</t>
  </si>
  <si>
    <t>Python; C</t>
  </si>
  <si>
    <t>Department of Integrative Biology and Physiology</t>
  </si>
  <si>
    <t>Highly Multiplexed Single-Cell In Situ RNA and DNA Analysis by Consecutive Hybridization</t>
  </si>
  <si>
    <t>Molecules</t>
  </si>
  <si>
    <t>https://doi.org/10.3390/molecules25214900</t>
  </si>
  <si>
    <t>C-FISH</t>
  </si>
  <si>
    <t>HeLa CCL-2</t>
  </si>
  <si>
    <t>I don't really believe in the low error rate here. They only quantified 2 genes, GAPDH and Ki67. A reason why detection efficiency of seqFISH and MERFISH is comprimised is error. With only 2 genes, error correction shouldn't be that hard, but with more genes, when spots overlap more easily, and barcodes more easily change into that of a different gene or no gene at all and can't be matched, then it's more difficult. This is kind of like bDNA-MERFISH with photobleaching, but with seqFISH style color coding.</t>
  </si>
  <si>
    <t>Biodesign Institute &amp; School of Molecular Sciences</t>
  </si>
  <si>
    <t>Integration of spatial and single-cell transcriptomic data elucidates mouse organogenesis</t>
  </si>
  <si>
    <t>https://doi.org/10.1038/s41587-021-01006-2</t>
  </si>
  <si>
    <t>sections around midline of the embryo</t>
  </si>
  <si>
    <t>8-12 somite or E8.5-8.75</t>
  </si>
  <si>
    <t>They specifically stained for membrane bound proteins to get ground truth for cell segmentation! That's so cool! They also compared their results to EMAGE.</t>
  </si>
  <si>
    <t>Ilastik and ImageJ</t>
  </si>
  <si>
    <t>Integration with scRNA-seq data; clustering; inspecting marker genes; cell type colocalization (permutation); imputing other genes in space with MNN; spatial vector field of gene expression change</t>
  </si>
  <si>
    <t>https://github.com/MarioniLab/SpatialMouseAtlas2020</t>
  </si>
  <si>
    <t>Wellcome-Medical Research Council Cambridge Stem Cell Institute</t>
  </si>
  <si>
    <t>Highly multiplexed spatially resolved gene expression profiling of mouse organogenesis</t>
  </si>
  <si>
    <t>https://doi.org/10.1101/2020.11.20.391896</t>
  </si>
  <si>
    <t>To validate MNN predictions</t>
  </si>
  <si>
    <t>Integrated spatial genomics reveals global architecture of single nuclei</t>
  </si>
  <si>
    <t>https://doi.org/10.1038/s41586-020-03126-2</t>
  </si>
  <si>
    <t>mESC</t>
  </si>
  <si>
    <t>Also 3660 DNA loci. I'm not sure if that should be included in the database that is dedicated to transcriptomics. They also used oligo tagged Ab's for a panel of proteins. Padlock probes were used as readout probes.</t>
  </si>
  <si>
    <t>https://github.com/CaiGroup/dna-seqfish-plus</t>
  </si>
  <si>
    <t>MATLAB; Mathematica; Python; R</t>
  </si>
  <si>
    <t>Direct RNA targeted transcriptomic profiling in tissue using Hybridization-based RNA In Situ Sequencing (HybRISS)</t>
  </si>
  <si>
    <t>https://doi.org/10.1101/2020.12.02.408781</t>
  </si>
  <si>
    <t>HybRISS</t>
  </si>
  <si>
    <t>Data available upon request :(</t>
  </si>
  <si>
    <t>https://github.com/Moldia/HybrISS</t>
  </si>
  <si>
    <t>MATLAB; Java; C++</t>
  </si>
  <si>
    <t>Science for Life Laboratory, Department of Biochemistry and Biophysics</t>
  </si>
  <si>
    <t>Spatial organization of the transcriptome in individual neurons</t>
  </si>
  <si>
    <t>https://doi.org/10.1101/2020.12.07.414060</t>
  </si>
  <si>
    <t>cultured mouse hippocampal neurons</t>
  </si>
  <si>
    <t>18 days in vitro</t>
  </si>
  <si>
    <t>Department of Chemistry and Chemical Biology, Department of Physics</t>
  </si>
  <si>
    <t>EASI-FISH for thick tissue defines lateral hypothalamus spatio-molecular organization</t>
  </si>
  <si>
    <t>https://doi.org/10.1016/j.cell.2021.11.024</t>
  </si>
  <si>
    <t>EASI-FISH</t>
  </si>
  <si>
    <t>LHA region</t>
  </si>
  <si>
    <r>
      <rPr/>
      <t xml:space="preserve">Gene count matrix here: </t>
    </r>
    <r>
      <rPr>
        <color rgb="FF1155CC"/>
        <u/>
      </rPr>
      <t>https://figshare.com/s/72cec70e8a057bc749f0?file=26380099</t>
    </r>
  </si>
  <si>
    <t>https://github.com/multiFISH</t>
  </si>
  <si>
    <t>Janelia Research Campus</t>
  </si>
  <si>
    <t>Spatial transcriptomics of planktonic and sessile bacterial populations at single-cell resolution</t>
  </si>
  <si>
    <t>https://doi.org/10.1126/science.abi4882</t>
  </si>
  <si>
    <t>par-seqFISH</t>
  </si>
  <si>
    <t>Pseudomonas aeruginosa</t>
  </si>
  <si>
    <t>Grown in LB</t>
  </si>
  <si>
    <t>https://github.com/daniedar/seqFISH</t>
  </si>
  <si>
    <t>synthetic cystic fibrosis sputum medium (SCFM) biofilm</t>
  </si>
  <si>
    <t>synthetic cystic fibrosis sputum medium (SCFM) planktonic</t>
  </si>
  <si>
    <t>Compressed sensing for highly efficient imaging transcriptomics</t>
  </si>
  <si>
    <t>https://doi.org/10.1038/s41587-021-00883-x</t>
  </si>
  <si>
    <t>CISI</t>
  </si>
  <si>
    <t>C57B/L6</t>
  </si>
  <si>
    <r>
      <rPr/>
      <t xml:space="preserve">Images here: </t>
    </r>
    <r>
      <rPr>
        <color rgb="FF1155CC"/>
        <u/>
      </rPr>
      <t>https://download.brainimagelibrary.org/49/77/49777378713bb584/</t>
    </r>
  </si>
  <si>
    <t>https://github.com/cleary-lab/CISI</t>
  </si>
  <si>
    <t>bisected coronal sections</t>
  </si>
  <si>
    <t>This isn't smFISH as it's not spot level, but it uses probes and I don't know where to put this entry otherwise. And finally someone used starfish, though only for spot calling and background removal. Nuclei segmentation was done with CellProfiler. Again, the different steps of image processing are not unified. But the cell segmentation, which is just expanding nuclei segmentation by 10 pixels, sounds problematic.</t>
  </si>
  <si>
    <t>Integrated spatial genomics in tissues reveals invariant and cell type dependent nuclear architecture</t>
  </si>
  <si>
    <t>https://doi.org/10.1101/2021.04.26.441547</t>
  </si>
  <si>
    <t>cerebral cortex</t>
  </si>
  <si>
    <t>6-7 weeks</t>
  </si>
  <si>
    <t>The focus is on DNA seqFISH+, not on RNA</t>
  </si>
  <si>
    <t>https://github.com/CaiGroup/dna-seqfish-plus-tissue</t>
  </si>
  <si>
    <t>An Atlas of Cortical Arealization Identifies Dynamic Molecular Signatures</t>
  </si>
  <si>
    <t>https://doi.org/10.1038/s41586-021-03910-8</t>
  </si>
  <si>
    <t>GW16</t>
  </si>
  <si>
    <t>Department of Neurology</t>
  </si>
  <si>
    <t>GW20</t>
  </si>
  <si>
    <t>Cell states beyond transcriptomics: Integrating structural organization and gene expression in hiPSC-derived cardiomyocytes</t>
  </si>
  <si>
    <t>https://doi.org/10.1016/j.cels.2021.05.001</t>
  </si>
  <si>
    <t>iPSC induced cardiomyocytes</t>
  </si>
  <si>
    <t>D18 to D32</t>
  </si>
  <si>
    <r>
      <rPr/>
      <t xml:space="preserve">Data here: </t>
    </r>
    <r>
      <rPr>
        <color rgb="FF1155CC"/>
        <u/>
      </rPr>
      <t>https://open.quiltdata.com/b/allencell/packages/aics/integrated_transcriptomics_structural_organization_hipsc_cm</t>
    </r>
  </si>
  <si>
    <t>https://github.com/AllenCellModeling/fish_morphology_code</t>
  </si>
  <si>
    <t>Allen Institute for Cell Science</t>
  </si>
  <si>
    <t>Allen Cell</t>
  </si>
  <si>
    <t>Spatial transcriptomics using combinatorial fluorescence spectral and lifetime encoding, imaging and analysis</t>
  </si>
  <si>
    <t>https://doi.org/10.1101/2021.06.22.449468</t>
  </si>
  <si>
    <t>MOSAICA</t>
  </si>
  <si>
    <t>colorectal cancer SW480 cell culture</t>
  </si>
  <si>
    <t>Spatial transcriptome profiling by MERFISH reveals fetal liver hematopoietic stem cell niche architecture</t>
  </si>
  <si>
    <t>Cell Discovery</t>
  </si>
  <si>
    <t>https://doi.org/10.1038/s41421-021-00266-1</t>
  </si>
  <si>
    <t>liver (WT)</t>
  </si>
  <si>
    <t>Somehow it's not on GitHub. If you click on the link in that repo URL, the code and processed data will be downloaded.</t>
  </si>
  <si>
    <t>https://campuspress.yale.edu/wanglab/HSCMERFISH/</t>
  </si>
  <si>
    <t>liver (Tet2−/−)</t>
  </si>
  <si>
    <t>Developmental landscape of human forebrain at a single-cell level unveils early waves of oligodendrogenesis</t>
  </si>
  <si>
    <t>https://doi.org/10.1101/2021.07.22.453317</t>
  </si>
  <si>
    <t>PCW 8</t>
  </si>
  <si>
    <t>Another use of starfish, though I don't think the reformating is trivial</t>
  </si>
  <si>
    <t>https://github.com/Moldia/iss_starfish/</t>
  </si>
  <si>
    <t>Laboratory of Molecular Neurobiology, Department Medical Biochemistry and Biophysics</t>
  </si>
  <si>
    <t>Comprehensive in situ mapping of human cortical transcriptomic cell types</t>
  </si>
  <si>
    <t>https://doi.org/10.1038/s42003-021-02517-z</t>
  </si>
  <si>
    <t>temporal lobe</t>
  </si>
  <si>
    <t>Again, the tissue is from Allen. The patients from which the tissue was taken are not neurotypical, but the tissue itself is not deemed pathological. Repo is not available</t>
  </si>
  <si>
    <t>https://github.com/Moldia/spatial_mapping_of_human_cortical_cells</t>
  </si>
  <si>
    <t>Pubertal sex hormones control transcriptional trajectories in the medial preoptic area</t>
  </si>
  <si>
    <t>https://doi.org/10.1101/2021.09.02.458782</t>
  </si>
  <si>
    <t>medial preoptic area (MPOA), male</t>
  </si>
  <si>
    <t>Center for the Neurobiology of Addiction, Pain, and Emotion, Department of Anesthesiology and Pain Medicine, Department of Pharmacology</t>
  </si>
  <si>
    <t>P35</t>
  </si>
  <si>
    <t>P50</t>
  </si>
  <si>
    <t>medial preoptic area (MPOA), female</t>
  </si>
  <si>
    <t>medial preoptic area (MPOA), gonadectomized</t>
  </si>
  <si>
    <t>P28</t>
  </si>
  <si>
    <t>medial preoptic area (MPOA), male, supplemented testosterone</t>
  </si>
  <si>
    <t>medial preoptic area (MPOA), female, supplemented estrogen</t>
  </si>
  <si>
    <t>A harmonized atlas of mouse spinal cord cell types and their spatial organization</t>
  </si>
  <si>
    <t>https://doi.org/10.1038/s41467-021-25125-1</t>
  </si>
  <si>
    <t>RNAscope</t>
  </si>
  <si>
    <t>mixed C57BL/6 J and BALB/cJ</t>
  </si>
  <si>
    <t>spinal cord from L4</t>
  </si>
  <si>
    <t>9 weeks</t>
  </si>
  <si>
    <t>https://github.com/ArielLevineLabNINDS/Russ_Patterson_etal-Analysis-Code</t>
  </si>
  <si>
    <t>Rockville</t>
  </si>
  <si>
    <t>National Cancer Institute</t>
  </si>
  <si>
    <t>cancer.gov</t>
  </si>
  <si>
    <t>Division of Cancer Epidemiology and Genetics, Data Science Research Group</t>
  </si>
  <si>
    <t>Highly resolved spatial transcriptomics for detection of rare events in cells</t>
  </si>
  <si>
    <t>https://doi.org/10.1101/2021.10.11.463936</t>
  </si>
  <si>
    <t>Molecular Cartography</t>
  </si>
  <si>
    <t>Hela cells</t>
  </si>
  <si>
    <t>They used, gasp, Excel, for data analysis</t>
  </si>
  <si>
    <t>Graz</t>
  </si>
  <si>
    <t>Medical University of Graz</t>
  </si>
  <si>
    <t>MedUniGraz</t>
  </si>
  <si>
    <t>Diagnostic &amp; Research Center for Molecular BioMedicine</t>
  </si>
  <si>
    <t>NIH-3T3</t>
  </si>
  <si>
    <t>SARS-CoV-2 infected Huh7 cells</t>
  </si>
  <si>
    <t>Calu3 cells</t>
  </si>
  <si>
    <t>Caco2 cells</t>
  </si>
  <si>
    <t>PLC5 cells</t>
  </si>
  <si>
    <t>A transcriptomic axis predicts state modulation of cortical interneurons</t>
  </si>
  <si>
    <t>https://doi.org/10.1101/2021.10.24.465600</t>
  </si>
  <si>
    <t>coppaFISH</t>
  </si>
  <si>
    <t>12 to 15 weeks</t>
  </si>
  <si>
    <t>The cool part is 2-photon calcium imaging. It also does RCA and pciSeq</t>
  </si>
  <si>
    <t>https://github.com/jduffield65/iss</t>
  </si>
  <si>
    <t>University College London</t>
  </si>
  <si>
    <t>UCL</t>
  </si>
  <si>
    <t>UCL Queen Square Institute of Neurology</t>
  </si>
  <si>
    <t>Conservation and divergence in cortical cellular organization between human and mouse revealed by single-cell transcriptome imaging</t>
  </si>
  <si>
    <t>https://doi.org/10.1101/2021.11.01.466826</t>
  </si>
  <si>
    <t>superior temporal gyrus</t>
  </si>
  <si>
    <t>visual cortex (VIS), auditory cortex (AUD), temporal association area (TEa), and other cortical areas</t>
  </si>
  <si>
    <t>57-63 days</t>
  </si>
  <si>
    <t>High-Plex Multiomic Analysis in FFPE Tissue at Single-Cellular and Subcellular Resolution by Spatial Molecular Imaging</t>
  </si>
  <si>
    <t>https://doi.org/10.1101/2021.11.03.467020</t>
  </si>
  <si>
    <t>SMI</t>
  </si>
  <si>
    <t>seq-fish like barcoding with bDNA signal amplification</t>
  </si>
  <si>
    <t>16 cell lines, to lazy to enter them one by one</t>
  </si>
  <si>
    <t>non-small cell lung cancer (FFPE)</t>
  </si>
  <si>
    <t>That's insanely thick for FFPE. There's also 80 plex for proteins with oligo conjugated antibodies.</t>
  </si>
  <si>
    <t>Raman2RNA: Live-cell label-free prediction of single-cell RNA expression profiles by Raman microscopy</t>
  </si>
  <si>
    <t>https://doi.org/10.1101/2021.11.30.470655</t>
  </si>
  <si>
    <t>Raman2RNA</t>
  </si>
  <si>
    <t>fibroblasts and iPSC</t>
  </si>
  <si>
    <t>MATLAB; Python; C++</t>
  </si>
  <si>
    <t>Highly Multiplexed Subcellular RNA Sequencing in Situ</t>
  </si>
  <si>
    <t>https://doi.org/10.1126/science.1250212</t>
  </si>
  <si>
    <t>Primary fibroblasts</t>
  </si>
  <si>
    <t>Rolling circle amplification; SOLiD sequencing in situ</t>
  </si>
  <si>
    <t>Comparison with RNA-seq; comparison between cytoplasmic and nuclear transcripts; GO enrichment for top 90 genes; alternative splicing SNP</t>
  </si>
  <si>
    <t>Python; MATLAB; R</t>
  </si>
  <si>
    <t>Primary fibroblasts with EGF</t>
  </si>
  <si>
    <t>DE with cells in FBS</t>
  </si>
  <si>
    <t>B cells</t>
  </si>
  <si>
    <t>ImageJ; largest component at each pixel for base calling; geometric distance and angle for base calling; Bowtie1 alignment; spatial clustering of pixels after alignment</t>
  </si>
  <si>
    <t>hiPSC</t>
  </si>
  <si>
    <t>In situ sequencing for RNA analysis in preserved tissue and cells</t>
  </si>
  <si>
    <t>ER-negative breast cancer tissue section</t>
  </si>
  <si>
    <t>Rolling circle amplification; sequencing by ligation</t>
  </si>
  <si>
    <t>Three-dimensional intact-tissue sequencing of single-cell transcriptional states</t>
  </si>
  <si>
    <t>https://doi.org/10.1126/science.aat5691</t>
  </si>
  <si>
    <t>primary visual cortex (kept in dark)</t>
  </si>
  <si>
    <t>Rolling circle amplification and in situ sequencing of gene barcodes</t>
  </si>
  <si>
    <t>FFT for image registartion; Laplacian of Gaussian and maxima for spot calling; manual segmentation of nuclei with DAPI staining; Ilastik random forest classifier and watershed to segment cells with Nissl staining</t>
  </si>
  <si>
    <t>cell clustering; UMAP; DE between light and dark conditions</t>
  </si>
  <si>
    <t>https://github.com/weallen/STARmap</t>
  </si>
  <si>
    <t>primary visual cortex (exposed to light)</t>
  </si>
  <si>
    <t>medial prefrontal cortex (control)</t>
  </si>
  <si>
    <t>medial prefrontal cortex (cocaine)</t>
  </si>
  <si>
    <t>Sequentially encoded</t>
  </si>
  <si>
    <t>Modeling Spatial Correlation of Transcripts with Application to Developing Pancreas</t>
  </si>
  <si>
    <t>https://doi.org/10.1038/s41598-019-41951-2</t>
  </si>
  <si>
    <t>day 117</t>
  </si>
  <si>
    <r>
      <rPr/>
      <t xml:space="preserve">Images can be downloaded here: </t>
    </r>
    <r>
      <rPr>
        <color rgb="FF1155CC"/>
        <u/>
      </rPr>
      <t>https://cirm.ucsc.edu/cgi-bin/cdwWebBrowse?browseFiles_facet_op=resetAll&amp;browseFiles_facet_fieldName=&amp;browseFiles_facet_fieldVal=&amp;cdwCommand=browseFiles&amp;cdwFile_filter=data_set_id%3D%27quakeFetalPancreasSpatial%27%20</t>
    </r>
  </si>
  <si>
    <t>Algorithmic identification of Langerhan's islets; kernel smoothing of transcript density; transcript density vs. distance to Langerhan's islet; KL divergence between densities of genes; transcript density vs. distance to nuclei; multitype Strauss model for gene correlation</t>
  </si>
  <si>
    <t>https://github.com/RuishanLiu/Gene-Spatial</t>
  </si>
  <si>
    <t>Department of Electrical Engineering</t>
  </si>
  <si>
    <t>day 87</t>
  </si>
  <si>
    <t>KL divergence between densities of genes</t>
  </si>
  <si>
    <t>day 80</t>
  </si>
  <si>
    <t>Spatial and temporal localization of immune transcripts defines hallmarks and diversity in the tuberculosis granuloma</t>
  </si>
  <si>
    <t>https://doi.org/10.1038/s41467-019-09816-4</t>
  </si>
  <si>
    <t>Tuberculosis granuloma 3, 8, and 12 weeks after aerosol infection with M. tuberculosis (wpi)</t>
  </si>
  <si>
    <r>
      <rPr/>
      <t xml:space="preserve">Raw images available here: </t>
    </r>
    <r>
      <rPr>
        <color rgb="FF1155CC"/>
        <u/>
      </rPr>
      <t>https://figshare.com/articles/Spatial_and_temporal_localization_of_immune_transcripts_defines_hallmarks_and_diversity_in_the_tuberculosis_granuloma/7663010</t>
    </r>
  </si>
  <si>
    <t>DE between granuloma and unaffected regions (relative density); spatial coexpression of transcripts (Insitunet); clustering transcript density; distance between transcripts and bacteria; PCA on granulomas</t>
  </si>
  <si>
    <t>Department of Microbiology, Tumor and Cell Biology</t>
  </si>
  <si>
    <t>C3HeB/FeJ</t>
  </si>
  <si>
    <t>encapsulated necrotic granulomas</t>
  </si>
  <si>
    <t>Generation of in situ sequencing based OncoMaps to spatially resolve gene expression profiles of diagnostic and prognostic markers in breast cancer</t>
  </si>
  <si>
    <t>EBioMedicine</t>
  </si>
  <si>
    <t>https://doi.org/10.1016/j.ebiom.2019.09.009</t>
  </si>
  <si>
    <t>tSNE; Trendsceek for spatially variable genes; comparison with microarray data to find molecular subtype of tumor regions; RS scores of tumor regions; DE between periphery and core</t>
  </si>
  <si>
    <t>Probabilistic cell typing enables fine mapping of closely related cell types in situ</t>
  </si>
  <si>
    <t>https://doi.org/10.1038/s41592-019-0631-4</t>
  </si>
  <si>
    <t>Still inspired by the 2013 RCA method</t>
  </si>
  <si>
    <t>The cool part is the Bayesian, point process model based probabilistic cell typing method to assign spots to cells and infer cell types; this method leverages scRNA-seq data</t>
  </si>
  <si>
    <t>https://github.com/kdharris101/iss</t>
  </si>
  <si>
    <t>CA1 images are available here: https://figshare.com/articles/CA1_neuron_cell_typing_results_of_pciSeq_probabilistic_cell_typing_by_in_situ_sequencing_/7150760/1</t>
  </si>
  <si>
    <r>
      <rPr/>
      <t xml:space="preserve">Raw images are posted: </t>
    </r>
    <r>
      <rPr>
        <color rgb="FF1155CC"/>
        <u/>
      </rPr>
      <t>https://doi.org/10.6084/m9.figshare.10058048.v1</t>
    </r>
    <r>
      <rPr/>
      <t xml:space="preserve">  Cool data, but I think analysis could have been cooler. However, do we really need spatial statistics? It seems that non-spatial analyses worked just fine here. Preprocessed data is here: </t>
    </r>
    <r>
      <rPr>
        <color rgb="FF1155CC"/>
        <u/>
      </rPr>
      <t>https://github.com/Moldia/ISSheart3D/tree/master/data</t>
    </r>
  </si>
  <si>
    <t>Inspecting locations of cells in clusters; inspecting where marker genes are expressed</t>
  </si>
  <si>
    <t>https://github.com/Moldia/ISSheart3D</t>
  </si>
  <si>
    <t>Identification of spatial compartments in tissue from in situ sequencing data</t>
  </si>
  <si>
    <t>https://doi.org/10.1101/765842</t>
  </si>
  <si>
    <t>left brain</t>
  </si>
  <si>
    <t>It's a demonstration of the decoding tool, so not much downstream analysis</t>
  </si>
  <si>
    <t>NMF; SpatialDE; UMAP; clustering with CellProfiler morphological features</t>
  </si>
  <si>
    <t>https://github.com/wahlby-lab/graph-iss</t>
  </si>
  <si>
    <t>Python; Scala; MATLAB</t>
  </si>
  <si>
    <t>Uppsala</t>
  </si>
  <si>
    <t>Uppsala University</t>
  </si>
  <si>
    <t>UU</t>
  </si>
  <si>
    <t>Centre for Image Analysis, Department of Information Technology</t>
  </si>
  <si>
    <t>right brain</t>
  </si>
  <si>
    <t>Expansion Sequencing: Spatially Precise In Situ Transcriptomics in Intact Biological Systems</t>
  </si>
  <si>
    <t>https://doi.org/10.1126/science.aax2656</t>
  </si>
  <si>
    <t>ExSeq</t>
  </si>
  <si>
    <t>Data not available until publication. Essentially, the untarged ExSeq is FISSEQ with expansion microscopy, and is just as inefficient as FISSEQ. Because in situ sequencing can only do really short reads, the cDNA amplicons are extracted for ex situ Illumina sequencing and the in situ sequences are mapped to the ex situ sequences. The targed ExSeq is really padlock probe ISS with expansion microscopy.</t>
  </si>
  <si>
    <t>Correlation with RNAseq data</t>
  </si>
  <si>
    <t>https://github.com/dgoodwin208/ExSeqProcessing</t>
  </si>
  <si>
    <t>MATLAB; C++; CUDA</t>
  </si>
  <si>
    <t>Media Lab</t>
  </si>
  <si>
    <t>Swiss Webster</t>
  </si>
  <si>
    <t>cultured hippocampal neurons</t>
  </si>
  <si>
    <t>P0; P1</t>
  </si>
  <si>
    <t>breast tumor</t>
  </si>
  <si>
    <t>In Situ Transcriptome Accessibility Sequencing (INSTA-seq)</t>
  </si>
  <si>
    <t>https://doi.org/10.1101/722819</t>
  </si>
  <si>
    <t>INSTA-seq</t>
  </si>
  <si>
    <t>26 to 28 hours APF</t>
  </si>
  <si>
    <t>This paper focuses on isoforms and regulatory motifs</t>
  </si>
  <si>
    <t>tSNE; Ripley's L, though that plot looks more like the g function, which is the derivative of K function, but it's still informative; cross type L function to compare spatial patterns of two isoforms</t>
  </si>
  <si>
    <t>18 months</t>
  </si>
  <si>
    <t>These are the genes in the PIG module from WGCNA from ST results, plus a few cell type marker genes. Now it seems that smFISH or ISS methods that are not transcriptome wide are very often coupled with scRNA-seq or ST or Visium, as complementary approaches.</t>
  </si>
  <si>
    <t>Enrichment of genes' transcript spots in 5 concentric rings around the plaques; assigning spots to cell types by looking at enrichment of cell type markers within 5 um of the spot</t>
  </si>
  <si>
    <t>Again, they did not use something like starfish; they used their own workflow in Fiji and ImageJ. But to be fair, as this is a published paper and the actual research was done at least a few months ago, and starfish is still work in progress though I think it's progressing slowly. Nevertheless, some recent MERFISH and ISS preprints did not use starfish but used their own workflows instead.</t>
  </si>
  <si>
    <t>superior frontal gyrus from post mortem AD brains</t>
  </si>
  <si>
    <t xml:space="preserve">The genes here include human orthologs of PIG genes, plaque reactive OLIG genes, and cell type markers </t>
  </si>
  <si>
    <t>superior frontal gyrus (control)</t>
  </si>
  <si>
    <t>"PIG" reminded me of those green pigs in Angry Birds, as if they are getting Alzheimer's disease after getting hit by the birds.</t>
  </si>
  <si>
    <t>Spatiotemporal structure of cell fate decisions in murine neural crest</t>
  </si>
  <si>
    <t>https://doi.org/10.1126/science.aas9536</t>
  </si>
  <si>
    <t>neural crest</t>
  </si>
  <si>
    <t>https://github.com/hms-dbmi/crestree</t>
  </si>
  <si>
    <t>Department of Biomedical Informatics</t>
  </si>
  <si>
    <t>High-Throughput Mapping of Long-Range Neuronal Projection Using In Situ Sequencing</t>
  </si>
  <si>
    <t>https://doi.org/10.1016/j.cell.2019.09.023</t>
  </si>
  <si>
    <t>BARseq</t>
  </si>
  <si>
    <t>auditory cortex</t>
  </si>
  <si>
    <t>8 to 10 weeks</t>
  </si>
  <si>
    <r>
      <rPr/>
      <t xml:space="preserve">Uses Illumina SBS. This paper did not profile endogenous transcripts in a highly multiplexed manner, but it will be modified for that purpose. Images here: </t>
    </r>
    <r>
      <rPr>
        <color rgb="FF1155CC"/>
        <u/>
      </rPr>
      <t>https://data.mendeley.com/datasets/mk82s9x82t/1</t>
    </r>
    <r>
      <rPr/>
      <t xml:space="preserve"> </t>
    </r>
  </si>
  <si>
    <t>BARcode DEmixing through Non-negative Spatial Regression (BarDensr)</t>
  </si>
  <si>
    <t>https://doi.org/10.1371/journal.pcbi.1008256</t>
  </si>
  <si>
    <t>visual cortex</t>
  </si>
  <si>
    <t>Columbia University</t>
  </si>
  <si>
    <t>Mortimer B. Zuckerman Mind Brain Behavior Institute</t>
  </si>
  <si>
    <t>Integrating barcoded neuroanatomy with spatial transcriptional profiling reveals cadherin correlates of projections shared across the cortex</t>
  </si>
  <si>
    <t>https://doi.org/10.1101/2020.08.25.266460</t>
  </si>
  <si>
    <t>BARseq2</t>
  </si>
  <si>
    <t>There are 20 cadherins and 45 cell type markers. Only cDNAs are visualized, no neuron tracing here.</t>
  </si>
  <si>
    <t>https://data.mendeley.com/datasets/jnx89bmv4s/1</t>
  </si>
  <si>
    <t>primary motor cortex</t>
  </si>
  <si>
    <r>
      <rPr/>
      <t xml:space="preserve">Images here: </t>
    </r>
    <r>
      <rPr>
        <color rgb="FF1155CC"/>
        <u/>
      </rPr>
      <t>https://www.brainimagelibrary.org/index.html</t>
    </r>
    <r>
      <rPr/>
      <t xml:space="preserve"> Search zador in data inventory.</t>
    </r>
  </si>
  <si>
    <t>20 cadherins and 3 markers. Here the cDNAs are visualized together with neuron tracing barcodes.</t>
  </si>
  <si>
    <t>Spatial genomics maps the structure, character and evolution of cancer clones</t>
  </si>
  <si>
    <t>https://doi.org/10.1101/2021.04.16.439912</t>
  </si>
  <si>
    <t>This is registered to the BaSISS data to align transcriptomics to mutations. They used OpenCV and BigStitcher. Data available upon request.</t>
  </si>
  <si>
    <t>https://github.com/gerstung-lab/BaSISS</t>
  </si>
  <si>
    <t>European Molecular Biology Laboratory, European Bioinformatics Institute</t>
  </si>
  <si>
    <t>EMBL-EBI</t>
  </si>
  <si>
    <t>In situ electro-sequencing in three-dimensional tissues</t>
  </si>
  <si>
    <t>https://doi.org/10.1101/2021.04.22.440941</t>
  </si>
  <si>
    <t>electro-seq</t>
  </si>
  <si>
    <t>iPSC derived cardiomyocyte</t>
  </si>
  <si>
    <t>Data available here: All the data are available in the Single Cell Portal (SCP, https://singlecell.broadinstitute.org/single_cell) with log in email: insitu.electro.seq@gmail.com; password: electroseq123.</t>
  </si>
  <si>
    <t>John A. Paulson School of Engineering and Applied Sciences</t>
  </si>
  <si>
    <t>Days 12, 21, 46, 64 of differentiation</t>
  </si>
  <si>
    <t>Pretty cool, combines electrophysiological recording with STARmap. It's kind of weird that they gave us the email and password of the GitHub account to access the code. I couldn't log in because it has 2 factor authentication.</t>
  </si>
  <si>
    <t>Spatial cell type mapping of the oligodendrocyte lineage in the mouse juvenile and adult CNS with in situ sequencing</t>
  </si>
  <si>
    <t>https://doi.org/10.1101/2021.06.04.447052</t>
  </si>
  <si>
    <t>C57BL/6NJ and CD1</t>
  </si>
  <si>
    <t>oligodendrocytes</t>
  </si>
  <si>
    <t>P20</t>
  </si>
  <si>
    <t>P60</t>
  </si>
  <si>
    <t>Barcoded oligonucleotides ligated on RNA amplified for multiplexed and parallel in situ analyses</t>
  </si>
  <si>
    <t>Nucleic Acids Research</t>
  </si>
  <si>
    <t>https://doi.org/10.1093/nar/gkab120</t>
  </si>
  <si>
    <t>BOLORAMIS</t>
  </si>
  <si>
    <t>co-culture of iNGN neurons and HMC3 human microglial cells</t>
  </si>
  <si>
    <t>An in situ sequencing approach maps PLASTOCHRON1 at the boundary between indeterminate and determinate cells</t>
  </si>
  <si>
    <t>https://doi.org/10.1093/plphys/kiab533</t>
  </si>
  <si>
    <t>Zea mays</t>
  </si>
  <si>
    <t>B104</t>
  </si>
  <si>
    <r>
      <rPr/>
      <t xml:space="preserve">The data visualization portal is presented, but is not working: </t>
    </r>
    <r>
      <rPr>
        <color rgb="FF1155CC"/>
        <u/>
      </rPr>
      <t>https://bioinformatics.psb.ugent.be/webtools/spatial-transcriptomics/index.php</t>
    </r>
  </si>
  <si>
    <t>Department of Plant Biotechnology and Bioinformatics</t>
  </si>
  <si>
    <t>GA2ox::PLA1</t>
  </si>
  <si>
    <t>Accession</t>
  </si>
  <si>
    <t>DNA Microscopy: Optics-free Spatio-genetic Imaging by a Stand-Alone Chemical Reaction</t>
  </si>
  <si>
    <t>https://doi.org/10.1016/j.cell.2019.05.019</t>
  </si>
  <si>
    <t>DNA microscopy</t>
  </si>
  <si>
    <t>PRJNA487001</t>
  </si>
  <si>
    <t>https://github.com/jaweinst/dnamic</t>
  </si>
  <si>
    <t>A computational framework for DNA sequencing microscopy</t>
  </si>
  <si>
    <t>https://doi.org/10.1073/pnas.1821178116</t>
  </si>
  <si>
    <t>PARSIFT</t>
  </si>
  <si>
    <t>https://github.com/Intertangler/parsift</t>
  </si>
  <si>
    <t>Department of Medical Biochemistry and Biophysics</t>
  </si>
  <si>
    <t>Puzzle Imaging: Using Large-Scale Dimensionality Reduction Algorithms for Localization</t>
  </si>
  <si>
    <t>https://doi.org/10.1371/journal.pone.0131593</t>
  </si>
  <si>
    <t>Puzzle Imaging</t>
  </si>
  <si>
    <t>https://github.com/jglaser2/Puzzle_Imaging</t>
  </si>
  <si>
    <t>Northwestern University and Rehabilitation Institute of Chicago</t>
  </si>
  <si>
    <t>Northwestern</t>
  </si>
  <si>
    <t>Physical Medicine and Rehabilitation</t>
  </si>
  <si>
    <t>Live-cell mapping of organelle-associated RNAs via proximity biotinylation combined with protein-RNA crosslinking</t>
  </si>
  <si>
    <t>https://doi.org/10.7554/eLife.29224</t>
  </si>
  <si>
    <t>APEX-RIP</t>
  </si>
  <si>
    <t>The hard part is to get APEX to express in a compartment of interest</t>
  </si>
  <si>
    <t>GSE106493</t>
  </si>
  <si>
    <t>Department of Chemistry</t>
  </si>
  <si>
    <t>Atlas of Subcellular RNA Localization Revealed by APEX-Seq</t>
  </si>
  <si>
    <t>https://doi.org/10.1016/j.cell.2019.05.027</t>
  </si>
  <si>
    <t>APEX-seq</t>
  </si>
  <si>
    <t>GSE116008</t>
  </si>
  <si>
    <t>Center for Personal Dynamics Regulomes</t>
  </si>
  <si>
    <t>Paired-cell sequencing enables spatial gene expression mapping of liver endothelial cells</t>
  </si>
  <si>
    <t>https://doi.org/10.1038/nbt.4231</t>
  </si>
  <si>
    <t>Paired-cell sequencing</t>
  </si>
  <si>
    <t>C57bl6</t>
  </si>
  <si>
    <t>6-16 weeks</t>
  </si>
  <si>
    <t>https://static-content.springer.com/esm/art%3A10.1038%2Fnbt.4231/MediaObjects/41587_2018_BFnbt4231_MOESM96_ESM.zip</t>
  </si>
  <si>
    <t>Clump sequencing exposes the spatial expression programs of intestinal secretory cells</t>
  </si>
  <si>
    <t>https://doi.org/10.1038/s41467-021-23245-2</t>
  </si>
  <si>
    <t>ClumpSeq</t>
  </si>
  <si>
    <t>GSE154714</t>
  </si>
  <si>
    <t>A spatial vascular transcriptomic, proteomic, and phosphoproteomic atlas unveils an angiocrine Tie–Wnt signaling axis in the liver</t>
  </si>
  <si>
    <t>https://doi.org/10.1016/j.devcel.2021.05.001</t>
  </si>
  <si>
    <t>L-ECs</t>
  </si>
  <si>
    <t>The cells were FACS sorted on CD146 into 4 zones</t>
  </si>
  <si>
    <t>GSE155797</t>
  </si>
  <si>
    <t>German Cancer Research Center</t>
  </si>
  <si>
    <t>Division of Vascular Oncology and Metastasis Research</t>
  </si>
  <si>
    <t>Analysis of subcellular transcriptomes by RNA proximity labeling with Halo-seq</t>
  </si>
  <si>
    <t>https://doi.org/10.1093/nar/gkab1185</t>
  </si>
  <si>
    <t>Halo-seq</t>
  </si>
  <si>
    <t>HeLa cell</t>
  </si>
  <si>
    <t>GSE172281</t>
  </si>
  <si>
    <t>CO</t>
  </si>
  <si>
    <t>Aurora</t>
  </si>
  <si>
    <t>University of Colorado Anschutz Medical Campus</t>
  </si>
  <si>
    <t>Cu Anschutz</t>
  </si>
  <si>
    <t>Department of Biochemistry and Molecular Genetics</t>
  </si>
  <si>
    <t>Spatial alanine metabolism determines local growth dynamics of Escherichia coli colonies</t>
  </si>
  <si>
    <t>https://doi.org/10.7554/eLife.70794</t>
  </si>
  <si>
    <t>Escherichia coli</t>
  </si>
  <si>
    <t>colony biofilm</t>
  </si>
  <si>
    <t>72 hours</t>
  </si>
  <si>
    <t>FACS sorting based on oxygen dependent mRuby2</t>
  </si>
  <si>
    <t>GSE175768</t>
  </si>
  <si>
    <t>Marburg</t>
  </si>
  <si>
    <t>Max Planck Institute for Terrestrial Microbiology</t>
  </si>
  <si>
    <t>MPITM</t>
  </si>
  <si>
    <t>summary</t>
  </si>
  <si>
    <t>core_principle</t>
  </si>
  <si>
    <t>documented</t>
  </si>
  <si>
    <t>packaged</t>
  </si>
  <si>
    <t>CRAN/Bioc/pip/conda</t>
  </si>
  <si>
    <t>Reconstruction of the Mouse Otocyst and Early Neuroblast Lineage at Single-Cell Resolution</t>
  </si>
  <si>
    <t>https://doi.org/10.1016/j.cell.2014.03.036</t>
  </si>
  <si>
    <t>otocyst</t>
  </si>
  <si>
    <t>cells to locations</t>
  </si>
  <si>
    <t>Cells in the space of first 3 PCs projected onto a sphere whose axes are defined by known spatial marker genes</t>
  </si>
  <si>
    <t>PCA projected on sphere</t>
  </si>
  <si>
    <t>Not transcriptome wide, just RT-qPCR of 96 genes in single cells, must have been a lot of work; analyses were mostly done at the level of octants rather than single cells</t>
  </si>
  <si>
    <t>Department of Otolaryngology, Head &amp; Neck Surgery and Department of Molecular and Cellular Physiology</t>
  </si>
  <si>
    <t>Spatial reconstruction of single-cell gene expression data</t>
  </si>
  <si>
    <t>https://doi.org/10.1038/nbt.3192</t>
  </si>
  <si>
    <t>Late blastula</t>
  </si>
  <si>
    <t>cells to locations; gene expression imputation at locations</t>
  </si>
  <si>
    <t>First impute landmark gene expression in scRNA-seq with coexpression, then fit mixture of 2 Gaussians to imputed gene expression for on and off states, then calculates posterior probability of cells coming from bins based on this gene model</t>
  </si>
  <si>
    <t>Gaussian mixture</t>
  </si>
  <si>
    <t>Seurat1</t>
  </si>
  <si>
    <t>https://github.com/satijalab/seurat/tree/37b8f45db23a6564c6dfcde238ef41177c8230e8</t>
  </si>
  <si>
    <t>Gene expresion in ISH is binarized as it's not very quantitative. Version 1 was not on CRAN.</t>
  </si>
  <si>
    <t>High-throughput spatial mapping of single-cell RNA-seq data to tissue of origin</t>
  </si>
  <si>
    <t>https://doi.org/10.1038/nbt.3209</t>
  </si>
  <si>
    <t>Platynereis dumereilii</t>
  </si>
  <si>
    <t>Gene specificity score between 0 and 1 for each cell, cell-voxel correspondence score, then permutation based significance for the correspondence score</t>
  </si>
  <si>
    <t>Ad hoc scoring</t>
  </si>
  <si>
    <t>https://github.com/jbogp/nbt_spatial_backmapping</t>
  </si>
  <si>
    <t>European Bioinformatics Institute</t>
  </si>
  <si>
    <t>EBI</t>
  </si>
  <si>
    <t>Computer vision for image-based transcriptomics</t>
  </si>
  <si>
    <t>Methods</t>
  </si>
  <si>
    <t>https://doi.org/10.1016/j.ymeth.2015.05.016</t>
  </si>
  <si>
    <t>subcellular transcript localization</t>
  </si>
  <si>
    <t>Distance of transcript to organelles and cell membrane, number of transcripts in area, distance to other transcripts, and cluster cells with this</t>
  </si>
  <si>
    <t>Misc</t>
  </si>
  <si>
    <t>locpatterns</t>
  </si>
  <si>
    <t>https://github.com/pelkmanslab/locpatterns</t>
  </si>
  <si>
    <t>Single-cell spatial reconstruction reveals global division of labour in the mammalian liver</t>
  </si>
  <si>
    <t>https://doi.org/10.1038/nature21065</t>
  </si>
  <si>
    <t>2 months</t>
  </si>
  <si>
    <t>Posterior probability of each cell in each zone given 6 landmark genes; matrix multiplication of data matrix and the cell zone probability matrix to reconstruct gene pattern</t>
  </si>
  <si>
    <t>Bayesian cell assignment to locations</t>
  </si>
  <si>
    <t>Upon request :(</t>
  </si>
  <si>
    <t>Lots of binarization</t>
  </si>
  <si>
    <t>ST Pipeline: an automated pipeline for spatial mapping of unique transcripts</t>
  </si>
  <si>
    <t>https://doi.org/10.1093/bioinformatics/btx211</t>
  </si>
  <si>
    <t>Just demultiplexing, STAR alignment, and etc. to get from fastq files to gene count matrix for ST data</t>
  </si>
  <si>
    <t>stpipeline</t>
  </si>
  <si>
    <t>https://github.com/SpatialTranscriptomicsResearch/st_pipeline</t>
  </si>
  <si>
    <t>The Drosophila embryo at single-cell transcriptome resolution</t>
  </si>
  <si>
    <t>https://doi.org/10.1126/science.aan3235</t>
  </si>
  <si>
    <t>Drosophila melanogaster; Drosophila virilis</t>
  </si>
  <si>
    <t>Matthews correlation between binarized Drop-seq data and binarized BDTNP FISH data; multiply normalized gene expression per cell with MCC scores per bin, do the same with binarized gene expression, divide former by later, binarize again to predict gene expression patterns</t>
  </si>
  <si>
    <t>DistMap</t>
  </si>
  <si>
    <t>https://github.com/rajewsky-lab/distmap</t>
  </si>
  <si>
    <t>Prediction of gene expression is binarized</t>
  </si>
  <si>
    <t>Max Delbrück Center for Molecular Medicine in the Helmholtz Association</t>
  </si>
  <si>
    <t>MDC</t>
  </si>
  <si>
    <t>Systems Biology of Gene Regulatory Elements, Berlin Institute for Medical Systems Biology (BIMSB)</t>
  </si>
  <si>
    <t>Identification of spatial expression trends in single-cell gene expression data</t>
  </si>
  <si>
    <t>https://doi.org/10.1038/nmeth.4634</t>
  </si>
  <si>
    <t>spatially variable genes; spatial region</t>
  </si>
  <si>
    <t>Stoyan's mark-correlation function, mean-mark function, variance-mark function, mark-variogram as test statistics; significance testing was done by permutation; regions of interest are identified as regions with gene expression above 5% significance level in null distribution from permuting marks</t>
  </si>
  <si>
    <t>Marked point process model</t>
  </si>
  <si>
    <t>trendsceek</t>
  </si>
  <si>
    <t>https://github.com/edsgard/trendsceek</t>
  </si>
  <si>
    <t>SpatialDE: identification of spatially variable genes</t>
  </si>
  <si>
    <t>https://doi.org/10.1038/nmeth.4636</t>
  </si>
  <si>
    <t>spatially variable genes; gene patterns</t>
  </si>
  <si>
    <t>Likelihood of GPR model vs. likelihood of model without spatial covariance, then compare BICs of different spatial covariance functions. Gene patterns: Posterior distribution of assignment of genes to patterns and means of the patterns</t>
  </si>
  <si>
    <t>Gaussian process regression</t>
  </si>
  <si>
    <t>SpatialDE</t>
  </si>
  <si>
    <t>https://github.com/Teichlab/SpatialDE</t>
  </si>
  <si>
    <t>Caveat: We know that gene expression is not Gaussian and that data normalization does not make it Gaussian, so the gaussian process model might not be the most appropriate. Also, for AEH, we need to know how many patterns to get a priori</t>
  </si>
  <si>
    <t>Network Visualization and Analysis of Spatially Aware Gene Expression Data with InsituNet</t>
  </si>
  <si>
    <t>https://doi.org/10.1016/j.cels.2018.03.010</t>
  </si>
  <si>
    <t>Interactive visualization; subcellular transcript colocalization</t>
  </si>
  <si>
    <t>Significance testing of transcript coexpression: label permutation, hypergeometric test within a user-defined Euclidean distance for each pairwise combination of transcripts</t>
  </si>
  <si>
    <t>Permutation; hypergeometric test</t>
  </si>
  <si>
    <t>InsituNet</t>
  </si>
  <si>
    <t>https://bitbucket.org/lynnlab/insitunet/src/master/</t>
  </si>
  <si>
    <t>Java</t>
  </si>
  <si>
    <t>Not meant for code; it's an app in Cytoscape</t>
  </si>
  <si>
    <t>SA</t>
  </si>
  <si>
    <t>South Australian Health and Medical Research Institute</t>
  </si>
  <si>
    <t>SAHMRI</t>
  </si>
  <si>
    <t>EMBL Australia Group, Infection and Immunity Theme</t>
  </si>
  <si>
    <t>spatial region</t>
  </si>
  <si>
    <t>How one cell's label depends on labels of neighboring cells is modeled by Pott's model and gene expression given label and cell is modeled by Gaussian</t>
  </si>
  <si>
    <t>Pott's model</t>
  </si>
  <si>
    <t>smfishHmrf</t>
  </si>
  <si>
    <t>https://bitbucket.org/qzhudfci/smfishhmrf-py/src/default/</t>
  </si>
  <si>
    <t>R; Python; C</t>
  </si>
  <si>
    <t>Caveat: Again, Gaussian assumption of gene expression and setting k beforehand. Also, I wonder what if we use a very different way to choose the genes.</t>
  </si>
  <si>
    <t>A computational framework to study sub-cellular RNA localization</t>
  </si>
  <si>
    <t>Natue Communications</t>
  </si>
  <si>
    <t>https://doi.org/10.1038/s41467-018-06868-w</t>
  </si>
  <si>
    <t>Simulating smFISH data so the cell shapes, nucleus shapes, transcript PSF, transcript localizations match those in data, as a ground truth to benchmark methods to detect subcellular transcript localization. Gaussian mixture model is used to decompose bright foci into individual transcripts. Also new methods to detect localization features from Ripley's L function, morphological operators for cellular extensions, and RNA locations wrt cell membrane in 3D, normalized to CSR, and polarization and dispersion indices. Also posterior probability of a cell to belong to gene localization patterns for mixture of patterns within cell and heterogeneity of patterns in cell population.</t>
  </si>
  <si>
    <t>FISH_quant</t>
  </si>
  <si>
    <t>https://bitbucket.org/muellerflorian/fish_quant/src/master/</t>
  </si>
  <si>
    <t>Caveat: Relies on background strength to infer cell height, which is problematic in tissue sections. This entire peper is based on cell culture, so I wonder how accurate this model still is in real tissues. I guess it depends on cell type, since different types of cells have different shapes. I need to get my hands dirty on cell segmentation in 3D to see how challenging it is. Also, here how transcripts of different genes colocalize is not considered. Also, I wonder if seqFISH and MERFISH have quirks different from smFISH characterized here. I also wonder if there're artifacts unique to tissue sections.</t>
  </si>
  <si>
    <t>Paris</t>
  </si>
  <si>
    <t>Institut Pasteur and CNRS</t>
  </si>
  <si>
    <t>Pasteur</t>
  </si>
  <si>
    <t>Unité Imagerie et Modélisation</t>
  </si>
  <si>
    <t>Continuum of Gene-Expression Profiles Provides Spatial Division of Labor within a Differentiated Cell Type</t>
  </si>
  <si>
    <t>https://doi.org/10.1016/j.cels.2018.12.008</t>
  </si>
  <si>
    <t>other</t>
  </si>
  <si>
    <t>Modeling overall tissue performance by gene exprssion for each task, where maximum performance of a task is a vertice of a polyhedron and gene expression profiles are a continuum between vertices when there's spaial performance gradients. The data is fit into polyhedra and genes enriched at vertices are found.</t>
  </si>
  <si>
    <t>ParTi</t>
  </si>
  <si>
    <t>https://github.com/AlonLabWIS/OTP</t>
  </si>
  <si>
    <t>This paper heavily replies on an earlier method called ParTi; the repo here is what's new with this paper.</t>
  </si>
  <si>
    <t>A Bayesian model for single cell transcript expression analysis on MERFISH data</t>
  </si>
  <si>
    <t>https://doi.org/10.1093/bioinformatics/bty718</t>
  </si>
  <si>
    <t>Estimate MERFISH transcript counts with bayesian multinomial model of barcode errors</t>
  </si>
  <si>
    <t>Multinomial</t>
  </si>
  <si>
    <t>merfishtools</t>
  </si>
  <si>
    <t>https://github.com/merfishtools/merfishtools</t>
  </si>
  <si>
    <t>Rust</t>
  </si>
  <si>
    <t>Essen</t>
  </si>
  <si>
    <t>University of Duisburg-Essen</t>
  </si>
  <si>
    <t>UDE</t>
  </si>
  <si>
    <t>Algorithms for Reproducible Bioinformatics, Genome Informatics, Institute of Human Genetics, University Hospital Essen</t>
  </si>
  <si>
    <t>RDI Calculator: An Analysis Tool to Assess RNA Distributions in Cells</t>
  </si>
  <si>
    <t>https://doi.org/10.1038/s41598-019-44783-2</t>
  </si>
  <si>
    <t>polarization index, a dispersion index and a peripheral distribution index</t>
  </si>
  <si>
    <t>RDI Calculator</t>
  </si>
  <si>
    <t>I can't find where to download the software; it's meant to be interactive</t>
  </si>
  <si>
    <t>Laboratory of Cellular and Molecular Biology, Center for Cancer Research, National Cancer Institute</t>
  </si>
  <si>
    <t>Comprehensive Integration of Single-Cell Data</t>
  </si>
  <si>
    <t>https://doi.org/10.1016/j.cell.2019.05.031</t>
  </si>
  <si>
    <t>gene expression imputation at locations; data integration</t>
  </si>
  <si>
    <t>It's a label transfer technique that also applies to cell type labels and actual data. It does not use spatial statistics and the spatial part is no different from the other parts.</t>
  </si>
  <si>
    <t>Seurat3</t>
  </si>
  <si>
    <t>https://github.com/satijalab/seurat</t>
  </si>
  <si>
    <t>Gene expression atlas of a developing tissue by single cell expression correlation analysis</t>
  </si>
  <si>
    <t>https://doi.org/10.1038/s41592-019-0492-x</t>
  </si>
  <si>
    <t>wing imaginal disc</t>
  </si>
  <si>
    <t>gene expression imputation at locations</t>
  </si>
  <si>
    <t>Spatially restricted genes: gene detected in fewer cells than expected given expression level. Predicting gene expression map: First binarize ISH data for marker genes. Then Pearson correlation coefficient between gene of interest and marker gene is summed at each location; if the marker gene is expressed at that location, then there's a coefficient of 1 in the sum, and if the marker gene is not expressed, then there's a coefficient of -1.</t>
  </si>
  <si>
    <t>Pearson correlation</t>
  </si>
  <si>
    <t>https://github.com/boutroslab/Supplemental-Material/tree/master/Bageritz_2019</t>
  </si>
  <si>
    <t>C</t>
  </si>
  <si>
    <t>Problem: What if genes detected in fewer cells than expected are simply scattered like salt and pepper, due to say literal inhibition? I also really wonder how much spatial information those established spatial marker genes really encode.</t>
  </si>
  <si>
    <t>Novel computational model of gastrula morphogenesis to identify spatial discriminator genes by self-organizing map (SOM) clustering</t>
  </si>
  <si>
    <t>https://doi.org/10.1038/s41598-019-49031-1</t>
  </si>
  <si>
    <t>GO terms were filtered and used for reconstruction with stochastic SOM and different combinations were tried to improve success rate</t>
  </si>
  <si>
    <t>Self-organizing map</t>
  </si>
  <si>
    <t>SPRESSO</t>
  </si>
  <si>
    <t>https://github.com/tmorikuicr/spresso</t>
  </si>
  <si>
    <t>The reconstruction is pretty coarse. Honestly, I don't think it works that well. They didn't compare their reconstruction with ground truth besides the 4 coarse domains.</t>
  </si>
  <si>
    <t>Center for iPS Cell Research and Application (CiRA)</t>
  </si>
  <si>
    <t>Spatiotemporal Reconstruction of the Human Blastocyst by Single-Cell Gene-Expression Analysis Informs Induction of Naive Pluripotency</t>
  </si>
  <si>
    <t>https://doi.org/10.1016/j.devcel.2016.06.014</t>
  </si>
  <si>
    <t>Just like in the 2014 otocyst study</t>
  </si>
  <si>
    <t>It's single cell qPCR, not transcriptome wide</t>
  </si>
  <si>
    <t>Department of Obstetrics and Gynecology</t>
  </si>
  <si>
    <t>Systematic Reconstruction of Molecular Cascades Regulating GP Development Using Single-Cell RNA-Seq</t>
  </si>
  <si>
    <t>https://doi.org/10.1016/j.celrep.2016.04.043</t>
  </si>
  <si>
    <t>bone growth plate</t>
  </si>
  <si>
    <t>It's reasonable to assume that only one spatial dimension matters here. The location along the proximal-distal axis really is the position along the pseudotime curve.</t>
  </si>
  <si>
    <t>Minimum spanning tree</t>
  </si>
  <si>
    <t>Sinova</t>
  </si>
  <si>
    <t>https://github.com/bionova/sinova</t>
  </si>
  <si>
    <t>Spatial mapping is only along the proximo-distal axis</t>
  </si>
  <si>
    <t>Tsinghua University</t>
  </si>
  <si>
    <t>Tsinghua</t>
  </si>
  <si>
    <t>MOE Key Laboratory of Bioinformatics, Center for Synthetic and System Biology</t>
  </si>
  <si>
    <t>Quantitative High-Resolution Cellular Map of the Organ of Corti</t>
  </si>
  <si>
    <t>https://doi.org/10.1016/j.celrep.2015.04.062</t>
  </si>
  <si>
    <t>organ of Corti</t>
  </si>
  <si>
    <t>P2</t>
  </si>
  <si>
    <t>For each of the 9 cell types: DE genes between apex and base (FACS sorted) were used for PCA. Then a pair of PCs from PC1 to PC5 maximally separating apex and basal cells was selected. Then the data is rotated, projected to 1D and rank normalized</t>
  </si>
  <si>
    <t>PCA</t>
  </si>
  <si>
    <t>Again, it's single cell qPCR</t>
  </si>
  <si>
    <t>Department of Otolaryngology, Head and Neck Surgery</t>
  </si>
  <si>
    <t>Development of 3D Tissue Reconstruction Method from Single-cell RNA-seq Data</t>
  </si>
  <si>
    <t>Genomics and Computational Biology</t>
  </si>
  <si>
    <t>https://doi.org/10.18547/gcb.2017.vol3.iss1.e53</t>
  </si>
  <si>
    <t>E3.5</t>
  </si>
  <si>
    <t>Just like in the 2014 otocyst study, but modified to allow cells inside the sphere. 3D PCA first with marker genes, then with genes correlated with My9, as actomyosin contractility is involved in cell positioning and fate decisions of blastomeres in mouse embryos</t>
  </si>
  <si>
    <t>Modeling Cell-Cell Interactions from Spatial Molecular Data with Spatial Variance Component Analysis</t>
  </si>
  <si>
    <t>https://doi.org/10.1016/j.celrep.2019.08.077</t>
  </si>
  <si>
    <t>cell-cell interaction</t>
  </si>
  <si>
    <t>Modeling gene expression variability with these components: intrinsic, envirionmental, and cell-cell interaction as multivariate normal distribution with mean 0 and covariance matrix from each component. The parameters to be estimated are the scaling parameters for contribution of each component and a length-scale parameter. Statistical significance of each component is calculated by comparing the full model and model omitting that term. The cell-cell interaction term is really just covariance matrix of the distance weighted gene count matrix, so it not only takes into account distance between cells, but also gene expression.</t>
  </si>
  <si>
    <t>SVCA</t>
  </si>
  <si>
    <t>https://github.com/damienArnol/svca</t>
  </si>
  <si>
    <t>R; Python; C; C++; Fortran</t>
  </si>
  <si>
    <t>SpatialDB: a database for spatially resolved transcriptomes</t>
  </si>
  <si>
    <t>https://doi.org/10.1093/nar/gkz934</t>
  </si>
  <si>
    <t>database</t>
  </si>
  <si>
    <t>Database of spatial transcriptomics datasets. Some basic analyses of the datasets are also provided, such as SpatialDE and trendsceek and GSEA of those spatially variable genes</t>
  </si>
  <si>
    <t>SpatialDB</t>
  </si>
  <si>
    <t>https://www.spatialomics.org/SpatialDB/</t>
  </si>
  <si>
    <t>R; Python; JavaScript</t>
  </si>
  <si>
    <t>I can't find a link to the repo for this website and its analyses.</t>
  </si>
  <si>
    <t>Center for High Throughput Sequencing, Core Facility for Protein Research, Key Laboratory of RNA Biology, Institute of Biophysics</t>
  </si>
  <si>
    <t>Gene expression cartography</t>
  </si>
  <si>
    <t>https://doi.org/10.1038/s41586-019-1773-3</t>
  </si>
  <si>
    <t>Align neighborhood graphs in gene expression space and physical space by optimizing optimal transport objectives; marker genes with known locations can be introduced if available, but it's not required.</t>
  </si>
  <si>
    <t>Optimal transport</t>
  </si>
  <si>
    <t>novoSpaRc</t>
  </si>
  <si>
    <t>https://github.com/rajewsky-lab/novosparc</t>
  </si>
  <si>
    <t>Well, problem: distance in gene expressions pace doesn't necessarily correspond that well to distanc in physical space, as least for some genes. For instance, hepatocytes and Kupffer cells. Geospatial analogy: cats and dogs colocalizing with humans.</t>
  </si>
  <si>
    <t>Clustering-independent analysis of genomic data using spectral simplicial theory</t>
  </si>
  <si>
    <t>https://doi.org/10.1371/journal.pcbi.1007509</t>
  </si>
  <si>
    <t>spatially variable genes</t>
  </si>
  <si>
    <t>This is not just for spatial data; it can also be used for DE when clustering is unnatural. In spatial data, genes with low 0-dimensional Laplacian score in spatial Euclidean distance based Vietoris-Rips complex are spatially patterned. 0-dimensional bivariate combinatorial Laplacian score was applied to published cell type labels to identify spatial relations among cell types; lower score means two cell types are more colocalized.</t>
  </si>
  <si>
    <t>Combinatorial Laplacian score</t>
  </si>
  <si>
    <t>RayleighSelection</t>
  </si>
  <si>
    <t>https://github.com/CamaraLab/RayleighSelection</t>
  </si>
  <si>
    <t>Department of Genetics and Institute for Biomedical Informatics, Perelman School of Medicine</t>
  </si>
  <si>
    <t>Statistical analysis of spatial expression patterns for spatially resolved transcriptomic studies</t>
  </si>
  <si>
    <t>https://doi.org/10.1038/s41592-019-0701-7</t>
  </si>
  <si>
    <t>Gene expression at each location is modeled as an overdispersed Poisson distribution, with log lambda modeled by a Gaussian process regression model, with various kernels for the spatial covariance matrix for different gene expression patterns. The null hypothesis is that the spatial component in the covariance matrix is zero. Hypothesis is tested for each of the 10 kernels, one at a time, and the p-values are combined. Parameters are estimated by penalized quasi-likelihood method.</t>
  </si>
  <si>
    <t>generalized linear spatial model</t>
  </si>
  <si>
    <t>SPARK</t>
  </si>
  <si>
    <t>https://github.com/xzhoulab/SPARK</t>
  </si>
  <si>
    <t>Shanxi</t>
  </si>
  <si>
    <t>Xi'an</t>
  </si>
  <si>
    <t>Northwestern Polytechnical University</t>
  </si>
  <si>
    <t>NPU</t>
  </si>
  <si>
    <t>School of Computer Science</t>
  </si>
  <si>
    <t>Spatial modeling of prostate cancer metabolic gene expression reveals extensive heterogeneity and selective vulnerabilities</t>
  </si>
  <si>
    <t>https://doi.org/10.1038/s41598-020-60384-w</t>
  </si>
  <si>
    <t>Prostate cancer</t>
  </si>
  <si>
    <t>spatially resolved metabolic network models</t>
  </si>
  <si>
    <t>It's not a new data analysis method, but a more in depth analysis of published ST prostate cancer data, using a genome-wide metabolic model published in 2012 on each location. It used SpatialDE to get spatially variable genes.</t>
  </si>
  <si>
    <t>mCADRE</t>
  </si>
  <si>
    <t>https://github.com/yuliangwang/prostate_cancer_spatial_metabolic_network</t>
  </si>
  <si>
    <t>Institute for Stem Cell and Regenerative Medicine</t>
  </si>
  <si>
    <t>Charting Tissue Expression Anatomy by Spatial Transcriptome Decomposition</t>
  </si>
  <si>
    <t xml:space="preserve">https://doi.org/10.1101/362624 </t>
  </si>
  <si>
    <t>Gene expression is modeled as sum of negative binomial factors with rate parameter depending on location, gene, experimental design, and etc. Essentially an improvement upon the Poisson factor analysis in the ST prostate cancer paper.</t>
  </si>
  <si>
    <t>Negative binomial factor analysis</t>
  </si>
  <si>
    <t>std-nb</t>
  </si>
  <si>
    <t>https://github.com/SpatialTranscriptomicsResearch/std-nb</t>
  </si>
  <si>
    <t>C++</t>
  </si>
  <si>
    <t>I never managed to install this thing because I have trouble installing llvm.</t>
  </si>
  <si>
    <t>Department of Gene Technology</t>
  </si>
  <si>
    <t>Giotto, a pipeline for integrative analysis and visualization of single-cell spatial transcriptomic data</t>
  </si>
  <si>
    <t>https://doi.org/10.1186/s13059-021-02286-2</t>
  </si>
  <si>
    <t>EDA; cell type inference; gene patterns; cell-cell interaction; spatially variable genes</t>
  </si>
  <si>
    <t xml:space="preserve">Kind of like Seurat, but with some spatial EDA methods like neighborhood analysis and the HMRF method from 2018. </t>
  </si>
  <si>
    <t>Giotto</t>
  </si>
  <si>
    <t>https://github.com/RubD/Giotto</t>
  </si>
  <si>
    <t>Meanwhile, I sort of wonder, now that Seurat supports ST and Visium data, whether a separate class in Giotto is really a good idea. I guess most people will still use Seurat. Phew, the methods implemented in Giotto itself (rather than wrappers of other packages) are actually pretty simple. So I'm not scooped and I can make Voyager much cooler than that. That's also a sanity check for me, since my more complicated methods are definitely screwed if they can't beat Giotto's simpler methods.</t>
  </si>
  <si>
    <t>Dana-Farber Cancer Institute and Harvard Medical School</t>
  </si>
  <si>
    <t>Department of Pediatric Oncology</t>
  </si>
  <si>
    <t>Splotch: Robust estimation of aligned spatial temporal gene expression data</t>
  </si>
  <si>
    <t xml:space="preserve">https://doi.org/10.1101/757096 </t>
  </si>
  <si>
    <t>data integration</t>
  </si>
  <si>
    <t>Gene expression is modeled as a zero inflated Poisson with exp lambda a linear model of experimental design and spatial autocorrelation. This is the same model used in the ST ALS paper in Science</t>
  </si>
  <si>
    <t>Splotch</t>
  </si>
  <si>
    <t>https://github.com/tare/Splotch</t>
  </si>
  <si>
    <t>It's actually a command line tool.</t>
  </si>
  <si>
    <t>Flatiron Institute</t>
  </si>
  <si>
    <t>Flatiron</t>
  </si>
  <si>
    <t>Center for Computational Biology</t>
  </si>
  <si>
    <t>A Bayesian nonparametric semi-supervised model for integration of multiple single-cell experiments</t>
  </si>
  <si>
    <t xml:space="preserve">https://doi.org/10.1101/2020.01.14.906313 </t>
  </si>
  <si>
    <t>Gene expression is assumed to come from a Gaussian process projection of a lower dimensional latent space, which has a Gaussian prior. The latent variables are concatenated with fixed variables like experimental design and locations. The noiseless high dimensional observation of each feature (like gene) shared across samples has a Gaussian process prior; the covariance matrix is from a mixture of Matern 1/2 and Gaussian kernels involving the latent representation of each cell and the fixed variables for each cell. The risidual at each cell and each shared gene is modeled by a Student's t distibution., wich degree of freedom of 4 and a different scale for each feature. The model is fitted by black box variational inference.</t>
  </si>
  <si>
    <t>semi-supervised t-distributed Gaussian process latent variable mode</t>
  </si>
  <si>
    <t>sstGPLVM</t>
  </si>
  <si>
    <t>https://github.com/architverma1/sc-manifold-alignment</t>
  </si>
  <si>
    <t>Took me a while to wrap my head about this. Is spatial autocorrelation accounted for? Sort of, in the Gaussian process prior for features; the covariance matrix there includes spatial locations. So different locations are not assumed to be independent. This kind of sounds like a generalization of PCA. In PCA, a hyperplane is fitted to the data, assuming Gaussian noise. Here the noise is modeled by a Student's t distribution instead and the data is fitted to Gaussian processes rather than a hyperplane. Each gene is a Gaussian process, and getting observations in cells is like sampling from the Gaussian process, getting a multivariate normal distribution. The low dimensional latent variables are used to construct the covariance matrix for that Gaussian process. But still, this model needs normalized data, and we know that data normalization doesn't make the data Gaussian. That's a drawback. Also, what drives me mad is that it's written in Python 2.7.</t>
  </si>
  <si>
    <t>NJ</t>
  </si>
  <si>
    <t>Princeton</t>
  </si>
  <si>
    <t>Princeton University</t>
  </si>
  <si>
    <t>Department of Chemical and Biological Engineering</t>
  </si>
  <si>
    <t>A joint model of unpaired data from scRNA-seq and spatial transcriptomics for imputing missing gene expression measurements</t>
  </si>
  <si>
    <t>arXiv</t>
  </si>
  <si>
    <t>https://arxiv.org/abs/1905.02269</t>
  </si>
  <si>
    <t>scRNA-seq data is modeled as negative binomial or zero inflated negative binomial with rate parameter depending on nuisance and a neural network. smFISH data is modeled by a Poisson distribution and STARmap with negative binomial, again with that nuisance and neural network. The neural network puts both scRNA-seq and spatial data in a shared latent space. Gene expression at locations is calculated from samples from the posterior distribution.</t>
  </si>
  <si>
    <t>variational autoencoder</t>
  </si>
  <si>
    <t>gimVI</t>
  </si>
  <si>
    <t>https://github.com/YosefLab/scVI</t>
  </si>
  <si>
    <t>OK, I need to learn about variational inference if I really want to understand this thing. But question: is spatial autocorrelation accounted for? I don't recall seeing this in the model. Is it in the nuisance factor?</t>
  </si>
  <si>
    <t>Department of Electrical Engineering and Computer Sciences</t>
  </si>
  <si>
    <t>Super-resolved spatial transcriptomics by deep data fusion</t>
  </si>
  <si>
    <t>https://doi.org/10.1038/s41587-021-01075-3</t>
  </si>
  <si>
    <t>gene expression imputation from H&amp;E</t>
  </si>
  <si>
    <t>Both the gene expression at each location and the image come from a latent state. Gene expression is modeled as a negative binomial distribution, and image as multivariate normal, with parameters learnt from neural network that encodes latent state. The rate of the negative binomial distribution is factorized into metagenes. Gene expression estimate is the mean of posterior distribution of expected gene expression from the learnt parameters.</t>
  </si>
  <si>
    <t>Xfuse</t>
  </si>
  <si>
    <t>https://github.com/ludvb/xfuse</t>
  </si>
  <si>
    <t>Gene Technology</t>
  </si>
  <si>
    <t>Spage2vec: Unsupervised detection of spatial gene expression constellations</t>
  </si>
  <si>
    <t>The FEBS Journal</t>
  </si>
  <si>
    <t>https://doi.org/10.1111/febs.15572</t>
  </si>
  <si>
    <t>subcellular transcript localization; spatial region</t>
  </si>
  <si>
    <t>Connections are drawn between a transcript and its neighbors within a certain distance, which is chosen so at least 97% of all nodes are connected to at least one nearest neighbor. Then the graph is transformed into a 50 dimensional embedding with neural network. This embedding is projected to 3D for visualization and is clustered to get spatial domains.</t>
  </si>
  <si>
    <t>graph neural network</t>
  </si>
  <si>
    <t>spage2vec</t>
  </si>
  <si>
    <t>https://github.com/wahlby-lab/spage2vec</t>
  </si>
  <si>
    <t>Only analysis notebooks are posted, not a package.</t>
  </si>
  <si>
    <t>Information Technology</t>
  </si>
  <si>
    <t>Spaniel: analysis and interactive sharing of Spatial Transcriptomics data</t>
  </si>
  <si>
    <t>https://doi.org/10.1101/619197</t>
  </si>
  <si>
    <t>EDA</t>
  </si>
  <si>
    <t>Nothing super cool, just some EDA and plotting functions based on Seurat or SCE and it can generate a shiny app to share preprocessed data.</t>
  </si>
  <si>
    <t>Spaniel</t>
  </si>
  <si>
    <t>https://github.com/RachelQueen1/Spaniel</t>
  </si>
  <si>
    <t>Bioinformatics Support Unit</t>
  </si>
  <si>
    <t>GCNG: Graph convolutional networks for inferring cell-cell interactions</t>
  </si>
  <si>
    <t>https://doi.org/10.1186/s13059-020-02214-w</t>
  </si>
  <si>
    <t>Spatial neighborhood graph is constructed by setting a distance threshold so the average number of neighbors is 3. Then the normalized Laplacian is computed, which is used in the graph convolutional layer. Known ligands and receptors are used as training and testing data. This was used to predict ligand-receptor pairs, co-expression patterns, causal interactions, and gene functions</t>
  </si>
  <si>
    <t>graph convolutional network</t>
  </si>
  <si>
    <t>GCNG</t>
  </si>
  <si>
    <t>https://github.com/xiaoyeye/GCNG</t>
  </si>
  <si>
    <t>Carnegie Mellon University</t>
  </si>
  <si>
    <t>CMU</t>
  </si>
  <si>
    <t>Machine Learning</t>
  </si>
  <si>
    <t>dotdotdot: an automated approach to quantify multiplex single molecule fluorescent in situ hybridization (smFISH) images in complex tissues</t>
  </si>
  <si>
    <t>https://doi.org/10.1093/nar/gkaa312</t>
  </si>
  <si>
    <t>human dorsolateral prefrontal cortex; mouse brains (control and after seizure)</t>
  </si>
  <si>
    <t>Not used for high-throughput method here; just a few genes. It's used for spot segmentation, nuclei segmentation, unmixing from autofluorescent lipofuscin.</t>
  </si>
  <si>
    <t>dotdotdot</t>
  </si>
  <si>
    <t>https://github.com/LieberInstitute/dotdotdot</t>
  </si>
  <si>
    <t>Johns Hopkins</t>
  </si>
  <si>
    <t>Cell segmentation-free inference of cell types from in situ transcriptomics data</t>
  </si>
  <si>
    <t>https://doi.org/10.1038/s41467-021-23807-4</t>
  </si>
  <si>
    <t xml:space="preserve">First, estimate transcript density with Gaussian kernel density estimation, which is projected on a square lattice for coordinates. Local maxima of gene expression can be considered representative transcriptome of cells, which is clustered to get de novo cell types, which is then assigned to locations. Then local neighborhoods of similar cell type composition are identified as tissue domains. The domains are identified by clustering sliding windows of cell type map. </t>
  </si>
  <si>
    <t>Gaussian KDE</t>
  </si>
  <si>
    <t>SSAM</t>
  </si>
  <si>
    <t>https://github.com/eilslabs/ssam</t>
  </si>
  <si>
    <t>Python; C++</t>
  </si>
  <si>
    <t>Berlin Institute of Health and Charité Universitätsmedizin</t>
  </si>
  <si>
    <t>BIH</t>
  </si>
  <si>
    <t>Digital Health Center</t>
  </si>
  <si>
    <t>Identification of spatially variable genes with graph cuts</t>
  </si>
  <si>
    <t xml:space="preserve">https://doi.org/10.1101/491472 </t>
  </si>
  <si>
    <t>Delaunay triangulation of spatial coordinates of cells to greate a graph, and then edges are cut to minimize energy of the underlying markov random fields to get clusters of cells with similar gene expression, with the most informative features selected by mRMR</t>
  </si>
  <si>
    <t>Markov random field</t>
  </si>
  <si>
    <t>scGCO</t>
  </si>
  <si>
    <t>https://github.com/WangPeng-Lab/scGCO</t>
  </si>
  <si>
    <t>University of Chinese Academy of Sciences</t>
  </si>
  <si>
    <t>Bio-med Big Data Center</t>
  </si>
  <si>
    <t>Learning pair-wise gene functional similarity by multiplex gene expression maps</t>
  </si>
  <si>
    <t>BMC Bioinformatics</t>
  </si>
  <si>
    <t>https://doi.org/10.1186/1471-2105-13-S3-S1</t>
  </si>
  <si>
    <t>gene function</t>
  </si>
  <si>
    <t>Again, a lot of feature engineering. First, again, wavelet transform. Then also the original gene expression values and Pearson correlation coefficient for pairs of genes, the p-value of the correlation, and Euclidean distance between gene maps. Then also average and differencee between pairs of neighboring voxels. These make the feature vector. The feature used is the difference between the feature vectors of two genes. Function distances between genes are binarized into similar and dissimilar and AdaBoost was used to classify whether gene functions are similar with the feature.</t>
  </si>
  <si>
    <t>AdaBoost</t>
  </si>
  <si>
    <t>Data Engineering Laboratory, Department of Computer and Information Sciences</t>
  </si>
  <si>
    <t>Analysis of multiplex gene expression maps obtained by voxelation</t>
  </si>
  <si>
    <t>https://doi.org/10.1186/1471-2105-10-S4-S10</t>
  </si>
  <si>
    <t>gene patterns; gene function</t>
  </si>
  <si>
    <t>Wavelet transform was applied to the data and the Euclidean distance between the wavelet feature vectors was used to measure gene similarity. Gene similary between "typical" genes and other genes was one way to find groups of similar genes and k-means clustering is another. K-means was iterated and in each iteration, the significant clusters, meaning significant average function distance. Hierarchical clustering was used to help deciding the k for k-means.</t>
  </si>
  <si>
    <t>Discrete wavelet transform; k-means clustering; hierarchical clustering</t>
  </si>
  <si>
    <t>Molecular Architecture of the Mouse Nervous System</t>
  </si>
  <si>
    <t>https://doi.org/10.1016/j.cell.2018.06.021</t>
  </si>
  <si>
    <t>The voxel energies from ABA are log transformed, scaled, and centered. The cluster averages from scRNA-seq (also logged, scaled, and centered) for some cell type marker genes used for the dendrogram are used for correlation with the voxel energies. Then find the brain region enriched among the top 100 pixels for each cell type.</t>
  </si>
  <si>
    <t>https://github.com/linnarsson-lab/adolescent-mouse</t>
  </si>
  <si>
    <t>Identification and transfer of spatial transcriptomics signatures for cancer diagnosis</t>
  </si>
  <si>
    <t>https://doi.org/10.1186/s13058-019-1242-9</t>
  </si>
  <si>
    <t>Tag clusters are identified from the BED file from ST pipeline, to which DE, hierarchical clustering, and PCA were performed. The tag clusters are also used to train SVM to classify spots.</t>
  </si>
  <si>
    <t>SVM</t>
  </si>
  <si>
    <t>https://github.com/jfnavarro/st_ts; https://github.com/jfnavarro/st_analysis</t>
  </si>
  <si>
    <t>I wonder what if I use equivalence classes from kallisto here</t>
  </si>
  <si>
    <t>Department of Biosciences and Nutrition</t>
  </si>
  <si>
    <t>SMART-Q: An Integrative Pipeline Quantifying Cell Type-Specific RNA Transcription</t>
  </si>
  <si>
    <t>https://doi.org/10.1371/journal.pone.0228760</t>
  </si>
  <si>
    <t>A more modular adaptation of the starfish pipeline</t>
  </si>
  <si>
    <t>SMART-Q</t>
  </si>
  <si>
    <t>https://github.com/shenlab-ucsf/SMART-Q</t>
  </si>
  <si>
    <t>Institute for Human Genetics</t>
  </si>
  <si>
    <t>Inferring spatial and signaling relationships between cells from single cell transcriptomic data</t>
  </si>
  <si>
    <t>https://doi.org/10.1038/s41467-020-15968-5</t>
  </si>
  <si>
    <t>cell-cell interaction; cells to locations; gene expression imputation at locations</t>
  </si>
  <si>
    <t>Optimal transport is first used to infer a transportation plan between the scRNA-seq cells and the spatial locations. Meanwhile, a spatial distance matrix between scRNA-seq cells is inferred. For ligands and receptors, random forest is used to infer spatial range of signal, by choosing the range that gives rise to the highest feature importance of the ligand expression when predicting expression of a target gene. Then optimal transport is used again to infer how likely it is for each pair of cells to communicate. Without known ligands and receptors, partial information decomposition is used to infer cell-cell interaction.</t>
  </si>
  <si>
    <t>structured optimal transport</t>
  </si>
  <si>
    <t>SpaOTsc</t>
  </si>
  <si>
    <t>https://github.com/zcang/SpaOTsc</t>
  </si>
  <si>
    <t>Doesn't seem drastically better than older methods at predicting gene expression. I also wonder how this compares to the previous optimal transport spatial reconstruction method.</t>
  </si>
  <si>
    <t>Department of Mathematics</t>
  </si>
  <si>
    <t>SpatialCPie: an R/Bioconductor package for spatial transcriptomics cluster evaluation</t>
  </si>
  <si>
    <t>https://doi.org/10.1186/s12859-020-3489-7</t>
  </si>
  <si>
    <t>Clustering at multiple resolutions, and the user can choose the clustering algorithm. The cool part of this package is plotting.</t>
  </si>
  <si>
    <t>clustering</t>
  </si>
  <si>
    <t>SpatialCPie</t>
  </si>
  <si>
    <t>https://github.com/jbergenstrahle/SpatialCPie</t>
  </si>
  <si>
    <t>The plots are really cool, but other than that, I don't find this package cool.</t>
  </si>
  <si>
    <t>Single-Cell Multi-omic Integration Compares and Contrasts Features of Brain Cell Identity</t>
  </si>
  <si>
    <t>https://doi.org/10.1016/j.cell.2019.05.006</t>
  </si>
  <si>
    <t>Integrative NMF (iNMF), unlike plain old NMF, finds a set of factors shared by the different datasets and another set unique to each of the datasets. Gene expression imputation in space is simply the mean of k nearest neighbors among STARmap cells in the aligned factor space.</t>
  </si>
  <si>
    <t>iNMF</t>
  </si>
  <si>
    <t>LIGER</t>
  </si>
  <si>
    <t>https://github.com/MacoskoLab/liger</t>
  </si>
  <si>
    <t xml:space="preserve">Broad Institute </t>
  </si>
  <si>
    <t>Prediction of cell position using single-cell transcriptomic data: an iterative procedure</t>
  </si>
  <si>
    <t>F1000Research</t>
  </si>
  <si>
    <t>https://doi.org/10.12688/f1000research.20715.2</t>
  </si>
  <si>
    <t>A bit like DistMap in that this also uses MCC, but the score has another part, which is the overlap between predicted gene expression at the location with MCC and gene expression of cells in scRNA-seq.</t>
  </si>
  <si>
    <t>Poorly written, hard to understand, and has typos, this is one of the worst papers in this collection.</t>
  </si>
  <si>
    <t>Argentina</t>
  </si>
  <si>
    <t>La Plata</t>
  </si>
  <si>
    <t>Universidad Nacional de La Plata</t>
  </si>
  <si>
    <t>UNLP</t>
  </si>
  <si>
    <t>CREG-CONICET</t>
  </si>
  <si>
    <t>Space-time logic of liver gene expression at sublobular scale</t>
  </si>
  <si>
    <t>Nature Metabolism</t>
  </si>
  <si>
    <t>https://doi.org/10.1038/s42255-020-00323-1</t>
  </si>
  <si>
    <t>cells to locations; spatially variable genes</t>
  </si>
  <si>
    <t>Cells are assigned to locations with the method from the 2017 liver reconstruction paper. Then a mixed model for spatial and temporal effects is fit to the model that has the reconstructed locations and time points to see whether genes are zonated, rhythmic, or both.</t>
  </si>
  <si>
    <t>mixed effect model</t>
  </si>
  <si>
    <t>They didn't mention MATLAB but since the spatial reconstruction method was written in MATLAB; unless they completely reimplemented it in other languages, then they must have used MATLAB.</t>
  </si>
  <si>
    <t>Ecole Polytechnique Fédérale de Lausanne</t>
  </si>
  <si>
    <t>Institute of Bioengineering, School of Life Sciences</t>
  </si>
  <si>
    <t>Tell between real ISS signal and noise</t>
  </si>
  <si>
    <t>convolutional neural network</t>
  </si>
  <si>
    <t>graph-ISS</t>
  </si>
  <si>
    <t>cell type inference</t>
  </si>
  <si>
    <t>Negative binomial point process</t>
  </si>
  <si>
    <t>pciSeq</t>
  </si>
  <si>
    <t>Single-cell and spatial transcriptomics enables probabilistic inference of cell type topography</t>
  </si>
  <si>
    <t>https://doi.org/10.1038/s42003-020-01247-y</t>
  </si>
  <si>
    <t>cell type inference; data integration</t>
  </si>
  <si>
    <t>A negative binomial distribution is fitted to each cell type. Then weights that combines those distributions are estimated at each spot to see the composition of cell types.</t>
  </si>
  <si>
    <t>Negative binomial mixture</t>
  </si>
  <si>
    <t>stereoscope</t>
  </si>
  <si>
    <t>https://github.com/almaan/stereoscope</t>
  </si>
  <si>
    <t>Actually a command line tool</t>
  </si>
  <si>
    <t>Resolve dense smFISH signals</t>
  </si>
  <si>
    <t>crosscorrelation</t>
  </si>
  <si>
    <t>Robust decomposition of cell type mixtures in spatial transcriptomics</t>
  </si>
  <si>
    <t>https://doi.org/10.1038/s41587-021-00830-w</t>
  </si>
  <si>
    <t>Gene expression at each voxel is assumed to be Poisson distributed, with log lambda the log of linear combination of mean gene expression of cell types from scRNA-seq plus a fixed effect intercept for the voxel, a random effects term for platform, and another random effect term for gene specific overdispersion. Parameters are estimated with MLE. There's a doublet mode that constrains the number of cell type per voxel to 1 or 2 to limit overfitting.</t>
  </si>
  <si>
    <t>generalized nonlinear mixed model</t>
  </si>
  <si>
    <t>RCTD</t>
  </si>
  <si>
    <t>https://github.com/dmcable/RCTD</t>
  </si>
  <si>
    <t>I wonder what if we incorporate spatial autocorrelation for the deconvolution, but when they looked at spatially variable genes within cell types, they did use spatial autocorrelation and locally weighted regression. I also wonder what about a continuum of cell states and when it's quite arbitrary to turn those into discrete cell types. This is clearly statistics, and it's funny that the authors called it supervized learning, which it also is since the model needs to be fit to training data.</t>
  </si>
  <si>
    <t>Department of Electrical Engineering and Computer Science</t>
  </si>
  <si>
    <t>IRIS: an accurate and efficient barcode calling tool for in situ sequencing</t>
  </si>
  <si>
    <t>https://doi.org/10.1101/2020.04.13.038901</t>
  </si>
  <si>
    <t>Base calling for ISS</t>
  </si>
  <si>
    <t>IRIS</t>
  </si>
  <si>
    <t>https://github.com/th00516/ISS_pyIRIS</t>
  </si>
  <si>
    <t>Not so cool, only one figure and no comparison to previous methods</t>
  </si>
  <si>
    <t>BGI-Shenzhen</t>
  </si>
  <si>
    <t>Explainable multi-view framework for dissecting inter-cellular signaling from highly multiplexed spatial data</t>
  </si>
  <si>
    <t>https://doi.org/10.1101/2020.05.08.084145</t>
  </si>
  <si>
    <t>cell-cell interaction; gene interaction</t>
  </si>
  <si>
    <t>Expression of a gene of interest is modeled as a linear combination of machine learning models for different views, such as within the cell, in the neighborhood of the cell, in the tissue, pathway activities at each location, and etc. to get contribution of each of the views to the observed expression</t>
  </si>
  <si>
    <t>ensemble learning</t>
  </si>
  <si>
    <t>MISTy</t>
  </si>
  <si>
    <t>https://github.com/saezlab/misty/</t>
  </si>
  <si>
    <t>The GitHub repo isn't available yet and the documentation is still in progress.</t>
  </si>
  <si>
    <t>Heidelberg University and Heidelberg University Hospital</t>
  </si>
  <si>
    <t>Institute for Computational Biomedicine, Faculty of Medicine</t>
  </si>
  <si>
    <t>NMF</t>
  </si>
  <si>
    <t>NMFreg</t>
  </si>
  <si>
    <t>Identification of genomic enhancers through spatial integration of single‐cell transcriptomics and epigenomics</t>
  </si>
  <si>
    <t>https://doi.org/10.15252/msb.20209438</t>
  </si>
  <si>
    <t>eye‐antennal disc</t>
  </si>
  <si>
    <t>third‐instar larva</t>
  </si>
  <si>
    <t>cells to locations; gene regulation; multi-omics</t>
  </si>
  <si>
    <t>Cells are mapped to locations by matching pseudotime to the corresponding region in the virtual eye-antennal disk. Reconstruction for scATAC-seq was validated with Gal4 reporter lines from FlyLight. After such reconstruction for both scRNA-seq and scATAC-seq, correlation between gene expression and acccesibility probability and importance of each ATAC-seq region to gene expression (random forest) was calculated.</t>
  </si>
  <si>
    <t>pseudotime; rando forest</t>
  </si>
  <si>
    <t>ScoMAP</t>
  </si>
  <si>
    <t>https://github.com/aertslab/ScoMAP</t>
  </si>
  <si>
    <t xml:space="preserve">Their ATAC-seq analyses are really cool, though the spatial part didn't impress me as much. </t>
  </si>
  <si>
    <t>stLearn: integrating spatial location, tissue morphology and gene expression to find cell types, cell-cell interactions and spatial trajectories within undissociated tissues</t>
  </si>
  <si>
    <t>https://doi.org/10.1101/2020.05.31.125658</t>
  </si>
  <si>
    <t>tumors; DLPFC</t>
  </si>
  <si>
    <t>cell-cell interaction; trajectory inference; tissue morphology; spatial region</t>
  </si>
  <si>
    <t>In data normalization, gene expression within each ST spot is disk smoothed and transfer learning is used to extract feature vectors from the H&amp;E image from the spots, which is then also used to smooth gene expression data. Then the smoothed data is clustered with Louvain or k-means, then subclustered for clusters that span different locations. For trajectory inference, PAGA is used to infer a trajectory and diffusion map for pseudotime. Then a minimum spanning tree of a graph from a matrix combining gene expression distance and physical distance of subclusters is constructed. CellPhoneDB is used for L-R coexpression and cell type diversity is scored on number of cell types per unit area of tissue, which can be from Seurat label transfer. PCA, ICA, and factor analysis are used for microenvironment detection.</t>
  </si>
  <si>
    <t>misc</t>
  </si>
  <si>
    <t>stLearn</t>
  </si>
  <si>
    <t xml:space="preserve">Can't find the repo, just the documentation. I'm also a tad uncomfortable with that kind of smoothing, since some tissues, like brain cortex and liver lobules, have layered patterns and the sort of disk smoothing does not do the layers justice. </t>
  </si>
  <si>
    <t>SPOTlight:Seeded NMF regression to Deconvolute Spatial Transcriptomics Spots with Single-Cell Transcriptomes</t>
  </si>
  <si>
    <t>https://doi.org/10.1093/nar/gkab043</t>
  </si>
  <si>
    <t>In NMF, the basis vectors are "topics", which are somewhat like cell types but not quite. NMF is initialized with known cell type markers, and factorization is done with non-smooth NMF. The inputs are the scRNA-seq gene count matrix and marker genes. Then non-negative least square is used to map spots to topics and estimate weights of the cell types and error of the weights.</t>
  </si>
  <si>
    <t>NMF regression</t>
  </si>
  <si>
    <t>SPOTlight</t>
  </si>
  <si>
    <t>https://github.com/MarcElosua/SPOTlight</t>
  </si>
  <si>
    <t>I sort of wonder whether taking advantage of spatial autocorrelation would help with cell type deconvolution.</t>
  </si>
  <si>
    <t>CNAG-CRG, Centre for Genomic Regulation</t>
  </si>
  <si>
    <t>SpaGE: Spatial Gene Enhancement using scRNA-seq</t>
  </si>
  <si>
    <t>https://doi.org/10.1093/nar/gkaa740</t>
  </si>
  <si>
    <t>A common latent space is found with PRECISE: gene shared by the spatial dataset and scRNA-seq are used to do PCA independently for the two datasets. Then the cosine similarity matrix of the PCs of the two dataset is passed to SVD. Then the left and and right singular vectors are used to align the PCs to a common latent space of principal vectors. The original data is projected into the space spanned by the principal vectors of the scRNA-seq data. Then kNN is used to project gene expression from scRNA-seq to spatial data.</t>
  </si>
  <si>
    <t>SVD</t>
  </si>
  <si>
    <t>SpaGE</t>
  </si>
  <si>
    <t>https://github.com/tabdelaal/SpaGE</t>
  </si>
  <si>
    <t>I think what it shows is that all current methods for spatial gene imputation that they benchmarked are pretty bad. Why didn't they also benchmark the optimal transport methods as well? I'm also really bothered when many papers make a huge deal out of a slight improvement from existing methods even though even with the slight improvement, it's still pretty bad. As a result, I wondner if after 10 years, the fate of this field would be just like the fate of prequel analyses: mostly forgotten and not used by their target clients.</t>
  </si>
  <si>
    <t>Delft</t>
  </si>
  <si>
    <t>Delft University of Technology</t>
  </si>
  <si>
    <t>TU Delft</t>
  </si>
  <si>
    <t>Delft Bioinformatics Lab</t>
  </si>
  <si>
    <t>Fast, sensitive and accurate integration of single-cell data with Harmony</t>
  </si>
  <si>
    <t>https://doi.org/10.1038/s41592-019-0619-0</t>
  </si>
  <si>
    <t>Cells are soft assigned to k-means clusters, and centroids for each dataset are found with a diversity maximization term. Then the linear correction factors are calculated with the centroids, with mixture of experts model. This is iterated until convergence.</t>
  </si>
  <si>
    <t>soft k-means; mixture of experts model</t>
  </si>
  <si>
    <t>Harmony</t>
  </si>
  <si>
    <t>https://github.com/immunogenomics/harmony</t>
  </si>
  <si>
    <t>R; C; C++</t>
  </si>
  <si>
    <t>Brigham and Women’s Hospital</t>
  </si>
  <si>
    <t>BWH</t>
  </si>
  <si>
    <t>Center for Data Sciences</t>
  </si>
  <si>
    <t>projectR: an R/Bioconductor package for transfer learning via PCA, NMF, correlation and clustering</t>
  </si>
  <si>
    <t>https://doi.org/10.1093/bioinformatics/btaa183</t>
  </si>
  <si>
    <t>We start with a dimension reduction of the source data, like PCA annd NMF. Then the projection matrix for the target data into the latent space of the dimension reduction of the source data is calculated by fitting a linear regression model to the target data with gene loadings of that dimension reduction as covariates.</t>
  </si>
  <si>
    <t>linear regression</t>
  </si>
  <si>
    <t>projectR</t>
  </si>
  <si>
    <t>https://github.com/genesofeve/projectR</t>
  </si>
  <si>
    <t>I think it's so uncool though it makes sense; they didn't even compare this method to relevant existing method.</t>
  </si>
  <si>
    <t>DenseNet-121 model pretrained with ImageNet was used, with patches of H&amp;E images centered around ST spots as input</t>
  </si>
  <si>
    <t>Convolutional neural network</t>
  </si>
  <si>
    <t>ST-Net</t>
  </si>
  <si>
    <t>The readme page shows how to reproduce results shown in the paper showing intimidating Bash commands calling this command line tool. But the functions and arguments are not documented.</t>
  </si>
  <si>
    <t>Seamless integration of image and molecular analysis for spatial transcriptomics workflows</t>
  </si>
  <si>
    <t>https://doi.org/10.1186/s12864-020-06832-3</t>
  </si>
  <si>
    <t>Another attempt at Seurat-like package dedicated to ST and Visium. ST really has taken off. I wonder whether 10x is making it more popular.</t>
  </si>
  <si>
    <t>STUtility</t>
  </si>
  <si>
    <t>Science for Life Laboratory</t>
  </si>
  <si>
    <t>SciLifeLab</t>
  </si>
  <si>
    <t>EDA; cells to locations</t>
  </si>
  <si>
    <t>Some basic dimension reduction and plotting; SVM and a sort of simple dense neural net to map cells from scRNA-seq to regions in the brain, trained with ST data.</t>
  </si>
  <si>
    <t>SVM; dense neural network</t>
  </si>
  <si>
    <t>st_analysis</t>
  </si>
  <si>
    <t>https://github.com/jfnavarro/st_analysis</t>
  </si>
  <si>
    <t>Doesn't seem very user friendly. It's not interactive, but just calling Python scripts from the command line.</t>
  </si>
  <si>
    <t>Investigating higher-order interactions in single-cell data with scHOT</t>
  </si>
  <si>
    <t>https://doi.org/10.1038/s41592-020-0885-x</t>
  </si>
  <si>
    <t>gene interaction</t>
  </si>
  <si>
    <t>Some measure of genes, such as local variance along pseudotime or in space or correlation between genes along pseudotime or in space, is computed, and permutation is used to test if that measure is associated with the 1D or 2D coordinates.</t>
  </si>
  <si>
    <t>permutation</t>
  </si>
  <si>
    <t>scHOT</t>
  </si>
  <si>
    <t>https://bioconductor.org/packages/release/bioc/html/scHOT.html</t>
  </si>
  <si>
    <t>Pretty simple but interesting, but permutation sounds like a pretty fool proof idea, but it works.</t>
  </si>
  <si>
    <t>Cancer Research UK Cambridge Institute</t>
  </si>
  <si>
    <t>STARCH: Copy number and clone inference from spatial transcriptomics data</t>
  </si>
  <si>
    <t>Physical Biology</t>
  </si>
  <si>
    <t>https://doi.org/10.1088/1478-3975/abbe99</t>
  </si>
  <si>
    <t>tumor heterogeneity</t>
  </si>
  <si>
    <t>Hidden Markov Random Field</t>
  </si>
  <si>
    <t>STARCH</t>
  </si>
  <si>
    <t>https://github.com/raphael-group/STARCH</t>
  </si>
  <si>
    <t>RI</t>
  </si>
  <si>
    <t>Providence</t>
  </si>
  <si>
    <t>Brown University</t>
  </si>
  <si>
    <t>Brown</t>
  </si>
  <si>
    <t>Center for Computational Molecular Biology</t>
  </si>
  <si>
    <t>Non-parametric modelling of temporal and spatial counts data from RNA-seq experiments</t>
  </si>
  <si>
    <t>https://doi.org/10.1093/bioinformatics/btab486</t>
  </si>
  <si>
    <t xml:space="preserve">The log of the mean of the negative binomial is modeled by a Gaussian process with RBF kernel. For zero inflated negative binomial, the dropout rate is modeled by Michaelis Menton equation that relates the dropout rate to the mean. For one sample, the null hypothesis is that gene expression does not vary in time or space; the ratio between the GP marginal likelihood and a constant likelihood is computed. For two samples, the null hypothesis is that there's no difference in gene expression; a model is fitted to the two samples separately and another one with the samples as replicates. Total counts per cell is normalized: NB regression with identity link is used to infer location specific normalization factors, which is multiplied to that mean which is modeled by the GP. </t>
  </si>
  <si>
    <t>GPcounts</t>
  </si>
  <si>
    <t>https://github.com/ManchesterBioinference/GPcounts</t>
  </si>
  <si>
    <t xml:space="preserve">DEseq2 results are treated like ground truth. Really? </t>
  </si>
  <si>
    <t>Manchester</t>
  </si>
  <si>
    <t>University of Manchester</t>
  </si>
  <si>
    <t>School of Health Sciences</t>
  </si>
  <si>
    <t xml:space="preserve">Written specifically for gene expression pattern reconstruction for STRP-seq. </t>
  </si>
  <si>
    <t>Tomographer</t>
  </si>
  <si>
    <t>https://github.com/lamanno-epfl/tomographer</t>
  </si>
  <si>
    <t>It seems that a documentation website is in progress.</t>
  </si>
  <si>
    <t>Fusion transcript detection using spatial transcriptomics</t>
  </si>
  <si>
    <t>BMC Medical Genomics</t>
  </si>
  <si>
    <t>https://doi.org/10.1186/s12920-020-00738-5</t>
  </si>
  <si>
    <t>Absence of polyA tail in the 5' gene means fusion transcript. C-score is calculated as follows: Ratio between expression of the gene of interest and the sample mean of the gene is calculated for both the 5' and the 3' genes. If the 5' ratio is higher, then C-score is negative 5' ratio; otherwise C-score is the 3' ratio.</t>
  </si>
  <si>
    <t>STfusion</t>
  </si>
  <si>
    <t>https://bitbucket.org/sonnhammergroup/stfusion/src/master/</t>
  </si>
  <si>
    <t>The princples are simple though the results are pretty cool. The amount of documentation in this package is outrageous.</t>
  </si>
  <si>
    <t>Imputation of Spatially-resolved Transcriptomes by Graph-regularized Tensor Completion</t>
  </si>
  <si>
    <t>https://doi.org/10.1371/journal.pcbi.1008218</t>
  </si>
  <si>
    <t>graph-regularized Tensor completion</t>
  </si>
  <si>
    <t>FIST</t>
  </si>
  <si>
    <t>https://github.com/kuanglab/FIST</t>
  </si>
  <si>
    <t>Minneapolis</t>
  </si>
  <si>
    <t>University of Minnesota Twin Cities</t>
  </si>
  <si>
    <t>UMN Twin Cities</t>
  </si>
  <si>
    <t>Department of Computer Science and Engineering</t>
  </si>
  <si>
    <t>Integrative Spatial Single-cell Analysis with Graph-based Feature Learning</t>
  </si>
  <si>
    <t>https://doi.org/10.1101/2020.08.12.248971</t>
  </si>
  <si>
    <t>spatially variable genes; cells to locations; gene patterns</t>
  </si>
  <si>
    <t>First, a spatial neighborhood graph is constructed and genes whose expression depend on graph structure are selected as landmark (LM) genes. Then a graph is constructed for scRNA-seq data among cell based on distance in the LM gene space and this graph is likewise used to select spatially variable genes that are not LM genes and the graph can be used to infer a dimension reduction. Genes from scRNA-seq are clustered by fitting splines in the inferred latent space and the fitted coefficients are used for clustering.</t>
  </si>
  <si>
    <t>graph Laplacian</t>
  </si>
  <si>
    <t>GLISS</t>
  </si>
  <si>
    <t>No repo is given, though the theory is pretty cool. But still, I wonder how you actually benchmark this kind of thing; the simulations don't seem very realistic.</t>
  </si>
  <si>
    <t>Identifying signaling genes in spatial single cell expression data</t>
  </si>
  <si>
    <t>https://doi.org/10.1093/bioinformatics/btaa769</t>
  </si>
  <si>
    <t>Each cell is assumed to be generated by a mixture of "experts" or subtypes. Expression of genes y is assumed to be multivariate normal with mean a linear combinatiton of genes x plus intercept. Then EM is used to minimize KL divergence between distribution of Y and experts given x and parameters and distribution of experts</t>
  </si>
  <si>
    <t>Mixture of experts, multi-task learning</t>
  </si>
  <si>
    <t>MESSI</t>
  </si>
  <si>
    <t>https://github.com/doraadong/MESSI</t>
  </si>
  <si>
    <t>Still assumes Gaussian, but non-Gaussian can be more challenging</t>
  </si>
  <si>
    <t>Computational Biology Department</t>
  </si>
  <si>
    <t>Mapping multicellular programs from single-cell profiles</t>
  </si>
  <si>
    <t>https://doi.org/10.1101/2020.08.11.245472</t>
  </si>
  <si>
    <t>The PMD step is kind of like a CCA across cell types or niches but with a sparsity constraint for the weights. Then multilevel model is fitted, modeling single cell distributions and correcting for confounders, to identify genes responsible for the latent variables.  It can decouple cell states to their niche/sample-dependent and independent programs, and further decompose the niche/sample-dependent programs into generic (shared) and cell-type-specific components</t>
  </si>
  <si>
    <t>penalized matrix decomposition</t>
  </si>
  <si>
    <t>DIALOGUE</t>
  </si>
  <si>
    <t>https://github.com/livnatje/DIALOGUE</t>
  </si>
  <si>
    <t>Again, its success without spatial coordinates makes me wonder how much spatial info can be recovered from the transcriptome. Also, I'm really impressed by the base R graphics skills of the autthor; I'm too dependent on ggplot2</t>
  </si>
  <si>
    <t>PaintSHOP enables the interactive design of transcriptome- and genome-scale oligonucleotide FISH experiments</t>
  </si>
  <si>
    <t>https://doi.org/10.1038/s41592-021-01187-3</t>
  </si>
  <si>
    <t>probe design</t>
  </si>
  <si>
    <t>PaintSHOP</t>
  </si>
  <si>
    <t>https://github.com/beliveau-lab/PaintSHOP_pipeline; https://github.com/beliveau-lab/PaintSHOP</t>
  </si>
  <si>
    <t>The winning methods for predicting cellular position in the DREAM single-cell transcriptomics challenge</t>
  </si>
  <si>
    <t>Briefings in Bioinformatics</t>
  </si>
  <si>
    <t>https://doi.org/10.1093/bib/bbaa181</t>
  </si>
  <si>
    <t>Genes that are the least likely to be predicted from other genes were used for prediction. Then MCC just like in the 2017 paper and local outlier factor (LOF) were used to predict cell locations</t>
  </si>
  <si>
    <t>MCC; LOF</t>
  </si>
  <si>
    <t>SCTCwhatateam</t>
  </si>
  <si>
    <t>https://github.com/thanhbuu04/SCTCwhatateam</t>
  </si>
  <si>
    <t>Mawson Lakes</t>
  </si>
  <si>
    <t>University of South Australia</t>
  </si>
  <si>
    <t>UniSA</t>
  </si>
  <si>
    <t>Cell-type, single-cell, and spatial signatures of brain-region specific splicing in postnatal development</t>
  </si>
  <si>
    <t>https://doi.org/10.1101/2020.08.27.268730</t>
  </si>
  <si>
    <t>preprocessing; EDA; isoform</t>
  </si>
  <si>
    <t>Just a wrapper of several packages that process long read data and do differential isoform tests</t>
  </si>
  <si>
    <t>scisorseqr</t>
  </si>
  <si>
    <t>R; Python; bash; awk</t>
  </si>
  <si>
    <t>A clustering-independent method for finding differentially expressed genes in single-cell transcriptome data</t>
  </si>
  <si>
    <t>https://doi.org/10.1038/s41467-020-17900-3</t>
  </si>
  <si>
    <t>KL divergence between distribution of a gene in a space, which can be 2D physical, tSNE, or UMAP space or higher dimensions, and reference distribution of the cells is computed, and significance is computed by comparing the observed KL divergence with a expected one from randomizing data fitted to b-spline.</t>
  </si>
  <si>
    <t>KL divergence</t>
  </si>
  <si>
    <t>singleCellHaystack</t>
  </si>
  <si>
    <t>https://github.com/alexisvdb/singleCellHaystack</t>
  </si>
  <si>
    <t>I still wonder why they didn't get this package to Bioconductor and got it to CRAN instead.</t>
  </si>
  <si>
    <t>Institute for Frontier Life and Medical Sciences</t>
  </si>
  <si>
    <t>Spatial transcriptomics at subspot resolution with BayesSpace</t>
  </si>
  <si>
    <t>https://doi.org/10.1038/s41587-021-00935-2</t>
  </si>
  <si>
    <t>A low dimensional representation of each ST or Visium spot is modeled by a multivariate Gaussian with mean and variance dependent on the unknown cluster, and Bayesian inference by MCMC is used to estimate the parameters. Markov random field prior encourages adjacent spots to be assigned to the same cluster. Resolution can be increased by breaking spots into subspots in the model.</t>
  </si>
  <si>
    <t>Bayesian</t>
  </si>
  <si>
    <t>BayesSpace</t>
  </si>
  <si>
    <t>https://github.com/edward130603/BayesSpace</t>
  </si>
  <si>
    <t>Vaccine and Infectious Disease Division</t>
  </si>
  <si>
    <t>Characterizing tissue composition through combined analysis of single-cell morphologies and transcriptional states</t>
  </si>
  <si>
    <t>https://doi.org/10.1101/2020.09.05.284539</t>
  </si>
  <si>
    <t>1) modality-specific transformations: the input features x and y are transformed into latent representations hx and hy; 2) pseudo-label learning: clustering on feature spaces hx and hy are performed independently to obtain pseudo-labels lx and ly for each modality; and 3) joint feature learning: the modality-specific features hx and hy are merged and transformed into a joint latent feature representation z.</t>
  </si>
  <si>
    <t>multi-view autoencoder</t>
  </si>
  <si>
    <t>MUSE</t>
  </si>
  <si>
    <t>https://github.com/AltschulerWu-Lab/MUSE</t>
  </si>
  <si>
    <t>Department of Pharmaceutical Chemistry</t>
  </si>
  <si>
    <t>Deep learning and alignment of spatially resolved single-cell transcriptomes with Tangram</t>
  </si>
  <si>
    <t>https://doi.org/10.1038/s41592-021-01264-7</t>
  </si>
  <si>
    <t>data integration; cells to locations; gene expression imputation at locations; cell type inference</t>
  </si>
  <si>
    <t>In short, deep learning is used to learn a transfer matrix from scRNA-seq to spatial data.</t>
  </si>
  <si>
    <t>Tangram</t>
  </si>
  <si>
    <t>https://github.com/broadinstitute/Tangram</t>
  </si>
  <si>
    <t>They used Allen's brain common coordinate framework, and compared their results to Allen's ISH atlas. Again, the legacy of the prequel era.</t>
  </si>
  <si>
    <t>Gene selection for optimal prediction of cell position in tissues from single-cell transcriptomics data</t>
  </si>
  <si>
    <t>Life Science Alliance</t>
  </si>
  <si>
    <t>https://doi.org/10.26508/lsa.202000867</t>
  </si>
  <si>
    <t>Summary of the DREAM challenge</t>
  </si>
  <si>
    <t>https://github.com/dream-sctc/Scoring</t>
  </si>
  <si>
    <t>Classifies pixels and cells for MERFISH segmentation</t>
  </si>
  <si>
    <t>deep neural network</t>
  </si>
  <si>
    <t>JSTA</t>
  </si>
  <si>
    <t>STRISH</t>
  </si>
  <si>
    <t>A convolutional neural network for common coordinate registration of high-resolution histology images</t>
  </si>
  <si>
    <t>https://doi.org/10.1093/bioinformatics/btab447</t>
  </si>
  <si>
    <t>For image registration of ST and Visium to ABA histology</t>
  </si>
  <si>
    <t>GridNet</t>
  </si>
  <si>
    <t>https://github.com/flatironinstitute/st_gridnet/</t>
  </si>
  <si>
    <t>Again, they used ABA</t>
  </si>
  <si>
    <t>Cell-type modeling in spatial transcriptomics data elucidates spatially variable colocalization and communication between cell-types in mouse brain</t>
  </si>
  <si>
    <t>https://doi.org/10.1016/j.cels.2021.09.004</t>
  </si>
  <si>
    <t>data integration; cell-cell interaction</t>
  </si>
  <si>
    <t>STANN</t>
  </si>
  <si>
    <t>https://github.com/sameelab/STANN</t>
  </si>
  <si>
    <t>Bayesian segmentation of spatially resolved transcriptomics data</t>
  </si>
  <si>
    <t>https://doi.org/10.1038/s41587-021-01044-w</t>
  </si>
  <si>
    <t>preprocessing; subcellular transcript localization; spatial region</t>
  </si>
  <si>
    <t>scRNA-seq data can be used as a prior for MRF based segmentation</t>
  </si>
  <si>
    <t>Baysor</t>
  </si>
  <si>
    <t>https://github.com/kharchenkolab/Baysor</t>
  </si>
  <si>
    <t>Julia</t>
  </si>
  <si>
    <t>Current implementation is limited to 2D</t>
  </si>
  <si>
    <t>Biotech Research and Innovation Centre, Faculty of Health and Medical Sciences</t>
  </si>
  <si>
    <t>Reconstruction of cell spatial organization based on ligand-receptor mediated self-assembly</t>
  </si>
  <si>
    <t>https://doi.org/10.1101/2020.02.13.948521</t>
  </si>
  <si>
    <t>Expression of L-R pairs among cells is used to infer an "affinity" matrix among cells. Like in tSNE, this matrix is used to project cells into a 3 dimensional space, minimizing the KL divergence between the affinity and probability cells are neighbors. The constraints include a minimum cell size and how much space is available.</t>
  </si>
  <si>
    <t>tSNE-like</t>
  </si>
  <si>
    <t>SCOmap</t>
  </si>
  <si>
    <t>https://doi.org/10.24433/CO.8641073.v1</t>
  </si>
  <si>
    <t>PKU</t>
  </si>
  <si>
    <t>Beijing Advanced Innovation Centre for Genomics, Peking-Tsinghua Centre for Life Biomedical Pioneering Innovation Center (BIOPIC), School of Life Sciences</t>
  </si>
  <si>
    <t>DSTG: Deconvoluting Spatial Transcriptomics Data through Graph-based Artificial Intelligence</t>
  </si>
  <si>
    <t>https://doi.org/10.1093/bib/bbaa414</t>
  </si>
  <si>
    <t>GCN</t>
  </si>
  <si>
    <t>DSTG</t>
  </si>
  <si>
    <t>Repo is not posted in the preprint</t>
  </si>
  <si>
    <t>Indiana</t>
  </si>
  <si>
    <t>EDA; spatially variable genes</t>
  </si>
  <si>
    <t>SPATA</t>
  </si>
  <si>
    <t>Really nice documentation</t>
  </si>
  <si>
    <t>For aligning images from different sections</t>
  </si>
  <si>
    <t>SpoTteR</t>
  </si>
  <si>
    <t>Repo not provided</t>
  </si>
  <si>
    <t>A multimodal cell census and atlas of the mammalian primary motor cortex</t>
  </si>
  <si>
    <t>https://doi.org/10.1038/s41586-021-03950-0</t>
  </si>
  <si>
    <t>BICCN</t>
  </si>
  <si>
    <t>https://biccn.org</t>
  </si>
  <si>
    <t>This is a database; maybe I should create a new sheet called Collection or Database and put this entry there. The website seems kind of new and doesn't work very well with Safari</t>
  </si>
  <si>
    <t>University of Maryland School of Medicine</t>
  </si>
  <si>
    <t>UMD</t>
  </si>
  <si>
    <t>Institute for Genome Sciences</t>
  </si>
  <si>
    <t>Spatial transcriptomics inferred from pathology whole-slide images links tumor heterogeneity to survival in breast and lung cancer</t>
  </si>
  <si>
    <t>https://doi.org/10.1038/s41598-020-75708-z</t>
  </si>
  <si>
    <t>Whole slide H&amp;E images for TCGA RNA-seq samples are labeled with percentile of expression of the gene of interest and broken into small tiles, and trained with the corresponding gene expression data with Inception classifier to annotate tiles with gene expression level, a score between 'low' and 'high'.</t>
  </si>
  <si>
    <t>neural network</t>
  </si>
  <si>
    <t>PathoMCH</t>
  </si>
  <si>
    <t>https://github.com/alonalj/PathoMCH</t>
  </si>
  <si>
    <t>The paper only predicted expression levels of a few genes, not a transcriptome in spite of the title</t>
  </si>
  <si>
    <t>Haifa</t>
  </si>
  <si>
    <t>Israel Institute of Technology</t>
  </si>
  <si>
    <t>Techion</t>
  </si>
  <si>
    <t xml:space="preserve">Expression of each gene at each spot is modeled as a negative binomial distribution, whose rate parameter is a weighted sum of contribution from each scRNA-seq cell type and spot and location specific shift. Parameters are estimated by Bayesian variational inference. </t>
  </si>
  <si>
    <t>сell2location</t>
  </si>
  <si>
    <t>https://github.com/BayraktarLab/cell2location/</t>
  </si>
  <si>
    <t>Tysserand - Fast reconstruction of spatial networks from bioimages</t>
  </si>
  <si>
    <t>https://doi.org/10.1101/2020.11.16.385377</t>
  </si>
  <si>
    <t>Just for spatial networks like delaunay triangulation, k nearest neighbor graph, distance radius graph</t>
  </si>
  <si>
    <t>tysserand</t>
  </si>
  <si>
    <t>https://github.com/VeraPancaldiLab/tysserand</t>
  </si>
  <si>
    <t>Centre de Recherches en Canc ́erologie de Toulouse</t>
  </si>
  <si>
    <t>CRCT</t>
  </si>
  <si>
    <t>Hybrid Clustering of single-cell gene-expression and cell spatial information via integrated NMF and k-means</t>
  </si>
  <si>
    <t>https://doi.org/10.3389/fgene.2021.763263</t>
  </si>
  <si>
    <t>The k means clustering is performed on the spatial coordinates. Then the NMF objective is modified to make the NMF blocks honor the k means clusters.</t>
  </si>
  <si>
    <t>NMF, k means</t>
  </si>
  <si>
    <t>scHybridNMF</t>
  </si>
  <si>
    <t>https://github.com/soobleck/scHybridNMF</t>
  </si>
  <si>
    <t>Georgia Institute of Technology</t>
  </si>
  <si>
    <t>GATech</t>
  </si>
  <si>
    <t>SpaGCN: Integrating gene expression, spatial location and histology to identify spatial domains and spatially variable genes by graph convolutional network</t>
  </si>
  <si>
    <t>https://doi.org/10.1038/s41592-021-01255-8</t>
  </si>
  <si>
    <t>spatially variable genes; gene patterns; spatial region</t>
  </si>
  <si>
    <t>The GCN is used to aggregate neighboring spots. Then spatial regions are still detected by clustering. Spatially variable genes are found by DE between one spatial domain and others. The cool part is the GCN, and the other parts are pretty conventional.</t>
  </si>
  <si>
    <t>SpaGCN</t>
  </si>
  <si>
    <t>https://github.com/jianhuupenn/SpaGCN/tree/master/SpaGCN_package</t>
  </si>
  <si>
    <t>Department of Biostatistics, Epidemiology and Informatics</t>
  </si>
  <si>
    <t>SpiceMix: Integrative single-cell spatial modeling for inferring cell identity</t>
  </si>
  <si>
    <t>https://doi.org/10.1101/2020.11.29.383067</t>
  </si>
  <si>
    <t>cell type inferencce</t>
  </si>
  <si>
    <t>NMF; HMRF</t>
  </si>
  <si>
    <t>SpiceMix</t>
  </si>
  <si>
    <t>https://github.com/ma-compbio/SpiceMix</t>
  </si>
  <si>
    <t>It's not very scalable. It's actually a command line tool.</t>
  </si>
  <si>
    <t>Computational Biology Department, School of Computer Science</t>
  </si>
  <si>
    <t>ProbeDealer is a convenient tool for designing probes for highly multiplexed fluorescence in situ hybridization</t>
  </si>
  <si>
    <t>https://doi.org/10.1038/s41598-020-76439-x</t>
  </si>
  <si>
    <t>ProbeDealer</t>
  </si>
  <si>
    <t>https://campuspress.yale.edu/wanglab/ProbeDealer/</t>
  </si>
  <si>
    <t>Cytomapper: an R/bioconductor package for visualisation of highly multiplexed imaging data</t>
  </si>
  <si>
    <t>https://doi.org/10.1093/bioinformatics/btaa1061</t>
  </si>
  <si>
    <t>cytomapper</t>
  </si>
  <si>
    <t>https://github.com/BodenmillerGroup/cytomapper</t>
  </si>
  <si>
    <t>Department of Quantitative Biomedicine</t>
  </si>
  <si>
    <t>Feature Selection for Topological Proximity Prediction of Single-Cell Transcriptomic Profiles in Drosophila Embryo Using Genetic Algorithm</t>
  </si>
  <si>
    <t>Genes</t>
  </si>
  <si>
    <t>https://doi.org/10.3390/genes12010028</t>
  </si>
  <si>
    <t>New Delhi</t>
  </si>
  <si>
    <t>Jawaharlal Nehru University</t>
  </si>
  <si>
    <t>JNU</t>
  </si>
  <si>
    <t>School of Computational and Integrative Sciences</t>
  </si>
  <si>
    <t>Unbiased integration of single cell multi-omics data</t>
  </si>
  <si>
    <t>https://doi.org/10.1101/2020.12.11.422014</t>
  </si>
  <si>
    <t>bi-CCA</t>
  </si>
  <si>
    <t>bindSC</t>
  </si>
  <si>
    <t>https://github.com/KChen-lab/bindSC</t>
  </si>
  <si>
    <t>The University of Texas MD Anderson Cancer Center</t>
  </si>
  <si>
    <t>Department of Bioinformatics and Computational Biology</t>
  </si>
  <si>
    <t>BBrowser: Making single-cell data easily accessible</t>
  </si>
  <si>
    <t>https://doi.org/10.1101/2020.12.11.414136</t>
  </si>
  <si>
    <t>BBrowser</t>
  </si>
  <si>
    <t>It's on the website of the BioTuring company. Repo is not shared. But I think they probably used R somewhere because of some stereotypical ggplot2 styles and mention of MNN.</t>
  </si>
  <si>
    <t>BioTuring Inc.</t>
  </si>
  <si>
    <t>AdRoit is an accurate and robust method to infer complex transcriptome composition</t>
  </si>
  <si>
    <t>https://doi.org/10.1038/s42003-021-02739-1</t>
  </si>
  <si>
    <t>regularized linear model</t>
  </si>
  <si>
    <t>AdRoit</t>
  </si>
  <si>
    <t>https://github.com/TaoYang-dev/AdRoit</t>
  </si>
  <si>
    <t>Another from from corporation rather than academia. I wonder if I should comment on corporations in the book.</t>
  </si>
  <si>
    <t>Tarrytown</t>
  </si>
  <si>
    <t>Regeneron Pharmaceuticals, Inc.</t>
  </si>
  <si>
    <t>MERmaid</t>
  </si>
  <si>
    <t>https://github.com/JEFworks-Lab/MERmaid</t>
  </si>
  <si>
    <t>JavaScript; HTML</t>
  </si>
  <si>
    <t>deepBlink: Threshold-independent detection and localization of diffraction-limited spots</t>
  </si>
  <si>
    <t>https://doi.org/10.1101/2020.12.14.422631</t>
  </si>
  <si>
    <t>CNN</t>
  </si>
  <si>
    <t>deepBlink</t>
  </si>
  <si>
    <t>https://github.com/BBQuercus/deepBlink</t>
  </si>
  <si>
    <t>Validation and tuning of in situ transcriptomics image processing workflows with crowdsourced annotations</t>
  </si>
  <si>
    <t>https://doi.org/10.1371/journal.pcbi.1009274</t>
  </si>
  <si>
    <t>crowd sourcing</t>
  </si>
  <si>
    <t>INSTA</t>
  </si>
  <si>
    <t>https://github.com/czbiohub/instapipeline</t>
  </si>
  <si>
    <t>Chan Zuckerberg Biohub</t>
  </si>
  <si>
    <t>CZBiohub</t>
  </si>
  <si>
    <t>SpatialExperiment: infrastructure for spatially resolved transcriptomics data in R using Bioconductor</t>
  </si>
  <si>
    <t>https://doi.org/10.1101/2021.01.27.428431</t>
  </si>
  <si>
    <t>SpatialExperiment</t>
  </si>
  <si>
    <t>https://bioconductor.org/packages/SpatialExperiment</t>
  </si>
  <si>
    <t>Padova</t>
  </si>
  <si>
    <t>University of Padova</t>
  </si>
  <si>
    <t>Department of Statistical Sciences</t>
  </si>
  <si>
    <t>ggspavis</t>
  </si>
  <si>
    <t>https://github.com/lmweber/ggspavis</t>
  </si>
  <si>
    <t>It's submitted to Bioconductor but hasn't been approved yet. Remember to update this in the next Bioconductor release.</t>
  </si>
  <si>
    <t>SpatialDWLS: accurate deconvolution of spatial transcriptomic data</t>
  </si>
  <si>
    <t>https://doi.org/10.1186/s13059-021-02362-7</t>
  </si>
  <si>
    <t>dampened weighted least squares (DWLS)</t>
  </si>
  <si>
    <t>spatialDWLS</t>
  </si>
  <si>
    <t>It's part of Giotto</t>
  </si>
  <si>
    <t>Department of Pediatric Oncology, Dana-Farber Cancer Institute</t>
  </si>
  <si>
    <t>CoSTA: Unsupervised Convolutional Neural Network Learning for Spatial Transcriptomics Analysis</t>
  </si>
  <si>
    <t>https://doi.org/10.1186/s12859-021-04314-1</t>
  </si>
  <si>
    <t>ConvNet</t>
  </si>
  <si>
    <t>CoSTA</t>
  </si>
  <si>
    <t>https://github.com/rpmccordlab/CoSTA</t>
  </si>
  <si>
    <t>Doesn't seem very user friendly</t>
  </si>
  <si>
    <t>Knoxville</t>
  </si>
  <si>
    <t>University of Tennessee</t>
  </si>
  <si>
    <t>UTN</t>
  </si>
  <si>
    <t>UT-ORNL Graduate School of Genome Science and Technology</t>
  </si>
  <si>
    <t>GLUER: integrative analysis of single-cell omics and imaging data by deep neural network</t>
  </si>
  <si>
    <t>https://doi.org/10.1101/2021.01.25.427845</t>
  </si>
  <si>
    <t>joint NMF, MNN, neural network</t>
  </si>
  <si>
    <t>GLUER</t>
  </si>
  <si>
    <t>https://github.com/tanlabcode/GLUER</t>
  </si>
  <si>
    <t>The Children’s Hospital of Philadelphia</t>
  </si>
  <si>
    <t>CHOP</t>
  </si>
  <si>
    <t>Center for Childhood Cancer Research</t>
  </si>
  <si>
    <t>eSPRESSO: a spatial self-organizing-map clustering method for single-cell transcriptomes of various tissue structures using graph-based networks</t>
  </si>
  <si>
    <t>https://doi.org/10.1101/2020.12.31.424948</t>
  </si>
  <si>
    <t>SOM</t>
  </si>
  <si>
    <t>eSPRESSO</t>
  </si>
  <si>
    <t>https://github.com/tmorikuicr/espresso</t>
  </si>
  <si>
    <t>Bioinformatics Center, Institute for Chemical Research</t>
  </si>
  <si>
    <t>ClusterMap: multi-scale clustering analysis of spatial gene expression</t>
  </si>
  <si>
    <t>https://doi.org/10.1038/s41467-021-26044-x</t>
  </si>
  <si>
    <t>spatial region; subcellular transcript localization</t>
  </si>
  <si>
    <t>ClusterMap</t>
  </si>
  <si>
    <t>Repo is not provided</t>
  </si>
  <si>
    <t>Squidpy: a scalable framework for spatial single cell analysis</t>
  </si>
  <si>
    <t>https://doi.org/10.1101/2021.02.19.431994</t>
  </si>
  <si>
    <t>EDA; image processing</t>
  </si>
  <si>
    <t>Squidpy</t>
  </si>
  <si>
    <t>https://github.com/theislab/squidpy</t>
  </si>
  <si>
    <t>Neuherberg</t>
  </si>
  <si>
    <t>Helmholtz Center Munich</t>
  </si>
  <si>
    <t>Institute of Computational Biology</t>
  </si>
  <si>
    <t>SpaCell: integrating tissue morphology and spatial gene expression to predict disease cells</t>
  </si>
  <si>
    <t>https://doi.org/10.1093/bioinformatics/btz914</t>
  </si>
  <si>
    <t>SpaCell</t>
  </si>
  <si>
    <t>https://github.com/BiomedicalMachineLearning/SpaCell</t>
  </si>
  <si>
    <t>Division of Genetics and Genomics, Institute for Molecular Bioscience</t>
  </si>
  <si>
    <t>ST viewer: a tool for analysis and visualization of spatial transcriptomics datasets</t>
  </si>
  <si>
    <t>https://doi.org/10.1093/bioinformatics/bty714</t>
  </si>
  <si>
    <t>ST Viewer</t>
  </si>
  <si>
    <t>https://github.com/SpatialTranscriptomicsResearch/st_viewer</t>
  </si>
  <si>
    <t>Basically a GUI</t>
  </si>
  <si>
    <t>sepal: Identifying Transcript Profiles with Spatial Patterns by Diffusion-based Modeling</t>
  </si>
  <si>
    <t>https://doi.org/10.1093/bioinformatics/btab164</t>
  </si>
  <si>
    <t>sepal</t>
  </si>
  <si>
    <t>https://github.com/almaan/sepal</t>
  </si>
  <si>
    <t>I like the gifs in the readme page. It's a command line tool.</t>
  </si>
  <si>
    <t>BarDensr</t>
  </si>
  <si>
    <t>https://github.com/jacksonloper/bardensr</t>
  </si>
  <si>
    <t>A multiscale model via single-cell transcriptomics reveals robust patterning mechanisms during early mammalian embryo development</t>
  </si>
  <si>
    <t>https://doi.org/10.1371/journal.pcbi.1008571</t>
  </si>
  <si>
    <t>cells to locations; cell-cell interaction</t>
  </si>
  <si>
    <t>https://github.com/yangyaw1/embryo-rule-based</t>
  </si>
  <si>
    <t>It's about the ODE model from gene regulatory network, not really about mapping scRNA-seq cells to locations per se.</t>
  </si>
  <si>
    <t>Department of Mathematics, The NSF-Simons Center for Multiscale Cell Fate Research</t>
  </si>
  <si>
    <t>Single-cell transcriptomic analysis of mIHC images via antigen mapping</t>
  </si>
  <si>
    <t>https://doi.org/10.1126/sciadv.abc5464</t>
  </si>
  <si>
    <t>A modified version of Seurat3's data transfer method, but to transfer transcriptomic data from CITE-seq to CODEX mIHC data. The spatial data is for proteins here. Cool idea, though I'm not impressed with that modified Seurat thing.</t>
  </si>
  <si>
    <t>ad hoc scoring</t>
  </si>
  <si>
    <t>STvEA</t>
  </si>
  <si>
    <t>https://github.com/CamaraLab/STvEA</t>
  </si>
  <si>
    <t>Machine Learning Approaches Identify Genes Containing Spatial Information From Single-Cell Transcriptomics Data</t>
  </si>
  <si>
    <t>https://dx.doi.org/10.3389%2Ffgene.2020.612840</t>
  </si>
  <si>
    <t>lasso; weakly supervised learning</t>
  </si>
  <si>
    <t>https://github.com/TJU-CMC-Org/SingleCell-DREAM/</t>
  </si>
  <si>
    <t>I feel bad writing "FALSE" for documented because I know that you put a lot of effort writing the README page. You really should have reorganized this repo into a package. Telling us to uncomment certain lines is not very elegant.</t>
  </si>
  <si>
    <t>Jefferson</t>
  </si>
  <si>
    <t>Computational Medicine Center</t>
  </si>
  <si>
    <t>Discovery of molecular features underlying the morphological landscape by integrating spatial transcriptomic data with deep features of tissue images</t>
  </si>
  <si>
    <t>https://doi.org/10.1093/nar/gkab095</t>
  </si>
  <si>
    <t>Pretrained CNN is used to extract features from patches of H&amp;E image, and the dimension of the features is reduced by PCA. Then the SCTransform scaled genes from ST are fitted to the PCs in a linear model.</t>
  </si>
  <si>
    <t>CNN, linear model</t>
  </si>
  <si>
    <t>SPADE</t>
  </si>
  <si>
    <t>https://github.com/mexchy1000/spade</t>
  </si>
  <si>
    <t>It's a command line tool</t>
  </si>
  <si>
    <t>Seoul National University</t>
  </si>
  <si>
    <t>Department of Molecular Medicine and Biopharmaceutical Sciences, Graduate School of Convergence Science and Technology</t>
  </si>
  <si>
    <t>Design powerful predictor for mRNA subcellular location prediction in Homo sapiens</t>
  </si>
  <si>
    <t>https://doi.org/10.1093/bib/bbz177</t>
  </si>
  <si>
    <t>iLoc-mRNA</t>
  </si>
  <si>
    <t>http://lin-group.cn/server/iLoc-mRNA/download.php</t>
  </si>
  <si>
    <t>It's an online service. It's really about predicting the subcellular compartment, not spatial coordinates.</t>
  </si>
  <si>
    <t>University of Electronic Science and Technology of China</t>
  </si>
  <si>
    <t>UESTC</t>
  </si>
  <si>
    <t>Center for Informational Biology</t>
  </si>
  <si>
    <t>SpatialDecon</t>
  </si>
  <si>
    <t>https://github.com/Nanostring-Biostats/SpatialDecon/</t>
  </si>
  <si>
    <t>starmapVR: immersive visualisation of single cell spatial omic data</t>
  </si>
  <si>
    <t>https://doi.org/10.1101/2020.09.01.277079</t>
  </si>
  <si>
    <t>For VR</t>
  </si>
  <si>
    <t>starmapVR</t>
  </si>
  <si>
    <t>https://github.com/holab-hku/starmapVR</t>
  </si>
  <si>
    <t>JavaScript</t>
  </si>
  <si>
    <t>Victor Chang Cardiac Research Institute</t>
  </si>
  <si>
    <t>scAdapt: Virtual adversarial domain adaptation network for single cell RNA-seq data classification across platforms and species</t>
  </si>
  <si>
    <t>https://doi.org/10.1101/2021.01.18.427083</t>
  </si>
  <si>
    <t>virtual adversarial training</t>
  </si>
  <si>
    <t>scAdapt</t>
  </si>
  <si>
    <t>https://github.com/zhoux85/scAdapt</t>
  </si>
  <si>
    <t>Can be used either in the command line or in python session</t>
  </si>
  <si>
    <t>Guangzhou</t>
  </si>
  <si>
    <t>Sun Yat-sen University</t>
  </si>
  <si>
    <t>Sun Yat-sen</t>
  </si>
  <si>
    <t>School of Data and Computer Science</t>
  </si>
  <si>
    <t>ISTDECO: In Situ Transcriptomics Decoding by Deconvolution</t>
  </si>
  <si>
    <t>https://doi.org/10.1101/2021.03.01.433040</t>
  </si>
  <si>
    <t>ISTDECO</t>
  </si>
  <si>
    <t>https://github.com/axanderssonuu/istdeco</t>
  </si>
  <si>
    <t>Dept. of Information Technology and SciLifeLab</t>
  </si>
  <si>
    <t>Sparcle: assigning transcripts to cells in multiplexed images</t>
  </si>
  <si>
    <t>https://doi.org/10.1101/2021.02.13.431099</t>
  </si>
  <si>
    <t>Sparcle</t>
  </si>
  <si>
    <t>https://github.com/sandhya212/Sparcle_for_spot_reassignments</t>
  </si>
  <si>
    <t>Computational and Systems Biology Program, Sloan Kettering Institute</t>
  </si>
  <si>
    <t>Assessing heterogeneity in spatial data using the HTA index with applications to spatial transcriptomics and imaging</t>
  </si>
  <si>
    <t>https://doi.org/10.1093/bioinformatics/btab569</t>
  </si>
  <si>
    <t>HTA</t>
  </si>
  <si>
    <t>https://github.com/alonalj/hta</t>
  </si>
  <si>
    <t>Technion</t>
  </si>
  <si>
    <t>Clustering Spatial Transcriptomics Data</t>
  </si>
  <si>
    <t>https://doi.org/10.1093/bioinformatics/btab704</t>
  </si>
  <si>
    <t>cell type inference; spatial region</t>
  </si>
  <si>
    <t>FICT</t>
  </si>
  <si>
    <t>https://github.com/haotianteng/FICT</t>
  </si>
  <si>
    <r>
      <rPr/>
      <t xml:space="preserve">Examples here: </t>
    </r>
    <r>
      <rPr>
        <color rgb="FF1155CC"/>
        <u/>
      </rPr>
      <t>https://github.com/haotianteng/FICT-SAMPLE</t>
    </r>
  </si>
  <si>
    <t>Alignment and Integration of Spatial Transcriptomics Data</t>
  </si>
  <si>
    <t>https://doi.org/10.1101/2021.03.16.435604</t>
  </si>
  <si>
    <t>FGW-OT; NMF</t>
  </si>
  <si>
    <t>PASTE</t>
  </si>
  <si>
    <t>https://github.com/raphael-group/paste</t>
  </si>
  <si>
    <t>It's a command line tool. Funny how it uses "lmbda" for "lambda" probably becaue "lambda" is a keyword in python.</t>
  </si>
  <si>
    <t>CountCorrect</t>
  </si>
  <si>
    <t>It uses GPU. I still wonder how this will affect this package's popularity because not everyone has a GPU and cloud computing is too dominated by corporate empires.</t>
  </si>
  <si>
    <t>SPICEMIX: Integrative single-cell spatial modeling for inferring cell identity</t>
  </si>
  <si>
    <t>NMF-HMRF</t>
  </si>
  <si>
    <t>SPICEMIX</t>
  </si>
  <si>
    <t>Again, GPU. I don't want to throw more money to imperialistic corporate surveillance states for the sake of cloud computing.</t>
  </si>
  <si>
    <t>SOMDE: A scalable method for identifying spatially variable genes with self-organizing map</t>
  </si>
  <si>
    <t>https://doi.org/10.1093/bioinformatics/btab471</t>
  </si>
  <si>
    <t>SOMDE</t>
  </si>
  <si>
    <t>https://pypi.org/project/somde/</t>
  </si>
  <si>
    <t>MOE Key Laboratory of Bioinformatics and Bioinformatics Division, BNRIST, Department of Automation,</t>
  </si>
  <si>
    <t>MultiMAP: Dimensionality Reduction and Integration of Multimodal Data</t>
  </si>
  <si>
    <t>https://doi.org/10.1101/2021.02.16.431421</t>
  </si>
  <si>
    <t>MultiMAP</t>
  </si>
  <si>
    <t>https://github.com/Teichlab/MultiMAP</t>
  </si>
  <si>
    <t>Cavendish! Part of me regret choosing my majors back in undergrad. There's no way I can compete against CS, math, and physics majors coming into the field. I suppose I'll focus on the user side of things then.</t>
  </si>
  <si>
    <t>Theory of Condensed Matter, Dept Physics, Cavendish Laboratory</t>
  </si>
  <si>
    <t>A graph neural network model to estimate cell-wise metabolic flux using single cell RNA-seq data</t>
  </si>
  <si>
    <t>https://doi.org/10.1101/gr.271205.120</t>
  </si>
  <si>
    <t>scFEA</t>
  </si>
  <si>
    <t>https://github.com/changwn/scFEA</t>
  </si>
  <si>
    <t>I really think I should learn Torch and learn more about graph neural networks</t>
  </si>
  <si>
    <t>IU</t>
  </si>
  <si>
    <t>Department of Medical and Molecular Genetics and Center for Computational Biology and Bioinformatics</t>
  </si>
  <si>
    <t>Spatial mapping of single cells in the Drosophila embryo from transcriptomic data based on topological consistency</t>
  </si>
  <si>
    <t>https://doi.org/10.12688/f1000research.24163.2</t>
  </si>
  <si>
    <t>scSpatialMapping</t>
  </si>
  <si>
    <t>https://github.com/mary77/scSpatialMapping</t>
  </si>
  <si>
    <t>I'm not sure if I should say whether it's documented or not, because it seems that it isn't meant to be a package to be used by users.</t>
  </si>
  <si>
    <t>San Antonio</t>
  </si>
  <si>
    <t>University of Texas at San Antonio</t>
  </si>
  <si>
    <t>UTSA</t>
  </si>
  <si>
    <t>Computer science</t>
  </si>
  <si>
    <t>DEEPsc: A Deep Learning-Based Map Connecting Single-Cell Transcriptomics and Spatial Imaging Data</t>
  </si>
  <si>
    <t>https://doi.org/10.3389/fgene.2021.636743</t>
  </si>
  <si>
    <t>PCA, dense net</t>
  </si>
  <si>
    <t>DEEPsc</t>
  </si>
  <si>
    <t>https://github.com/fmaseda/DEEPsc</t>
  </si>
  <si>
    <t>Efficient and scalable integration of single-cell data using domain-adversarial and variational approximation</t>
  </si>
  <si>
    <t>https://doi.org/10.1093/bib/bbab400</t>
  </si>
  <si>
    <t>VAE</t>
  </si>
  <si>
    <t>DAVAE</t>
  </si>
  <si>
    <t>https://github.com/jhu99/scbean</t>
  </si>
  <si>
    <t>SMaSH: A scalable, general marker gene identification framework for single-cell RNA sequencing and Spatial Transcriptomics</t>
  </si>
  <si>
    <t>https://doi.org/10.1101/2021.04.08.438978</t>
  </si>
  <si>
    <t>PCA is used to get rid of genes that don't contribute much to variance, and the remaining genes are used to classify cells with ensemble learning and neural network to find feature importance of those genes to use as markers. It can be used to find cell type marker genes, or to find genes suitable for smFISH or ISS based spatial techniques that are not transcriptome wide.</t>
  </si>
  <si>
    <t>ensemble learning, DNN, Gini, Shapley</t>
  </si>
  <si>
    <t>SMaSH</t>
  </si>
  <si>
    <t>https://gitlab.com/cvejic-group/smash</t>
  </si>
  <si>
    <t>Repo is not accessible yet</t>
  </si>
  <si>
    <t>Nonnegative matrix factorization integrates single-cell multi-omic datasets with partially overlapping features</t>
  </si>
  <si>
    <t>https://doi.org/10.1101/2021.04.09.439160</t>
  </si>
  <si>
    <t>UINMF</t>
  </si>
  <si>
    <t>https://github.com/welch-lab/liger</t>
  </si>
  <si>
    <t>Department of Computational Medicine and Bioinformatics</t>
  </si>
  <si>
    <t>scDesign2: a transparent simulator that generates high-fidelity single-cell gene expression count data with gene correlations captured</t>
  </si>
  <si>
    <t>https://doi.org/10.1101/2020.11.17.387795</t>
  </si>
  <si>
    <t>scDesign2</t>
  </si>
  <si>
    <t>https://github.com/JSB-UCLA/scDesign2</t>
  </si>
  <si>
    <t>It simulates the gene count and gene correlation, though not spatial locations. It's here because it simulates MERFISH and pciSeq data.</t>
  </si>
  <si>
    <t>CytoTalk: De novo construction of signal transduction networks using single-cell transcriptomic data</t>
  </si>
  <si>
    <t>https://doi.org/10.1126/sciadv.abf1356</t>
  </si>
  <si>
    <t>gene interaction; cell interaction</t>
  </si>
  <si>
    <t>CytoTalk</t>
  </si>
  <si>
    <t>https://github.com/tanlabcode/CytoTalk</t>
  </si>
  <si>
    <t>Xidian University</t>
  </si>
  <si>
    <t>Xidian</t>
  </si>
  <si>
    <t>School of Computer Science and Technology</t>
  </si>
  <si>
    <t>compressed sensing</t>
  </si>
  <si>
    <t xml:space="preserve">It's a bunch of stuff called from the command line. Cool idea, though I'm not sure if the code is meant to be reused by others or just specific to this project. </t>
  </si>
  <si>
    <t>Hierarchical Computational Anatomy: Unifying the Molecular to Tissue Continuum via Measure Representations of the Brain</t>
  </si>
  <si>
    <t>https://doi.org/10.1101/2021.04.19.440540</t>
  </si>
  <si>
    <t>Brainspace</t>
  </si>
  <si>
    <t>stPlus: a reference-based method for the accurate enhancement of spatial transcriptomics</t>
  </si>
  <si>
    <t>https://doi.org/10.1093/bioinformatics/btab298</t>
  </si>
  <si>
    <t>stPlus</t>
  </si>
  <si>
    <t>https://github.com/xy-chen16/stPlus</t>
  </si>
  <si>
    <t>Department of Automation</t>
  </si>
  <si>
    <t>Iterative single-cell multi-omic integration using online learning</t>
  </si>
  <si>
    <t>https://doi.org/10.1038/s41587-021-00867-x</t>
  </si>
  <si>
    <t>gene expression inputation from H&amp;E</t>
  </si>
  <si>
    <t>DeepSpaCE</t>
  </si>
  <si>
    <t>https://github.com/tmonjo/DeepSpaCE</t>
  </si>
  <si>
    <t>Repo is not available yet, so can't access the quality of the documentation</t>
  </si>
  <si>
    <t>Resolving organoid brain region identities by mapping single-cell genomic data to reference atlases</t>
  </si>
  <si>
    <t>https://doi.org/10.1016/j.stem.2021.02.015</t>
  </si>
  <si>
    <t>VoxHunt</t>
  </si>
  <si>
    <t>https://github.com/quadbiolab/voxhunt</t>
  </si>
  <si>
    <t>The spatial reference is ABA developing mouse atlas</t>
  </si>
  <si>
    <t>CellDART: Cell type inference by domain adaptation of single-cell and spatial transcriptomic data</t>
  </si>
  <si>
    <t>https://doi.org/10.1101/2021.04.26.441459</t>
  </si>
  <si>
    <t>adversarial discriminative domain adaptation</t>
  </si>
  <si>
    <t>CellDART</t>
  </si>
  <si>
    <t>https://github.com/mexchy1000/CellDART</t>
  </si>
  <si>
    <t>Essentially, the R wrapper calls the Python code from the command line</t>
  </si>
  <si>
    <t>Transcriptomic encoding of sensorimotor transformation in the midbrain</t>
  </si>
  <si>
    <t>https://doi.org/10.1101/2021.04.27.441692</t>
  </si>
  <si>
    <t>Jensen-Shannon divergence</t>
  </si>
  <si>
    <t>SPACED</t>
  </si>
  <si>
    <t>https://github.com/xiaoqunwang-lab/SPACED</t>
  </si>
  <si>
    <t>National Institute of Biological Sciences</t>
  </si>
  <si>
    <t>NIBS</t>
  </si>
  <si>
    <t>scvi-tools: a library for deep probabilistic analysis of single-cell omics data</t>
  </si>
  <si>
    <t>https://doi.org/10.1101/2021.04.28.441833</t>
  </si>
  <si>
    <t>scvi-tools</t>
  </si>
  <si>
    <t>https://github.com/YosefLab/scvi-tools</t>
  </si>
  <si>
    <t>There's a more efficient reimplementation of stereoscope, which is why I included it here though spatial stuff is not its focus</t>
  </si>
  <si>
    <t>spatialLIBD: an R/Bioconductor package to visualize spatially-resolved transcriptomics data</t>
  </si>
  <si>
    <t>https://doi.org/10.1101/2021.04.29.440149</t>
  </si>
  <si>
    <t>spatialLIBD</t>
  </si>
  <si>
    <t>https://github.com/LieberInstitute/spatialLIBD</t>
  </si>
  <si>
    <t>Mexico</t>
  </si>
  <si>
    <t>Querétaro</t>
  </si>
  <si>
    <t>Universidad Nacional Autónoma de México</t>
  </si>
  <si>
    <t>UNAM</t>
  </si>
  <si>
    <t>Licenciatura de Ciencias Genómicas, Escuela Nacional de Estudios Superiores Unidad Juriquilla</t>
  </si>
  <si>
    <t>Hotspot identifies informative gene modules across modalities of single-cell genomics</t>
  </si>
  <si>
    <t>https://doi.org/10.1016/j.cels.2021.04.005</t>
  </si>
  <si>
    <t>local autocorrelation and correlation</t>
  </si>
  <si>
    <t>Hotspot</t>
  </si>
  <si>
    <t>https://github.com/Yoseflab/Hotspot</t>
  </si>
  <si>
    <t>Again, I wonder how much SVG info is covered by cell type inferred non-spatially because different cell types often have their own spatial regions. I wonder what if SVGs are found after correcting for cell type. I suppose this depends on tissue.</t>
  </si>
  <si>
    <t>VeloViz: RNA-velocity informed embeddings for visualizing cellular trajectories</t>
  </si>
  <si>
    <t>https://doi.org/10.1101/2021.01.28.425293</t>
  </si>
  <si>
    <t>VeloViz</t>
  </si>
  <si>
    <t>https://github.com/JEFworks-Lab/veloviz</t>
  </si>
  <si>
    <t>Center for Computational Biology, Whiting School of Engineering</t>
  </si>
  <si>
    <t>Multi-resolution deconvolution of spatial transcriptomics data reveals continuous patterns of inflammation</t>
  </si>
  <si>
    <t>https://doi.org/10.1101/2021.05.10.443517</t>
  </si>
  <si>
    <t>latent variable models</t>
  </si>
  <si>
    <t>DestVI</t>
  </si>
  <si>
    <t>One Cell At a Time: A Unified Framework to Integrate and Analyze Single-cell RNA-seq Data</t>
  </si>
  <si>
    <t>https://doi.org/10.1101/2021.05.12.443814</t>
  </si>
  <si>
    <t>OCAT</t>
  </si>
  <si>
    <t>https://github.com/bowang-lab/OCAT</t>
  </si>
  <si>
    <t>LaminaRGeneVis: a tool to visualize gene expression across the laminar architecture of the human neocortex</t>
  </si>
  <si>
    <t>https://doi.org/10.1101/2021.05.12.443851</t>
  </si>
  <si>
    <t>LaminaRGeneVis</t>
  </si>
  <si>
    <t>https://github.com/ethanhkim/laminargenevis</t>
  </si>
  <si>
    <t>Centre for Addiction and Mental Health</t>
  </si>
  <si>
    <t>CAMH</t>
  </si>
  <si>
    <t>Krembil Centre for Neuroinformatics</t>
  </si>
  <si>
    <t>Missing-value imputation and in silico region detection for spatially resolved transcriptomics</t>
  </si>
  <si>
    <t>https://doi.org/10.1101/2021.05.14.443446</t>
  </si>
  <si>
    <t>spatial region; gene interaction</t>
  </si>
  <si>
    <t>MIST</t>
  </si>
  <si>
    <t>https://github.com/linhuawang/MIST</t>
  </si>
  <si>
    <t>Another MIST. To be distinguished from the image stitching package.</t>
  </si>
  <si>
    <t>Graduate Program in Quantitative and Computational Biosciences</t>
  </si>
  <si>
    <t>Integrated transcriptomic and neuroimaging brain model decodes biological mechanisms in aging and Alzheimer’s disease</t>
  </si>
  <si>
    <t>https://doi.org/10.7554/eLife.62589</t>
  </si>
  <si>
    <t>GE-MCM</t>
  </si>
  <si>
    <t>https://www.neuropm-lab.com/neuropm-box.html</t>
  </si>
  <si>
    <t>I don't think it's open source</t>
  </si>
  <si>
    <t>QC</t>
  </si>
  <si>
    <t>Montreal</t>
  </si>
  <si>
    <t>McGill University</t>
  </si>
  <si>
    <t>McGill</t>
  </si>
  <si>
    <t>Neurology and Neurosurgery Department, Montreal Neurological Institute</t>
  </si>
  <si>
    <t>Overcoming false-positive gene-category enrichment in the analysis of spatially resolved transcriptomic brain atlas data</t>
  </si>
  <si>
    <t>https://doi.org/10.1038/s41467-021-22862-1</t>
  </si>
  <si>
    <t>https://github.com/benfulcher/GCEA_FalsePositives</t>
  </si>
  <si>
    <t>Camperdown</t>
  </si>
  <si>
    <t>The University of Sydney</t>
  </si>
  <si>
    <t>Sydney</t>
  </si>
  <si>
    <t>School of Physics</t>
  </si>
  <si>
    <t>Characterizing spatial gene expression heterogeneity in spatially resolved single-cell transcriptomics data with nonuniform cellular densities</t>
  </si>
  <si>
    <t>https://doi.org/10.1101/gr.271288.120</t>
  </si>
  <si>
    <t>spatially variable genes; spatial region; cell-cell interaction; gene patterns</t>
  </si>
  <si>
    <t>spatial autocorrelation indices and crosscorrelation</t>
  </si>
  <si>
    <t>MERINGUE</t>
  </si>
  <si>
    <t>https://github.com/JEFworks-Lab/MERINGUE</t>
  </si>
  <si>
    <t>Neuroscience Cloud Analysis As a Service</t>
  </si>
  <si>
    <t>https://doi.org/10.1101/2020.06.11.146746</t>
  </si>
  <si>
    <t>NeuroCAAS</t>
  </si>
  <si>
    <t>https://github.com/cunningham-lab/neurocaas/tree/master/ncap_iac</t>
  </si>
  <si>
    <t>The focus doesn't seem to be spatial transcriptomics; it does many other stuff related to neuroscience as well. I'm including it here because it wraps BarDensr</t>
  </si>
  <si>
    <t>SC-MEB: spatial clustering with hidden Markov random field using empirical Bayes</t>
  </si>
  <si>
    <t>https://doi.org/10.1093/bib/bbab466</t>
  </si>
  <si>
    <t>Potts model</t>
  </si>
  <si>
    <t>SC-MEB</t>
  </si>
  <si>
    <t>https://github.com/Shufeyangyi2015310117/SC.MEB</t>
  </si>
  <si>
    <t>Program in Health Services &amp; Systems Research</t>
  </si>
  <si>
    <t>spicyR: Spatial analysis of in situ cytometry data in R</t>
  </si>
  <si>
    <t>https://doi.org/10.1101/2021.06.07.447307</t>
  </si>
  <si>
    <t>L function</t>
  </si>
  <si>
    <t>spicyR</t>
  </si>
  <si>
    <t>https://github.com/ellispatrick/spicyR</t>
  </si>
  <si>
    <t>Westmead</t>
  </si>
  <si>
    <t>University of Sydney</t>
  </si>
  <si>
    <t>Sydney-Westmead</t>
  </si>
  <si>
    <t>The Westmead Institute for Medical Research</t>
  </si>
  <si>
    <t>SpotClean</t>
  </si>
  <si>
    <t>https://github.com/zijianni/SpotClean</t>
  </si>
  <si>
    <t>Reference-free cell-type deconvolution of pixel-resolution spatially resolved transcriptomics data</t>
  </si>
  <si>
    <t>https://doi.org/10.1101/2021.06.15.448381</t>
  </si>
  <si>
    <t>LDA</t>
  </si>
  <si>
    <t>STdeconvolve</t>
  </si>
  <si>
    <t>https://github.com/JEFworks-Lab/STdeconvolve</t>
  </si>
  <si>
    <t>Accurate and fast cell marker gene identification with COSG</t>
  </si>
  <si>
    <t>https://doi.org/10.1101/2021.06.15.448484</t>
  </si>
  <si>
    <t>cosine similarity</t>
  </si>
  <si>
    <t>COSG</t>
  </si>
  <si>
    <t>https://github.com/genecell/COSG</t>
  </si>
  <si>
    <t>It doesn't use the spatial information, but I included it here because it was demonstrated on spatial data.</t>
  </si>
  <si>
    <t>Institute of Genetics and Developmental Biology, Innovation Academy of Seed Design</t>
  </si>
  <si>
    <t>Unsupervised Spatial Embedded Deep Representation of Spatial Transcriptomics</t>
  </si>
  <si>
    <t>https://doi.org/10.1101/2021.06.15.448542</t>
  </si>
  <si>
    <t>data integration; spatial region</t>
  </si>
  <si>
    <t>deep autoencoder</t>
  </si>
  <si>
    <t>SEDR</t>
  </si>
  <si>
    <t>https://github.com/HzFu/SEDR</t>
  </si>
  <si>
    <t>United Arab Emirates</t>
  </si>
  <si>
    <t>Abu Dhabi</t>
  </si>
  <si>
    <t>Inception Institute of Artificial Intelligence</t>
  </si>
  <si>
    <t>Model-based prediction of spatial gene expression via generative linear mapping</t>
  </si>
  <si>
    <t>https://doi.org/10.1038/s41467-021-24014-x</t>
  </si>
  <si>
    <t>linear model; PLS; Gaussian mixture model</t>
  </si>
  <si>
    <t>Perler</t>
  </si>
  <si>
    <t>https://github.com/yasokochi/Perler</t>
  </si>
  <si>
    <t>Another one that used BDTNP</t>
  </si>
  <si>
    <t>Laboratory for Theoretical Biology, Graduate School of Biostudies</t>
  </si>
  <si>
    <t>Bayesian Modeling of Spatial Molecular Profiling Data via Gaussian Process</t>
  </si>
  <si>
    <t>https://doi.org/10.1093/bioinformatics/btab455</t>
  </si>
  <si>
    <t>GPR</t>
  </si>
  <si>
    <t>BOOST-GP</t>
  </si>
  <si>
    <t>https://github.com/Minzhe/BOOST-GP</t>
  </si>
  <si>
    <t>Department of Mathematical Sciences</t>
  </si>
  <si>
    <t>SPARK-X: non-parametric modeling enables scalable and robust detection of spatial expression patterns for large spatial transcriptomic studies</t>
  </si>
  <si>
    <t>https://doi.org/10.1186/s13059-021-02404-0</t>
  </si>
  <si>
    <t>covariance test</t>
  </si>
  <si>
    <t>SPARK-X</t>
  </si>
  <si>
    <t>Inferring biologically relevant molecular tissue substructures by agglomerative clustering of digitized spatial transcriptomes with multilayer</t>
  </si>
  <si>
    <t>https://doi.org/10.1016/j.cels.2021.04.008</t>
  </si>
  <si>
    <t>spatially variable genes; gene patterns; spatial region; data integration</t>
  </si>
  <si>
    <t>MULTILAYER</t>
  </si>
  <si>
    <t>https://github.com/SysFate/MULTILAYER</t>
  </si>
  <si>
    <t>It has a GUI</t>
  </si>
  <si>
    <t>Evry</t>
  </si>
  <si>
    <t>Université d'Évry</t>
  </si>
  <si>
    <t>Univ Evry</t>
  </si>
  <si>
    <t>Génomique métabolique, Genoscope, Institut François Jacob, CEA, CNRS</t>
  </si>
  <si>
    <t>A Bayesian Multivariate Mixture Model for Spatial Transcriptomics Data</t>
  </si>
  <si>
    <t>https://doi.org/10.1101/2021.06.23.449615</t>
  </si>
  <si>
    <t>SPRUCE</t>
  </si>
  <si>
    <t>Exploration and analysis of molecularly annotated, 3D models of breast cancer at single-cell resolution using virtual reality</t>
  </si>
  <si>
    <t>https://doi.org/10.1101/2021.06.28.448342</t>
  </si>
  <si>
    <t>Theia</t>
  </si>
  <si>
    <t>https://imaxt.ast.cam.ac.uk/~eglez/vtkLQnj5l05daEQIWcVe0Y1sOvaDveSc/idr1/THEIA_SOFTWARE/</t>
  </si>
  <si>
    <t>C#; Python</t>
  </si>
  <si>
    <t>Another VR package</t>
  </si>
  <si>
    <t>CRUK Cambridge Institute, Li Ka Shing Centre</t>
  </si>
  <si>
    <t>RESEPT: tissue architecture inference and visualization from spatially resolved transcriptomics</t>
  </si>
  <si>
    <t>https://doi.org/10.1101/2021.07.08.451210</t>
  </si>
  <si>
    <t>RESEPT</t>
  </si>
  <si>
    <t>https://github.com/OSU-BMBL/RESEPT</t>
  </si>
  <si>
    <t>Matrix Inversion and Subset Selection (MISS): A novel pipeline for quantitative mapping of diverse cell types across the murine brain</t>
  </si>
  <si>
    <t>https://doi.org/10.1101/833566</t>
  </si>
  <si>
    <t>MISS</t>
  </si>
  <si>
    <t>https://github.com/Raj-Lab-UCSF/MISS-Pipeline/</t>
  </si>
  <si>
    <t>Repo is not made public yet</t>
  </si>
  <si>
    <t>Department of Radiology</t>
  </si>
  <si>
    <t>Learning cell communication from spatial graphs of cells</t>
  </si>
  <si>
    <t>https://doi.org/10.1101/2021.07.11.451750</t>
  </si>
  <si>
    <t>NCEM</t>
  </si>
  <si>
    <t>https://github.com/theislab/ncem</t>
  </si>
  <si>
    <t>Statistical Transfer Learning with Generative Encoding for Spatial Transcriptomics</t>
  </si>
  <si>
    <t>https://doi.org/10.1101/2021.07.09.451779</t>
  </si>
  <si>
    <t>gene expression imputation at locations; gene expression inputation from H&amp;E</t>
  </si>
  <si>
    <t>gcproc</t>
  </si>
  <si>
    <t>https://github.com/AskExplain/gcproc</t>
  </si>
  <si>
    <t>Address is not provided</t>
  </si>
  <si>
    <t>AskExplain</t>
  </si>
  <si>
    <t>FISH-quant v2: a scalable and modular analysis tool for smFISH image analysis</t>
  </si>
  <si>
    <t>https://doi.org/10.1101/2021.07.20.453024</t>
  </si>
  <si>
    <t>big-fish</t>
  </si>
  <si>
    <t>https://github.com/fish-quant/big-fish</t>
  </si>
  <si>
    <t>PSL University</t>
  </si>
  <si>
    <t>PSL</t>
  </si>
  <si>
    <t>Centre for Computational Biology (CBIO), MINES ParisTech</t>
  </si>
  <si>
    <t>SIRV: Spatial inference of RNA velocity at the single-cell resolution</t>
  </si>
  <si>
    <t>https://doi.org/10.1101/2021.07.26.453774</t>
  </si>
  <si>
    <t>data integration; other</t>
  </si>
  <si>
    <t>SIRV</t>
  </si>
  <si>
    <t>https://github.com/tabdelaal/SIRV</t>
  </si>
  <si>
    <t>The unspliced stuff comes from scRNA-seq</t>
  </si>
  <si>
    <t>LKEB, Department of Radiology</t>
  </si>
  <si>
    <t>Quantification and visualization of the tumor microenvironment heterogeneity from spatial transcriptomic experiments</t>
  </si>
  <si>
    <t>https://doi.org/10.1101/2021.07.27.454023</t>
  </si>
  <si>
    <t>spatialGE</t>
  </si>
  <si>
    <t>https://github.com/FridleyLab/spatialGE</t>
  </si>
  <si>
    <t>Finally someone made good use of the glorious traditon of spatial statistics. They didn't benchmark their method against other relevant methods though.</t>
  </si>
  <si>
    <t>Tampa</t>
  </si>
  <si>
    <t>Moffitt Cancer Center</t>
  </si>
  <si>
    <t>Moffitt</t>
  </si>
  <si>
    <t>Department of Biostatistics and Bioinformatics</t>
  </si>
  <si>
    <t>Matisse: a MATLAB-based analysis toolbox for in situ sequencing expression maps</t>
  </si>
  <si>
    <t>https://doi.org/10.1186/s12859-021-04302-5</t>
  </si>
  <si>
    <t>Matisse</t>
  </si>
  <si>
    <t>https://github.com/Moldia/Matisse</t>
  </si>
  <si>
    <t>MATLAB; Java; C++; R; Python</t>
  </si>
  <si>
    <t>Predicting molecular phenotypes from histopathology images: a transcriptome-wide expression-morphology analysis in breast cancer</t>
  </si>
  <si>
    <t>https://doi.org/10.1158/0008-5472.CAN-21-0482</t>
  </si>
  <si>
    <t>Repo is not provided in the paper</t>
  </si>
  <si>
    <t>Department of Medical Epidemiology and Biostatistics</t>
  </si>
  <si>
    <t>A Spatial Quantitative Systems Pharmacology Platform spQSP-IO for Simulations of Tumor–Immune Interactions and Effects of Checkpoint Inhibitor Immunotherapy</t>
  </si>
  <si>
    <t>Cancers</t>
  </si>
  <si>
    <t>https://doi.org/10.3390/cancers13153751</t>
  </si>
  <si>
    <t>SPQSP_IO</t>
  </si>
  <si>
    <t>https://github.com/popellab/SPQSP_IO</t>
  </si>
  <si>
    <t>Department of Biomedical Engineering, School of Medicine</t>
  </si>
  <si>
    <t>VistoSeg: a MATLAB pipeline to process, analyze and visualize high resolution histology images for Visium spatial transcriptomics data</t>
  </si>
  <si>
    <t>https://doi.org/10.1101/2021.08.04.452489</t>
  </si>
  <si>
    <t>VistoSeg</t>
  </si>
  <si>
    <t>https://github.com/LieberInstitute/VistoSeg</t>
  </si>
  <si>
    <t>DAGBagST</t>
  </si>
  <si>
    <t>geneBasis: an iterative approach for unsupervised selection of targeted gene panels from scRNA-seq</t>
  </si>
  <si>
    <t>https://doi.org/10.1186/s13059-021-02548-z</t>
  </si>
  <si>
    <t>geneBasis</t>
  </si>
  <si>
    <t>https://github.com/MarioniLab/geneBasisR</t>
  </si>
  <si>
    <t>I suppose I need to classify the "other" category</t>
  </si>
  <si>
    <t>Wellcome Genome Campus</t>
  </si>
  <si>
    <t>Vesalius: high-resolution in silico anatomization of Spatial Transcriptomic data using Image Analysis</t>
  </si>
  <si>
    <t>https://doi.org/10.1101/2021.08.13.456235</t>
  </si>
  <si>
    <t>Vesalius</t>
  </si>
  <si>
    <t>https://github.com/patrickCNMartin/Vesalius</t>
  </si>
  <si>
    <t>Biotech Research and Innovation Centre (BRIC)</t>
  </si>
  <si>
    <t>Spatial analysis for highly multiplexed imaging data to identify tissue microenvironments</t>
  </si>
  <si>
    <t>https://doi.org/10.1101/2021.08.16.456469</t>
  </si>
  <si>
    <t>spatial region; cell-cell interaction</t>
  </si>
  <si>
    <t>LISA</t>
  </si>
  <si>
    <t>lisaClust</t>
  </si>
  <si>
    <t>https://github.com/ellispatrick/lisaClust</t>
  </si>
  <si>
    <t>School of Mathematics and Statistics,</t>
  </si>
  <si>
    <t>Deciphering spatial domains from spatially resolved transcriptomics with adaptive graph attention auto-encoder</t>
  </si>
  <si>
    <t>https://doi.org/10.1101/2021.08.21.457240</t>
  </si>
  <si>
    <t>spatial region; data integration</t>
  </si>
  <si>
    <t>graph attention auto-encoder</t>
  </si>
  <si>
    <t>STGATE</t>
  </si>
  <si>
    <t>Repo is not available</t>
  </si>
  <si>
    <t>NCMIS, CEMS, RCSDS, Academy of Mathematics and Systems Science</t>
  </si>
  <si>
    <t>The Specious Art of Single-Cell Genomics</t>
  </si>
  <si>
    <t>https://doi.org/10.1101/2021.08.25.457696</t>
  </si>
  <si>
    <t>MCML</t>
  </si>
  <si>
    <t>https://github.com/pachterlab/MCML</t>
  </si>
  <si>
    <t>Division of Biology and Bioengineering</t>
  </si>
  <si>
    <t>Benchmarking Computational Integration Methods for Spatial Transcriptomics Data</t>
  </si>
  <si>
    <t>https://doi.org/10.1101/2021.08.27.457741</t>
  </si>
  <si>
    <t>https://github.com/lanagarmire/ST_benchmark</t>
  </si>
  <si>
    <t>It's not a package, but finally there's a benchmarking study centered on spatial transcriptomics. The repo is brand new and the scripts aren't there yet.</t>
  </si>
  <si>
    <t>TREX</t>
  </si>
  <si>
    <t>https://github.com/frisen-lab/TREX</t>
  </si>
  <si>
    <t>To get the cloneID for TREX and Space-TREX</t>
  </si>
  <si>
    <t>TREXSeg</t>
  </si>
  <si>
    <t>https://github.com/ludvigla/TREXSeg</t>
  </si>
  <si>
    <t>For Space-TREX nuclei segmentation</t>
  </si>
  <si>
    <t>STRIDE: accurately decomposing and integrating spatial transcriptomics using single-cell RNA sequencing</t>
  </si>
  <si>
    <t>https://doi.org/10.1101/2021.09.08.459458</t>
  </si>
  <si>
    <t>STRIDE</t>
  </si>
  <si>
    <t>https://github.com/DongqingSun96/STRIDE</t>
  </si>
  <si>
    <t>Tongji University</t>
  </si>
  <si>
    <t>Tongji</t>
  </si>
  <si>
    <t>Translational Medical Center for Stem Cell Therapy, Tongji Hospital, Frontier Science Center 7 for Stem Cells, School of Life Science and Technology</t>
  </si>
  <si>
    <t>ASURAT: functional annotation-driven unsupervised clustering of single-cell transcriptomes</t>
  </si>
  <si>
    <t>https://doi.org/10.1101/2021.06.09.447731</t>
  </si>
  <si>
    <t>ASURAT</t>
  </si>
  <si>
    <t>https://github.com/keita-iida/ASURAT_0.0.0.9001</t>
  </si>
  <si>
    <t>Still wondering why they don't use roxygen2 and pkgdown. But they wrote a book to document the package.</t>
  </si>
  <si>
    <t>Osaka</t>
  </si>
  <si>
    <t>Osaka University</t>
  </si>
  <si>
    <t>Institute for Protein Research</t>
  </si>
  <si>
    <t>BoloramisProbeDesign</t>
  </si>
  <si>
    <t>https://github.com/pawlowac/BoloramisProbeDesign</t>
  </si>
  <si>
    <t>scoMorphoFISH: A Deep-Learning enabled toolbox for single-cell singlemRNA quantification and correlative (ultra-)morphometry</t>
  </si>
  <si>
    <t>https://doi.org/10.1101/2021.09.27.461916</t>
  </si>
  <si>
    <t>scoMorphoFISH</t>
  </si>
  <si>
    <t>https://github.com/Siegerist/ImageJ_macros</t>
  </si>
  <si>
    <t>ImageJ Macro</t>
  </si>
  <si>
    <t>The macro described in the paper is absent. It's a wrapper of StarDist and rsFISH for RNAscope.</t>
  </si>
  <si>
    <t>Greifswald</t>
  </si>
  <si>
    <t>University Medicine Greifswald</t>
  </si>
  <si>
    <t>Institute for Anatomy and Cell Biology</t>
  </si>
  <si>
    <t>mixed effect machine learning</t>
  </si>
  <si>
    <t>https://github.com/jlevy44/MEML_Colon_DSP_METS</t>
  </si>
  <si>
    <t>Dartmouth-Geisel</t>
  </si>
  <si>
    <t>SSAM-lite: a light-weight web app for rapid analysis of spatially resolved transcriptomics data</t>
  </si>
  <si>
    <t>https://doi.org/10.1101/2021.09.29.462194</t>
  </si>
  <si>
    <t>SSAM-lite</t>
  </si>
  <si>
    <t>https://github.com/HiDiHlabs/ssam-lite</t>
  </si>
  <si>
    <t>GUI for SSAM</t>
  </si>
  <si>
    <t>Berlin Institute of Health at Charité – Universitätsmedizin Berlin</t>
  </si>
  <si>
    <t>BIH-Charite</t>
  </si>
  <si>
    <t>A SIMPLI (Single-cell Identification from MultiPLexed Images) approach for spatially resolved tissue phenotyping at single-cell resolution</t>
  </si>
  <si>
    <t>https://doi.org/10.1101/2021.04.01.437886</t>
  </si>
  <si>
    <t>preprocessing; cell-cell interaction</t>
  </si>
  <si>
    <t>SIMPLI</t>
  </si>
  <si>
    <t>https://github.com/ciccalab/SIMPLI</t>
  </si>
  <si>
    <t>R; Nextflow; Python</t>
  </si>
  <si>
    <t>The Francis Crick Institute</t>
  </si>
  <si>
    <t>Crick</t>
  </si>
  <si>
    <t>Cancer Systems Biology Laboratory</t>
  </si>
  <si>
    <t>A Probabilistic Approach For Registration Of Multi-Modal Spatial Transcriptomics Data</t>
  </si>
  <si>
    <t>https://doi.org/10.1101/2021.10.05.463196</t>
  </si>
  <si>
    <t>Repo was not provided</t>
  </si>
  <si>
    <t>MGI</t>
  </si>
  <si>
    <t>Online single-cell data integration through projecting heterogeneous datasets into a common cell-embedding space</t>
  </si>
  <si>
    <t>https://doi.org/10.1101/2021.04.06.438536</t>
  </si>
  <si>
    <t>SCALEX</t>
  </si>
  <si>
    <t>https://github.com/jsxlei/SCALEX</t>
  </si>
  <si>
    <t>MOE Key Laboratory of Bioinformatics, Beijing Advanced Innovation Center for Structural Biology &amp; Frontier Research Center for Biological Structure, Center for Synthetic and Systems Biology, School of Life Sciences</t>
  </si>
  <si>
    <t>Morphological Features Extracted by AI Associated with Spatial Transcriptomics in Prostate Cancer</t>
  </si>
  <si>
    <t>spatial region; gene patterns</t>
  </si>
  <si>
    <t>Can't find the repo</t>
  </si>
  <si>
    <t>Science for Life Laboratory, Department of Information Technology</t>
  </si>
  <si>
    <t>TissUUmaps: interactive visualization of large-scale spatial gene expression and tissue morphology data</t>
  </si>
  <si>
    <t>https://doi.org/10.1093/bioinformatics/btaa541</t>
  </si>
  <si>
    <t>TissUUmaps</t>
  </si>
  <si>
    <t>https://github.com/wahlby-lab/TissUUmaps</t>
  </si>
  <si>
    <t>JavaScript; CSS</t>
  </si>
  <si>
    <t>Nonnegative spatial factorization</t>
  </si>
  <si>
    <t>https://arxiv.org/abs/2110.06122</t>
  </si>
  <si>
    <t>dimension reduction; spatially variable genes</t>
  </si>
  <si>
    <t>Non-negative spatial factorization</t>
  </si>
  <si>
    <t>NSF</t>
  </si>
  <si>
    <t>https://github.com/willtownes/nsf-paper</t>
  </si>
  <si>
    <t>R; Shell; Python</t>
  </si>
  <si>
    <t>Identifying temporal and spatial patterns of variation from multi-modal data using MEFISTO</t>
  </si>
  <si>
    <t>https://doi.org/10.1101/2020.11.03.366674</t>
  </si>
  <si>
    <t>dimension reduction</t>
  </si>
  <si>
    <t>Sparse spatial factorization</t>
  </si>
  <si>
    <t>MEFISTO</t>
  </si>
  <si>
    <t>https://github.com/bioFAM/MOFA2</t>
  </si>
  <si>
    <t>Division of Computational Genomics and Systems Genetics</t>
  </si>
  <si>
    <t>PoSTcode: Probabilistic image-based spatial transcriptomics decoder</t>
  </si>
  <si>
    <t>https://doi.org/10.1101/2021.10.12.464086</t>
  </si>
  <si>
    <t>PoSTcode</t>
  </si>
  <si>
    <t>https://github.com/gerstung-lab/postcode</t>
  </si>
  <si>
    <t>Co-clustering of Spatially Resolved Transcriptomic Data</t>
  </si>
  <si>
    <t>https://arxiv.org/abs/2110.04872</t>
  </si>
  <si>
    <t>SpaRTaCo</t>
  </si>
  <si>
    <t>https://github.com/drighelli/spartaco</t>
  </si>
  <si>
    <t>Identifying common and novel cell types in single-cell RNA-sequencing data using FR-Match</t>
  </si>
  <si>
    <t>https://doi.org/10.1101/2021.10.17.464718</t>
  </si>
  <si>
    <t>FR-Match</t>
  </si>
  <si>
    <t>https://github.com/JCVenterInstitute/FRmatch</t>
  </si>
  <si>
    <t>J. Craig Venter Institute</t>
  </si>
  <si>
    <t>JCVI</t>
  </si>
  <si>
    <t>RS-FISH: Precise, interactive, fast, and scalable FISH spot detection</t>
  </si>
  <si>
    <t>https://doi.org/10.1101/2021.03.09.434205</t>
  </si>
  <si>
    <t>RS-FISH</t>
  </si>
  <si>
    <t>https://github.com/PreibischLab/RS-FISH</t>
  </si>
  <si>
    <t>Max-Delbrück-Center for Molecular Medicine in the Helmholtz Association (MDC)</t>
  </si>
  <si>
    <t>A Segmentation­ Free Machine Learning Architecture for Immune Landscape Phenotyping in Solid Tumors by Multichannel Imaging</t>
  </si>
  <si>
    <t>https://doi.org/10.1101/2021.10.22.464548</t>
  </si>
  <si>
    <t>ImmuNet</t>
  </si>
  <si>
    <t>https://github.com/jtextor/immunet</t>
  </si>
  <si>
    <t>Nijmegen</t>
  </si>
  <si>
    <t>Radboud University Medical Center</t>
  </si>
  <si>
    <t>Radboud</t>
  </si>
  <si>
    <t>Department of Tumor Immunology, Radboud Institute for Molecular Life Sciences</t>
  </si>
  <si>
    <t>SpatialDE2: Fast and localized variance component analysis of spatial transcriptomics</t>
  </si>
  <si>
    <t>https://doi.org/10.1101/2021.10.27.466045</t>
  </si>
  <si>
    <t>spatially variable genes; spatial region; gene patterns</t>
  </si>
  <si>
    <t>HMRF; GPR</t>
  </si>
  <si>
    <t>SpatialDE2</t>
  </si>
  <si>
    <t>https://github.com/PMBio/SpatialDE/tree/master/SpatialDE</t>
  </si>
  <si>
    <t>The SVGs are identified within each tissue region. But still I think the regions can be partitioned at different scales and relevance of each scale depends on the question asked. For instance, even Pasadena can be partitioned into different regions, while Pasadena can also be grouped into larger regions like the San Gabriel Valley, LA county, and SoCal. And there are different types of regions as well. Not sure if this package counts as documented or not. There's no example usage and you have to look at the source code for documentation. But arguments are documented in the source code. Apparently it's a fork from the original SpatialDE package, though I'm not sure how it actually relates to the original SpatialDE.</t>
  </si>
  <si>
    <t>Curated Single Cell Multimodal Landmark Datasets for R/Bioconductor</t>
  </si>
  <si>
    <t>https://doi.org/10.1101/2021.10.27.466079</t>
  </si>
  <si>
    <t>SingleCellMultiModal</t>
  </si>
  <si>
    <t>https://github.com/waldronlab/SingleCellMultiModal</t>
  </si>
  <si>
    <t>City University of New York</t>
  </si>
  <si>
    <t>CUNY</t>
  </si>
  <si>
    <t>Graduate School of Public Health and Health Policy</t>
  </si>
  <si>
    <t>De-noising Spatial Expression Profiling Data Based on in situ Position and Image Information</t>
  </si>
  <si>
    <t>https://doi.org/10.1101/2021.11.03.467103</t>
  </si>
  <si>
    <t>Sprod</t>
  </si>
  <si>
    <t>https://github.com/yunguan-wang/SPROD</t>
  </si>
  <si>
    <t>The repo can't be viewed yet</t>
  </si>
  <si>
    <t>Dallas</t>
  </si>
  <si>
    <t>University of Texas Southwestern Medical Center</t>
  </si>
  <si>
    <t>UT Southwestern</t>
  </si>
  <si>
    <t>Quantitative Biomedical Research Center, Department of Population and Data Sciences</t>
  </si>
  <si>
    <t>FISHFactor: A Probabilistic Factor Model for Spatial Transcriptomics Data with Subcellular Resolution</t>
  </si>
  <si>
    <t>https://doi.org/10.1101/2021.11.04.467354</t>
  </si>
  <si>
    <t>FISHFactor</t>
  </si>
  <si>
    <t>https://github.com/bioFAM/FISHFactor</t>
  </si>
  <si>
    <t>Pyro</t>
  </si>
  <si>
    <t>Spacemake: processing and analysis of large-scale spatial transcriptomics data</t>
  </si>
  <si>
    <t>https://doi.org/10.1101/2021.11.07.467598</t>
  </si>
  <si>
    <t>spacemake</t>
  </si>
  <si>
    <t>https://github.com/rajewsky-lab/spacemake</t>
  </si>
  <si>
    <t>MDC-Berlin</t>
  </si>
  <si>
    <t>Systems Biology of Gene Regulatory Elements, Berlin Institute for Medical Systems Biology</t>
  </si>
  <si>
    <t>Jointly leveraging spatial transcriptomics and deep learning models for pathology image annotation improves cell type identification over either approach alone</t>
  </si>
  <si>
    <t>https://doi.org/10.1101/2021.11.10.468082</t>
  </si>
  <si>
    <t>GIST</t>
  </si>
  <si>
    <t>https://github.com/asifzubair/GIST</t>
  </si>
  <si>
    <t>R; C++; Stan</t>
  </si>
  <si>
    <t>St. Jude Children’s Research Hospital</t>
  </si>
  <si>
    <t>Department of Computational Biology</t>
  </si>
  <si>
    <t>Hypoxia classifier for transcriptome datasets</t>
  </si>
  <si>
    <t>https://doi.org/10.1101/2021.11.15.468572</t>
  </si>
  <si>
    <t>Hypoxia_Classifier</t>
  </si>
  <si>
    <t>https://github.com/LauraPS1/Hypoxia_Classifier</t>
  </si>
  <si>
    <t>Madrid</t>
  </si>
  <si>
    <t>Universidad Autónoma de Madrid</t>
  </si>
  <si>
    <t>UAM</t>
  </si>
  <si>
    <t>Departamento de Bioquímica</t>
  </si>
  <si>
    <t>An end-to-end workflow for multiplexed image processing and analysis</t>
  </si>
  <si>
    <t>https://doi.org/10.1101/2021.11.12.468357</t>
  </si>
  <si>
    <t>steinbock</t>
  </si>
  <si>
    <t>https://github.com/BodenmillerGroup/steinbock</t>
  </si>
  <si>
    <t>EDA; spatial region; cell-cell interaction</t>
  </si>
  <si>
    <t>imcRtools</t>
  </si>
  <si>
    <t>https://github.com/BodenmillerGroup/imcRtools</t>
  </si>
  <si>
    <t>A Landmark-based Common Coordinate Framework for Spatial Transcriptomics Data</t>
  </si>
  <si>
    <t>https://doi.org/10.1101/2021.11.11.468178</t>
  </si>
  <si>
    <t>eggplant</t>
  </si>
  <si>
    <t>https://github.com/almaan/eggplant</t>
  </si>
  <si>
    <t>DeepSpot: a deep neural network for RNA spot enhancement in smFISH microscopy images</t>
  </si>
  <si>
    <t>https://doi.org/10.1101/2021.11.25.469984</t>
  </si>
  <si>
    <t>DeepSpot</t>
  </si>
  <si>
    <t>https://github.com/cbib/DeepSpot</t>
  </si>
  <si>
    <t>Bordeaux</t>
  </si>
  <si>
    <t>Universit´e de Bordeaux</t>
  </si>
  <si>
    <t>U-Bordeaux</t>
  </si>
  <si>
    <t>CellTrek</t>
  </si>
  <si>
    <t>https://github.com/navinlabcode/CellTrek</t>
  </si>
  <si>
    <t>Annotation of Spatially Resolved Single-cell Data with STELLAR</t>
  </si>
  <si>
    <t>https://doi.org/10.1101/2021.11.24.469947</t>
  </si>
  <si>
    <t>STELLAR</t>
  </si>
  <si>
    <t>https://github.com/snap-stanford/stellar</t>
  </si>
  <si>
    <t>Leveraging information in spatial transcriptomics to predict super-resolution gene expression from histology images in tumors</t>
  </si>
  <si>
    <t>https://doi.org/10.1101/2021.11.28.470212</t>
  </si>
  <si>
    <t>HisToGene</t>
  </si>
  <si>
    <t>https://github.com/maxpmx/HisToGene</t>
  </si>
  <si>
    <t>Saudi Arabia</t>
  </si>
  <si>
    <t>Thuwal</t>
  </si>
  <si>
    <t>King Abdullah University of Science and Technology</t>
  </si>
  <si>
    <t>KAUST</t>
  </si>
  <si>
    <t>Computer, Electrical and Mathematical Sciences and Engineering Division</t>
  </si>
  <si>
    <t>Optimizing multiplexed imaging experimental design through tissue spatial segregation estimation</t>
  </si>
  <si>
    <t>https://doi.org/10.1101/2021.11.28.470262</t>
  </si>
  <si>
    <t>spASE</t>
  </si>
  <si>
    <t>Detecting Spatially Co-expressed Gene Clusters with Functional Coherence by Graph-regularized Convolutional Neural Network</t>
  </si>
  <si>
    <t>https://doi.org/10.1093/bioinformatics/btab812</t>
  </si>
  <si>
    <t>gene patterns</t>
  </si>
  <si>
    <t>CNN-PReg</t>
  </si>
  <si>
    <t>https://github.com/kuanglab/CNN-PReg</t>
  </si>
  <si>
    <t>Image-based representation of massive spatial transcriptomics datasets</t>
  </si>
  <si>
    <t>https://doi.org/10.1101/2021.12.07.471629</t>
  </si>
  <si>
    <t>preprocessing; EDA</t>
  </si>
  <si>
    <t>STIM</t>
  </si>
  <si>
    <t>https://github.com/PreibischLab/STIM</t>
  </si>
  <si>
    <t>Wrapper of the Java STIM</t>
  </si>
  <si>
    <t>stimwrap</t>
  </si>
  <si>
    <t>https://github.com/rajewsky-lab/stimwrap</t>
  </si>
  <si>
    <t>Automatic recognition and annotation of gene expression patterns of fly embryos</t>
  </si>
  <si>
    <t>https://doi.org/10.1093/bioinformatics/btl680</t>
  </si>
  <si>
    <t>2D discrete wavelet transform (DWT) to extract multi-resolution image features; the wavelet transform coefficients at different resolutions are used as features to classify genes; each annotation term is trained in one vs other classification, with linear discriminant analysis classifier</t>
  </si>
  <si>
    <t>multi-resolution wavelet representation</t>
  </si>
  <si>
    <t>Now I wonder how prequel era analysis tools can inspire current developments. I think the ontologies in those atlases are worth learning from. However, this classification method requires existing manual annotations as training data, which current spatial datasets typically don't have. Also, this might not work on smFISH images, but it might work on gene counts in cells in space, but that's no longer in pixels.</t>
  </si>
  <si>
    <t>DeKalb</t>
  </si>
  <si>
    <t>Northern Illinois University</t>
  </si>
  <si>
    <t>NIU</t>
  </si>
  <si>
    <t>Clustering gene expression patterns of fly embryos</t>
  </si>
  <si>
    <t>3rd IEEE International Symposium on Biomedical Imaging: Nano to Macro, 2006.</t>
  </si>
  <si>
    <t>https://doi.org/10.1109/ISBI.2006.1625125</t>
  </si>
  <si>
    <t>PCA then cluster the eigenvectors with a minimum spanning tree method</t>
  </si>
  <si>
    <t>Genomics / Life Sciences Division</t>
  </si>
  <si>
    <t>Automatic Mining of Fruit Fly Embryo Images</t>
  </si>
  <si>
    <t>KDD '06: Proceedings of the 12th ACM SIGKDD international conference on Knowledge discovery and data mining</t>
  </si>
  <si>
    <t>https://doi.org/10.1145/1150402.1150489</t>
  </si>
  <si>
    <t>First use PCA to get eigen embryos, and then use ICA on the eigen embryos to get latent patterns, then SVM classification on the latent patterns and k-means and Gaussian mixture clustering</t>
  </si>
  <si>
    <t>PCA; ICA; SVM; k-means; Gaussian mixture</t>
  </si>
  <si>
    <t>FEMine</t>
  </si>
  <si>
    <t>Comparing in situ mRNA expression patterns of drosophila embryos</t>
  </si>
  <si>
    <t>RECOMB '04: Proceedings of the eighth annual international conference on Resaerch in computational molecular biology</t>
  </si>
  <si>
    <t>https://doi.org/10.1145/974614.974636</t>
  </si>
  <si>
    <t>Hybrid of global and local Gaussian mixture model (GMM) to find expression level and patterns to match one gene to other genes</t>
  </si>
  <si>
    <t>GMM</t>
  </si>
  <si>
    <t>Classification and Indexing of Gene Expression Images</t>
  </si>
  <si>
    <t>Applications of digital image processing XXIV</t>
  </si>
  <si>
    <t>http://kumarlab.net/downloads/papers/JayaramanKumar01.pdf</t>
  </si>
  <si>
    <t>After image registration and standardization, gene expression is binarized and moment invariant of the shape is calculated; other images with similar moment invariants are retrieved and images are clustered</t>
  </si>
  <si>
    <t>Moment invariant</t>
  </si>
  <si>
    <t>A mesh is used to describe each brain region and can be distorted for individual sections; then a weighted sum of differences of expression strength in the quadrilaterals in the mesh is used to find similar genes.</t>
  </si>
  <si>
    <t>BEST: A Novel Computational Approach for Comparing Gene Expression Patterns From Early Stages of Drosophila melanogaster Development</t>
  </si>
  <si>
    <t>https://pubmed.ncbi.nlm.nih.gov/12524369/</t>
  </si>
  <si>
    <t>gene patterns; gene interaction</t>
  </si>
  <si>
    <t>For gene patterns, the images are registered and binarized and how much the black parts of two genes overlap overlap is used to find how similar they are. The gene interaction part requires mutant lines, basically how mutating A affects B compared to wild type and on overlap of A and B.</t>
  </si>
  <si>
    <t>Center for Evolutionary Functional Genomics</t>
  </si>
  <si>
    <t>Identifying spatially similar gene expression patterns in early stage fruit fly embryo images: binary feature versus invariant moment digital representations</t>
  </si>
  <si>
    <t>https://doi.org/10.1186/1471-2105-5-202</t>
  </si>
  <si>
    <t>Study of gene function based on spatial co-expression in a high-resolution mouse brain atlas</t>
  </si>
  <si>
    <t>BMC Systems Biology</t>
  </si>
  <si>
    <t>https://doi.org/10.1186/1752-0509-1-19</t>
  </si>
  <si>
    <t>Pretty simple, just histogram, rowsums and colsums of binarized image and images are compared by a weighted sum of L1 distance between the summary vectors of two images averaged over the two images.</t>
  </si>
  <si>
    <t>Needs training data with "true" distance between images, which is here physical distance between slides for the same gene, so the HRC metric can be weighed to best capture that distance.</t>
  </si>
  <si>
    <t>Prediction of Gene Expression in Embryonic Structures of Drosophila melanogaster</t>
  </si>
  <si>
    <t>https://doi.org/10.1371/journal.pcbi.0030144</t>
  </si>
  <si>
    <t>Classify genes with microarray data that do not have in situ images in terms of functional units</t>
  </si>
  <si>
    <t>It predicts gene expression for functional units, like anatomy ontology terms, not necessarily high resolution, but better than nothing.</t>
  </si>
  <si>
    <t>Automated annotation of Drosophila gene expression patterns using a controlled vocabulary</t>
  </si>
  <si>
    <t>https://doi.org/10.1093/bioinformatics/btn347</t>
  </si>
  <si>
    <t>Multiple kernel learning based on hypergraph with hyperedges between ontology terms and groups of images. It's still a multi-label classification problem.</t>
  </si>
  <si>
    <t>Multiple kernel learning</t>
  </si>
  <si>
    <t>Department of Computer Science and Engineering, Center for Evolutionary Functional Genomics, The Biodesign Institute</t>
  </si>
  <si>
    <t>Drosophila Gene Expression Pattern Annotation through Multi-Instance Multi-Label Learning</t>
  </si>
  <si>
    <t>IJCAI (U S)</t>
  </si>
  <si>
    <t>https://pubmed.ncbi.nlm.nih.gov/20824158/</t>
  </si>
  <si>
    <t>Multi-Instance Multi-Label learning</t>
  </si>
  <si>
    <t>The annotation can be restricted to a region within an image here</t>
  </si>
  <si>
    <t>Nanjing University</t>
  </si>
  <si>
    <t>National Key Laboratory for Novel Software Technology</t>
  </si>
  <si>
    <t>A bag-of-words approach for Drosophila gene expression pattern annotation</t>
  </si>
  <si>
    <t>https://doi.org/10.1186/1471-2105-10-119</t>
  </si>
  <si>
    <t>Multi-label classification of the bags of words, after the images are converted into the bags of words. The images are regularly divided in overlapping parts for SIFT features, which are clustered with k-means to get the words to feed into multi-label classification.</t>
  </si>
  <si>
    <t>Bag of words</t>
  </si>
  <si>
    <t>Drosophila Gene Expression Pattern Annotation Using Sparse Features and Term-Term Interactions</t>
  </si>
  <si>
    <t>KDD</t>
  </si>
  <si>
    <t>https://doi.org/10.1145/1557019.1557068</t>
  </si>
  <si>
    <t>An improvement of the bag of words method in April 2009, as now features can be associated with more than one word though there's a sparsity regularization term and correlation between terms is taken into account</t>
  </si>
  <si>
    <t>Extraction and comparison of gene expression patterns from 2D RNA in situ hybridization images</t>
  </si>
  <si>
    <t>https://doi.org/10.1093/bioinformatics/btp658</t>
  </si>
  <si>
    <t>Four different metrics are used to compare images after registration, and surrogate data with the same marginal distributions of intensity values and neighborhood dependence was generated for permutation testing for similarity and difference between gene patterns.</t>
  </si>
  <si>
    <t>Permutationn testing</t>
  </si>
  <si>
    <t>Duke University</t>
  </si>
  <si>
    <t>Computational Biology and Bioinformatics Graduate Program</t>
  </si>
  <si>
    <t>Systematic image‐driven analysis of the spatial Drosophila embryonic expression landscape</t>
  </si>
  <si>
    <t>https://doi.org/10.1038/msb.2009.102</t>
  </si>
  <si>
    <t>The embryos were triangulated to form a common coordinate system. Then the patterns were clustered with hierarchical clustering with various places to cut the tree to get coexpression regions. Then a subset of patterns were clustered with affinity propagation clustering and the boundaries of patterns on the triangulated map were inferred by Markov random field model. Then results from this were used as training data to use SVM to classify the other patterns.</t>
  </si>
  <si>
    <t>affinity propagation clustering</t>
  </si>
  <si>
    <t>http://www.fruitfly.org/insitu/FriseMSB/code/</t>
  </si>
  <si>
    <t>I wonder how well utilized these gene pattern classification methods are, for these papers aren't very widely cited and from 2002 to 2010, the papers all say the patterns in those databases are annotated manually. To this day, while BDGP makes the code for this paper available, I still haven't figured out how to do an image similarity search on the BDGP in situ website. Is it because this is obsolete, replaced by FlyExpress? I haven't figured out how to do image similarity search on Allen Brain Atlas either.</t>
  </si>
  <si>
    <t>Department of Genome Dynamics, Berkeley Drosophila Genome Project</t>
  </si>
  <si>
    <t>SPEX2: automated concise extraction of spatial gene expression patterns from Fly embryo ISH images</t>
  </si>
  <si>
    <t>https://doi.org/10.1093/bioinformatics/btq172</t>
  </si>
  <si>
    <t>The cool part is image registration and feature extraction, though they did mention clustering the patterns. They said software would be available on a website from CMU, but it's no longer available</t>
  </si>
  <si>
    <t>PROCESS FLOW FOR CLASSIFICATION AND CLUSTERING OF FRUIT FLY GENE EXPRESSION PATTERNS</t>
  </si>
  <si>
    <t>Proceedings of International Conference on Image Processing</t>
  </si>
  <si>
    <t>https://doi.org/10.1109/ICIP.2008.4711856</t>
  </si>
  <si>
    <t>In image registration, the embryo is first fitted into an ellipse, which is then turned into a circle, which is reconstructed by Fourier coefficients, which are used for clustering.</t>
  </si>
  <si>
    <t>Fourier coefficients</t>
  </si>
  <si>
    <t>They didn't show how this method compares to previous methods. Now it seems that a lot of the prequel era gene pattern clustering methods center around image registration and feature engineering designed for the WMISH images. Image registration is obsolete once we get the gene count matrix and cell locations, but shall we still care about feature engineering? Maybe, like data normalization, and like what if two genes with similar pattern have different expression level? In that case, if we use Euclidean distance, the two genes will be considered different, while we want them to be considered the same pattern.</t>
  </si>
  <si>
    <t>University of Leipzig</t>
  </si>
  <si>
    <t>Interdisciplinary Centre for Bioinformatics</t>
  </si>
  <si>
    <t>Automatically identifying and annotating mouse embryo gene expression patterns</t>
  </si>
  <si>
    <t>https://doi.org/10.1093/bioinformatics/btr105</t>
  </si>
  <si>
    <t>Feature generation by wavelet transform and then select the most discriminating features by Fisher ratio, and use linear discriminant analysis to decide whether each anatomicla region has expression of a gene</t>
  </si>
  <si>
    <t>Wavelet transform; Fisher ratio; linear discriminant analysis</t>
  </si>
  <si>
    <t>Not really classifying gene patterns per se, just annotating which anatomicla regions express the gene, but it's the first of this kind for mice</t>
  </si>
  <si>
    <t>School of Informatics</t>
  </si>
  <si>
    <t>Drosophila gene expression pattern annotation through multi-instance multi-label learning</t>
  </si>
  <si>
    <t>IEEE/ACM Transactions on Computational Biology and Bioinformatics</t>
  </si>
  <si>
    <t>https://doi.org/10.1109/TCBB.2011.73</t>
  </si>
  <si>
    <t>An improvement of the 2009 MIML paper, a different implementation with SVM</t>
  </si>
  <si>
    <t>http://lamda.nju.edu.cn/datacode/MIMLAnnotator.htm</t>
  </si>
  <si>
    <t>This sort of annotation is more about saving curators' time than classifying gene patterns per se, though just the annotations can cluster genes. Also, since the annotation is given to a group of images for a gene and not all images in the group have all annotations, I wonder if a more systematic analysis can be done on the variation in gene expression between embryos. Anyway, it might just be technical as old fashioned WMISH is not all that quantitative.</t>
  </si>
  <si>
    <t>Automatic Annotation of Spatial Expression Patterns via Sparse Bayesian Factor Models</t>
  </si>
  <si>
    <t>https://doi.org/10.1371/journal.pcbi.1002098</t>
  </si>
  <si>
    <t>Bayesian factor analysis, with the factors as gene clusters, and then the classification of genes was done with sparse multinomial logistic regression. I like the generative approach</t>
  </si>
  <si>
    <t>Bayesian factor analysis</t>
  </si>
  <si>
    <t xml:space="preserve">I wonder whether a reason why such classification methods are not widely adopted by the in situ atlas managers is that these methods don't work very well, like with only about 80% accuracy at best. </t>
  </si>
  <si>
    <t>Institute for Genome Sciences and Policy</t>
  </si>
  <si>
    <t>Joint stage recognition and anatomical annotation of drosophila gene expression patterns</t>
  </si>
  <si>
    <t>https://doi.org/10.1093/bioinformatics/bts220</t>
  </si>
  <si>
    <t>This is another improvement on the 2009 bag of words approach. A tri-relational graph connecting the images, developmental stages, and anatomical annotations is built and the equilibrium state of random walks on the graph is used to get the stage and annotation of highest probability.</t>
  </si>
  <si>
    <t>Tri-relational graph</t>
  </si>
  <si>
    <t>Arlington</t>
  </si>
  <si>
    <t>University of Texas at Arlington</t>
  </si>
  <si>
    <t>UT Arlington</t>
  </si>
  <si>
    <t>A methodology to infer gene networks from spatial patterns of expression – an application to fluorescence in situ hybridization images</t>
  </si>
  <si>
    <t>Molecular BioSystems</t>
  </si>
  <si>
    <t>https://doi.org/10.1039/C3MB25475E</t>
  </si>
  <si>
    <t>The network is simply this: An edge if the Pearson correlation of two genes along the DV or AP axis but especially AP exceeds a threshold.</t>
  </si>
  <si>
    <t>Brazil</t>
  </si>
  <si>
    <t>São Paulo</t>
  </si>
  <si>
    <t>São Carlos</t>
  </si>
  <si>
    <t>Universidade de São Paulo</t>
  </si>
  <si>
    <t>USP</t>
  </si>
  <si>
    <t>Instituto de Física de São Carlos</t>
  </si>
  <si>
    <t>FuncISH: learning a functional representation of neural ISH images</t>
  </si>
  <si>
    <t>https://doi.org/10.1093/bioinformatics/btt207</t>
  </si>
  <si>
    <t>This paper also used the bag of words approach like in the 2009 bag of words paper, and then trained logistic regression classifiers on the SIFT features to use gene expression patterns to predict GO. Logistic regression also gives an activation vector to each gene, i.e. the likelihood of the gene to belong to each GO. Correlation between the activation vectors, which can be adjusted for the GO graph structure, is used to find similarity of gene functions.</t>
  </si>
  <si>
    <t>Bag of words; logistic regression</t>
  </si>
  <si>
    <t>FuncISH</t>
  </si>
  <si>
    <t>The cool thing about this paper is that it uses 4 different scales of SIFT descriptors, thus making it possible to identify genes similar at a small scale but not at a larger spatial scale.</t>
  </si>
  <si>
    <t>Ramat-Gan</t>
  </si>
  <si>
    <t>Bar-Ilan University</t>
  </si>
  <si>
    <t>BIU</t>
  </si>
  <si>
    <t>Gonda Multidisciplinary Brain Research Center</t>
  </si>
  <si>
    <t>Multi-scale correlation structure of gene expression in the brain</t>
  </si>
  <si>
    <t>https://doi.org/10.1016/j.neunet.2011.06.012</t>
  </si>
  <si>
    <t>This is about a gene coexpression network, both globally and in specific anatomical regions</t>
  </si>
  <si>
    <t>NeuroBlast</t>
  </si>
  <si>
    <t>Localizing Genes to Cerebellar Layers by Classifying ISH Images</t>
  </si>
  <si>
    <t>https://doi.org/10.1371/journal.pcbi.1002790</t>
  </si>
  <si>
    <t>The cool part is that this method does not require image registration and is multiscale. Each gene often has multiple images, so here the confidence scores of those images are pooled with mean, median, and top 3 scoers, and used for SVM classification.</t>
  </si>
  <si>
    <t>Multiscale. That's one of the cool things I learnt from analysis techniques from the prequel era.</t>
  </si>
  <si>
    <t>Ramat Gan</t>
  </si>
  <si>
    <t>The Gonda Multidisciplinary Brain Research Center</t>
  </si>
  <si>
    <t>Cell-type–based model explaining coexpression patterns of genes in the brain</t>
  </si>
  <si>
    <t>https://doi.org/10.1073/pnas.1312098111</t>
  </si>
  <si>
    <t>Microarray data from multiple cell types were used in a linear model to estimate cell type density in the voxels in ABA data</t>
  </si>
  <si>
    <t>Linear model</t>
  </si>
  <si>
    <t>Suzhou</t>
  </si>
  <si>
    <t>Xi'an Jiaotong-Liverpool University</t>
  </si>
  <si>
    <t>Xi'an Jiaotong</t>
  </si>
  <si>
    <t>A tool for identification of genes expressed in patterns of interest using the Allen Brain Atlas</t>
  </si>
  <si>
    <t>https://doi.org/10.1093/bioinformatics/btp288</t>
  </si>
  <si>
    <t>This is ROI centered, to find whether a gene is enriched in that ROI and gradient of change in certain direction and uses a Shannon entropy like score for regional patterning</t>
  </si>
  <si>
    <t>ALLENMINER</t>
  </si>
  <si>
    <t>http://selab.janelia.org/people/davisf/allenminer</t>
  </si>
  <si>
    <t>The package is no longer available</t>
  </si>
  <si>
    <t>An anatomic gene expression atlas of the adult mouse brain</t>
  </si>
  <si>
    <t>https://doi.org/10.1038/nn.2281</t>
  </si>
  <si>
    <t>This tool is still available on Allen Brain Atlas's website. One view is the Pearson correlation between a voxel the user chooses and the other voxels based on over 4000 genes from the ABA. The other is clusters of voxels - initially all voxels were in the same cluster, then it bifurcates to create two clusters the most different in terms of correlation, and so on until a singleton voxel arises. There's also the Gene Finder, which finds regions with correlation structure similar to that of an anatomical region B and uses the top 1/3 of correlated voxels as a more local region A. Then it finds genes with top ratio of expression energy between A and B for genes with potentially similar expression patterns.</t>
  </si>
  <si>
    <t>Automated pipeline for atlas-based annotation of gene expression patterns: Application to postnatal day 7 mouse brain</t>
  </si>
  <si>
    <t>https://doi.org/10.1016/j.ymeth.2009.08.005</t>
  </si>
  <si>
    <t>Quite simple, classify genes as ubiquitous, scattered, regional, and not detected. The region of interest is divided into 4 quadrilaterals, and the scaled weighted deviation fo the number of cells expressing a gene is calculated for the quadrilaterals. A cutoff is used to assign the annotation, and the cutoff is different for each region. To find coexpressed genes, gene expression across brain regions are clustered with k-means. It's really low resolution.</t>
  </si>
  <si>
    <t>scaled weighted deviation; k-means clustering</t>
  </si>
  <si>
    <t>Richland</t>
  </si>
  <si>
    <t>Pacific Northwest National Laboratory</t>
  </si>
  <si>
    <t>PNNL</t>
  </si>
  <si>
    <t>Biological Monitoring and Modeling Group</t>
  </si>
  <si>
    <t>Cell type-specific genes show striking and distinct patterns of spatial expression in the mouse brain</t>
  </si>
  <si>
    <t>https://doi.org/10.1073/pnas.1222897110</t>
  </si>
  <si>
    <t>A bit like scRNA-seq analysis when scRNA-seq had not really taken off. The atlas is divided into 20x30 um (coronal) or 20x40um (saggital) patches, and the patches are clustered by k-means clustering with the previously published cell type specific genes. It turns out that the clusters are quite symmetric in both brain hemispheres and are often spatially contiguous, corresponding to known brain structures.</t>
  </si>
  <si>
    <t>k-means clustering</t>
  </si>
  <si>
    <t>Institute for Genomic Biology and Department of Computer Science</t>
  </si>
  <si>
    <t>Computational neuroanatomy and co-expression of genes in the adult mouse brain, analysis tools for the Allen Brain Atlas</t>
  </si>
  <si>
    <t>Quantitative Biology</t>
  </si>
  <si>
    <t>https://doi.org/10.1007/s40484-013-0011-5</t>
  </si>
  <si>
    <t>Gene coexpression network was constructed with cosine similarity between genes in the ABA, and comparison witi classical neuroanatomy was done with cosine similarity between gene of interest and a gene that is uniformly and exclusively expressed in a region of interest.</t>
  </si>
  <si>
    <t>Cosine similarity</t>
  </si>
  <si>
    <t>BGEA</t>
  </si>
  <si>
    <t>http://www.braincircuits.org/</t>
  </si>
  <si>
    <t>Clustering of spatial gene expression patterns in the mouse brain and comparison with classical neuroanatomy</t>
  </si>
  <si>
    <t>https://doi.org/10.1016/j.ymeth.2009.09.001</t>
  </si>
  <si>
    <t>k-means clustering was used to cluster the voxels based on some of the ABA genes that are reproducible across different samples. Then a method published in https://journals.plos.org/plosone/article?id=10.1371/journal.pone.0007200 was used to find concordance between clusters and classical anatomical regions.</t>
  </si>
  <si>
    <t>Learning Sparse Representations for Fruit-Fly Gene Expression Pattern Image Annotation and Retrieval</t>
  </si>
  <si>
    <t>https://doi.org/10.1186/1471-2105-13-107</t>
  </si>
  <si>
    <t>Again, another improvement on the 2009 bag of words method, in that the locations of the patches are used and each patch can be associated with several visual words. Thenn SVM was used for the annotation itself. This is only a small improvement in terms of AUC, still like a bit over 0.8.</t>
  </si>
  <si>
    <t>Spatial bag of words; SVM</t>
  </si>
  <si>
    <t>Center for Evolutionary Medicine and Informatics</t>
  </si>
  <si>
    <t>GINI: From ISH Images to Gene Interaction Networks</t>
  </si>
  <si>
    <t>https://doi.org/10.1371/journal.pcbi.1003227</t>
  </si>
  <si>
    <t>After preprocessing with SPEX2 and triangulation of the embryos, gene expression at each location is assumed to be a sample from a multivariate normal distribution, whose parameters are to be estimated. If a non-diagonal entry in the inverse covariance matrix is 0, it means two genes are conditionally independent. The inverse covariance matrix is estimated with MLE, but with a L1 norm regularization term to enforce sparsity. For genes with multiple images, the MLE of the covariance used when estimating the inverse covariance matrix is replaced by some other similarity matrix for bags of images, which is here covariance of the means of each bag.</t>
  </si>
  <si>
    <t>Gaussian Markov random field</t>
  </si>
  <si>
    <t>GINI</t>
  </si>
  <si>
    <t>http://sailing.cs.cmu.edu/Drosophila_ISH_images/</t>
  </si>
  <si>
    <t>This paper claims that ignoring spatial autocorrelation does not significantly affect the results, though the number of data points must increase to compensate when autocorrelation is strong. This makes me wonder how important it really is to take spatial autocorrelation into account. This method performs better than microarray since it has higher resolution. This method does not claim to build causal networks; it's really about how spatial patterns are conditionally independent from each other. The URL to the software no longer works.</t>
  </si>
  <si>
    <t>Global analysis of patterns of gene expression during Drosophila embryogenesis</t>
  </si>
  <si>
    <t>It's pretty interesting, for it clusters the controlled vocabulary annotations assigned manually over the stages rather than the images themselves. So it's also spatiotemporal.</t>
  </si>
  <si>
    <t>Controlled voccabulary; fuzzy clustering</t>
  </si>
  <si>
    <t>Image-level and group-level models for Drosophilagene expression pattern annotation</t>
  </si>
  <si>
    <t>https://doi.org/10.1186/1471-2105-14-350</t>
  </si>
  <si>
    <t>Another use of the BoW method, this time also keeping locations and can do either group level annotation or image level annotation and either hard assignment or soft assignment. The performance, in terms of AUC, doesn't seem to be much better than those previous method.</t>
  </si>
  <si>
    <t>Bag of words; SVM</t>
  </si>
  <si>
    <t>A mesh generation and machine learning framework for Drosophilagene expression pattern image analysis</t>
  </si>
  <si>
    <t>https://doi.org/10.1186/1471-2105-14-372</t>
  </si>
  <si>
    <t>gene patterns; spatial region</t>
  </si>
  <si>
    <t>Fits the embryos into an average ellipse and triangulates the ellipse. They used a matrix with triangles in columns and genes in rows annd co-clustered the rows and columns simultaneously so genes only coexpressed locally but not globally can be identified. In co-clustering, the matrix is represented by a graph - the rows are one set of vertices and the columns are another set of vertices, with weights the entries of the gene expression matrix connecting rows and columns. This adjacency matrix is then decomposed into product between a cluster indicator matrix and its transpose. The decomposition can be found by MLE assuming that the data is multinomial</t>
  </si>
  <si>
    <t>co-clustering</t>
  </si>
  <si>
    <t>http://compbio.cs.odu.edu/fly/</t>
  </si>
  <si>
    <t>The URL to the software is no longer available</t>
  </si>
  <si>
    <t>Norfolk</t>
  </si>
  <si>
    <t>Old Dominion University</t>
  </si>
  <si>
    <t>ODU</t>
  </si>
  <si>
    <t>Automated identification of cell-type-specific genes in the mouse brain by image computing of expression patterns</t>
  </si>
  <si>
    <t>https://doi.org/10.1186/1471-2105-15-209</t>
  </si>
  <si>
    <t>DE</t>
  </si>
  <si>
    <t>It identifies genes enriched in cell types. Again, this used the bag of words approach, with SIFT descriptors, and then use logistic regression for the classification. A cool part is that this method can isolate the region in the images that is highly predictive of the cell type enrichment prediction.</t>
  </si>
  <si>
    <t>Identifying Cell Types from Spatially Referenced Single-Cell Expression Datasets</t>
  </si>
  <si>
    <t>https://doi.org/10.1371/journal.pcbi.1003824</t>
  </si>
  <si>
    <t>Markov random field with PMF for probability of each voxel in each cluster and Bernoulli parameter for binarized gene expression, using EM to estimate parameters</t>
  </si>
  <si>
    <t>https://github.com/jbogp/MRF_Platynereis_2014</t>
  </si>
  <si>
    <t>Not really single cell; the voxel size is 3 um per side, slightly smaller than the average cell in this tissue. The gene expression was binarized since this sort of ISH isn't that quantitative</t>
  </si>
  <si>
    <t>Deep convolutional neural networks for annotating gene expression patterns in the mouse brain</t>
  </si>
  <si>
    <t>https://doi.org/10.1186/s12859-015-0553-9</t>
  </si>
  <si>
    <t>The neural network OverFeat trained on ImageNet dataset is used here for feature extraction. This really does quite a bit better than the bag of words approach as the AUC gets closer to 0.9.</t>
  </si>
  <si>
    <t>Analysis of spatial-temporal gene expression patterns reveals dynamics and regionalization in developing mouse brain</t>
  </si>
  <si>
    <t>https://doi.org/10.1038/srep19274</t>
  </si>
  <si>
    <t>Level 5 anatomical annotations of the ABA was distorted into a rectangular grid. For each gene at each time point, the grid is binarized, with threshold chosen as the lower bound of the longest range of threshold values that does not change the topology of the binarized regions. Then for each gene at each time point, the gene is said to be globally expressed if the largest contiguous component deemed to express the gene after binarization encompass over 50% of the grids. Then these formed binary patterns over the timecourse and GO enrichment was done for genes in each pattern. For local patterns, after binarization, regions deemed "expressed" in multiple gene-timepoint combinations are identified with a graph theory based clustering algorithm. Then again, GO enrichment for each pattern.</t>
  </si>
  <si>
    <t>Binarization</t>
  </si>
  <si>
    <t>https://static-content.springer.com/esm/art%3A10.1038%2Fsrep19274/MediaObjects/41598_2016_BFsrep19274_MOESM1_ESM.pdf</t>
  </si>
  <si>
    <t>The MATLAB code is in the PDF Supplementary Information.</t>
  </si>
  <si>
    <t>Taiwan</t>
  </si>
  <si>
    <t>Taipei</t>
  </si>
  <si>
    <t>Academia Sinica</t>
  </si>
  <si>
    <t>Institute of Cellular and Organismic Biology</t>
  </si>
  <si>
    <t>A Probabilistic Latent Semantic Analysis Model for Coclustering the Mouse Brain Atlas</t>
  </si>
  <si>
    <t>https://doi.org/10.1109/TCBB.2013.135</t>
  </si>
  <si>
    <t>Kind of like the Drosophila cocluster paper in 2013, but here the bipartite graph is approximated with a tripartite graph so the voxels need to go through the coclusters to get to the genes, and it turns out that this is equivalent to PLSA.</t>
  </si>
  <si>
    <t>probabilistic latent semantic analysis</t>
  </si>
  <si>
    <t>A New Sparse Simplex Model for Brain Anatomical and Genetic Network Analysis</t>
  </si>
  <si>
    <t>Medical Image Computing and Computer-Assisted Intervention – MICCAI 2013</t>
  </si>
  <si>
    <t>https://doi.org/10.1007/978-3-642-40763-5_77</t>
  </si>
  <si>
    <t>Other</t>
  </si>
  <si>
    <t>Simply put minimize the L2 norm of the difference between product of the gene expression in all other voxels and the transition probability from this voxel of interest to the other voxels and the gene expression at this voxel, with L1 penalty term for sparsity of the transition probability matrix.</t>
  </si>
  <si>
    <t>simplex optimization</t>
  </si>
  <si>
    <t>Study of cerebral gene expression densities using Voronoi analysis</t>
  </si>
  <si>
    <t>https://doi.org/10.1016/j.jneumeth.2011.09.009</t>
  </si>
  <si>
    <t>The image for one gene is binarized and the places deemed to have strong gene expression are used to construct a Voroni diagram. Then this Voroni diagram is superimposed on the grayscale image of another gene. Then within each tile, the ratio of the density of both images is calculated, and the standard deviatiation of all these ratios is used to indicate how similar the two images are.</t>
  </si>
  <si>
    <t>Voronoi Local Density Analysis</t>
  </si>
  <si>
    <t>https://sourceforge.net/projects/vlda/</t>
  </si>
  <si>
    <t>Still, how about when two genes have similar pattern but different expression level? Well, since the ISH images come from different mice and different sections, it's hard to distinguish between biological and technical systematic differences. Maybe each image should be normalized to have the same range of intensities. It's also fascinating that in these prequel analysis methods, there's no cell segmentation, which is a challenge today. True, cell segmentation is much more difficult in brightfield and non single molecular ISH and WMISH. But how well does current smFISH cell segmentation work without say Nissl staining?</t>
  </si>
  <si>
    <t>Institute of Physics at São Carlos</t>
  </si>
  <si>
    <t>Global analysis of gene expression and projection target correlations in the mouse brain</t>
  </si>
  <si>
    <t>Brain Informatics</t>
  </si>
  <si>
    <t>https://doi.org/10.1007/s40708-015-0014-2</t>
  </si>
  <si>
    <t>Partial Mantel test tests for correlation between correlation matrices while conditioning for a third correlation matrix, which is here used to correct for spatial autocorrelation. The point of this paper is to show that neurons with similar gene expression also tend to have similar projections sites.</t>
  </si>
  <si>
    <t>Partial Mantel test</t>
  </si>
  <si>
    <t>Stability-driven nonnegative matrix factorization to interpret spatial gene expression and build local gene networks</t>
  </si>
  <si>
    <t>https://doi.org/10.1073/pnas.1521171113</t>
  </si>
  <si>
    <t>gene patterns; gene function; gene interaction</t>
  </si>
  <si>
    <t>After image registration, NMF is used to decompose the images into parts that turn out to be more biologically meaningful than those from PCA and the sparse Bayesian factor model from 2011. The stability part is to run NMF multiple times select the number of basis vectors that results into the most stable decomposition, with a sparsity penalty term as well.</t>
  </si>
  <si>
    <t>staNMF</t>
  </si>
  <si>
    <t>insitu.fruitfly.org/downloads</t>
  </si>
  <si>
    <t>The Principal Patterns section is no longer on the website, so I can't find the code.</t>
  </si>
  <si>
    <t>A Combinatorial Code for Pattern Formation in Drosophila Oogenesis</t>
  </si>
  <si>
    <t>https://doi.org/10.1016/j.devcel.2008.09.008</t>
  </si>
  <si>
    <t>eggshell</t>
  </si>
  <si>
    <t>The buliding block patterns were annotated manually and Boolean operations of those patterns are used to qualitatively reconstruct observed patterns.</t>
  </si>
  <si>
    <t>Manual annotation</t>
  </si>
  <si>
    <t>Not really computational but still really cool, so I included it</t>
  </si>
  <si>
    <t>Lewis-Sigler Institute for Integrative Genomics and Department of Chemical Engineering</t>
  </si>
  <si>
    <t>Analyzing in situ gene expression in the mouse brain with image registration, feature extraction and block clustering</t>
  </si>
  <si>
    <t>https://doi.org/10.1186/1471-2105-8-S10-S5</t>
  </si>
  <si>
    <t>After image registration, the gene and voxel matrix is block clustered to find biologically meaningful patterns</t>
  </si>
  <si>
    <t>block mixture model</t>
  </si>
  <si>
    <t>Amherst</t>
  </si>
  <si>
    <t>University of Massachusetts Amherst</t>
  </si>
  <si>
    <t>UMass Amherst</t>
  </si>
  <si>
    <t>Genome-scale investigation of olfactory system spatial heterogeneity</t>
  </si>
  <si>
    <t>https://doi.org/10.1371/journal.pone.0178087</t>
  </si>
  <si>
    <t>Clusters are read off the weights in NMF</t>
  </si>
  <si>
    <t>https://github.com/CastroLab</t>
  </si>
  <si>
    <t>Department of Cognitive Science</t>
  </si>
  <si>
    <t>Discover mouse gene coexpression landscapes using dictionary learning and sparse coding</t>
  </si>
  <si>
    <t>Brain Structure and Function</t>
  </si>
  <si>
    <t>https://doi.org/10.1007/s00429-017-1460-9</t>
  </si>
  <si>
    <t>Basically another type of matrix factorization that enforces sparsity</t>
  </si>
  <si>
    <t>Dictionary learning and sparse coding</t>
  </si>
  <si>
    <t>Athens</t>
  </si>
  <si>
    <t>The University of Georgia</t>
  </si>
  <si>
    <t>UGA</t>
  </si>
  <si>
    <t>Cortical Architecture Imaging and Discovery Lab, Department of Computer Science and Bioimaging Research Center</t>
  </si>
  <si>
    <t>New methods for computational decomposition of whole-mount in situ images enable effective curation of a large, highly redundant collection of Xenopus images</t>
  </si>
  <si>
    <t>https://doi.org/10.1371/journal.pcbi.1006077</t>
  </si>
  <si>
    <t>gene patterns; preprocessing</t>
  </si>
  <si>
    <t xml:space="preserve">I don't care that much about preprocessing and image registration. The images are compared by using the minimum discrepancy after trying rotation, translation, scaling, and shearing, which is used for clustering. </t>
  </si>
  <si>
    <t>https://github.com/ilyapatrushev/isimage</t>
  </si>
  <si>
    <t>Might not seem so cool, but it's the first of its kind that I know of for Xenopus</t>
  </si>
  <si>
    <t>A deep learning based method for large-scale classification, registration, and clustering of in-situ hybridization experiments in the mouse olfactory bulb</t>
  </si>
  <si>
    <t>https://doi.org/10.1016/j.jneumeth.2018.12.003</t>
  </si>
  <si>
    <t>Transfer learning with Alexnet trained on ImageNet dataset, with all but the last fully connected layer frozen to train on ABA ISH images</t>
  </si>
  <si>
    <t>https://github.com/CastroLab/ImageRegistrationPipeline</t>
  </si>
  <si>
    <t>Computer Science and Artificial Intelligence Laboratory (CSAIL)</t>
  </si>
  <si>
    <t>Predicting gene regulatory interactions based on spatial gene expression data and deep learning</t>
  </si>
  <si>
    <t>https://doi.org/10.1371/journal.pcbi.1007324</t>
  </si>
  <si>
    <t>Again, it uses a pre-trained network, which is here ResNet50 pretrained on ImageNet. Here the input is pairs of images for genes and TFs, and the ground truth training data is established TF regulations and gene regulatory networks.</t>
  </si>
  <si>
    <t>GripDL</t>
  </si>
  <si>
    <t>https://github.com/2010511951/GripDL</t>
  </si>
  <si>
    <t>Center for Brain-Like Computing and Machine Intelligence, Department of Computer Science and Engineering</t>
  </si>
  <si>
    <t>Accurate genome-wide predictions of spatio-temporal gene expression during embryonic development</t>
  </si>
  <si>
    <t>https://doi.org/10.1371/journal.pgen.1008382</t>
  </si>
  <si>
    <t>It's really about predicting anatomical and developmental stage annotations. The cool part is that it combines SVM prediction with a conditional random field that incorporates dependencies between ontology terms.</t>
  </si>
  <si>
    <t>SVM; conditional random field</t>
  </si>
  <si>
    <t>SIND</t>
  </si>
  <si>
    <t>https://github.com/FunctionLab/find_scripts</t>
  </si>
  <si>
    <t>MATLAB; C</t>
  </si>
  <si>
    <t>Lewis-Sigler Institute for Integrative Genomics</t>
  </si>
  <si>
    <t>Candidate gene prioritization based on spatially mapped gene expression: an application to XLMR</t>
  </si>
  <si>
    <t>https://doi.org/10.1093/bioinformatics/btq396</t>
  </si>
  <si>
    <t>Candidate genes are prioritized by correlation with genes known to be involved in a disease, and the ABA is used for the coexpression.</t>
  </si>
  <si>
    <t>Torino</t>
  </si>
  <si>
    <t>University of Torino</t>
  </si>
  <si>
    <t>UNITO</t>
  </si>
  <si>
    <t>Molecular Biotechnology Center, Biology and Biochemistry</t>
  </si>
  <si>
    <t>Scaling of gene transcriptional gradients with brain size across mouse development</t>
  </si>
  <si>
    <t>https://doi.org/10.1101/2020.06.04.135525</t>
  </si>
  <si>
    <t xml:space="preserve">Spatial autocorrelation defined by their CGE metric is fitted to gene expression data from ADMBA at different developmental stages. </t>
  </si>
  <si>
    <t>nonlinear least squares</t>
  </si>
  <si>
    <r>
      <rPr>
        <color rgb="FF0563C1"/>
        <u/>
      </rPr>
      <t xml:space="preserve">https://github.com/NeuralSystemsAndSignals/DevelopmentalExpressionModeling; </t>
    </r>
    <r>
      <rPr>
        <color rgb="FF1155CC"/>
        <u/>
      </rPr>
      <t>https://github.com/NeuralSystemsAndSignals/DevelopingMouse</t>
    </r>
  </si>
  <si>
    <t>The Turner Institute for Brain and Mental Health, School of Psychological Sciences, and Monash Biomedical Imaging</t>
  </si>
  <si>
    <t>Evaluation of deep convolutional neural networks for in situ hybridization gene expression image representation</t>
  </si>
  <si>
    <t>https://doi.org/10.1101/2021.01.22.427860</t>
  </si>
  <si>
    <t>ResNet50</t>
  </si>
  <si>
    <t>https://github.com/PegahA/Human_Brain_ISH_ML</t>
  </si>
  <si>
    <t>FlyIT: Drosophila Embryogenesis Image Annotation based on Image Tiling and Convolutional Neural Networks</t>
  </si>
  <si>
    <t>https://doi.org/10.1109/TCBB.2019.2935723</t>
  </si>
  <si>
    <t>ResNet</t>
  </si>
  <si>
    <t>FlyIT</t>
  </si>
  <si>
    <t>Center for Brain-Like Computing and Machine Intelligence</t>
  </si>
  <si>
    <t>AnnoFly: annotating Drosophila embryonic images based on an attention-enhanced RNN model</t>
  </si>
  <si>
    <t>https://doi.org/10.1093/bioinformatics/bty1064</t>
  </si>
  <si>
    <t>recurrent neural network</t>
  </si>
  <si>
    <t>AnnoFly</t>
  </si>
  <si>
    <t>https://github.com/JunrQ/DL_biomedicine_image/tree/annofly</t>
  </si>
  <si>
    <t>Uncovering Statistical Links Between Gene Expression and Structural Connectivity Patterns in the Mouse Brain</t>
  </si>
  <si>
    <t>https://doi.org/10.1007/s12021-021-09511-0</t>
  </si>
  <si>
    <t>Linked ICA</t>
  </si>
  <si>
    <t>Netherland</t>
  </si>
  <si>
    <t>Radboud University Nijmegen</t>
  </si>
  <si>
    <t>Neuroinformatics department, Donders Centre for Neuroscience</t>
  </si>
  <si>
    <t>Improved Unsupervised Representation Learning of Spatial Transcriptomic Data with Sparse Filtering</t>
  </si>
  <si>
    <t>https://doi.org/10.1101/2021.10.11.464002</t>
  </si>
  <si>
    <t>dimension reduction; spatial region</t>
  </si>
  <si>
    <t>SFt</t>
  </si>
  <si>
    <t>Repo of this implementation is not provided. But again, the glorious legacy of the ABA</t>
  </si>
  <si>
    <t>data_URL</t>
  </si>
  <si>
    <t>Melanin Concentrating Hormone- and sleep-dependent synaptic downscaling is impaired in Alzheimer's Disease</t>
  </si>
  <si>
    <t>https://doi.org/10.1101/2021.05.21.445007</t>
  </si>
  <si>
    <t xml:space="preserve">https://doi.org/10.1016/j.cell.2020.06.038 </t>
  </si>
  <si>
    <t>3.5 months</t>
  </si>
  <si>
    <t>VIB Center for Brain &amp; Disease Research</t>
  </si>
  <si>
    <t>VIB</t>
  </si>
  <si>
    <t>A single-cell atlas of breast cancer cell lines to study tumour heterogeneity and drug response</t>
  </si>
  <si>
    <t>https://doi.org/10.1101/2021.03.02.433590</t>
  </si>
  <si>
    <t>https://www.10xgenomics.com/resources/datasets/human-breast-cancer-whole-transcriptome-analysis-1-standard</t>
  </si>
  <si>
    <t>https://github.com/dibbelab/singlecell_bcatlas</t>
  </si>
  <si>
    <t>Telethon Institute of Genetics and Medicine</t>
  </si>
  <si>
    <t>Telethon</t>
  </si>
  <si>
    <t>Regional brain iron and gene expression provide insights into neurodegeneration in Parkinson’s disease</t>
  </si>
  <si>
    <t>Brain</t>
  </si>
  <si>
    <t>https://doi.org/10.1093/brain/awab084</t>
  </si>
  <si>
    <t>It seems that there's an entire tradition of using PLS to analyze brain imaging data with AHBA microarray data.</t>
  </si>
  <si>
    <t>UCL Institute of Neurology</t>
  </si>
  <si>
    <t>Dementia Research Centre</t>
  </si>
  <si>
    <t>Mapping gene transcription and neurocognition across human neocortex</t>
  </si>
  <si>
    <t>Nature Human Behaviour</t>
  </si>
  <si>
    <t>https://doi.org/10.1038/s41562-021-01082-z</t>
  </si>
  <si>
    <t>https://github.com/netneurolab/hansen_genescognition</t>
  </si>
  <si>
    <t>McConnell Brain Imaging Centre, Montréal Neurological Institute</t>
  </si>
  <si>
    <t>Cingulate networks associated with gray matter loss in Parkinson's disease show high expression of cholinergic genes in the healthy brain</t>
  </si>
  <si>
    <t>European Journal of Neurosciene</t>
  </si>
  <si>
    <t>https://doi.org/10.1111/ejn.15216</t>
  </si>
  <si>
    <t>Leiden Computational Biology Center</t>
  </si>
  <si>
    <t>Single-cell anatomical analysis of human hippocampus and entorhinal cortex uncovers early-stage molecular pathology in Alzheimer's disease</t>
  </si>
  <si>
    <t>https://doi.org/10.1101/2021.07.01.450715</t>
  </si>
  <si>
    <t>De novo spatiotemporal modelling of cell-type signatures identifies novel cell populations in the developmental human heart</t>
  </si>
  <si>
    <t>https://doi.org/10.1101/2021.07.10.451822</t>
  </si>
  <si>
    <t>Local predictors of anti-Aβ therapy efficacy revealed by quantitative whole-brain microscopy</t>
  </si>
  <si>
    <t>https://doi.org/10.1101/2021.01.15.426090</t>
  </si>
  <si>
    <t>Assessing the replicability of spatial gene expression using atlas data from the adult mouse brain</t>
  </si>
  <si>
    <t>https://doi.org/10.1371/journal.pbio.3001341</t>
  </si>
  <si>
    <t>Cortical Networks of Creative Ability Trace Gene Expression Profiles of Synaptic Plasticity in the Human Brain</t>
  </si>
  <si>
    <t>https://doi.org/10.3389/fnhum.2021.694274</t>
  </si>
  <si>
    <t>Gelatin methacrylate hydrogels culture model for glioblastoma cells enriches for mesenchymal-like state and models interactions with immune cells</t>
  </si>
  <si>
    <t>Regional Cell Atlas of Human Intestine Shapes Distinct Immune Surveillance</t>
  </si>
  <si>
    <t>Dynamic Development of White Lupin Rootlets Along a Cluster Root</t>
  </si>
  <si>
    <t>Transcriptional and cellular signatures of cortical morphometric remodelling in chronic pain</t>
  </si>
  <si>
    <t>Isoform cell-type specificity in the mouse primary motor cortex</t>
  </si>
  <si>
    <t>Characterization of Cell-cell Communication in Autistic Brains with Single Cell Transcriptomes</t>
  </si>
  <si>
    <t>Immunogenomic, single-cell and spatial dissection of CD8+T cell exhaustion reveals critical determinants of cancer immunotherapy</t>
  </si>
  <si>
    <t>https://doi.org/10.1101/2021.11.22.468617</t>
  </si>
  <si>
    <t>There are too many LCM + microarray/RNA-seq papers to curate. I'll use article metadata from a PubMed search of "laser capture microdissection", though not all results meet my requirements.</t>
  </si>
  <si>
    <t>n_cells/bins</t>
  </si>
  <si>
    <t>section_thickness_um/volume_ul</t>
  </si>
  <si>
    <t>Expression Profiling of Ductal Carcinoma in Situ by Laser Capture Microdissection and High-Density Oligonucleotide Arrays</t>
  </si>
  <si>
    <t>The American Journal of Pathology</t>
  </si>
  <si>
    <t>https://doi.org/10.1016/S0002-9440(10)64672-X</t>
  </si>
  <si>
    <t>DE between malignant and non-malignant</t>
  </si>
  <si>
    <t>Washington University School of Medicine</t>
  </si>
  <si>
    <t>Department of Pathology and Immunology and the Alvin J. Siteman Cancer Center</t>
  </si>
  <si>
    <t>Gene expression levels in different stages of progression in oral squamous cell carcinoma</t>
  </si>
  <si>
    <t>AMIA Annual Proceedings Archive</t>
  </si>
  <si>
    <t>https://www.ncbi.nlm.nih.gov/pmc/articles/PMC2244435/</t>
  </si>
  <si>
    <t>Oral squamous cell carcinoma</t>
  </si>
  <si>
    <t>They used a working draft of the human genome when the human genome project was still in progress.</t>
  </si>
  <si>
    <t>Kruskal-Wallis test for DE between samples</t>
  </si>
  <si>
    <t>Decision Systems Group, Brigham and Women's Hospital,</t>
  </si>
  <si>
    <t>normal</t>
  </si>
  <si>
    <t>dysplasia</t>
  </si>
  <si>
    <t>Accurate and Reproducible Gene Expression Profiles From Laser Capture Microdissection, Transcript Amplification, and High Density Oligonucleotide Microarray Analysis</t>
  </si>
  <si>
    <t>The Journal of Molecular Diagnostics</t>
  </si>
  <si>
    <t>https://doi.org/10.1016/S1525-1578(10)60445-X</t>
  </si>
  <si>
    <t>breast epithelial cells</t>
  </si>
  <si>
    <t>Expression Profiling of Mouse Endometrial Cancers Microdissected From Ethanol-Fixed, Paraffin-Embedded Tissues</t>
  </si>
  <si>
    <t>https://doi.org/10.1016/S0002-9440(10)63872-2</t>
  </si>
  <si>
    <t>C57BL/6J X FVB/N</t>
  </si>
  <si>
    <t>endometrium</t>
  </si>
  <si>
    <t>9 months old</t>
  </si>
  <si>
    <t>DE between cancer and normal</t>
  </si>
  <si>
    <t>Division of Biology and Biomedical Sciences</t>
  </si>
  <si>
    <t>Laser-capture Microdissection, a Tool for the Global Analysis of Gene Expression in Specific Plant Cell Types: Identification of Genes Expressed Differentially in Epidermal Cells or Vascular Tissues of Maize</t>
  </si>
  <si>
    <t>https://doi.org/10.1105/tpc.008102</t>
  </si>
  <si>
    <t>epidermal cells</t>
  </si>
  <si>
    <t>DE between epidermal cells and vascular tissue</t>
  </si>
  <si>
    <t>IA</t>
  </si>
  <si>
    <t>Ames</t>
  </si>
  <si>
    <t>Iowa State University</t>
  </si>
  <si>
    <t>Department of Agronomy</t>
  </si>
  <si>
    <t>vascular tissue</t>
  </si>
  <si>
    <t>Gene Expression Pattern of Laser Microdissected Colonic Crypts of Adenomas With Low Grade Dysplasia</t>
  </si>
  <si>
    <t>http://dx.doi.org/10.1136/gut.52.8.1148</t>
  </si>
  <si>
    <t>normal colonic crypts</t>
  </si>
  <si>
    <t>DE between normal and adenomatous crypts</t>
  </si>
  <si>
    <t>Regensburg</t>
  </si>
  <si>
    <t>University of Regensburg</t>
  </si>
  <si>
    <t>Department of Internal Medicine I</t>
  </si>
  <si>
    <t>adenomatous polyps</t>
  </si>
  <si>
    <t>Reliability and Reproducibility of Gene Expression Measurements Using Amplified RNA from Laser-Microdissected Primary Breast Tissue with Oligonucleotide Arrays</t>
  </si>
  <si>
    <t>https://doi.org/10.1016/S1525-1578(10)60009-8</t>
  </si>
  <si>
    <t>normal breast</t>
  </si>
  <si>
    <t>It seems that many of the earlier LCM papers are about protocol optimization. Perhaps it was very challenging to do microarray for small quantity of RNA from LCM samples. Also, those early studies used Affymetrix's software (I guess it's a GUI) for data analysis while GUI based data analysis is no longer that common today, and the downstream analyses done were really simple. Is this the power of code-based analysis?</t>
  </si>
  <si>
    <t>Boston University School of Medicine</t>
  </si>
  <si>
    <t>Division of Graduate Medical Sciences</t>
  </si>
  <si>
    <t>normal breast epithelium</t>
  </si>
  <si>
    <t>breast ductal carcinoma</t>
  </si>
  <si>
    <t>Laser Capture Microdissection-Generated Target Sample for High-Density Oligonucleotide Array Hybridization</t>
  </si>
  <si>
    <t>https://doi.org/10.2144/00293st05</t>
  </si>
  <si>
    <t>malignant oral keratinocytes</t>
  </si>
  <si>
    <t>Harvard School of Dental Medicine</t>
  </si>
  <si>
    <t>Gene expression profiles of laser-captured adjacent neuronal subtypes</t>
  </si>
  <si>
    <t>large dorsal root ganglia neurons</t>
  </si>
  <si>
    <t>This is probably the very first study that used LCM + microarray, though the microarray only has about 500 genes and is not genome wide.</t>
  </si>
  <si>
    <t>Coefficient of variation; correlation between replica; DE between small and large neurons</t>
  </si>
  <si>
    <t>R.W. Johnson Pharmaceutical Research Institute</t>
  </si>
  <si>
    <t>small dorsal root ganglia neurons</t>
  </si>
  <si>
    <t>Molecular Alterations in Primary Prostate Cancer After Androgen Ablation Therapy</t>
  </si>
  <si>
    <t>Clinical Cancer Research</t>
  </si>
  <si>
    <t>https://doi.org/10.1158/1078-0432.CCR-05-0585</t>
  </si>
  <si>
    <t>androgen-independent primary prostate tumor biopsies</t>
  </si>
  <si>
    <t>PCA; DE between tumor types; chromosomal deletion regions</t>
  </si>
  <si>
    <t>Pathogenetics Unit, Laboratory of Pathology, National Cancer Institute</t>
  </si>
  <si>
    <t>https://doi.org/10.1158/1078-0432.CCR-05-0586</t>
  </si>
  <si>
    <t>primary, untreated androgen-dependent tumors</t>
  </si>
  <si>
    <t>Gene Expression Profiling of Gastric Cancer by Microarray Combined With Laser Capture Microdissection</t>
  </si>
  <si>
    <t>World Journal of Gastroenterology</t>
  </si>
  <si>
    <t>https://dx.doi.org/10.3748/wjg.v11.i47.7405</t>
  </si>
  <si>
    <t>gastric cancer cells</t>
  </si>
  <si>
    <t>DE between cancerous and non-cancerous; hierarchical clustering of samples with DE genes</t>
  </si>
  <si>
    <t>National Taiwan University</t>
  </si>
  <si>
    <t>Department of Internal Medicine and Primary Care Medicine</t>
  </si>
  <si>
    <t>non-cancerous cells</t>
  </si>
  <si>
    <t>A Faithful Method for PCR-mediated Global mRNA Amplification and Its Integration Into Microarray Analysis on Laser-Captured Cells</t>
  </si>
  <si>
    <t>Biochemical and Biophysical Research Communications</t>
  </si>
  <si>
    <t>https://doi.org/10.1016/S0006-291X(02)02967-4</t>
  </si>
  <si>
    <t>DE between cancer and mesenchymal cells; linear regression relating different replica</t>
  </si>
  <si>
    <t>Genetics Division</t>
  </si>
  <si>
    <t>gastric adenocarcinoma cancer cells</t>
  </si>
  <si>
    <t>gastric adenocarcinoma mesenchymal cells</t>
  </si>
  <si>
    <t>In Vivo Gene Expression Profile Analysis of Human Breast Cancer Progression</t>
  </si>
  <si>
    <t>https://cancerres.aacrjournals.org/content/59/22/5656.full</t>
  </si>
  <si>
    <t>normal breast cells</t>
  </si>
  <si>
    <t>The authors said this is the first study using LCM + microarray on clinical samples. Unlike the earlier study done on rats, this study used a high density microarray with 8000 genes.</t>
  </si>
  <si>
    <t>DE between samples</t>
  </si>
  <si>
    <t>invasive breast carcinoma</t>
  </si>
  <si>
    <t>metastatic breast carcinoma</t>
  </si>
  <si>
    <t>Alterations of Gene Expression during Colorectal Carcinogenesis Revealed by cDNA Microarrays after Laser-Capture Microdissection of Tumor Tissues and Normal Epithelia</t>
  </si>
  <si>
    <t>https://cancerres.aacrjournals.org/content/61/9/3544.short</t>
  </si>
  <si>
    <t>colorectal cancer cells</t>
  </si>
  <si>
    <t>DE between cancer and epithelia</t>
  </si>
  <si>
    <t>Human Genome Center, Institute of Medical Science,</t>
  </si>
  <si>
    <t>colonic epithelia</t>
  </si>
  <si>
    <t>Analysis of the gene-expression profile regarding the progression of human gastric carcinoma</t>
  </si>
  <si>
    <t>Surgery</t>
  </si>
  <si>
    <t>https://doi.org/10.1067/msy.2002.119292</t>
  </si>
  <si>
    <t>normal gastric epithelial cells</t>
  </si>
  <si>
    <t>DE between metastatic cancer cells and primary cancer cells, and between primary cancer cells and normal cells</t>
  </si>
  <si>
    <t>Beppu</t>
  </si>
  <si>
    <t>Medical Institute of Bioregulation</t>
  </si>
  <si>
    <t>primary gastric carcinoma</t>
  </si>
  <si>
    <t>metastatic cells in the lymph node</t>
  </si>
  <si>
    <t>Genome-wide cDNA microarray analysis of gene expression profiles in pancreatic cancers using populations of tumor cells and normal ductal epithelial cells selected for purity by laser microdissection</t>
  </si>
  <si>
    <t>Oncogene</t>
  </si>
  <si>
    <t>https://doi.org/10.1038/sj.onc.1207392</t>
  </si>
  <si>
    <t>pancreatic cancer cells</t>
  </si>
  <si>
    <t>DE between cancer and normal cells; hierarchical clustering of samples and DE genes; identifying genes associated with lymph node metastasis, liver metastasis, and prognosis</t>
  </si>
  <si>
    <t>Laboratory of Molecular Medicine, Human Genome Center, Institute of Medical Science</t>
  </si>
  <si>
    <t>normal pancreatic ductal epithelial cells</t>
  </si>
  <si>
    <t>Comparison of gene-expression profiles between diffuse- and intestinal-type gastric cancers using a genome-wide cDNA microarray</t>
  </si>
  <si>
    <t>https://doi.org/10.1038/sj.onc.1207886</t>
  </si>
  <si>
    <t>diffuse-type gastric cancer</t>
  </si>
  <si>
    <t>Back then they could publish a really cool paper just for DE, which sounds so low tech today. They also made sure to validate microarray DE genes with qPCR.</t>
  </si>
  <si>
    <t>DE between cancer and surrounnding mucosa; DE between diffuse type and intestinal type from 2002; hierarchical clustering of samples and DE genes</t>
  </si>
  <si>
    <t>noncancerous mucosae</t>
  </si>
  <si>
    <t>Genome-Wide Analysis of Gene Expression in Intestinal-Type Gastric Cancers Using a Complementary DNA Microarray Representing 23,040 Genes</t>
  </si>
  <si>
    <t>https://cancerres.aacrjournals.org/content/62/23/7012.long</t>
  </si>
  <si>
    <t>intestinal-type gastric cancer</t>
  </si>
  <si>
    <t>DE between cancer and normal cells; discriminant analysis to select DE genes to predict lymph node metastasis</t>
  </si>
  <si>
    <t>noncancerous gastric mucosae</t>
  </si>
  <si>
    <t>Molecular Analysis of the Magnocellular Neuroendocrine Phenotype: from the Micropunch to Laser Microdissection</t>
  </si>
  <si>
    <t>Neurochemical Research</t>
  </si>
  <si>
    <t>https://doi.org/10.1007/s11064-005-9008-4</t>
  </si>
  <si>
    <t>hypoosmolar supraoptic nucleus</t>
  </si>
  <si>
    <t>DE between hyposmolar and control, especially genes with GO term blood and vascular components</t>
  </si>
  <si>
    <t>Molecular Neuroscience Section, National Institute of Neurological Disorders and Stroke</t>
  </si>
  <si>
    <t>control supraoptic nucleus</t>
  </si>
  <si>
    <t>Selective Gene Expression in Magnocellular Neurons in Rat Supraoptic Nucleus</t>
  </si>
  <si>
    <t>The Journal of Neuroscience</t>
  </si>
  <si>
    <t>https://doi.org/10.1523/JNEUROSCI.2022-04.2004</t>
  </si>
  <si>
    <t>supraoptic nucleus</t>
  </si>
  <si>
    <t>The SOP and reference total hypothalamus cDNAs were hybridized to the same microarray with different dyes, so the DE is done for them.</t>
  </si>
  <si>
    <t>Regulation of Gene Expression in Magnocellular Neurons in Rat Supraoptic Nucleus during Sustained Hypoosmolality</t>
  </si>
  <si>
    <t>Endocrinology</t>
  </si>
  <si>
    <t>https://doi.org/10.1210/en.2004-1202</t>
  </si>
  <si>
    <t>DE between each condition and the control, with ANOVA; MDS of samples</t>
  </si>
  <si>
    <t>Laboratory of Neurochemistry, National Institute of Neurological Disorders and Stroke</t>
  </si>
  <si>
    <t>hyperosmolar supraoptic nucleus</t>
  </si>
  <si>
    <t>dDAVP treated supraoptic nucleus</t>
  </si>
  <si>
    <t>Histological Staining Methods Preparatory to Laser Capture Microdissection Significantly Affect the Integrity of the Cellular RNA</t>
  </si>
  <si>
    <t>https://doi.org/10.1186/1471-2164-7-97</t>
  </si>
  <si>
    <t>TEPC 1165</t>
  </si>
  <si>
    <t>DE between the samples with different histological stains and the unstained pellet</t>
  </si>
  <si>
    <t>Laboratory of Genetics, Center for Cancer Research, National Cancer Institute</t>
  </si>
  <si>
    <t>Progression-Specific Genes Identified by Expression Profiling of Matched Ductal Carcinomas In situ and Invasive Breast Tumors, Combining Laser Capture Microdissection and Oligonucleotide Microarray Analysis</t>
  </si>
  <si>
    <t>https://cancerres.aacrjournals.org/content/66/10/5278.long</t>
  </si>
  <si>
    <t>R already existed back then, and this is the oldest paper I've seen that stated that they used R</t>
  </si>
  <si>
    <t>DE between in situ and invasive</t>
  </si>
  <si>
    <t>Tuebingen</t>
  </si>
  <si>
    <t>University of Tuebingen</t>
  </si>
  <si>
    <t>Department of Obstetrics and Gynecology, Microarray Facility, Department of Medical Genetics</t>
  </si>
  <si>
    <t>invasive ductal carcinoma</t>
  </si>
  <si>
    <t>Analysis of gene expression identifies candidate molecular markers in nasopharyngeal carcinoma using microdissection and cDNA microarray</t>
  </si>
  <si>
    <t>Journal of Cancer Research and Clinical Oncology</t>
  </si>
  <si>
    <t>https://doi.org/10.1007/s00432-006-0136-2</t>
  </si>
  <si>
    <t>nasopharyngeal carcinoma</t>
  </si>
  <si>
    <t>As usual, DE and hierarchical clustering</t>
  </si>
  <si>
    <t>Hunan</t>
  </si>
  <si>
    <t>Changsha</t>
  </si>
  <si>
    <t>Central South University</t>
  </si>
  <si>
    <t>Cancer Research Institute</t>
  </si>
  <si>
    <t>nontumor nasopharyngeal epithelial tissue</t>
  </si>
  <si>
    <t>Molecular Profiling of Laser-Microdissected Matched Tumor and Normal Breast Tissue Identifies Karyopherin alpha2 as a Potential Novel Prognostic Marker in Breast Cancer</t>
  </si>
  <si>
    <t>https://doi.org/10.1158/1078-0432.CCR-05-2090</t>
  </si>
  <si>
    <t>invasive ductal breast carcinoma</t>
  </si>
  <si>
    <t>Again, DE. Then comparison of survival of KPNA2 positive and negative patients</t>
  </si>
  <si>
    <t>University Hospital of the RWTH Aachen</t>
  </si>
  <si>
    <t>Institute of Pathology</t>
  </si>
  <si>
    <t>matching normal breast tissue</t>
  </si>
  <si>
    <t>Gene Expression Profiles of Small-Cell Lung Cancers: Molecular Signatures of Lung Cancer</t>
  </si>
  <si>
    <t>International Journal of Oncology</t>
  </si>
  <si>
    <t>https://doi.org/10.3892/ijo.29.3.567</t>
  </si>
  <si>
    <t>small-cell lung cancer</t>
  </si>
  <si>
    <t>Again, DE, then hierarchical clustering of samples and DE genes for not only this dataset, but also datasets for non-small-cell lung cancer</t>
  </si>
  <si>
    <t>Comparison of Gene Expression Profiles Between Primary Tumor and Metastatic Lesions in Gastric Cancer Patients Using Laser Microdissection and cDNA Microarray</t>
  </si>
  <si>
    <t>https://doi.org/10.3748/wjg.v12.i43.6949</t>
  </si>
  <si>
    <t>Normal gastric tissue</t>
  </si>
  <si>
    <t>I know the playbook - DE</t>
  </si>
  <si>
    <t>Sixth People's Hospital Affiliated to Shanghai Jiaotong University</t>
  </si>
  <si>
    <t>Department of Gastroenterology</t>
  </si>
  <si>
    <t>lymph node metastasis tissue</t>
  </si>
  <si>
    <t>Transcriptional Profiling of the Arabidopsis Embryo</t>
  </si>
  <si>
    <t>https://doi.org/10.1104/pp.106.087668</t>
  </si>
  <si>
    <t>apical domain</t>
  </si>
  <si>
    <t>globular</t>
  </si>
  <si>
    <t>Clustering samples based on gene expression; DE over the time course; k-means clustering of DE genes; GSEA for the gene clusters</t>
  </si>
  <si>
    <t>Durham University</t>
  </si>
  <si>
    <t>Integrative Cell Biology Laboratory, School of Biological and Biomedical Sciences</t>
  </si>
  <si>
    <t>basal domain</t>
  </si>
  <si>
    <t>cotyledonary tissue</t>
  </si>
  <si>
    <t>root pole</t>
  </si>
  <si>
    <t>torpedo</t>
  </si>
  <si>
    <t>shoot apical meristem</t>
  </si>
  <si>
    <t>Laser Capture Microdissection for the Analysis of Gene Expression During Embryogenesis of Arabidopsis</t>
  </si>
  <si>
    <t>https://doi.org/10.1111/j.1365-313X.2005.02355.x</t>
  </si>
  <si>
    <t>Primitive way to find spatiotemporally differentially expressed genes: fold change</t>
  </si>
  <si>
    <t>Evaluation of Global RNA Amplification and Its Use for High-Throughput Transcript Analysis of Laser-Microdissected Endosperm</t>
  </si>
  <si>
    <t>International Journal of Plant Genomics</t>
  </si>
  <si>
    <t>https://doi.org/10.1155/2007/61028</t>
  </si>
  <si>
    <t>silique</t>
  </si>
  <si>
    <t>2–5 DAP</t>
  </si>
  <si>
    <t>GSE6703</t>
  </si>
  <si>
    <t>This paper is mostly about technical benchmarks, especially effects of amplification</t>
  </si>
  <si>
    <t>Dunedin</t>
  </si>
  <si>
    <t>University of Otago</t>
  </si>
  <si>
    <t>6-10 DAP</t>
  </si>
  <si>
    <t>endosperm</t>
  </si>
  <si>
    <t>4 DAP</t>
  </si>
  <si>
    <t>Laser capture microdissection (LCM) and comparative microarray expression analysis of syncytial cells isolated from incompatible and compatible soybean (Glycine max) roots infected by the soybean cyst nematode (Heterodera glycines)</t>
  </si>
  <si>
    <t>Planta</t>
  </si>
  <si>
    <t>https://doi.org/10.1007/s00425-007-0578-z</t>
  </si>
  <si>
    <t>Glycine max</t>
  </si>
  <si>
    <t>syncytical cells in roots infected by soybean cyst nematode</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</si>
</sst>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yyyy/mm/dd"/>
    <numFmt numFmtId="166" formatCode="yyyy/m/d"/>
    <numFmt numFmtId="167" formatCode="yyyy/m"/>
    <numFmt numFmtId="168" formatCode="yyyy/mm"/>
    <numFmt numFmtId="169" formatCode="m, d"/>
    <numFmt numFmtId="170" formatCode="m-d"/>
  </numFmts>
  <fonts count="57">
    <font>
      <sz val="12.0"/>
      <color theme="1"/>
      <name val="Arial"/>
    </font>
    <font>
      <color theme="1"/>
      <name val="Calibri"/>
    </font>
    <font>
      <u/>
      <color rgb="FF0000FF"/>
    </font>
    <font>
      <u/>
      <color rgb="FF1155CC"/>
    </font>
    <font>
      <sz val="12.0"/>
      <color theme="1"/>
      <name val="Calibri"/>
    </font>
    <font>
      <u/>
      <sz val="12.0"/>
      <color theme="10"/>
    </font>
    <font>
      <u/>
      <sz val="12.0"/>
      <color theme="10"/>
    </font>
    <font>
      <u/>
      <sz val="12.0"/>
      <color rgb="FF0563C1"/>
    </font>
    <font>
      <u/>
      <sz val="12.0"/>
      <color rgb="FF1155CC"/>
    </font>
    <font>
      <u/>
      <color rgb="FF0000FF"/>
    </font>
    <font>
      <sz val="12.0"/>
      <color rgb="FF000000"/>
      <name val="Calibri"/>
    </font>
    <font>
      <u/>
      <color rgb="FF0000FF"/>
    </font>
    <font>
      <u/>
      <color rgb="FF1155CC"/>
    </font>
    <font>
      <u/>
      <color rgb="FF0000FF"/>
    </font>
    <font>
      <u/>
      <color rgb="FF0563C1"/>
    </font>
    <font>
      <u/>
      <sz val="12.0"/>
      <color theme="10"/>
    </font>
    <font>
      <u/>
      <sz val="12.0"/>
      <color theme="10"/>
    </font>
    <font>
      <sz val="12.0"/>
      <color theme="10"/>
      <name val="Calibri"/>
    </font>
    <font>
      <sz val="12.0"/>
      <color rgb="FF0563C1"/>
      <name val="Calibri"/>
    </font>
    <font>
      <u/>
      <sz val="12.0"/>
      <color rgb="FF0563C1"/>
    </font>
    <font>
      <u/>
      <color rgb="FF0000FF"/>
    </font>
    <font>
      <sz val="12.0"/>
      <color rgb="FF0000FF"/>
    </font>
    <font>
      <u/>
      <sz val="12.0"/>
      <color rgb="FF1155CC"/>
    </font>
    <font>
      <u/>
      <sz val="12.0"/>
      <color rgb="FF0000FF"/>
    </font>
    <font>
      <u/>
      <color rgb="FF0000FF"/>
    </font>
    <font>
      <u/>
      <sz val="12.0"/>
      <color rgb="FF0563C1"/>
    </font>
    <font>
      <color rgb="FF000000"/>
      <name val="Calibri"/>
    </font>
    <font>
      <u/>
      <sz val="12.0"/>
      <color rgb="FF1155CC"/>
    </font>
    <font>
      <u/>
      <sz val="12.0"/>
      <color theme="10"/>
    </font>
    <font>
      <color rgb="FF000000"/>
      <name val="Arial"/>
    </font>
    <font>
      <u/>
      <sz val="12.0"/>
      <color rgb="FF0000FF"/>
    </font>
    <font>
      <u/>
      <sz val="12.0"/>
      <color rgb="FF0000FF"/>
    </font>
    <font>
      <u/>
      <color rgb="FF0000FF"/>
    </font>
    <font>
      <u/>
      <sz val="12.0"/>
      <color rgb="FF0563C1"/>
    </font>
    <font>
      <color rgb="FF000000"/>
      <name val="Roboto"/>
    </font>
    <font>
      <u/>
      <color rgb="FF0563C1"/>
      <name val="Calibri"/>
    </font>
    <font>
      <u/>
      <sz val="12.0"/>
      <color theme="10"/>
    </font>
    <font>
      <u/>
      <color rgb="FF1155CC"/>
    </font>
    <font>
      <sz val="12.0"/>
      <color rgb="FF212121"/>
      <name val="Calibri"/>
    </font>
    <font>
      <sz val="12.0"/>
      <color rgb="FF222222"/>
      <name val="Calibri"/>
    </font>
    <font>
      <sz val="11.0"/>
      <color rgb="FF191919"/>
      <name val="&quot;Lucida Sans&quot;"/>
    </font>
    <font>
      <u/>
      <sz val="12.0"/>
      <color rgb="FF1155CC"/>
      <name val="Calibri"/>
    </font>
    <font>
      <u/>
      <sz val="12.0"/>
      <color theme="4"/>
    </font>
    <font>
      <color rgb="FF000000"/>
    </font>
    <font>
      <u/>
      <color rgb="FF1155CC"/>
    </font>
    <font>
      <u/>
      <sz val="12.0"/>
      <color rgb="FF0563C1"/>
    </font>
    <font>
      <sz val="11.0"/>
      <color rgb="FF1155CC"/>
      <name val="ArialMT"/>
    </font>
    <font>
      <sz val="11.0"/>
      <color rgb="FF000000"/>
      <name val="Calibri"/>
    </font>
    <font>
      <sz val="12.0"/>
      <color rgb="FF020202"/>
      <name val="Calibri"/>
    </font>
    <font>
      <u/>
      <color rgb="FF0000FF"/>
    </font>
    <font>
      <sz val="12.0"/>
      <color rgb="FF000000"/>
      <name val="Arial"/>
    </font>
    <font>
      <u/>
      <color rgb="FF0071BC"/>
    </font>
    <font>
      <u/>
      <color rgb="FF1155CC"/>
      <name val="Calibri"/>
    </font>
    <font>
      <u/>
      <sz val="12.0"/>
      <color theme="10"/>
    </font>
    <font>
      <u/>
      <color rgb="FF0563C1"/>
    </font>
    <font>
      <sz val="12.0"/>
      <color rgb="FF131313"/>
      <name val="Calibri"/>
    </font>
    <font>
      <u/>
      <sz val="11.0"/>
      <color rgb="FF0000FF"/>
      <name val="Roboto"/>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49" xfId="0" applyAlignment="1" applyFont="1" applyNumberFormat="1">
      <alignment readingOrder="0"/>
    </xf>
    <xf borderId="0" fillId="0" fontId="1" numFmtId="164" xfId="0" applyAlignment="1" applyFont="1" applyNumberFormat="1">
      <alignment readingOrder="0"/>
    </xf>
    <xf borderId="0" fillId="0" fontId="2" numFmtId="49" xfId="0" applyAlignment="1" applyFont="1" applyNumberFormat="1">
      <alignment readingOrder="0"/>
    </xf>
    <xf borderId="0" fillId="0" fontId="3" numFmtId="49" xfId="0" applyAlignment="1" applyFont="1" applyNumberFormat="1">
      <alignment readingOrder="0"/>
    </xf>
    <xf borderId="0" fillId="0" fontId="1" numFmtId="49" xfId="0" applyAlignment="1" applyFont="1" applyNumberFormat="1">
      <alignment readingOrder="0"/>
    </xf>
    <xf borderId="0" fillId="0" fontId="4" numFmtId="49" xfId="0" applyAlignment="1" applyFont="1" applyNumberFormat="1">
      <alignment readingOrder="0"/>
    </xf>
    <xf borderId="0" fillId="0" fontId="5" numFmtId="49" xfId="0" applyFont="1" applyNumberFormat="1"/>
    <xf borderId="0" fillId="0" fontId="6" numFmtId="49" xfId="0" applyAlignment="1" applyFont="1" applyNumberFormat="1">
      <alignment readingOrder="0"/>
    </xf>
    <xf borderId="0" fillId="0" fontId="7" numFmtId="49" xfId="0" applyAlignment="1" applyFont="1" applyNumberFormat="1">
      <alignment readingOrder="0"/>
    </xf>
    <xf borderId="0" fillId="0" fontId="8" numFmtId="49" xfId="0" applyAlignment="1" applyFont="1" applyNumberFormat="1">
      <alignment readingOrder="0"/>
    </xf>
    <xf borderId="0" fillId="2" fontId="9" numFmtId="49" xfId="0" applyAlignment="1" applyFill="1" applyFont="1" applyNumberFormat="1">
      <alignment readingOrder="0"/>
    </xf>
    <xf borderId="0" fillId="0" fontId="1" numFmtId="49" xfId="0" applyFont="1" applyNumberFormat="1"/>
    <xf borderId="0" fillId="0" fontId="1" numFmtId="164" xfId="0" applyFont="1" applyNumberFormat="1"/>
    <xf borderId="0" fillId="0" fontId="1" numFmtId="0" xfId="0" applyAlignment="1" applyFont="1">
      <alignment readingOrder="0"/>
    </xf>
    <xf borderId="0" fillId="0" fontId="1" numFmtId="0" xfId="0" applyFont="1"/>
    <xf borderId="0" fillId="0" fontId="1" numFmtId="0" xfId="0" applyAlignment="1" applyFont="1">
      <alignment readingOrder="0"/>
    </xf>
    <xf borderId="0" fillId="0" fontId="1" numFmtId="4" xfId="0" applyAlignment="1" applyFont="1" applyNumberFormat="1">
      <alignment readingOrder="0"/>
    </xf>
    <xf borderId="0" fillId="0" fontId="10" numFmtId="0" xfId="0" applyAlignment="1" applyFont="1">
      <alignment readingOrder="0"/>
    </xf>
    <xf borderId="0" fillId="0" fontId="10" numFmtId="0" xfId="0" applyFont="1"/>
    <xf borderId="0" fillId="0" fontId="1" numFmtId="165" xfId="0" applyAlignment="1" applyFont="1" applyNumberFormat="1">
      <alignment readingOrder="0"/>
    </xf>
    <xf borderId="0" fillId="0" fontId="11" numFmtId="0" xfId="0" applyAlignment="1" applyFont="1">
      <alignment readingOrder="0"/>
    </xf>
    <xf borderId="0" fillId="0" fontId="1" numFmtId="4" xfId="0" applyFont="1" applyNumberFormat="1"/>
    <xf borderId="0" fillId="0" fontId="12"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0" fillId="2" fontId="1" numFmtId="165" xfId="0" applyAlignment="1" applyFont="1" applyNumberFormat="1">
      <alignment readingOrder="0"/>
    </xf>
    <xf borderId="0" fillId="2" fontId="1" numFmtId="0" xfId="0" applyAlignment="1" applyFont="1">
      <alignment readingOrder="0"/>
    </xf>
    <xf borderId="0" fillId="2" fontId="15" numFmtId="0" xfId="0" applyAlignment="1" applyFont="1">
      <alignment readingOrder="0"/>
    </xf>
    <xf borderId="0" fillId="2" fontId="1" numFmtId="0" xfId="0" applyFont="1"/>
    <xf borderId="0" fillId="2" fontId="1" numFmtId="4" xfId="0" applyFont="1" applyNumberFormat="1"/>
    <xf borderId="0" fillId="2" fontId="1"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2" fontId="19" numFmtId="0" xfId="0" applyAlignment="1" applyFont="1">
      <alignment readingOrder="0"/>
    </xf>
    <xf borderId="0" fillId="2" fontId="20"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0" fillId="2" fontId="24" numFmtId="0" xfId="0" applyAlignment="1" applyFont="1">
      <alignment readingOrder="0"/>
    </xf>
    <xf borderId="0" fillId="0" fontId="25" numFmtId="0" xfId="0" applyAlignment="1" applyFont="1">
      <alignment readingOrder="0"/>
    </xf>
    <xf borderId="0" fillId="2" fontId="1" numFmtId="4" xfId="0" applyAlignment="1" applyFont="1" applyNumberFormat="1">
      <alignment readingOrder="0"/>
    </xf>
    <xf borderId="0" fillId="3" fontId="26" numFmtId="0" xfId="0" applyAlignment="1" applyFill="1" applyFont="1">
      <alignment horizontal="left" readingOrder="0"/>
    </xf>
    <xf borderId="0" fillId="2" fontId="26" numFmtId="0" xfId="0" applyAlignment="1" applyFont="1">
      <alignment horizontal="left" readingOrder="0"/>
    </xf>
    <xf borderId="0" fillId="2" fontId="27" numFmtId="0" xfId="0" applyAlignment="1" applyFont="1">
      <alignment readingOrder="0"/>
    </xf>
    <xf borderId="0" fillId="2" fontId="28" numFmtId="0" xfId="0" applyFont="1"/>
    <xf borderId="0" fillId="2" fontId="29" numFmtId="0" xfId="0" applyAlignment="1" applyFont="1">
      <alignment horizontal="left" readingOrder="0"/>
    </xf>
    <xf borderId="0" fillId="3" fontId="29" numFmtId="0" xfId="0" applyAlignment="1" applyFont="1">
      <alignment horizontal="left" readingOrder="0"/>
    </xf>
    <xf borderId="0" fillId="3" fontId="30" numFmtId="0" xfId="0" applyAlignment="1" applyFont="1">
      <alignment readingOrder="0"/>
    </xf>
    <xf borderId="0" fillId="3" fontId="4" numFmtId="0" xfId="0" applyAlignment="1" applyFont="1">
      <alignment readingOrder="0"/>
    </xf>
    <xf borderId="0" fillId="2" fontId="31" numFmtId="0" xfId="0" applyAlignment="1" applyFont="1">
      <alignment readingOrder="0"/>
    </xf>
    <xf borderId="0" fillId="0" fontId="32" numFmtId="0" xfId="0" applyAlignment="1" applyFont="1">
      <alignment readingOrder="0"/>
    </xf>
    <xf borderId="0" fillId="0" fontId="33" numFmtId="0" xfId="0" applyAlignment="1" applyFont="1">
      <alignment readingOrder="0"/>
    </xf>
    <xf borderId="0" fillId="3" fontId="34" numFmtId="0" xfId="0" applyAlignment="1" applyFont="1">
      <alignment readingOrder="0"/>
    </xf>
    <xf borderId="0" fillId="2" fontId="4" numFmtId="0" xfId="0" applyAlignment="1" applyFont="1">
      <alignment readingOrder="0"/>
    </xf>
    <xf borderId="0" fillId="0" fontId="1" numFmtId="166" xfId="0" applyAlignment="1" applyFont="1" applyNumberFormat="1">
      <alignment readingOrder="0"/>
    </xf>
    <xf borderId="0" fillId="0" fontId="35" numFmtId="0" xfId="0" applyAlignment="1" applyFont="1">
      <alignment readingOrder="0"/>
    </xf>
    <xf borderId="0" fillId="0" fontId="1" numFmtId="167" xfId="0" applyAlignment="1" applyFont="1" applyNumberFormat="1">
      <alignment readingOrder="0"/>
    </xf>
    <xf borderId="0" fillId="0" fontId="1" numFmtId="168" xfId="0" applyAlignment="1" applyFont="1" applyNumberFormat="1">
      <alignment readingOrder="0"/>
    </xf>
    <xf borderId="0" fillId="0" fontId="36" numFmtId="0" xfId="0" applyFont="1"/>
    <xf borderId="0" fillId="3" fontId="26" numFmtId="0" xfId="0" applyAlignment="1" applyFont="1">
      <alignment readingOrder="0"/>
    </xf>
    <xf borderId="0" fillId="2" fontId="37" numFmtId="0" xfId="0" applyAlignment="1" applyFont="1">
      <alignment readingOrder="0"/>
    </xf>
    <xf borderId="0" fillId="0" fontId="1" numFmtId="0" xfId="0" applyFont="1"/>
    <xf borderId="0" fillId="2" fontId="1" numFmtId="0" xfId="0" applyFont="1"/>
    <xf borderId="0" fillId="3" fontId="38" numFmtId="0" xfId="0" applyAlignment="1" applyFont="1">
      <alignment readingOrder="0"/>
    </xf>
    <xf borderId="0" fillId="3" fontId="39" numFmtId="0" xfId="0" applyAlignment="1" applyFont="1">
      <alignment horizontal="left" readingOrder="0"/>
    </xf>
    <xf borderId="0" fillId="3" fontId="40" numFmtId="0" xfId="0" applyAlignment="1" applyFont="1">
      <alignment readingOrder="0"/>
    </xf>
    <xf borderId="0" fillId="2" fontId="1" numFmtId="166" xfId="0" applyAlignment="1" applyFont="1" applyNumberFormat="1">
      <alignment readingOrder="0"/>
    </xf>
    <xf borderId="0" fillId="0" fontId="4" numFmtId="0" xfId="0" applyFont="1"/>
    <xf borderId="0" fillId="0" fontId="4" numFmtId="11" xfId="0" applyFont="1" applyNumberFormat="1"/>
    <xf borderId="0" fillId="0" fontId="41" numFmtId="0" xfId="0" applyAlignment="1" applyFont="1">
      <alignment readingOrder="0"/>
    </xf>
    <xf borderId="0" fillId="0" fontId="42" numFmtId="0" xfId="0" applyAlignment="1" applyFont="1">
      <alignment readingOrder="0"/>
    </xf>
    <xf borderId="0" fillId="0" fontId="43" numFmtId="0" xfId="0" applyAlignment="1" applyFont="1">
      <alignment readingOrder="0"/>
    </xf>
    <xf borderId="0" fillId="0" fontId="4" numFmtId="0" xfId="0" applyAlignment="1" applyFont="1">
      <alignment vertical="bottom"/>
    </xf>
    <xf borderId="0" fillId="0" fontId="44" numFmtId="0" xfId="0" applyAlignment="1" applyFont="1">
      <alignment readingOrder="0"/>
    </xf>
    <xf borderId="0" fillId="3" fontId="45" numFmtId="0" xfId="0" applyAlignment="1" applyFont="1">
      <alignment readingOrder="0"/>
    </xf>
    <xf borderId="0" fillId="0" fontId="46" numFmtId="0" xfId="0" applyAlignment="1" applyFont="1">
      <alignment readingOrder="0"/>
    </xf>
    <xf borderId="0" fillId="2" fontId="47" numFmtId="0" xfId="0" applyAlignment="1" applyFont="1">
      <alignment readingOrder="0"/>
    </xf>
    <xf borderId="0" fillId="0" fontId="4" numFmtId="0" xfId="0" applyAlignment="1" applyFont="1">
      <alignment readingOrder="0"/>
    </xf>
    <xf borderId="0" fillId="3" fontId="48" numFmtId="0" xfId="0" applyAlignment="1" applyFont="1">
      <alignment horizontal="left" readingOrder="0"/>
    </xf>
    <xf borderId="0" fillId="2" fontId="49" numFmtId="0" xfId="0" applyAlignment="1" applyFont="1">
      <alignment readingOrder="0"/>
    </xf>
    <xf borderId="0" fillId="0" fontId="17" numFmtId="0" xfId="0" applyFont="1"/>
    <xf borderId="0" fillId="2" fontId="50" numFmtId="0" xfId="0" applyAlignment="1" applyFont="1">
      <alignment readingOrder="0"/>
    </xf>
    <xf borderId="0" fillId="0" fontId="51" numFmtId="0" xfId="0" applyAlignment="1" applyFont="1">
      <alignment readingOrder="0"/>
    </xf>
    <xf borderId="0" fillId="0" fontId="1" numFmtId="0" xfId="0" applyAlignment="1" applyFont="1">
      <alignment readingOrder="0"/>
    </xf>
    <xf borderId="0" fillId="3" fontId="10" numFmtId="0" xfId="0" applyAlignment="1" applyFont="1">
      <alignment horizontal="left" readingOrder="0"/>
    </xf>
    <xf borderId="0" fillId="0" fontId="52" numFmtId="0" xfId="0" applyAlignment="1" applyFont="1">
      <alignment readingOrder="0"/>
    </xf>
    <xf borderId="0" fillId="0" fontId="4" numFmtId="0" xfId="0" applyAlignment="1" applyFont="1">
      <alignment readingOrder="0"/>
    </xf>
    <xf borderId="0" fillId="0" fontId="53" numFmtId="0" xfId="0" applyAlignment="1" applyFont="1">
      <alignment readingOrder="0"/>
    </xf>
    <xf borderId="0" fillId="3" fontId="1" numFmtId="0" xfId="0" applyAlignment="1" applyFont="1">
      <alignment readingOrder="0"/>
    </xf>
    <xf borderId="0" fillId="2" fontId="54" numFmtId="0" xfId="0" applyAlignment="1" applyFont="1">
      <alignment readingOrder="0"/>
    </xf>
    <xf borderId="0" fillId="3" fontId="38" numFmtId="0" xfId="0" applyAlignment="1" applyFont="1">
      <alignment horizontal="left" readingOrder="0"/>
    </xf>
    <xf borderId="0" fillId="3" fontId="55" numFmtId="0" xfId="0" applyAlignment="1" applyFont="1">
      <alignment readingOrder="0"/>
    </xf>
    <xf borderId="0" fillId="0" fontId="1" numFmtId="169" xfId="0" applyAlignment="1" applyFont="1" applyNumberFormat="1">
      <alignment readingOrder="0"/>
    </xf>
    <xf borderId="0" fillId="0" fontId="1" numFmtId="170" xfId="0" applyAlignment="1" applyFont="1" applyNumberFormat="1">
      <alignment readingOrder="0"/>
    </xf>
    <xf borderId="0" fillId="3" fontId="56"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186/gb-2002-3-12-research0088" TargetMode="External"/><Relationship Id="rId42" Type="http://schemas.openxmlformats.org/officeDocument/2006/relationships/hyperlink" Target="https://doi.org/10.1093/nar/gkg027" TargetMode="External"/><Relationship Id="rId41" Type="http://schemas.openxmlformats.org/officeDocument/2006/relationships/hyperlink" Target="https://doi.org/10.1093/nar/gkg017" TargetMode="External"/><Relationship Id="rId44" Type="http://schemas.openxmlformats.org/officeDocument/2006/relationships/hyperlink" Target="https://science.sciencemag.org/content/309/5732/310.long" TargetMode="External"/><Relationship Id="rId43" Type="http://schemas.openxmlformats.org/officeDocument/2006/relationships/hyperlink" Target="https://doi.org/10.1002/dvdy.10503" TargetMode="External"/><Relationship Id="rId46" Type="http://schemas.openxmlformats.org/officeDocument/2006/relationships/hyperlink" Target="https://doi.org/10.1186/gb-2006-7-12-r123" TargetMode="External"/><Relationship Id="rId45" Type="http://schemas.openxmlformats.org/officeDocument/2006/relationships/hyperlink" Target="https://doi.org/10.1038/nature05453" TargetMode="External"/><Relationship Id="rId80" Type="http://schemas.openxmlformats.org/officeDocument/2006/relationships/drawing" Target="../drawings/drawing1.xml"/><Relationship Id="rId1" Type="http://schemas.openxmlformats.org/officeDocument/2006/relationships/hyperlink" Target="http://www.labome.org/research/A-history-of-the-development-of-histology-up-to-the-end-of-the-nineteenth-century.html" TargetMode="External"/><Relationship Id="rId2" Type="http://schemas.openxmlformats.org/officeDocument/2006/relationships/hyperlink" Target="http://www.labome.org/research/A-history-of-the-development-of-histology-up-to-the-end-of-the-nineteenth-century.html" TargetMode="External"/><Relationship Id="rId3" Type="http://schemas.openxmlformats.org/officeDocument/2006/relationships/hyperlink" Target="http://www.labome.org/research/A-history-of-the-development-of-histology-up-to-the-end-of-the-nineteenth-century.html" TargetMode="External"/><Relationship Id="rId4" Type="http://schemas.openxmlformats.org/officeDocument/2006/relationships/hyperlink" Target="http://www.labome.org/research/A-history-of-the-development-of-histology-up-to-the-end-of-the-nineteenth-century.html" TargetMode="External"/><Relationship Id="rId9" Type="http://schemas.openxmlformats.org/officeDocument/2006/relationships/hyperlink" Target="https://doi.org/10.1073/pnas.63.2.378" TargetMode="External"/><Relationship Id="rId48" Type="http://schemas.openxmlformats.org/officeDocument/2006/relationships/hyperlink" Target="https://doi.org/10.1093/nar/gkm826" TargetMode="External"/><Relationship Id="rId47" Type="http://schemas.openxmlformats.org/officeDocument/2006/relationships/hyperlink" Target="https://doi.org/10.1016/j.cell.2007.08.003" TargetMode="External"/><Relationship Id="rId49" Type="http://schemas.openxmlformats.org/officeDocument/2006/relationships/hyperlink" Target="https://doi.org/10.1242/dev.063594" TargetMode="External"/><Relationship Id="rId5" Type="http://schemas.openxmlformats.org/officeDocument/2006/relationships/hyperlink" Target="http://www.labome.org/research/A-history-of-the-development-of-histology-up-to-the-end-of-the-nineteenth-century.html" TargetMode="External"/><Relationship Id="rId6" Type="http://schemas.openxmlformats.org/officeDocument/2006/relationships/hyperlink" Target="http://www.labome.org/research/A-history-of-the-development-of-histology-up-to-the-end-of-the-nineteenth-century.html" TargetMode="External"/><Relationship Id="rId7" Type="http://schemas.openxmlformats.org/officeDocument/2006/relationships/hyperlink" Target="https://doi.org/10.1016/j.cub.2006.02.053" TargetMode="External"/><Relationship Id="rId8" Type="http://schemas.openxmlformats.org/officeDocument/2006/relationships/hyperlink" Target="https://doi.org/10.1016/B978-0-12-386456-7.07401-3" TargetMode="External"/><Relationship Id="rId73" Type="http://schemas.openxmlformats.org/officeDocument/2006/relationships/hyperlink" Target="https://doi.org/10.1371/journal.pone.0071820" TargetMode="External"/><Relationship Id="rId72" Type="http://schemas.openxmlformats.org/officeDocument/2006/relationships/hyperlink" Target="https://doi.org/10.1371/journal.pone.0045373" TargetMode="External"/><Relationship Id="rId31" Type="http://schemas.openxmlformats.org/officeDocument/2006/relationships/hyperlink" Target="https://science.sciencemag.org/content/353/6294/78.long" TargetMode="External"/><Relationship Id="rId75" Type="http://schemas.openxmlformats.org/officeDocument/2006/relationships/hyperlink" Target="https://doi.org/10.1038/nmeth.2804" TargetMode="External"/><Relationship Id="rId30" Type="http://schemas.openxmlformats.org/officeDocument/2006/relationships/hyperlink" Target="https://science.sciencemag.org/content/348/6233/aaa6090.long" TargetMode="External"/><Relationship Id="rId74" Type="http://schemas.openxmlformats.org/officeDocument/2006/relationships/hyperlink" Target="https://doi.org/10.1016/j.cell.2014.09.038" TargetMode="External"/><Relationship Id="rId33" Type="http://schemas.openxmlformats.org/officeDocument/2006/relationships/hyperlink" Target="https://dev.biologists.org/content/120/10/2823.long" TargetMode="External"/><Relationship Id="rId77" Type="http://schemas.openxmlformats.org/officeDocument/2006/relationships/hyperlink" Target="https://science.sciencemag.org/content/363/6434/1463.long" TargetMode="External"/><Relationship Id="rId32" Type="http://schemas.openxmlformats.org/officeDocument/2006/relationships/hyperlink" Target="https://www.biorxiv.org/content/10.1101/559021v2" TargetMode="External"/><Relationship Id="rId76" Type="http://schemas.openxmlformats.org/officeDocument/2006/relationships/hyperlink" Target="https://science.sciencemag.org/content/353/6294/78.long" TargetMode="External"/><Relationship Id="rId35" Type="http://schemas.openxmlformats.org/officeDocument/2006/relationships/hyperlink" Target="https://doi.org/10.1093/nar/27.1.106" TargetMode="External"/><Relationship Id="rId79" Type="http://schemas.openxmlformats.org/officeDocument/2006/relationships/hyperlink" Target="https://www.10xgenomics.com/news/10x-genomics-acquires-spatial-transcriptomics/" TargetMode="External"/><Relationship Id="rId34" Type="http://schemas.openxmlformats.org/officeDocument/2006/relationships/hyperlink" Target="https://doi.org/10.1016/S0925-4773(98)00115-4" TargetMode="External"/><Relationship Id="rId78" Type="http://schemas.openxmlformats.org/officeDocument/2006/relationships/hyperlink" Target="https://doi.org/10.1038/s41592-019-0548-y" TargetMode="External"/><Relationship Id="rId71" Type="http://schemas.openxmlformats.org/officeDocument/2006/relationships/hyperlink" Target="https://doi.org/10.1038/nature11405" TargetMode="External"/><Relationship Id="rId70" Type="http://schemas.openxmlformats.org/officeDocument/2006/relationships/hyperlink" Target="https://doi.org/10.1016/j.cell.2008.03.029" TargetMode="External"/><Relationship Id="rId37" Type="http://schemas.openxmlformats.org/officeDocument/2006/relationships/hyperlink" Target="https://doi.org/10.1016/S0960-9822(01)00052-5" TargetMode="External"/><Relationship Id="rId36" Type="http://schemas.openxmlformats.org/officeDocument/2006/relationships/hyperlink" Target="https://doi.org/10.1093/nar/28.1.133" TargetMode="External"/><Relationship Id="rId39" Type="http://schemas.openxmlformats.org/officeDocument/2006/relationships/hyperlink" Target="https://doi.org/10.1016/S0959-4388(02)00356-2" TargetMode="External"/><Relationship Id="rId38" Type="http://schemas.openxmlformats.org/officeDocument/2006/relationships/hyperlink" Target="https://dev.biologists.org/content/128/15/2893.long" TargetMode="External"/><Relationship Id="rId62" Type="http://schemas.openxmlformats.org/officeDocument/2006/relationships/hyperlink" Target="https://genome.cshlp.org/content/19/9/1527.long" TargetMode="External"/><Relationship Id="rId61" Type="http://schemas.openxmlformats.org/officeDocument/2006/relationships/hyperlink" Target="https://doi.org/10.1073/pnas.92.10.4641" TargetMode="External"/><Relationship Id="rId20" Type="http://schemas.openxmlformats.org/officeDocument/2006/relationships/hyperlink" Target="https://doi.org/10.1002/cyto.990110115" TargetMode="External"/><Relationship Id="rId64" Type="http://schemas.openxmlformats.org/officeDocument/2006/relationships/hyperlink" Target="https://doi.org/10.1038/nmeth.2563" TargetMode="External"/><Relationship Id="rId63" Type="http://schemas.openxmlformats.org/officeDocument/2006/relationships/hyperlink" Target="https://science.sciencemag.org/content/343/6177/1360.long" TargetMode="External"/><Relationship Id="rId22" Type="http://schemas.openxmlformats.org/officeDocument/2006/relationships/hyperlink" Target="https://science.sciencemag.org/content/274/5289/998" TargetMode="External"/><Relationship Id="rId66" Type="http://schemas.openxmlformats.org/officeDocument/2006/relationships/hyperlink" Target="https://science.sciencemag.org/content/270/5235/467.long" TargetMode="External"/><Relationship Id="rId21" Type="http://schemas.openxmlformats.org/officeDocument/2006/relationships/hyperlink" Target="https://science.sciencemag.org/content/270/5235/467.long" TargetMode="External"/><Relationship Id="rId65" Type="http://schemas.openxmlformats.org/officeDocument/2006/relationships/hyperlink" Target="https://science.sciencemag.org/content/361/6400/eaat5691.long" TargetMode="External"/><Relationship Id="rId24" Type="http://schemas.openxmlformats.org/officeDocument/2006/relationships/hyperlink" Target="https://find-and-update.company-information.service.gov.uk/company/03625145" TargetMode="External"/><Relationship Id="rId68" Type="http://schemas.openxmlformats.org/officeDocument/2006/relationships/hyperlink" Target="https://doi.org/10.1038/4806" TargetMode="External"/><Relationship Id="rId23" Type="http://schemas.openxmlformats.org/officeDocument/2006/relationships/hyperlink" Target="https://science.sciencemag.org/content/280/5363/585.long" TargetMode="External"/><Relationship Id="rId67" Type="http://schemas.openxmlformats.org/officeDocument/2006/relationships/hyperlink" Target="https://science.sciencemag.org/content/274/5289/998" TargetMode="External"/><Relationship Id="rId60" Type="http://schemas.openxmlformats.org/officeDocument/2006/relationships/hyperlink" Target="https://science.sciencemag.org/content/265/5181/2085.long" TargetMode="External"/><Relationship Id="rId26" Type="http://schemas.openxmlformats.org/officeDocument/2006/relationships/hyperlink" Target="https://doi.org/10.1016/j.cell.2008.03.029" TargetMode="External"/><Relationship Id="rId25" Type="http://schemas.openxmlformats.org/officeDocument/2006/relationships/hyperlink" Target="https://doi.org/10.1126/science.1072241" TargetMode="External"/><Relationship Id="rId69" Type="http://schemas.openxmlformats.org/officeDocument/2006/relationships/hyperlink" Target="https://genome.cshlp.org/content/12/2/244.long" TargetMode="External"/><Relationship Id="rId28" Type="http://schemas.openxmlformats.org/officeDocument/2006/relationships/hyperlink" Target="https://doi.org/10.1038/nmeth.2563" TargetMode="External"/><Relationship Id="rId27" Type="http://schemas.openxmlformats.org/officeDocument/2006/relationships/hyperlink" Target="https://doi.org/10.1371/journal.pone.0045373" TargetMode="External"/><Relationship Id="rId29" Type="http://schemas.openxmlformats.org/officeDocument/2006/relationships/hyperlink" Target="https://doi.org/10.1038/nmeth.2892" TargetMode="External"/><Relationship Id="rId51" Type="http://schemas.openxmlformats.org/officeDocument/2006/relationships/hyperlink" Target="https://doi.org/10.1002/cne.24879" TargetMode="External"/><Relationship Id="rId50" Type="http://schemas.openxmlformats.org/officeDocument/2006/relationships/hyperlink" Target="https://doi.org/10.1152/ajplung.00139.2017" TargetMode="External"/><Relationship Id="rId53" Type="http://schemas.openxmlformats.org/officeDocument/2006/relationships/hyperlink" Target="https://doi.org/10.1093/clinchem/39.4.725" TargetMode="External"/><Relationship Id="rId52" Type="http://schemas.openxmlformats.org/officeDocument/2006/relationships/hyperlink" Target="https://science.sciencemag.org/content/280/5363/585.long" TargetMode="External"/><Relationship Id="rId11" Type="http://schemas.openxmlformats.org/officeDocument/2006/relationships/hyperlink" Target="https://doi.org/10.1038/265472a0" TargetMode="External"/><Relationship Id="rId55" Type="http://schemas.openxmlformats.org/officeDocument/2006/relationships/hyperlink" Target="https://doi.org/10.1073/pnas.0407024101" TargetMode="External"/><Relationship Id="rId10" Type="http://schemas.openxmlformats.org/officeDocument/2006/relationships/hyperlink" Target="https://doi.org/10.1016/0014-5793(73)80749-5" TargetMode="External"/><Relationship Id="rId54" Type="http://schemas.openxmlformats.org/officeDocument/2006/relationships/hyperlink" Target="https://doi.org/10.1073/pnas.92.10.4641" TargetMode="External"/><Relationship Id="rId13" Type="http://schemas.openxmlformats.org/officeDocument/2006/relationships/hyperlink" Target="https://doi.org/10.1073/pnas.79.23.7331" TargetMode="External"/><Relationship Id="rId57" Type="http://schemas.openxmlformats.org/officeDocument/2006/relationships/hyperlink" Target="https://doi.org/10.1038/nmeth.2892" TargetMode="External"/><Relationship Id="rId12" Type="http://schemas.openxmlformats.org/officeDocument/2006/relationships/hyperlink" Target="https://doi.org/10.1073/pnas.79.14.4381" TargetMode="External"/><Relationship Id="rId56" Type="http://schemas.openxmlformats.org/officeDocument/2006/relationships/hyperlink" Target="https://doi.org/10.1038/nmeth.2069" TargetMode="External"/><Relationship Id="rId15" Type="http://schemas.openxmlformats.org/officeDocument/2006/relationships/hyperlink" Target="https://doi.org/10.1007/BF00291041" TargetMode="External"/><Relationship Id="rId59" Type="http://schemas.openxmlformats.org/officeDocument/2006/relationships/hyperlink" Target="https://doi.org/10.1016/j.cell.2018.05.035" TargetMode="External"/><Relationship Id="rId14" Type="http://schemas.openxmlformats.org/officeDocument/2006/relationships/hyperlink" Target="https://doi.org/10.1073/pnas.84.24.9123" TargetMode="External"/><Relationship Id="rId58" Type="http://schemas.openxmlformats.org/officeDocument/2006/relationships/hyperlink" Target="https://science.sciencemag.org/content/348/6233/aaa6090.long" TargetMode="External"/><Relationship Id="rId17" Type="http://schemas.openxmlformats.org/officeDocument/2006/relationships/hyperlink" Target="https://dev.biologists.org/content/113/2/399" TargetMode="External"/><Relationship Id="rId16" Type="http://schemas.openxmlformats.org/officeDocument/2006/relationships/hyperlink" Target="https://science.sciencemag.org/content/244/4903/463/tab-pdf" TargetMode="External"/><Relationship Id="rId19" Type="http://schemas.openxmlformats.org/officeDocument/2006/relationships/hyperlink" Target="https://doi.org/10.1126/science.3413476" TargetMode="External"/><Relationship Id="rId18" Type="http://schemas.openxmlformats.org/officeDocument/2006/relationships/hyperlink" Target="https://pubmed.ncbi.nlm.nih.gov/955971/"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oi.org/10.1101/2021.05.21.445007" TargetMode="External"/><Relationship Id="rId2" Type="http://schemas.openxmlformats.org/officeDocument/2006/relationships/hyperlink" Target="https://doi.org/10.1016/j.cell.2020.06.038" TargetMode="External"/><Relationship Id="rId3" Type="http://schemas.openxmlformats.org/officeDocument/2006/relationships/hyperlink" Target="https://doi.org/10.1101/2021.05.21.445007" TargetMode="External"/><Relationship Id="rId4" Type="http://schemas.openxmlformats.org/officeDocument/2006/relationships/hyperlink" Target="https://doi.org/10.1016/j.cell.2020.06.038" TargetMode="External"/><Relationship Id="rId9" Type="http://schemas.openxmlformats.org/officeDocument/2006/relationships/hyperlink" Target="https://doi.org/10.1038/nature11405" TargetMode="External"/><Relationship Id="rId5" Type="http://schemas.openxmlformats.org/officeDocument/2006/relationships/hyperlink" Target="https://doi.org/10.1101/2021.03.02.433590;" TargetMode="External"/><Relationship Id="rId6" Type="http://schemas.openxmlformats.org/officeDocument/2006/relationships/hyperlink" Target="https://www.10xgenomics.com/resources/datasets/human-breast-cancer-whole-transcriptome-analysis-1-standard" TargetMode="External"/><Relationship Id="rId7" Type="http://schemas.openxmlformats.org/officeDocument/2006/relationships/hyperlink" Target="https://github.com/dibbelab/singlecell_bcatlas" TargetMode="External"/><Relationship Id="rId8" Type="http://schemas.openxmlformats.org/officeDocument/2006/relationships/hyperlink" Target="https://doi.org/10.1093/brain/awab084" TargetMode="External"/><Relationship Id="rId20" Type="http://schemas.openxmlformats.org/officeDocument/2006/relationships/hyperlink" Target="https://doi.org/10.1101/2021.11.22.468617" TargetMode="External"/><Relationship Id="rId21" Type="http://schemas.openxmlformats.org/officeDocument/2006/relationships/drawing" Target="../drawings/drawing10.xml"/><Relationship Id="rId11" Type="http://schemas.openxmlformats.org/officeDocument/2006/relationships/hyperlink" Target="https://doi.org/10.1038/nature11405" TargetMode="External"/><Relationship Id="rId10" Type="http://schemas.openxmlformats.org/officeDocument/2006/relationships/hyperlink" Target="https://doi.org/10.1038/s41562-021-01082-z" TargetMode="External"/><Relationship Id="rId13" Type="http://schemas.openxmlformats.org/officeDocument/2006/relationships/hyperlink" Target="https://doi.org/10.1111/ejn.15216" TargetMode="External"/><Relationship Id="rId12" Type="http://schemas.openxmlformats.org/officeDocument/2006/relationships/hyperlink" Target="https://github.com/netneurolab/hansen_genescognition" TargetMode="External"/><Relationship Id="rId15" Type="http://schemas.openxmlformats.org/officeDocument/2006/relationships/hyperlink" Target="https://doi.org/10.1101/2021.07.01.450715" TargetMode="External"/><Relationship Id="rId14" Type="http://schemas.openxmlformats.org/officeDocument/2006/relationships/hyperlink" Target="https://doi.org/10.1038/nature11405" TargetMode="External"/><Relationship Id="rId17" Type="http://schemas.openxmlformats.org/officeDocument/2006/relationships/hyperlink" Target="https://doi.org/10.1101/2021.01.15.426090" TargetMode="External"/><Relationship Id="rId16" Type="http://schemas.openxmlformats.org/officeDocument/2006/relationships/hyperlink" Target="https://doi.org/10.1101/2021.07.10.451822" TargetMode="External"/><Relationship Id="rId19" Type="http://schemas.openxmlformats.org/officeDocument/2006/relationships/hyperlink" Target="https://doi.org/10.3389/fnhum.2021.694274" TargetMode="External"/><Relationship Id="rId18" Type="http://schemas.openxmlformats.org/officeDocument/2006/relationships/hyperlink" Target="https://doi.org/10.1371/journal.pbio.3001341"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oi.org/10.1016/S0002-9440(10)64672-X" TargetMode="External"/><Relationship Id="rId2" Type="http://schemas.openxmlformats.org/officeDocument/2006/relationships/hyperlink" Target="https://www.ncbi.nlm.nih.gov/pmc/articles/PMC2244435/" TargetMode="External"/><Relationship Id="rId3" Type="http://schemas.openxmlformats.org/officeDocument/2006/relationships/hyperlink" Target="https://www.ncbi.nlm.nih.gov/pmc/articles/PMC2244435/" TargetMode="External"/><Relationship Id="rId4" Type="http://schemas.openxmlformats.org/officeDocument/2006/relationships/hyperlink" Target="https://www.ncbi.nlm.nih.gov/pmc/articles/PMC2244435/" TargetMode="External"/><Relationship Id="rId9" Type="http://schemas.openxmlformats.org/officeDocument/2006/relationships/hyperlink" Target="http://dx.doi.org/10.1136/gut.52.8.1148" TargetMode="External"/><Relationship Id="rId5" Type="http://schemas.openxmlformats.org/officeDocument/2006/relationships/hyperlink" Target="https://doi.org/10.1016/S1525-1578(10)60445-X" TargetMode="External"/><Relationship Id="rId6" Type="http://schemas.openxmlformats.org/officeDocument/2006/relationships/hyperlink" Target="https://doi.org/10.1016/S0002-9440(10)63872-2" TargetMode="External"/><Relationship Id="rId7" Type="http://schemas.openxmlformats.org/officeDocument/2006/relationships/hyperlink" Target="https://doi.org/10.1105/tpc.008102" TargetMode="External"/><Relationship Id="rId8" Type="http://schemas.openxmlformats.org/officeDocument/2006/relationships/hyperlink" Target="https://doi.org/10.1105/tpc.008102" TargetMode="External"/><Relationship Id="rId40" Type="http://schemas.openxmlformats.org/officeDocument/2006/relationships/hyperlink" Target="https://doi.org/10.1210/en.2004-1202" TargetMode="External"/><Relationship Id="rId42" Type="http://schemas.openxmlformats.org/officeDocument/2006/relationships/hyperlink" Target="https://doi.org/10.1210/en.2004-1202" TargetMode="External"/><Relationship Id="rId41" Type="http://schemas.openxmlformats.org/officeDocument/2006/relationships/hyperlink" Target="https://doi.org/10.1210/en.2004-1202" TargetMode="External"/><Relationship Id="rId44" Type="http://schemas.openxmlformats.org/officeDocument/2006/relationships/hyperlink" Target="https://doi.org/10.1186/1471-2164-7-97" TargetMode="External"/><Relationship Id="rId43" Type="http://schemas.openxmlformats.org/officeDocument/2006/relationships/hyperlink" Target="https://doi.org/10.1210/en.2004-1202" TargetMode="External"/><Relationship Id="rId46" Type="http://schemas.openxmlformats.org/officeDocument/2006/relationships/hyperlink" Target="https://cancerres.aacrjournals.org/content/66/10/5278.long" TargetMode="External"/><Relationship Id="rId45" Type="http://schemas.openxmlformats.org/officeDocument/2006/relationships/hyperlink" Target="https://cancerres.aacrjournals.org/content/66/10/5278.long" TargetMode="External"/><Relationship Id="rId48" Type="http://schemas.openxmlformats.org/officeDocument/2006/relationships/hyperlink" Target="https://doi.org/10.1007/s00432-006-0136-2" TargetMode="External"/><Relationship Id="rId47" Type="http://schemas.openxmlformats.org/officeDocument/2006/relationships/hyperlink" Target="https://doi.org/10.1007/s00432-006-0136-2" TargetMode="External"/><Relationship Id="rId49" Type="http://schemas.openxmlformats.org/officeDocument/2006/relationships/hyperlink" Target="https://doi.org/10.1158/1078-0432.CCR-05-2090" TargetMode="External"/><Relationship Id="rId31" Type="http://schemas.openxmlformats.org/officeDocument/2006/relationships/hyperlink" Target="https://doi.org/10.1038/sj.onc.1207392" TargetMode="External"/><Relationship Id="rId30" Type="http://schemas.openxmlformats.org/officeDocument/2006/relationships/hyperlink" Target="https://doi.org/10.1067/msy.2002.119292" TargetMode="External"/><Relationship Id="rId33" Type="http://schemas.openxmlformats.org/officeDocument/2006/relationships/hyperlink" Target="https://doi.org/10.1038/sj.onc.1207886" TargetMode="External"/><Relationship Id="rId32" Type="http://schemas.openxmlformats.org/officeDocument/2006/relationships/hyperlink" Target="https://doi.org/10.1038/sj.onc.1207392" TargetMode="External"/><Relationship Id="rId35" Type="http://schemas.openxmlformats.org/officeDocument/2006/relationships/hyperlink" Target="https://cancerres.aacrjournals.org/content/62/23/7012.long" TargetMode="External"/><Relationship Id="rId34" Type="http://schemas.openxmlformats.org/officeDocument/2006/relationships/hyperlink" Target="https://doi.org/10.1038/sj.onc.1207886" TargetMode="External"/><Relationship Id="rId37" Type="http://schemas.openxmlformats.org/officeDocument/2006/relationships/hyperlink" Target="https://doi.org/10.1007/s11064-005-9008-4" TargetMode="External"/><Relationship Id="rId36" Type="http://schemas.openxmlformats.org/officeDocument/2006/relationships/hyperlink" Target="https://cancerres.aacrjournals.org/content/62/23/7012.long" TargetMode="External"/><Relationship Id="rId39" Type="http://schemas.openxmlformats.org/officeDocument/2006/relationships/hyperlink" Target="https://doi.org/10.1523/JNEUROSCI.2022-04.2004" TargetMode="External"/><Relationship Id="rId38" Type="http://schemas.openxmlformats.org/officeDocument/2006/relationships/hyperlink" Target="https://doi.org/10.1007/s11064-005-9008-4" TargetMode="External"/><Relationship Id="rId20" Type="http://schemas.openxmlformats.org/officeDocument/2006/relationships/hyperlink" Target="https://doi.org/10.1016/S0006-291X(02)02967-4" TargetMode="External"/><Relationship Id="rId22" Type="http://schemas.openxmlformats.org/officeDocument/2006/relationships/hyperlink" Target="https://doi.org/10.1016/S0006-291X(02)02967-4" TargetMode="External"/><Relationship Id="rId21" Type="http://schemas.openxmlformats.org/officeDocument/2006/relationships/hyperlink" Target="https://doi.org/10.1016/S0006-291X(02)02967-4" TargetMode="External"/><Relationship Id="rId24" Type="http://schemas.openxmlformats.org/officeDocument/2006/relationships/hyperlink" Target="https://cancerres.aacrjournals.org/content/59/22/5656.full" TargetMode="External"/><Relationship Id="rId23" Type="http://schemas.openxmlformats.org/officeDocument/2006/relationships/hyperlink" Target="https://cancerres.aacrjournals.org/content/59/22/5656.full" TargetMode="External"/><Relationship Id="rId26" Type="http://schemas.openxmlformats.org/officeDocument/2006/relationships/hyperlink" Target="https://cancerres.aacrjournals.org/content/61/9/3544.short" TargetMode="External"/><Relationship Id="rId25" Type="http://schemas.openxmlformats.org/officeDocument/2006/relationships/hyperlink" Target="https://cancerres.aacrjournals.org/content/59/22/5656.full" TargetMode="External"/><Relationship Id="rId28" Type="http://schemas.openxmlformats.org/officeDocument/2006/relationships/hyperlink" Target="https://doi.org/10.1067/msy.2002.119292" TargetMode="External"/><Relationship Id="rId27" Type="http://schemas.openxmlformats.org/officeDocument/2006/relationships/hyperlink" Target="https://cancerres.aacrjournals.org/content/61/9/3544.short" TargetMode="External"/><Relationship Id="rId29" Type="http://schemas.openxmlformats.org/officeDocument/2006/relationships/hyperlink" Target="https://doi.org/10.1067/msy.2002.119292" TargetMode="External"/><Relationship Id="rId11" Type="http://schemas.openxmlformats.org/officeDocument/2006/relationships/hyperlink" Target="https://doi.org/10.1016/S1525-1578(10)60009-8" TargetMode="External"/><Relationship Id="rId10" Type="http://schemas.openxmlformats.org/officeDocument/2006/relationships/hyperlink" Target="http://dx.doi.org/10.1136/gut.52.8.1148" TargetMode="External"/><Relationship Id="rId13" Type="http://schemas.openxmlformats.org/officeDocument/2006/relationships/hyperlink" Target="https://doi.org/10.1016/S1525-1578(10)60009-8" TargetMode="External"/><Relationship Id="rId12" Type="http://schemas.openxmlformats.org/officeDocument/2006/relationships/hyperlink" Target="https://doi.org/10.1016/S1525-1578(10)60009-8" TargetMode="External"/><Relationship Id="rId15" Type="http://schemas.openxmlformats.org/officeDocument/2006/relationships/hyperlink" Target="https://doi.org/10.1038/4806" TargetMode="External"/><Relationship Id="rId14" Type="http://schemas.openxmlformats.org/officeDocument/2006/relationships/hyperlink" Target="https://doi.org/10.2144/00293st05" TargetMode="External"/><Relationship Id="rId17" Type="http://schemas.openxmlformats.org/officeDocument/2006/relationships/hyperlink" Target="https://doi.org/10.1158/1078-0432.CCR-05-0585" TargetMode="External"/><Relationship Id="rId16" Type="http://schemas.openxmlformats.org/officeDocument/2006/relationships/hyperlink" Target="https://doi.org/10.1038/4806" TargetMode="External"/><Relationship Id="rId19" Type="http://schemas.openxmlformats.org/officeDocument/2006/relationships/hyperlink" Target="https://dx.doi.org/10.3748/wjg.v11.i47.7405" TargetMode="External"/><Relationship Id="rId18" Type="http://schemas.openxmlformats.org/officeDocument/2006/relationships/hyperlink" Target="https://dx.doi.org/10.3748/wjg.v11.i47.7405" TargetMode="External"/><Relationship Id="rId70" Type="http://schemas.openxmlformats.org/officeDocument/2006/relationships/drawing" Target="../drawings/drawing11.xml"/><Relationship Id="rId62" Type="http://schemas.openxmlformats.org/officeDocument/2006/relationships/hyperlink" Target="https://doi.org/10.1111/j.1365-313X.2005.02355.x" TargetMode="External"/><Relationship Id="rId61" Type="http://schemas.openxmlformats.org/officeDocument/2006/relationships/hyperlink" Target="https://doi.org/10.1104/pp.106.087668" TargetMode="External"/><Relationship Id="rId64" Type="http://schemas.openxmlformats.org/officeDocument/2006/relationships/hyperlink" Target="https://doi.org/10.1111/j.1365-313X.2005.02355.x" TargetMode="External"/><Relationship Id="rId63" Type="http://schemas.openxmlformats.org/officeDocument/2006/relationships/hyperlink" Target="https://doi.org/10.1111/j.1365-313X.2005.02355.x" TargetMode="External"/><Relationship Id="rId66" Type="http://schemas.openxmlformats.org/officeDocument/2006/relationships/hyperlink" Target="https://doi.org/10.1155/2007/61028" TargetMode="External"/><Relationship Id="rId65" Type="http://schemas.openxmlformats.org/officeDocument/2006/relationships/hyperlink" Target="https://doi.org/10.1111/j.1365-313X.2005.02355.x" TargetMode="External"/><Relationship Id="rId68" Type="http://schemas.openxmlformats.org/officeDocument/2006/relationships/hyperlink" Target="https://doi.org/10.1155/2007/61028" TargetMode="External"/><Relationship Id="rId67" Type="http://schemas.openxmlformats.org/officeDocument/2006/relationships/hyperlink" Target="https://doi.org/10.1155/2007/61028" TargetMode="External"/><Relationship Id="rId60" Type="http://schemas.openxmlformats.org/officeDocument/2006/relationships/hyperlink" Target="https://doi.org/10.1104/pp.106.087668" TargetMode="External"/><Relationship Id="rId69" Type="http://schemas.openxmlformats.org/officeDocument/2006/relationships/hyperlink" Target="https://doi.org/10.1007/s00425-007-0578-z" TargetMode="External"/><Relationship Id="rId51" Type="http://schemas.openxmlformats.org/officeDocument/2006/relationships/hyperlink" Target="https://doi.org/10.3892/ijo.29.3.567" TargetMode="External"/><Relationship Id="rId50" Type="http://schemas.openxmlformats.org/officeDocument/2006/relationships/hyperlink" Target="https://doi.org/10.1158/1078-0432.CCR-05-2090" TargetMode="External"/><Relationship Id="rId53" Type="http://schemas.openxmlformats.org/officeDocument/2006/relationships/hyperlink" Target="https://doi.org/10.3748/wjg.v12.i43.6949" TargetMode="External"/><Relationship Id="rId52" Type="http://schemas.openxmlformats.org/officeDocument/2006/relationships/hyperlink" Target="https://doi.org/10.3748/wjg.v12.i43.6949" TargetMode="External"/><Relationship Id="rId55" Type="http://schemas.openxmlformats.org/officeDocument/2006/relationships/hyperlink" Target="https://doi.org/10.1104/pp.106.087668" TargetMode="External"/><Relationship Id="rId54" Type="http://schemas.openxmlformats.org/officeDocument/2006/relationships/hyperlink" Target="https://doi.org/10.3748/wjg.v12.i43.6949" TargetMode="External"/><Relationship Id="rId57" Type="http://schemas.openxmlformats.org/officeDocument/2006/relationships/hyperlink" Target="https://doi.org/10.1104/pp.106.087668" TargetMode="External"/><Relationship Id="rId56" Type="http://schemas.openxmlformats.org/officeDocument/2006/relationships/hyperlink" Target="https://doi.org/10.1104/pp.106.087668" TargetMode="External"/><Relationship Id="rId59" Type="http://schemas.openxmlformats.org/officeDocument/2006/relationships/hyperlink" Target="https://doi.org/10.1104/pp.106.087668" TargetMode="External"/><Relationship Id="rId58" Type="http://schemas.openxmlformats.org/officeDocument/2006/relationships/hyperlink" Target="https://doi.org/10.1104/pp.106.087668"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oi.org/10.1093/nar/28.1.133" TargetMode="External"/><Relationship Id="rId190" Type="http://schemas.openxmlformats.org/officeDocument/2006/relationships/hyperlink" Target="https://doi.org/10.1093/nar/gkp953" TargetMode="External"/><Relationship Id="rId42" Type="http://schemas.openxmlformats.org/officeDocument/2006/relationships/hyperlink" Target="https://doi.org/10.1006/dbio.2000.9945" TargetMode="External"/><Relationship Id="rId41" Type="http://schemas.openxmlformats.org/officeDocument/2006/relationships/hyperlink" Target="https://doi.org/10.1016/S0925-4773(00)00453-6" TargetMode="External"/><Relationship Id="rId44" Type="http://schemas.openxmlformats.org/officeDocument/2006/relationships/hyperlink" Target="http://www.informatics.jax.org/expression.html" TargetMode="External"/><Relationship Id="rId194" Type="http://schemas.openxmlformats.org/officeDocument/2006/relationships/hyperlink" Target="http://embrys.jp/" TargetMode="External"/><Relationship Id="rId43" Type="http://schemas.openxmlformats.org/officeDocument/2006/relationships/hyperlink" Target="https://doi.org/10.1093/nar/29.1.98" TargetMode="External"/><Relationship Id="rId193" Type="http://schemas.openxmlformats.org/officeDocument/2006/relationships/hyperlink" Target="https://doi.org/10.1016/j.devcel.2009.10.011" TargetMode="External"/><Relationship Id="rId46" Type="http://schemas.openxmlformats.org/officeDocument/2006/relationships/hyperlink" Target="https://nematode.nig.ac.jp/" TargetMode="External"/><Relationship Id="rId192" Type="http://schemas.openxmlformats.org/officeDocument/2006/relationships/hyperlink" Target="http://www.fly-ted.org/" TargetMode="External"/><Relationship Id="rId45" Type="http://schemas.openxmlformats.org/officeDocument/2006/relationships/hyperlink" Target="https://doi.org/10.1016/S0960-9822(01)00052-5" TargetMode="External"/><Relationship Id="rId191" Type="http://schemas.openxmlformats.org/officeDocument/2006/relationships/hyperlink" Target="https://doi.org/10.1093/nar/gkp1006" TargetMode="External"/><Relationship Id="rId48" Type="http://schemas.openxmlformats.org/officeDocument/2006/relationships/hyperlink" Target="https://doi.org/10.1038/35065539" TargetMode="External"/><Relationship Id="rId187" Type="http://schemas.openxmlformats.org/officeDocument/2006/relationships/hyperlink" Target="http://www.gensat.org/retina.jsp" TargetMode="External"/><Relationship Id="rId47" Type="http://schemas.openxmlformats.org/officeDocument/2006/relationships/hyperlink" Target="https://doi.org/10.1006/dbio.2000.0140" TargetMode="External"/><Relationship Id="rId186" Type="http://schemas.openxmlformats.org/officeDocument/2006/relationships/hyperlink" Target="https://doi.org/10.1038/nn.2370" TargetMode="External"/><Relationship Id="rId185" Type="http://schemas.openxmlformats.org/officeDocument/2006/relationships/hyperlink" Target="http://genomics.crick.ac.uk/apps/XenMARK" TargetMode="External"/><Relationship Id="rId49" Type="http://schemas.openxmlformats.org/officeDocument/2006/relationships/hyperlink" Target="https://doi.org/10.1016/S0925-4773(01)00294-5" TargetMode="External"/><Relationship Id="rId184" Type="http://schemas.openxmlformats.org/officeDocument/2006/relationships/hyperlink" Target="https://doi.org/10.1002/dvdy.21940" TargetMode="External"/><Relationship Id="rId189" Type="http://schemas.openxmlformats.org/officeDocument/2006/relationships/hyperlink" Target="http://www.emouseatlas.org/emage" TargetMode="External"/><Relationship Id="rId188" Type="http://schemas.openxmlformats.org/officeDocument/2006/relationships/hyperlink" Target="https://doi.org/10.1093/nar/gkp763" TargetMode="External"/><Relationship Id="rId31" Type="http://schemas.openxmlformats.org/officeDocument/2006/relationships/hyperlink" Target="https://doi.org/10.1182/blood.V92.12.4622" TargetMode="External"/><Relationship Id="rId30" Type="http://schemas.openxmlformats.org/officeDocument/2006/relationships/hyperlink" Target="http://www.dkfz-heidelberg.de/abt0135/axeldb.htm" TargetMode="External"/><Relationship Id="rId33" Type="http://schemas.openxmlformats.org/officeDocument/2006/relationships/hyperlink" Target="http://www.informatics.jax.org/expression.html" TargetMode="External"/><Relationship Id="rId183" Type="http://schemas.openxmlformats.org/officeDocument/2006/relationships/hyperlink" Target="https://doi.org/10.1186/1471-2164-10-55" TargetMode="External"/><Relationship Id="rId32" Type="http://schemas.openxmlformats.org/officeDocument/2006/relationships/hyperlink" Target="https://doi.org/10.1093/nar/27.1.106" TargetMode="External"/><Relationship Id="rId182" Type="http://schemas.openxmlformats.org/officeDocument/2006/relationships/hyperlink" Target="http://www.cdtdb.brain.riken.jp" TargetMode="External"/><Relationship Id="rId35" Type="http://schemas.openxmlformats.org/officeDocument/2006/relationships/hyperlink" Target="https://doi.org/10.1093/nar/28.1.139" TargetMode="External"/><Relationship Id="rId181" Type="http://schemas.openxmlformats.org/officeDocument/2006/relationships/hyperlink" Target="https://doi.org/10.1016/j.neunet.2008.05.004" TargetMode="External"/><Relationship Id="rId34" Type="http://schemas.openxmlformats.org/officeDocument/2006/relationships/hyperlink" Target="https://doi.org/10.1046/j.1365-313X.1999.00561.x" TargetMode="External"/><Relationship Id="rId180" Type="http://schemas.openxmlformats.org/officeDocument/2006/relationships/hyperlink" Target="http://bio-imaging.liacs.nl/gems/index.html" TargetMode="External"/><Relationship Id="rId37" Type="http://schemas.openxmlformats.org/officeDocument/2006/relationships/hyperlink" Target="https://doi.org/10.1093/nar/28.1.115" TargetMode="External"/><Relationship Id="rId176" Type="http://schemas.openxmlformats.org/officeDocument/2006/relationships/hyperlink" Target="https://doi.org/10.1186/gb-2008-9-5-r84" TargetMode="External"/><Relationship Id="rId297" Type="http://schemas.openxmlformats.org/officeDocument/2006/relationships/hyperlink" Target="http://www.aniseed.cnrs.fr" TargetMode="External"/><Relationship Id="rId36" Type="http://schemas.openxmlformats.org/officeDocument/2006/relationships/hyperlink" Target="http://www.dkfz-heidelberg.de/abt0135/axeldb.htm" TargetMode="External"/><Relationship Id="rId175" Type="http://schemas.openxmlformats.org/officeDocument/2006/relationships/hyperlink" Target="http://bdtnp.lbl.gov:8080/Fly-Net/" TargetMode="External"/><Relationship Id="rId296" Type="http://schemas.openxmlformats.org/officeDocument/2006/relationships/hyperlink" Target="https://doi.org/10.1093/nar/gkx1108" TargetMode="External"/><Relationship Id="rId39" Type="http://schemas.openxmlformats.org/officeDocument/2006/relationships/hyperlink" Target="https://doi.org/10.1007/PL00008185" TargetMode="External"/><Relationship Id="rId174" Type="http://schemas.openxmlformats.org/officeDocument/2006/relationships/hyperlink" Target="https://doi.org/10.1016/j.cell.2008.01.053" TargetMode="External"/><Relationship Id="rId295" Type="http://schemas.openxmlformats.org/officeDocument/2006/relationships/hyperlink" Target="https://lungmap.net/" TargetMode="External"/><Relationship Id="rId38" Type="http://schemas.openxmlformats.org/officeDocument/2006/relationships/hyperlink" Target="http://www.informatics.jax.org/expression.html" TargetMode="External"/><Relationship Id="rId173" Type="http://schemas.openxmlformats.org/officeDocument/2006/relationships/hyperlink" Target="https://doi.org/10.1016/j.mod.2007.10.003" TargetMode="External"/><Relationship Id="rId294" Type="http://schemas.openxmlformats.org/officeDocument/2006/relationships/hyperlink" Target="https://doi.org/10.1152/ajplung.00139.2017" TargetMode="External"/><Relationship Id="rId179" Type="http://schemas.openxmlformats.org/officeDocument/2006/relationships/hyperlink" Target="https://doi.org/10.1515/jib-2008-92" TargetMode="External"/><Relationship Id="rId178" Type="http://schemas.openxmlformats.org/officeDocument/2006/relationships/hyperlink" Target="https://doi.org/10.1073/pnas.0803697105" TargetMode="External"/><Relationship Id="rId299" Type="http://schemas.openxmlformats.org/officeDocument/2006/relationships/hyperlink" Target="http://marinebio.nbrp.jp/ciona" TargetMode="External"/><Relationship Id="rId177" Type="http://schemas.openxmlformats.org/officeDocument/2006/relationships/hyperlink" Target="http://www.euregene.org/xgebase" TargetMode="External"/><Relationship Id="rId298" Type="http://schemas.openxmlformats.org/officeDocument/2006/relationships/hyperlink" Target="https://doi.org/10.1007/978-981-10-7545-2_11" TargetMode="External"/><Relationship Id="rId20" Type="http://schemas.openxmlformats.org/officeDocument/2006/relationships/hyperlink" Target="http://zfish.uoregon.edu" TargetMode="External"/><Relationship Id="rId22" Type="http://schemas.openxmlformats.org/officeDocument/2006/relationships/hyperlink" Target="http://flyview.uni-muenster.de" TargetMode="External"/><Relationship Id="rId21" Type="http://schemas.openxmlformats.org/officeDocument/2006/relationships/hyperlink" Target="https://doi.org/10.1006/scdb.1997.0172" TargetMode="External"/><Relationship Id="rId24" Type="http://schemas.openxmlformats.org/officeDocument/2006/relationships/hyperlink" Target="http://www.informatics.jax.org/gxd" TargetMode="External"/><Relationship Id="rId23" Type="http://schemas.openxmlformats.org/officeDocument/2006/relationships/hyperlink" Target="https://doi.org/10.1006/scdb.1997.0177" TargetMode="External"/><Relationship Id="rId26" Type="http://schemas.openxmlformats.org/officeDocument/2006/relationships/hyperlink" Target="http://www.sanger.ac.uk/Software/Acedb" TargetMode="External"/><Relationship Id="rId25" Type="http://schemas.openxmlformats.org/officeDocument/2006/relationships/hyperlink" Target="https://doi.org/10.1006/scdb.1997.0171" TargetMode="External"/><Relationship Id="rId28" Type="http://schemas.openxmlformats.org/officeDocument/2006/relationships/hyperlink" Target="http://fruitfly.berkeley.edu" TargetMode="External"/><Relationship Id="rId27" Type="http://schemas.openxmlformats.org/officeDocument/2006/relationships/hyperlink" Target="https://doi.org/10.1073/pnas.95.17.9973" TargetMode="External"/><Relationship Id="rId29" Type="http://schemas.openxmlformats.org/officeDocument/2006/relationships/hyperlink" Target="https://doi.org/10.1016/S0925-4773(98)00115-4" TargetMode="External"/><Relationship Id="rId11" Type="http://schemas.openxmlformats.org/officeDocument/2006/relationships/hyperlink" Target="https://pubmed.ncbi.nlm.nih.gov/7713439/" TargetMode="External"/><Relationship Id="rId10" Type="http://schemas.openxmlformats.org/officeDocument/2006/relationships/hyperlink" Target="https://pubmed.ncbi.nlm.nih.gov/7607073/" TargetMode="External"/><Relationship Id="rId13" Type="http://schemas.openxmlformats.org/officeDocument/2006/relationships/hyperlink" Target="https://doi.org/10.1101/gad.9.14.1797" TargetMode="External"/><Relationship Id="rId12" Type="http://schemas.openxmlformats.org/officeDocument/2006/relationships/hyperlink" Target="https://doi.org/10.1073/pnas.92.14.6592" TargetMode="External"/><Relationship Id="rId15" Type="http://schemas.openxmlformats.org/officeDocument/2006/relationships/hyperlink" Target="https://doi.org/10.1038/ng1195-309" TargetMode="External"/><Relationship Id="rId198" Type="http://schemas.openxmlformats.org/officeDocument/2006/relationships/hyperlink" Target="https://doi.org/10.1111/j.1469-7580.2010.01290.x" TargetMode="External"/><Relationship Id="rId14" Type="http://schemas.openxmlformats.org/officeDocument/2006/relationships/hyperlink" Target="https://doi.org/10.1006/geno.1995.1172" TargetMode="External"/><Relationship Id="rId197" Type="http://schemas.openxmlformats.org/officeDocument/2006/relationships/hyperlink" Target="https://doi.org/10.1016/j.cell.2010.07.043" TargetMode="External"/><Relationship Id="rId17" Type="http://schemas.openxmlformats.org/officeDocument/2006/relationships/hyperlink" Target="https://doi.org/10.1073/pnas.93.4.1677" TargetMode="External"/><Relationship Id="rId196" Type="http://schemas.openxmlformats.org/officeDocument/2006/relationships/hyperlink" Target="http://aniseed-ibdm.univ-mrs.fr" TargetMode="External"/><Relationship Id="rId16" Type="http://schemas.openxmlformats.org/officeDocument/2006/relationships/hyperlink" Target="https://doi.org/10.1139/g96-023" TargetMode="External"/><Relationship Id="rId195" Type="http://schemas.openxmlformats.org/officeDocument/2006/relationships/hyperlink" Target="https://doi.org/10.1101/gr.108175.110" TargetMode="External"/><Relationship Id="rId19" Type="http://schemas.openxmlformats.org/officeDocument/2006/relationships/hyperlink" Target="https://doi.org/10.1006/scdb.1997.0173" TargetMode="External"/><Relationship Id="rId18" Type="http://schemas.openxmlformats.org/officeDocument/2006/relationships/hyperlink" Target="https://doi.org/10.1093/nar/24.11.2119" TargetMode="External"/><Relationship Id="rId199" Type="http://schemas.openxmlformats.org/officeDocument/2006/relationships/hyperlink" Target="http://www.hudsen.org" TargetMode="External"/><Relationship Id="rId84" Type="http://schemas.openxmlformats.org/officeDocument/2006/relationships/hyperlink" Target="https://doi.org/10.1093/aob/mcf119" TargetMode="External"/><Relationship Id="rId83" Type="http://schemas.openxmlformats.org/officeDocument/2006/relationships/hyperlink" Target="http://zfin.org" TargetMode="External"/><Relationship Id="rId86" Type="http://schemas.openxmlformats.org/officeDocument/2006/relationships/hyperlink" Target="https://doi.org/10.1002/gene.10199" TargetMode="External"/><Relationship Id="rId85" Type="http://schemas.openxmlformats.org/officeDocument/2006/relationships/hyperlink" Target="https://doi.org/10.1046/j.1432-0436.2003.710206.x" TargetMode="External"/><Relationship Id="rId88" Type="http://schemas.openxmlformats.org/officeDocument/2006/relationships/hyperlink" Target="https://doi.org/10.1101/sqb.2003.68.159" TargetMode="External"/><Relationship Id="rId150" Type="http://schemas.openxmlformats.org/officeDocument/2006/relationships/hyperlink" Target="http://www.brain-map.org" TargetMode="External"/><Relationship Id="rId271" Type="http://schemas.openxmlformats.org/officeDocument/2006/relationships/hyperlink" Target="https://doi.org/10.1371/journal.pone.0138313" TargetMode="External"/><Relationship Id="rId87" Type="http://schemas.openxmlformats.org/officeDocument/2006/relationships/hyperlink" Target="http://ghost.zool.kyoto-u.ac.jp/" TargetMode="External"/><Relationship Id="rId270" Type="http://schemas.openxmlformats.org/officeDocument/2006/relationships/hyperlink" Target="http://www.aniseed.cnrs.fr" TargetMode="External"/><Relationship Id="rId89" Type="http://schemas.openxmlformats.org/officeDocument/2006/relationships/hyperlink" Target="https://doi.org/10.1104/pp.103.020099" TargetMode="External"/><Relationship Id="rId80" Type="http://schemas.openxmlformats.org/officeDocument/2006/relationships/hyperlink" Target="https://doi.org/10.1093/nar/gkg017" TargetMode="External"/><Relationship Id="rId82" Type="http://schemas.openxmlformats.org/officeDocument/2006/relationships/hyperlink" Target="https://doi.org/10.1093/nar/gkg027" TargetMode="External"/><Relationship Id="rId81" Type="http://schemas.openxmlformats.org/officeDocument/2006/relationships/hyperlink" Target="http://medaka.dsp.jst.go.jp/MEPD" TargetMode="External"/><Relationship Id="rId1" Type="http://schemas.openxmlformats.org/officeDocument/2006/relationships/comments" Target="../comments1.xml"/><Relationship Id="rId2" Type="http://schemas.openxmlformats.org/officeDocument/2006/relationships/hyperlink" Target="https://doi.org/10.1073/pnas.84.24.9123" TargetMode="External"/><Relationship Id="rId3" Type="http://schemas.openxmlformats.org/officeDocument/2006/relationships/hyperlink" Target="https://doi.org/10.1126/science.2497519" TargetMode="External"/><Relationship Id="rId149" Type="http://schemas.openxmlformats.org/officeDocument/2006/relationships/hyperlink" Target="https://doi.org/10.1038/nature05453" TargetMode="External"/><Relationship Id="rId4" Type="http://schemas.openxmlformats.org/officeDocument/2006/relationships/hyperlink" Target="https://doi.org/10.1101/gad.3.9.1288" TargetMode="External"/><Relationship Id="rId148" Type="http://schemas.openxmlformats.org/officeDocument/2006/relationships/hyperlink" Target="http://www.informatics.jax.org/menus/expression_menu.shtml" TargetMode="External"/><Relationship Id="rId269" Type="http://schemas.openxmlformats.org/officeDocument/2006/relationships/hyperlink" Target="https://doi.org/10.1093/nar/gkv966" TargetMode="External"/><Relationship Id="rId9" Type="http://schemas.openxmlformats.org/officeDocument/2006/relationships/hyperlink" Target="https://doi.org/10.1126/science.8091224" TargetMode="External"/><Relationship Id="rId143" Type="http://schemas.openxmlformats.org/officeDocument/2006/relationships/hyperlink" Target="https://doi.org/10.1002/dvdy.20956" TargetMode="External"/><Relationship Id="rId264" Type="http://schemas.openxmlformats.org/officeDocument/2006/relationships/hyperlink" Target="http://www.kompphenotype.org" TargetMode="External"/><Relationship Id="rId142" Type="http://schemas.openxmlformats.org/officeDocument/2006/relationships/hyperlink" Target="http://ghost.zool.kyoto-u.ac.jp/" TargetMode="External"/><Relationship Id="rId263" Type="http://schemas.openxmlformats.org/officeDocument/2006/relationships/hyperlink" Target="https://doi.org/10.1101/gr.184184.114" TargetMode="External"/><Relationship Id="rId141" Type="http://schemas.openxmlformats.org/officeDocument/2006/relationships/hyperlink" Target="https://doi.org/10.1016/j.ydbio.2006.01.024" TargetMode="External"/><Relationship Id="rId262" Type="http://schemas.openxmlformats.org/officeDocument/2006/relationships/hyperlink" Target="http://zfin.org/action/figure/all-figure-view/ZDB-PUB-130724-1" TargetMode="External"/><Relationship Id="rId140" Type="http://schemas.openxmlformats.org/officeDocument/2006/relationships/hyperlink" Target="http://www.stjudebgem.org" TargetMode="External"/><Relationship Id="rId261" Type="http://schemas.openxmlformats.org/officeDocument/2006/relationships/hyperlink" Target="https://doi.org/10.1002/dvdy.24260" TargetMode="External"/><Relationship Id="rId5" Type="http://schemas.openxmlformats.org/officeDocument/2006/relationships/hyperlink" Target="https://doi.org/10.1101/gad.3.9.1273" TargetMode="External"/><Relationship Id="rId147" Type="http://schemas.openxmlformats.org/officeDocument/2006/relationships/hyperlink" Target="https://doi.org/10.1093/nar/gkl1003" TargetMode="External"/><Relationship Id="rId268" Type="http://schemas.openxmlformats.org/officeDocument/2006/relationships/hyperlink" Target="http://metscout.mpg.de" TargetMode="External"/><Relationship Id="rId6" Type="http://schemas.openxmlformats.org/officeDocument/2006/relationships/hyperlink" Target="https://doi.org/10.1101/gad.5.9.1513" TargetMode="External"/><Relationship Id="rId146" Type="http://schemas.openxmlformats.org/officeDocument/2006/relationships/hyperlink" Target="http://rd.plos.org/pgen_0057_0001_Xenopus_morpholino_screen" TargetMode="External"/><Relationship Id="rId267" Type="http://schemas.openxmlformats.org/officeDocument/2006/relationships/hyperlink" Target="https://doi.org/10.1194/jlr.M059634" TargetMode="External"/><Relationship Id="rId7" Type="http://schemas.openxmlformats.org/officeDocument/2006/relationships/hyperlink" Target="https://pubmed.ncbi.nlm.nih.gov/1782857/" TargetMode="External"/><Relationship Id="rId145" Type="http://schemas.openxmlformats.org/officeDocument/2006/relationships/hyperlink" Target="https://doi.org/10.1371/journal.pgen.0020193" TargetMode="External"/><Relationship Id="rId266" Type="http://schemas.openxmlformats.org/officeDocument/2006/relationships/hyperlink" Target="http://tomancak-srv1.mpi-cbg.de/DOT/main.html" TargetMode="External"/><Relationship Id="rId8" Type="http://schemas.openxmlformats.org/officeDocument/2006/relationships/hyperlink" Target="https://doi.org/10.1016/0925-4773(92)90029-J" TargetMode="External"/><Relationship Id="rId144" Type="http://schemas.openxmlformats.org/officeDocument/2006/relationships/hyperlink" Target="http://www.geisha.arizona.edu" TargetMode="External"/><Relationship Id="rId265" Type="http://schemas.openxmlformats.org/officeDocument/2006/relationships/hyperlink" Target="https://doi.org/10.7554/elife.05003" TargetMode="External"/><Relationship Id="rId73" Type="http://schemas.openxmlformats.org/officeDocument/2006/relationships/hyperlink" Target="http://www.genepaint.org" TargetMode="External"/><Relationship Id="rId72" Type="http://schemas.openxmlformats.org/officeDocument/2006/relationships/hyperlink" Target="https://doi.org/10.1016/S0959-4388(02)00356-2" TargetMode="External"/><Relationship Id="rId75" Type="http://schemas.openxmlformats.org/officeDocument/2006/relationships/hyperlink" Target="http://chr21.molgen.mpg.de/hsa21/" TargetMode="External"/><Relationship Id="rId74" Type="http://schemas.openxmlformats.org/officeDocument/2006/relationships/hyperlink" Target="https://doi.org/10.1038/nature01270" TargetMode="External"/><Relationship Id="rId77" Type="http://schemas.openxmlformats.org/officeDocument/2006/relationships/hyperlink" Target="http://www.tigem.it/ch21exp/" TargetMode="External"/><Relationship Id="rId260" Type="http://schemas.openxmlformats.org/officeDocument/2006/relationships/hyperlink" Target="https://gp3.mpg.de/" TargetMode="External"/><Relationship Id="rId76" Type="http://schemas.openxmlformats.org/officeDocument/2006/relationships/hyperlink" Target="https://doi.org/10.1038/nature01178" TargetMode="External"/><Relationship Id="rId79" Type="http://schemas.openxmlformats.org/officeDocument/2006/relationships/hyperlink" Target="https://insitu.fruitfly.org/cgi-bin/ex/insitu.pl" TargetMode="External"/><Relationship Id="rId78" Type="http://schemas.openxmlformats.org/officeDocument/2006/relationships/hyperlink" Target="https://doi.org/10.1186/gb-2002-3-12-research0088" TargetMode="External"/><Relationship Id="rId71" Type="http://schemas.openxmlformats.org/officeDocument/2006/relationships/hyperlink" Target="https://doi.org/10.1101/gr.84402" TargetMode="External"/><Relationship Id="rId70" Type="http://schemas.openxmlformats.org/officeDocument/2006/relationships/hyperlink" Target="http://ghost.zool.kyoto-u.ac.jp/" TargetMode="External"/><Relationship Id="rId139" Type="http://schemas.openxmlformats.org/officeDocument/2006/relationships/hyperlink" Target="https://doi.org/10.1371/journal.pbio.0040086" TargetMode="External"/><Relationship Id="rId138" Type="http://schemas.openxmlformats.org/officeDocument/2006/relationships/hyperlink" Target="http://zfin.org" TargetMode="External"/><Relationship Id="rId259" Type="http://schemas.openxmlformats.org/officeDocument/2006/relationships/hyperlink" Target="http://www.genepaint.org/" TargetMode="External"/><Relationship Id="rId137" Type="http://schemas.openxmlformats.org/officeDocument/2006/relationships/hyperlink" Target="https://doi.org/10.1093/nar/gkj086" TargetMode="External"/><Relationship Id="rId258" Type="http://schemas.openxmlformats.org/officeDocument/2006/relationships/hyperlink" Target="https://doi.org/10.1007/s12021-014-9247-0" TargetMode="External"/><Relationship Id="rId132" Type="http://schemas.openxmlformats.org/officeDocument/2006/relationships/hyperlink" Target="https://doi.org/10.1016/j.modgep.2005.06.003" TargetMode="External"/><Relationship Id="rId253" Type="http://schemas.openxmlformats.org/officeDocument/2006/relationships/hyperlink" Target="https://doi.org/10.1038/nature13395" TargetMode="External"/><Relationship Id="rId131" Type="http://schemas.openxmlformats.org/officeDocument/2006/relationships/hyperlink" Target="https://doi.org/10.1387/ijdb.052083nt" TargetMode="External"/><Relationship Id="rId252" Type="http://schemas.openxmlformats.org/officeDocument/2006/relationships/hyperlink" Target="http://insitu.fruitfly.org" TargetMode="External"/><Relationship Id="rId130" Type="http://schemas.openxmlformats.org/officeDocument/2006/relationships/hyperlink" Target="https://doi.org/10.1002/dvdy.20465" TargetMode="External"/><Relationship Id="rId251" Type="http://schemas.openxmlformats.org/officeDocument/2006/relationships/hyperlink" Target="https://doi.org/10.1186/gb-2013-14-12-r140" TargetMode="External"/><Relationship Id="rId250" Type="http://schemas.openxmlformats.org/officeDocument/2006/relationships/hyperlink" Target="http://www.emouseatlas.org/emage/" TargetMode="External"/><Relationship Id="rId136" Type="http://schemas.openxmlformats.org/officeDocument/2006/relationships/hyperlink" Target="http://genex.hgu.mrc.ac.uk/Emage/database" TargetMode="External"/><Relationship Id="rId257" Type="http://schemas.openxmlformats.org/officeDocument/2006/relationships/hyperlink" Target="https://doi.org/10.1016/j.celrep.2014.06.065" TargetMode="External"/><Relationship Id="rId135" Type="http://schemas.openxmlformats.org/officeDocument/2006/relationships/hyperlink" Target="https://doi.org/10.1093/nar/gkj006" TargetMode="External"/><Relationship Id="rId256" Type="http://schemas.openxmlformats.org/officeDocument/2006/relationships/hyperlink" Target="http://developingmouse.brain-map.org" TargetMode="External"/><Relationship Id="rId134" Type="http://schemas.openxmlformats.org/officeDocument/2006/relationships/hyperlink" Target="https://doi.org/10.1038/nmeth843" TargetMode="External"/><Relationship Id="rId255" Type="http://schemas.openxmlformats.org/officeDocument/2006/relationships/hyperlink" Target="https://doi.org/10.1016/j.neuron.2014.05.033" TargetMode="External"/><Relationship Id="rId133" Type="http://schemas.openxmlformats.org/officeDocument/2006/relationships/hyperlink" Target="https://doi.org/10.1073/pnas.0508823102" TargetMode="External"/><Relationship Id="rId254" Type="http://schemas.openxmlformats.org/officeDocument/2006/relationships/hyperlink" Target="https://enhancers.starklab.org/" TargetMode="External"/><Relationship Id="rId62" Type="http://schemas.openxmlformats.org/officeDocument/2006/relationships/hyperlink" Target="https://doi.org/10.1093/nar/30.1.119" TargetMode="External"/><Relationship Id="rId61" Type="http://schemas.openxmlformats.org/officeDocument/2006/relationships/hyperlink" Target="https://doi.org/10.1046/j.1365-313x.2000.00767.x" TargetMode="External"/><Relationship Id="rId64" Type="http://schemas.openxmlformats.org/officeDocument/2006/relationships/hyperlink" Target="https://pubmed.ncbi.nlm.nih.gov/11902680/" TargetMode="External"/><Relationship Id="rId63" Type="http://schemas.openxmlformats.org/officeDocument/2006/relationships/hyperlink" Target="http://www.genome.ad.jp/magest/" TargetMode="External"/><Relationship Id="rId66" Type="http://schemas.openxmlformats.org/officeDocument/2006/relationships/hyperlink" Target="http://ghost.zool.kyoto-u.ac.jp/" TargetMode="External"/><Relationship Id="rId172" Type="http://schemas.openxmlformats.org/officeDocument/2006/relationships/hyperlink" Target="http://genex.hgu.mrc.ac.uk/Emage/database" TargetMode="External"/><Relationship Id="rId293" Type="http://schemas.openxmlformats.org/officeDocument/2006/relationships/hyperlink" Target="http://www.flyexpress.net" TargetMode="External"/><Relationship Id="rId65" Type="http://schemas.openxmlformats.org/officeDocument/2006/relationships/hyperlink" Target="https://doi.org/10.1006/dbio.2002.0538" TargetMode="External"/><Relationship Id="rId171" Type="http://schemas.openxmlformats.org/officeDocument/2006/relationships/hyperlink" Target="https://doi.org/10.1093/nar/gkm938" TargetMode="External"/><Relationship Id="rId292" Type="http://schemas.openxmlformats.org/officeDocument/2006/relationships/hyperlink" Target="https://doi.org/10.1534/g3.117.040345" TargetMode="External"/><Relationship Id="rId68" Type="http://schemas.openxmlformats.org/officeDocument/2006/relationships/hyperlink" Target="http://ghost.zool.kyoto-u.ac.jp/" TargetMode="External"/><Relationship Id="rId170" Type="http://schemas.openxmlformats.org/officeDocument/2006/relationships/hyperlink" Target="http://www.xenbase.org" TargetMode="External"/><Relationship Id="rId291" Type="http://schemas.openxmlformats.org/officeDocument/2006/relationships/hyperlink" Target="https://doi.org/10.1111/pbi.12728" TargetMode="External"/><Relationship Id="rId67" Type="http://schemas.openxmlformats.org/officeDocument/2006/relationships/hyperlink" Target="https://doi.org/10.1016/S0925-4773(01)00651-7" TargetMode="External"/><Relationship Id="rId290" Type="http://schemas.openxmlformats.org/officeDocument/2006/relationships/hyperlink" Target="https://doi.org/10.1016/j.ydbio.2017.01.023" TargetMode="External"/><Relationship Id="rId60" Type="http://schemas.openxmlformats.org/officeDocument/2006/relationships/hyperlink" Target="https://doi.org/10.1046/j.1365-313X.2001.01121.x" TargetMode="External"/><Relationship Id="rId165" Type="http://schemas.openxmlformats.org/officeDocument/2006/relationships/hyperlink" Target="https://doi.org/10.1016/j.cell.2007.08.003" TargetMode="External"/><Relationship Id="rId286" Type="http://schemas.openxmlformats.org/officeDocument/2006/relationships/hyperlink" Target="http://www.informatics.jax.org/expression.shtml" TargetMode="External"/><Relationship Id="rId69" Type="http://schemas.openxmlformats.org/officeDocument/2006/relationships/hyperlink" Target="https://doi.org/10.1007/s00427-002-0230-7" TargetMode="External"/><Relationship Id="rId164" Type="http://schemas.openxmlformats.org/officeDocument/2006/relationships/hyperlink" Target="https://doi.org/10.1101/gr.6824707" TargetMode="External"/><Relationship Id="rId285" Type="http://schemas.openxmlformats.org/officeDocument/2006/relationships/hyperlink" Target="https://doi.org/10.1093/nar/gkw1073" TargetMode="External"/><Relationship Id="rId163" Type="http://schemas.openxmlformats.org/officeDocument/2006/relationships/hyperlink" Target="http://gfpweb.aecom.yu.edu/index" TargetMode="External"/><Relationship Id="rId284" Type="http://schemas.openxmlformats.org/officeDocument/2006/relationships/hyperlink" Target="https://bdsc.indiana.edu/" TargetMode="External"/><Relationship Id="rId162" Type="http://schemas.openxmlformats.org/officeDocument/2006/relationships/hyperlink" Target="https://doi.org/10.1371/journal.pbio.0050237" TargetMode="External"/><Relationship Id="rId283" Type="http://schemas.openxmlformats.org/officeDocument/2006/relationships/hyperlink" Target="https://doi.org/10.1534/g3.116.031229" TargetMode="External"/><Relationship Id="rId169" Type="http://schemas.openxmlformats.org/officeDocument/2006/relationships/hyperlink" Target="https://doi.org/10.1093/nar/gkm826" TargetMode="External"/><Relationship Id="rId168" Type="http://schemas.openxmlformats.org/officeDocument/2006/relationships/hyperlink" Target="http://www.genepaint.org" TargetMode="External"/><Relationship Id="rId289" Type="http://schemas.openxmlformats.org/officeDocument/2006/relationships/hyperlink" Target="https://doi.org/10.1038/srep40692" TargetMode="External"/><Relationship Id="rId167" Type="http://schemas.openxmlformats.org/officeDocument/2006/relationships/hyperlink" Target="https://doi.org/10.1371/journal.pgen.0030178" TargetMode="External"/><Relationship Id="rId288" Type="http://schemas.openxmlformats.org/officeDocument/2006/relationships/hyperlink" Target="http://zfin.org" TargetMode="External"/><Relationship Id="rId166" Type="http://schemas.openxmlformats.org/officeDocument/2006/relationships/hyperlink" Target="http://fly-fish.ccbr.utoronto.ca" TargetMode="External"/><Relationship Id="rId287" Type="http://schemas.openxmlformats.org/officeDocument/2006/relationships/hyperlink" Target="https://doi.org/10.1093/nar/gkw1116" TargetMode="External"/><Relationship Id="rId51" Type="http://schemas.openxmlformats.org/officeDocument/2006/relationships/hyperlink" Target="http://ghost.zool.kyoto-u.ac.jp/" TargetMode="External"/><Relationship Id="rId50" Type="http://schemas.openxmlformats.org/officeDocument/2006/relationships/hyperlink" Target="https://pubmed.ncbi.nlm.nih.gov/11532913/" TargetMode="External"/><Relationship Id="rId53" Type="http://schemas.openxmlformats.org/officeDocument/2006/relationships/hyperlink" Target="https://doi.org/10.2144/01314rr05" TargetMode="External"/><Relationship Id="rId52" Type="http://schemas.openxmlformats.org/officeDocument/2006/relationships/hyperlink" Target="https://doi.org/10.1016/S0925-4773(01)00449-X" TargetMode="External"/><Relationship Id="rId55" Type="http://schemas.openxmlformats.org/officeDocument/2006/relationships/hyperlink" Target="http://ghost.zool.kyoto-u.ac.jp/" TargetMode="External"/><Relationship Id="rId161" Type="http://schemas.openxmlformats.org/officeDocument/2006/relationships/hyperlink" Target="https://doi.org/10.1093/pcp/pcm081" TargetMode="External"/><Relationship Id="rId282" Type="http://schemas.openxmlformats.org/officeDocument/2006/relationships/hyperlink" Target="http://gudmap.org/" TargetMode="External"/><Relationship Id="rId54" Type="http://schemas.openxmlformats.org/officeDocument/2006/relationships/hyperlink" Target="https://doi.org/10.1006/dbio.2001.0370" TargetMode="External"/><Relationship Id="rId160" Type="http://schemas.openxmlformats.org/officeDocument/2006/relationships/hyperlink" Target="http://insitu.fruitfly.org" TargetMode="External"/><Relationship Id="rId281" Type="http://schemas.openxmlformats.org/officeDocument/2006/relationships/hyperlink" Target="https://doi.org/10.1016/j.juro.2016.04.091" TargetMode="External"/><Relationship Id="rId57" Type="http://schemas.openxmlformats.org/officeDocument/2006/relationships/hyperlink" Target="https://doi.org/10.1006/dbio.2001.0428" TargetMode="External"/><Relationship Id="rId280" Type="http://schemas.openxmlformats.org/officeDocument/2006/relationships/hyperlink" Target="https://doi.org/10.1038/srep24644" TargetMode="External"/><Relationship Id="rId56" Type="http://schemas.openxmlformats.org/officeDocument/2006/relationships/hyperlink" Target="https://doi.org/10.1002/dvdy.1218" TargetMode="External"/><Relationship Id="rId159" Type="http://schemas.openxmlformats.org/officeDocument/2006/relationships/hyperlink" Target="https://doi.org/10.1186/gb-2007-8-7-r145" TargetMode="External"/><Relationship Id="rId59" Type="http://schemas.openxmlformats.org/officeDocument/2006/relationships/hyperlink" Target="http://zf.nichd.nih.gov/pubzf" TargetMode="External"/><Relationship Id="rId154" Type="http://schemas.openxmlformats.org/officeDocument/2006/relationships/hyperlink" Target="https://doi.org/10.1016/j.modgep.2007.03.002" TargetMode="External"/><Relationship Id="rId275" Type="http://schemas.openxmlformats.org/officeDocument/2006/relationships/hyperlink" Target="https://doi.org/10.3389/fncir.2015.00078" TargetMode="External"/><Relationship Id="rId58" Type="http://schemas.openxmlformats.org/officeDocument/2006/relationships/hyperlink" Target="https://doi.org/10.1101/gr.209601" TargetMode="External"/><Relationship Id="rId153" Type="http://schemas.openxmlformats.org/officeDocument/2006/relationships/hyperlink" Target="https://doi.org/10.1534/genetics.106.065961" TargetMode="External"/><Relationship Id="rId274" Type="http://schemas.openxmlformats.org/officeDocument/2006/relationships/hyperlink" Target="http://www.emmanet.org/" TargetMode="External"/><Relationship Id="rId152" Type="http://schemas.openxmlformats.org/officeDocument/2006/relationships/hyperlink" Target="https://doi.org/10.1186/1471-2164-8-27" TargetMode="External"/><Relationship Id="rId273" Type="http://schemas.openxmlformats.org/officeDocument/2006/relationships/hyperlink" Target="https://doi.org/10.1242/dmm.021238" TargetMode="External"/><Relationship Id="rId151" Type="http://schemas.openxmlformats.org/officeDocument/2006/relationships/hyperlink" Target="https://doi.org/10.1186/gb-2006-7-12-r123" TargetMode="External"/><Relationship Id="rId272" Type="http://schemas.openxmlformats.org/officeDocument/2006/relationships/hyperlink" Target="http://www.xenbase.org/geneExpression/static/miRNA/body/mirTable.jsp" TargetMode="External"/><Relationship Id="rId158" Type="http://schemas.openxmlformats.org/officeDocument/2006/relationships/hyperlink" Target="https://doi.org/10.1186/1471-2164-8-232" TargetMode="External"/><Relationship Id="rId279" Type="http://schemas.openxmlformats.org/officeDocument/2006/relationships/hyperlink" Target="http://enhancertrap.bio.brandeis.edu" TargetMode="External"/><Relationship Id="rId157" Type="http://schemas.openxmlformats.org/officeDocument/2006/relationships/hyperlink" Target="http://geisha.arizona.edu" TargetMode="External"/><Relationship Id="rId278" Type="http://schemas.openxmlformats.org/officeDocument/2006/relationships/hyperlink" Target="https://doi.org/10.7554/eLife.13503.001" TargetMode="External"/><Relationship Id="rId156" Type="http://schemas.openxmlformats.org/officeDocument/2006/relationships/hyperlink" Target="https://doi.org/10.1093/ps/86.7.1472" TargetMode="External"/><Relationship Id="rId277" Type="http://schemas.openxmlformats.org/officeDocument/2006/relationships/hyperlink" Target="https://doi.org/10.1101/gad.276931.115" TargetMode="External"/><Relationship Id="rId155" Type="http://schemas.openxmlformats.org/officeDocument/2006/relationships/hyperlink" Target="http://www.gudmap.org" TargetMode="External"/><Relationship Id="rId276" Type="http://schemas.openxmlformats.org/officeDocument/2006/relationships/hyperlink" Target="https://science.nichd.nih.gov/confluence/display/burgess/Software" TargetMode="External"/><Relationship Id="rId107" Type="http://schemas.openxmlformats.org/officeDocument/2006/relationships/hyperlink" Target="http://www.embl-heidelberg.de/mepd/" TargetMode="External"/><Relationship Id="rId228" Type="http://schemas.openxmlformats.org/officeDocument/2006/relationships/hyperlink" Target="https://doi.org/10.1093/nar/gks886" TargetMode="External"/><Relationship Id="rId106" Type="http://schemas.openxmlformats.org/officeDocument/2006/relationships/hyperlink" Target="https://doi.org/10.1016/j.mod.2004.03.031" TargetMode="External"/><Relationship Id="rId227" Type="http://schemas.openxmlformats.org/officeDocument/2006/relationships/hyperlink" Target="http://www.gudmap.org" TargetMode="External"/><Relationship Id="rId105" Type="http://schemas.openxmlformats.org/officeDocument/2006/relationships/hyperlink" Target="https://doi.org/10.1371/journal.pbio.0020247" TargetMode="External"/><Relationship Id="rId226" Type="http://schemas.openxmlformats.org/officeDocument/2006/relationships/hyperlink" Target="https://doi.org/10.3389/fnins.2012.00130" TargetMode="External"/><Relationship Id="rId104" Type="http://schemas.openxmlformats.org/officeDocument/2006/relationships/hyperlink" Target="https://doi.org/10.1523/JNEUROSCI.4710-03.2004" TargetMode="External"/><Relationship Id="rId225" Type="http://schemas.openxmlformats.org/officeDocument/2006/relationships/hyperlink" Target="http://www.emouseatlas.org" TargetMode="External"/><Relationship Id="rId109" Type="http://schemas.openxmlformats.org/officeDocument/2006/relationships/hyperlink" Target="http://ghost.zool.kyoto-u.ac.jp/" TargetMode="External"/><Relationship Id="rId108" Type="http://schemas.openxmlformats.org/officeDocument/2006/relationships/hyperlink" Target="https://doi.org/10.1242/dev.01270" TargetMode="External"/><Relationship Id="rId229" Type="http://schemas.openxmlformats.org/officeDocument/2006/relationships/hyperlink" Target="http://metscout.mpg.de" TargetMode="External"/><Relationship Id="rId220" Type="http://schemas.openxmlformats.org/officeDocument/2006/relationships/hyperlink" Target="https://doi.org/10.1089/zeb.2011.0718" TargetMode="External"/><Relationship Id="rId103" Type="http://schemas.openxmlformats.org/officeDocument/2006/relationships/hyperlink" Target="https://doi.org/10.1002/neu.10338" TargetMode="External"/><Relationship Id="rId224" Type="http://schemas.openxmlformats.org/officeDocument/2006/relationships/hyperlink" Target="https://doi.org/10.1007/s00335-012-9407-1" TargetMode="External"/><Relationship Id="rId102" Type="http://schemas.openxmlformats.org/officeDocument/2006/relationships/hyperlink" Target="http://geisha.biosci.arizona.edu" TargetMode="External"/><Relationship Id="rId223" Type="http://schemas.openxmlformats.org/officeDocument/2006/relationships/hyperlink" Target="http://human.brain-map.org/ish" TargetMode="External"/><Relationship Id="rId101" Type="http://schemas.openxmlformats.org/officeDocument/2006/relationships/hyperlink" Target="https://doi.org/10.1002/dvdy.10503" TargetMode="External"/><Relationship Id="rId222" Type="http://schemas.openxmlformats.org/officeDocument/2006/relationships/hyperlink" Target="https://doi.org/10.1016/j.cell.2012.02.052" TargetMode="External"/><Relationship Id="rId100" Type="http://schemas.openxmlformats.org/officeDocument/2006/relationships/hyperlink" Target="https://doi.org/10.1104/pp.103.027151" TargetMode="External"/><Relationship Id="rId221" Type="http://schemas.openxmlformats.org/officeDocument/2006/relationships/hyperlink" Target="http://plover.imcb.a-star.edu.sg/webpages/home.html" TargetMode="External"/><Relationship Id="rId217" Type="http://schemas.openxmlformats.org/officeDocument/2006/relationships/hyperlink" Target="http://www.gudmap.org" TargetMode="External"/><Relationship Id="rId216" Type="http://schemas.openxmlformats.org/officeDocument/2006/relationships/hyperlink" Target="https://doi.org/10.1002/dvdy.22730" TargetMode="External"/><Relationship Id="rId215" Type="http://schemas.openxmlformats.org/officeDocument/2006/relationships/hyperlink" Target="http://www.gudmap.org" TargetMode="External"/><Relationship Id="rId214" Type="http://schemas.openxmlformats.org/officeDocument/2006/relationships/hyperlink" Target="https://doi.org/10.1242/dev.063594" TargetMode="External"/><Relationship Id="rId219" Type="http://schemas.openxmlformats.org/officeDocument/2006/relationships/hyperlink" Target="http://www.flyexpress.net" TargetMode="External"/><Relationship Id="rId218" Type="http://schemas.openxmlformats.org/officeDocument/2006/relationships/hyperlink" Target="https://doi.org/10.1002/dvdy.22749" TargetMode="External"/><Relationship Id="rId213" Type="http://schemas.openxmlformats.org/officeDocument/2006/relationships/hyperlink" Target="http://www.zfishbook.org/" TargetMode="External"/><Relationship Id="rId212" Type="http://schemas.openxmlformats.org/officeDocument/2006/relationships/hyperlink" Target="https://doi.org/10.1038/nmeth.1606" TargetMode="External"/><Relationship Id="rId211" Type="http://schemas.openxmlformats.org/officeDocument/2006/relationships/hyperlink" Target="http://www.eurexpress.org" TargetMode="External"/><Relationship Id="rId210" Type="http://schemas.openxmlformats.org/officeDocument/2006/relationships/hyperlink" Target="https://doi.org/10.1371/journal.pbio.1000582" TargetMode="External"/><Relationship Id="rId129" Type="http://schemas.openxmlformats.org/officeDocument/2006/relationships/hyperlink" Target="https://doi.org/10.1093/nar/gni164" TargetMode="External"/><Relationship Id="rId128" Type="http://schemas.openxmlformats.org/officeDocument/2006/relationships/hyperlink" Target="http://www.geneatlas.org/" TargetMode="External"/><Relationship Id="rId249" Type="http://schemas.openxmlformats.org/officeDocument/2006/relationships/hyperlink" Target="https://doi.org/10.1093/nar/gkt1155" TargetMode="External"/><Relationship Id="rId127" Type="http://schemas.openxmlformats.org/officeDocument/2006/relationships/hyperlink" Target="https://doi.org/10.1371/journal.pcbi.0010041" TargetMode="External"/><Relationship Id="rId248" Type="http://schemas.openxmlformats.org/officeDocument/2006/relationships/hyperlink" Target="http://www.informatics.jax.org/expression.shtml" TargetMode="External"/><Relationship Id="rId126" Type="http://schemas.openxmlformats.org/officeDocument/2006/relationships/hyperlink" Target="https://doi.org/10.1105/tpc.105.033985" TargetMode="External"/><Relationship Id="rId247" Type="http://schemas.openxmlformats.org/officeDocument/2006/relationships/hyperlink" Target="https://doi.org/10.1093/nar/gkt954" TargetMode="External"/><Relationship Id="rId121" Type="http://schemas.openxmlformats.org/officeDocument/2006/relationships/hyperlink" Target="http://bioinf.scri.sari.ac.uk/cgi-bin/insitu/home" TargetMode="External"/><Relationship Id="rId242" Type="http://schemas.openxmlformats.org/officeDocument/2006/relationships/hyperlink" Target="http://flygut.epfl.ch/patterns" TargetMode="External"/><Relationship Id="rId120" Type="http://schemas.openxmlformats.org/officeDocument/2006/relationships/hyperlink" Target="https://doi.org/10.1105/tpc.105.034058" TargetMode="External"/><Relationship Id="rId241" Type="http://schemas.openxmlformats.org/officeDocument/2006/relationships/hyperlink" Target="https://doi.org/10.1016/j.celrep.2013.04.001" TargetMode="External"/><Relationship Id="rId240" Type="http://schemas.openxmlformats.org/officeDocument/2006/relationships/hyperlink" Target="https://doi.org/10.1186/1471-2164-14-249" TargetMode="External"/><Relationship Id="rId125" Type="http://schemas.openxmlformats.org/officeDocument/2006/relationships/hyperlink" Target="http://www.genepaint.org" TargetMode="External"/><Relationship Id="rId246" Type="http://schemas.openxmlformats.org/officeDocument/2006/relationships/hyperlink" Target="http://geisha.arizona.edu" TargetMode="External"/><Relationship Id="rId124" Type="http://schemas.openxmlformats.org/officeDocument/2006/relationships/hyperlink" Target="https://doi.org/10.1002/dvdy.20441" TargetMode="External"/><Relationship Id="rId245" Type="http://schemas.openxmlformats.org/officeDocument/2006/relationships/hyperlink" Target="https://doi.org/10.1093/nar/gkt962" TargetMode="External"/><Relationship Id="rId123" Type="http://schemas.openxmlformats.org/officeDocument/2006/relationships/hyperlink" Target="http://ghost.zool.kyoto-u.ac.jp/" TargetMode="External"/><Relationship Id="rId244" Type="http://schemas.openxmlformats.org/officeDocument/2006/relationships/hyperlink" Target="http://www.sanger.ac.uk/mouseportal/" TargetMode="External"/><Relationship Id="rId122" Type="http://schemas.openxmlformats.org/officeDocument/2006/relationships/hyperlink" Target="https://doi.org/10.1016/j.ydbio.2005.05.027" TargetMode="External"/><Relationship Id="rId243" Type="http://schemas.openxmlformats.org/officeDocument/2006/relationships/hyperlink" Target="https://doi.org/10.1016/j.cell.2013.06.022" TargetMode="External"/><Relationship Id="rId95" Type="http://schemas.openxmlformats.org/officeDocument/2006/relationships/hyperlink" Target="https://doi.org/10.1385/NI:1:4:309" TargetMode="External"/><Relationship Id="rId94" Type="http://schemas.openxmlformats.org/officeDocument/2006/relationships/hyperlink" Target="https://doi.org/10.1101/gr.1362303" TargetMode="External"/><Relationship Id="rId97" Type="http://schemas.openxmlformats.org/officeDocument/2006/relationships/hyperlink" Target="http://www.genepaint.org" TargetMode="External"/><Relationship Id="rId96" Type="http://schemas.openxmlformats.org/officeDocument/2006/relationships/hyperlink" Target="https://doi.org/10.1093/nar/gkh029" TargetMode="External"/><Relationship Id="rId99" Type="http://schemas.openxmlformats.org/officeDocument/2006/relationships/hyperlink" Target="http://www.informatics.jax.org/menus/expression_menu.shtml" TargetMode="External"/><Relationship Id="rId98" Type="http://schemas.openxmlformats.org/officeDocument/2006/relationships/hyperlink" Target="https://doi.org/10.1093/nar/gkh069" TargetMode="External"/><Relationship Id="rId91" Type="http://schemas.openxmlformats.org/officeDocument/2006/relationships/hyperlink" Target="https://doi.org/10.1046/j.1365-313X.2003.01808.x" TargetMode="External"/><Relationship Id="rId90" Type="http://schemas.openxmlformats.org/officeDocument/2006/relationships/hyperlink" Target="https://doi.org/10.1046/j.1365-313X.2003.01797.x" TargetMode="External"/><Relationship Id="rId93" Type="http://schemas.openxmlformats.org/officeDocument/2006/relationships/hyperlink" Target="http://www.gensat.org/" TargetMode="External"/><Relationship Id="rId92" Type="http://schemas.openxmlformats.org/officeDocument/2006/relationships/hyperlink" Target="https://doi.org/10.1038/nature02033" TargetMode="External"/><Relationship Id="rId118" Type="http://schemas.openxmlformats.org/officeDocument/2006/relationships/hyperlink" Target="https://doi.org/10.1186/1471-213X-5-14" TargetMode="External"/><Relationship Id="rId239" Type="http://schemas.openxmlformats.org/officeDocument/2006/relationships/hyperlink" Target="http://enhancer.lbl.gov" TargetMode="External"/><Relationship Id="rId117" Type="http://schemas.openxmlformats.org/officeDocument/2006/relationships/hyperlink" Target="https://doi.org/10.1126/science.1114519" TargetMode="External"/><Relationship Id="rId238" Type="http://schemas.openxmlformats.org/officeDocument/2006/relationships/hyperlink" Target="https://doi.org/10.1016/j.cell.2012.12.041" TargetMode="External"/><Relationship Id="rId116" Type="http://schemas.openxmlformats.org/officeDocument/2006/relationships/hyperlink" Target="http://www.embl.de/mepd" TargetMode="External"/><Relationship Id="rId237" Type="http://schemas.openxmlformats.org/officeDocument/2006/relationships/hyperlink" Target="http://www.janelia.org/gal4-gen1" TargetMode="External"/><Relationship Id="rId115" Type="http://schemas.openxmlformats.org/officeDocument/2006/relationships/hyperlink" Target="https://doi.org/10.1093/bioinformatics/bti478" TargetMode="External"/><Relationship Id="rId236" Type="http://schemas.openxmlformats.org/officeDocument/2006/relationships/hyperlink" Target="https://doi.org/10.1016/j.celrep.2012.09.010" TargetMode="External"/><Relationship Id="rId119" Type="http://schemas.openxmlformats.org/officeDocument/2006/relationships/hyperlink" Target="http://mahoney.chip.org/mahoney/RBP" TargetMode="External"/><Relationship Id="rId110" Type="http://schemas.openxmlformats.org/officeDocument/2006/relationships/hyperlink" Target="https://doi.org/10.1073/pnas.0407241101" TargetMode="External"/><Relationship Id="rId231" Type="http://schemas.openxmlformats.org/officeDocument/2006/relationships/hyperlink" Target="http://www.janelia.org/gal4-gen1" TargetMode="External"/><Relationship Id="rId230" Type="http://schemas.openxmlformats.org/officeDocument/2006/relationships/hyperlink" Target="https://doi.org/10.1016/j.celrep.2012.09.011" TargetMode="External"/><Relationship Id="rId114" Type="http://schemas.openxmlformats.org/officeDocument/2006/relationships/hyperlink" Target="https://doi.org/10.1016/j.mod.2004.11.009" TargetMode="External"/><Relationship Id="rId235" Type="http://schemas.openxmlformats.org/officeDocument/2006/relationships/hyperlink" Target="http://zfin.org" TargetMode="External"/><Relationship Id="rId113" Type="http://schemas.openxmlformats.org/officeDocument/2006/relationships/hyperlink" Target="https://doi.org/10.1111/j.1365-313X.2005.02339.x" TargetMode="External"/><Relationship Id="rId234" Type="http://schemas.openxmlformats.org/officeDocument/2006/relationships/hyperlink" Target="https://doi.org/10.1093/nar/gks938" TargetMode="External"/><Relationship Id="rId112" Type="http://schemas.openxmlformats.org/officeDocument/2006/relationships/hyperlink" Target="https://doi.org/10.1101/gr.2993405" TargetMode="External"/><Relationship Id="rId233" Type="http://schemas.openxmlformats.org/officeDocument/2006/relationships/hyperlink" Target="http://www.janelia.org/gal4-gen1" TargetMode="External"/><Relationship Id="rId111" Type="http://schemas.openxmlformats.org/officeDocument/2006/relationships/hyperlink" Target="https://doi.org/10.1126/science.1104935" TargetMode="External"/><Relationship Id="rId232" Type="http://schemas.openxmlformats.org/officeDocument/2006/relationships/hyperlink" Target="https://doi.org/10.1016/j.celrep.2012.09.009" TargetMode="External"/><Relationship Id="rId305" Type="http://schemas.openxmlformats.org/officeDocument/2006/relationships/hyperlink" Target="https://lungmap.net" TargetMode="External"/><Relationship Id="rId304" Type="http://schemas.openxmlformats.org/officeDocument/2006/relationships/hyperlink" Target="https://doi.org/10.1016/j.dib.2018.10.150" TargetMode="External"/><Relationship Id="rId303" Type="http://schemas.openxmlformats.org/officeDocument/2006/relationships/hyperlink" Target="http://www.informatics.jax.org/expression.shtml" TargetMode="External"/><Relationship Id="rId302" Type="http://schemas.openxmlformats.org/officeDocument/2006/relationships/hyperlink" Target="https://doi.org/10.1093/nar/gky922" TargetMode="External"/><Relationship Id="rId309" Type="http://schemas.openxmlformats.org/officeDocument/2006/relationships/hyperlink" Target="https://doi.org/10.7554/eLife.42687.001" TargetMode="External"/><Relationship Id="rId308" Type="http://schemas.openxmlformats.org/officeDocument/2006/relationships/hyperlink" Target="https://doi.org/10.1016/j.cub.2018.09.026" TargetMode="External"/><Relationship Id="rId307" Type="http://schemas.openxmlformats.org/officeDocument/2006/relationships/hyperlink" Target="https://zfin.org/" TargetMode="External"/><Relationship Id="rId306" Type="http://schemas.openxmlformats.org/officeDocument/2006/relationships/hyperlink" Target="https://doi.org/10.1093/nar/gky1090" TargetMode="External"/><Relationship Id="rId301" Type="http://schemas.openxmlformats.org/officeDocument/2006/relationships/hyperlink" Target="http://glioblastoma.alleninstitute.org/" TargetMode="External"/><Relationship Id="rId300" Type="http://schemas.openxmlformats.org/officeDocument/2006/relationships/hyperlink" Target="https://doi.org/10.1126/science.aaf2666" TargetMode="External"/><Relationship Id="rId206" Type="http://schemas.openxmlformats.org/officeDocument/2006/relationships/hyperlink" Target="https://doi.org/10.1093/nar/gkq1132" TargetMode="External"/><Relationship Id="rId205" Type="http://schemas.openxmlformats.org/officeDocument/2006/relationships/hyperlink" Target="http://mousediversity.alleninstitute.org" TargetMode="External"/><Relationship Id="rId204" Type="http://schemas.openxmlformats.org/officeDocument/2006/relationships/hyperlink" Target="https://doi.org/10.1073/pnas.1003732107" TargetMode="External"/><Relationship Id="rId203" Type="http://schemas.openxmlformats.org/officeDocument/2006/relationships/hyperlink" Target="http://sleep.alleninstitute.org" TargetMode="External"/><Relationship Id="rId209" Type="http://schemas.openxmlformats.org/officeDocument/2006/relationships/hyperlink" Target="http://mirneye.tigem.it" TargetMode="External"/><Relationship Id="rId208" Type="http://schemas.openxmlformats.org/officeDocument/2006/relationships/hyperlink" Target="https://doi.org/10.1186/1471-2164-11-715" TargetMode="External"/><Relationship Id="rId207" Type="http://schemas.openxmlformats.org/officeDocument/2006/relationships/hyperlink" Target="http://www.informatics.jax.org/expression.shtml" TargetMode="External"/><Relationship Id="rId202" Type="http://schemas.openxmlformats.org/officeDocument/2006/relationships/hyperlink" Target="https://doi.org/10.3389/fnins.2010.00165" TargetMode="External"/><Relationship Id="rId323" Type="http://schemas.openxmlformats.org/officeDocument/2006/relationships/vmlDrawing" Target="../drawings/vmlDrawing1.vml"/><Relationship Id="rId201" Type="http://schemas.openxmlformats.org/officeDocument/2006/relationships/hyperlink" Target="http://kawakami.lab.nig.ac.jp/ztrap/" TargetMode="External"/><Relationship Id="rId322" Type="http://schemas.openxmlformats.org/officeDocument/2006/relationships/drawing" Target="../drawings/drawing2.xml"/><Relationship Id="rId200" Type="http://schemas.openxmlformats.org/officeDocument/2006/relationships/hyperlink" Target="https://doi.org/10.1186/1471-213X-10-105" TargetMode="External"/><Relationship Id="rId321" Type="http://schemas.openxmlformats.org/officeDocument/2006/relationships/hyperlink" Target="http://mamep.molgen.mpg.de" TargetMode="External"/><Relationship Id="rId320" Type="http://schemas.openxmlformats.org/officeDocument/2006/relationships/hyperlink" Target="http://www.embryoexpress.org/" TargetMode="External"/><Relationship Id="rId316" Type="http://schemas.openxmlformats.org/officeDocument/2006/relationships/hyperlink" Target="http://www.monkey-niche.org/" TargetMode="External"/><Relationship Id="rId315" Type="http://schemas.openxmlformats.org/officeDocument/2006/relationships/hyperlink" Target="https://doi.org/10.3389/fcell.2020.584314" TargetMode="External"/><Relationship Id="rId314" Type="http://schemas.openxmlformats.org/officeDocument/2006/relationships/hyperlink" Target="http://www.zebrafinchatlas.org/index.php/" TargetMode="External"/><Relationship Id="rId313" Type="http://schemas.openxmlformats.org/officeDocument/2006/relationships/hyperlink" Target="https://doi.org/10.1002/cne.24879" TargetMode="External"/><Relationship Id="rId319" Type="http://schemas.openxmlformats.org/officeDocument/2006/relationships/hyperlink" Target="http://xenopus.nibb.ac.jp/" TargetMode="External"/><Relationship Id="rId318" Type="http://schemas.openxmlformats.org/officeDocument/2006/relationships/hyperlink" Target="https://doi.org/10.1186/s12864-021-07494-5" TargetMode="External"/><Relationship Id="rId317" Type="http://schemas.openxmlformats.org/officeDocument/2006/relationships/hyperlink" Target="https://doi.org/10.1093/genetics/iyab007" TargetMode="External"/><Relationship Id="rId312" Type="http://schemas.openxmlformats.org/officeDocument/2006/relationships/hyperlink" Target="http://www.zebrafinchatlas.org/index.php/" TargetMode="External"/><Relationship Id="rId311" Type="http://schemas.openxmlformats.org/officeDocument/2006/relationships/hyperlink" Target="https://doi.org/10.1002/cne.24688" TargetMode="External"/><Relationship Id="rId310" Type="http://schemas.openxmlformats.org/officeDocument/2006/relationships/hyperlink" Target="http://zbbrowser.com"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oi.org/10.1101/2020.01.31.928143" TargetMode="External"/><Relationship Id="rId190" Type="http://schemas.openxmlformats.org/officeDocument/2006/relationships/hyperlink" Target="https://doi.org/10.1038/s41467-021-21615-4" TargetMode="External"/><Relationship Id="rId42" Type="http://schemas.openxmlformats.org/officeDocument/2006/relationships/hyperlink" Target="https://doi.org/10.1101/334417" TargetMode="External"/><Relationship Id="rId41" Type="http://schemas.openxmlformats.org/officeDocument/2006/relationships/hyperlink" Target="https://doi.org/10.1101/334417" TargetMode="External"/><Relationship Id="rId44" Type="http://schemas.openxmlformats.org/officeDocument/2006/relationships/hyperlink" Target="https://github.com/vertesy/C.elegans.Spatial.Transcriptomics" TargetMode="External"/><Relationship Id="rId194" Type="http://schemas.openxmlformats.org/officeDocument/2006/relationships/hyperlink" Target="https://doi.org/10.1101/2021.03.08.434433" TargetMode="External"/><Relationship Id="rId43" Type="http://schemas.openxmlformats.org/officeDocument/2006/relationships/hyperlink" Target="https://doi.org/10.1101/348201" TargetMode="External"/><Relationship Id="rId193" Type="http://schemas.openxmlformats.org/officeDocument/2006/relationships/hyperlink" Target="https://doi.org/10.1101/2021.03.18.431004" TargetMode="External"/><Relationship Id="rId46" Type="http://schemas.openxmlformats.org/officeDocument/2006/relationships/hyperlink" Target="https://github.com/vertesy/C.elegans.Spatial.Transcriptomics" TargetMode="External"/><Relationship Id="rId192" Type="http://schemas.openxmlformats.org/officeDocument/2006/relationships/hyperlink" Target="https://static-content.springer.com/esm/art%3A10.1038%2Fs41467-021-21615-4/MediaObjects/41467_2021_21615_MOESM6_ESM.zip" TargetMode="External"/><Relationship Id="rId45" Type="http://schemas.openxmlformats.org/officeDocument/2006/relationships/hyperlink" Target="https://doi.org/10.1101/348201" TargetMode="External"/><Relationship Id="rId191" Type="http://schemas.openxmlformats.org/officeDocument/2006/relationships/hyperlink" Target="https://doi.org/10.1038/s41467-021-21615-4" TargetMode="External"/><Relationship Id="rId48" Type="http://schemas.openxmlformats.org/officeDocument/2006/relationships/hyperlink" Target="https://github.com/vertesy/C.elegans.Spatial.Transcriptomics" TargetMode="External"/><Relationship Id="rId187" Type="http://schemas.openxmlformats.org/officeDocument/2006/relationships/hyperlink" Target="https://doi.org/10.1016/j.cell.2020.08.040" TargetMode="External"/><Relationship Id="rId47" Type="http://schemas.openxmlformats.org/officeDocument/2006/relationships/hyperlink" Target="https://doi.org/10.1101/348201" TargetMode="External"/><Relationship Id="rId186" Type="http://schemas.openxmlformats.org/officeDocument/2006/relationships/hyperlink" Target="https://doi.org/10.1016/j.cell.2020.08.040" TargetMode="External"/><Relationship Id="rId185" Type="http://schemas.openxmlformats.org/officeDocument/2006/relationships/hyperlink" Target="https://github.com/karthikj89/humanpdac" TargetMode="External"/><Relationship Id="rId49" Type="http://schemas.openxmlformats.org/officeDocument/2006/relationships/hyperlink" Target="https://doi.org/10.1016/j.devcel.2015.12.010" TargetMode="External"/><Relationship Id="rId184" Type="http://schemas.openxmlformats.org/officeDocument/2006/relationships/hyperlink" Target="https://doi.org/10.1101/2020.08.25.267336" TargetMode="External"/><Relationship Id="rId189" Type="http://schemas.openxmlformats.org/officeDocument/2006/relationships/hyperlink" Target="https://doi.org/10.1038/s41467-021-21361-7" TargetMode="External"/><Relationship Id="rId188" Type="http://schemas.openxmlformats.org/officeDocument/2006/relationships/hyperlink" Target="https://doi.org/10.1038/s41467-021-21361-7" TargetMode="External"/><Relationship Id="rId31" Type="http://schemas.openxmlformats.org/officeDocument/2006/relationships/hyperlink" Target="https://doi.org/10.1038/ncomms12139" TargetMode="External"/><Relationship Id="rId30" Type="http://schemas.openxmlformats.org/officeDocument/2006/relationships/hyperlink" Target="https://doi.org/10.1038/ncomms12139" TargetMode="External"/><Relationship Id="rId33" Type="http://schemas.openxmlformats.org/officeDocument/2006/relationships/hyperlink" Target="https://doi.org/10.1101/gr.234807.118" TargetMode="External"/><Relationship Id="rId183" Type="http://schemas.openxmlformats.org/officeDocument/2006/relationships/hyperlink" Target="https://doi.org/10.1038/s41587-020-0472-9" TargetMode="External"/><Relationship Id="rId32" Type="http://schemas.openxmlformats.org/officeDocument/2006/relationships/hyperlink" Target="https://doi.org/10.1101/gr.234807.118" TargetMode="External"/><Relationship Id="rId182" Type="http://schemas.openxmlformats.org/officeDocument/2006/relationships/hyperlink" Target="https://doi.org/10.1038/s41587-020-0472-9" TargetMode="External"/><Relationship Id="rId35" Type="http://schemas.openxmlformats.org/officeDocument/2006/relationships/hyperlink" Target="https://doi.org/10.1038/s41586-020-2024-3" TargetMode="External"/><Relationship Id="rId181" Type="http://schemas.openxmlformats.org/officeDocument/2006/relationships/hyperlink" Target="https://doi.org/10.1101/2021.09.27.461866" TargetMode="External"/><Relationship Id="rId34" Type="http://schemas.openxmlformats.org/officeDocument/2006/relationships/hyperlink" Target="https://doi.org/10.1038/s41586-020-2024-3" TargetMode="External"/><Relationship Id="rId180" Type="http://schemas.openxmlformats.org/officeDocument/2006/relationships/hyperlink" Target="https://www.whitelupin.fr/index.html" TargetMode="External"/><Relationship Id="rId37" Type="http://schemas.openxmlformats.org/officeDocument/2006/relationships/hyperlink" Target="https://doi.org/10.1038/s41586-020-2024-3" TargetMode="External"/><Relationship Id="rId176" Type="http://schemas.openxmlformats.org/officeDocument/2006/relationships/hyperlink" Target="https://doi.org/10.1101/2021.09.13.460128" TargetMode="External"/><Relationship Id="rId36" Type="http://schemas.openxmlformats.org/officeDocument/2006/relationships/hyperlink" Target="https://doi.org/10.1038/s41586-020-2024-3" TargetMode="External"/><Relationship Id="rId175" Type="http://schemas.openxmlformats.org/officeDocument/2006/relationships/hyperlink" Target="https://github.com/kanazian/obmap" TargetMode="External"/><Relationship Id="rId39" Type="http://schemas.openxmlformats.org/officeDocument/2006/relationships/hyperlink" Target="https://doi.org/10.1101/2020.01.31.928143" TargetMode="External"/><Relationship Id="rId174" Type="http://schemas.openxmlformats.org/officeDocument/2006/relationships/hyperlink" Target="https://doi.org/10.1101/2021.09.13.460128" TargetMode="External"/><Relationship Id="rId38" Type="http://schemas.openxmlformats.org/officeDocument/2006/relationships/hyperlink" Target="https://doi.org/10.1101/2020.01.31.928143" TargetMode="External"/><Relationship Id="rId173" Type="http://schemas.openxmlformats.org/officeDocument/2006/relationships/hyperlink" Target="https://github.com/kanazian/obmap" TargetMode="External"/><Relationship Id="rId179" Type="http://schemas.openxmlformats.org/officeDocument/2006/relationships/hyperlink" Target="https://doi.org/10.1038/s41467-019-14197-9" TargetMode="External"/><Relationship Id="rId178" Type="http://schemas.openxmlformats.org/officeDocument/2006/relationships/hyperlink" Target="https://doi.org/10.1038/s41467-019-14197-9" TargetMode="External"/><Relationship Id="rId177" Type="http://schemas.openxmlformats.org/officeDocument/2006/relationships/hyperlink" Target="https://github.com/kanazian/obmap" TargetMode="External"/><Relationship Id="rId20" Type="http://schemas.openxmlformats.org/officeDocument/2006/relationships/hyperlink" Target="https://doi.org/10.1186/s13059-014-0486-z" TargetMode="External"/><Relationship Id="rId22" Type="http://schemas.openxmlformats.org/officeDocument/2006/relationships/hyperlink" Target="https://doi.org/10.1186/s13007-019-0498-5" TargetMode="External"/><Relationship Id="rId21" Type="http://schemas.openxmlformats.org/officeDocument/2006/relationships/hyperlink" Target="https://doi.org/10.1186/s13059-014-0486-z" TargetMode="External"/><Relationship Id="rId24" Type="http://schemas.openxmlformats.org/officeDocument/2006/relationships/hyperlink" Target="https://doi.org/10.1186/s13007-019-0498-5" TargetMode="External"/><Relationship Id="rId23" Type="http://schemas.openxmlformats.org/officeDocument/2006/relationships/hyperlink" Target="https://doi.org/10.1186/s13007-019-0498-5" TargetMode="External"/><Relationship Id="rId26" Type="http://schemas.openxmlformats.org/officeDocument/2006/relationships/hyperlink" Target="https://github.com/veltenlab/rnamagnet" TargetMode="External"/><Relationship Id="rId25" Type="http://schemas.openxmlformats.org/officeDocument/2006/relationships/hyperlink" Target="https://doi.org/10.1038/s41556-019-0439-6" TargetMode="External"/><Relationship Id="rId28" Type="http://schemas.openxmlformats.org/officeDocument/2006/relationships/hyperlink" Target="https://doi.org/10.1038/ncomms12139" TargetMode="External"/><Relationship Id="rId27" Type="http://schemas.openxmlformats.org/officeDocument/2006/relationships/hyperlink" Target="https://doi.org/10.1038/s41593-020-0586-x" TargetMode="External"/><Relationship Id="rId29" Type="http://schemas.openxmlformats.org/officeDocument/2006/relationships/hyperlink" Target="https://doi.org/10.1038/ncomms12139" TargetMode="External"/><Relationship Id="rId11" Type="http://schemas.openxmlformats.org/officeDocument/2006/relationships/hyperlink" Target="https://doi.org/10.1016/j.cell.2018.08.063" TargetMode="External"/><Relationship Id="rId10" Type="http://schemas.openxmlformats.org/officeDocument/2006/relationships/hyperlink" Target="https://doi.org/10.7554/eLife.31515.001" TargetMode="External"/><Relationship Id="rId13" Type="http://schemas.openxmlformats.org/officeDocument/2006/relationships/hyperlink" Target="https://doi.org/10.1371/journal.pgen.1007631" TargetMode="External"/><Relationship Id="rId12" Type="http://schemas.openxmlformats.org/officeDocument/2006/relationships/hyperlink" Target="https://github.com/aemoor/Code_spatial_reconstruction_enterocytes/" TargetMode="External"/><Relationship Id="rId15" Type="http://schemas.openxmlformats.org/officeDocument/2006/relationships/hyperlink" Target="https://doi.org/10.1371/journal.pgen.1007631" TargetMode="External"/><Relationship Id="rId198" Type="http://schemas.openxmlformats.org/officeDocument/2006/relationships/hyperlink" Target="https://doi.org/10.1101/2021.03.08.434433" TargetMode="External"/><Relationship Id="rId14" Type="http://schemas.openxmlformats.org/officeDocument/2006/relationships/hyperlink" Target="https://github.com/TheFraserLab/HybridSliceSeq" TargetMode="External"/><Relationship Id="rId197" Type="http://schemas.openxmlformats.org/officeDocument/2006/relationships/hyperlink" Target="https://doi.org/10.1101/2021.03.08.434433" TargetMode="External"/><Relationship Id="rId17" Type="http://schemas.openxmlformats.org/officeDocument/2006/relationships/hyperlink" Target="https://doi.org/10.1371/journal.pgen.1007631" TargetMode="External"/><Relationship Id="rId196" Type="http://schemas.openxmlformats.org/officeDocument/2006/relationships/hyperlink" Target="https://doi.org/10.1101/2021.03.08.434433" TargetMode="External"/><Relationship Id="rId16" Type="http://schemas.openxmlformats.org/officeDocument/2006/relationships/hyperlink" Target="https://github.com/TheFraserLab/HybridSliceSeq" TargetMode="External"/><Relationship Id="rId195" Type="http://schemas.openxmlformats.org/officeDocument/2006/relationships/hyperlink" Target="https://www.ncbi.nlm.nih.gov/projects/gap/cgi-bin/study.cgi?study_id=phs002258.v1.p1" TargetMode="External"/><Relationship Id="rId19" Type="http://schemas.openxmlformats.org/officeDocument/2006/relationships/hyperlink" Target="https://doi.org/10.1186/s13059-014-0486-z" TargetMode="External"/><Relationship Id="rId18" Type="http://schemas.openxmlformats.org/officeDocument/2006/relationships/hyperlink" Target="https://github.com/TheFraserLab/HybridSliceSeq" TargetMode="External"/><Relationship Id="rId199" Type="http://schemas.openxmlformats.org/officeDocument/2006/relationships/hyperlink" Target="https://doi.org/10.1101/2021.03.20.436265" TargetMode="External"/><Relationship Id="rId84" Type="http://schemas.openxmlformats.org/officeDocument/2006/relationships/hyperlink" Target="https://doi.org/10.1038/s41467-020-15714-x" TargetMode="External"/><Relationship Id="rId83" Type="http://schemas.openxmlformats.org/officeDocument/2006/relationships/hyperlink" Target="https://doi.org/10.1186/s12864-019-6264-2" TargetMode="External"/><Relationship Id="rId86" Type="http://schemas.openxmlformats.org/officeDocument/2006/relationships/hyperlink" Target="https://doi.org/10.1038/s41467-021-24691-8" TargetMode="External"/><Relationship Id="rId85" Type="http://schemas.openxmlformats.org/officeDocument/2006/relationships/hyperlink" Target="https://doi.org/10.1038/s41598-020-63495-6" TargetMode="External"/><Relationship Id="rId88" Type="http://schemas.openxmlformats.org/officeDocument/2006/relationships/hyperlink" Target="https://doi.org/10.1038/nmeth.2804" TargetMode="External"/><Relationship Id="rId150" Type="http://schemas.openxmlformats.org/officeDocument/2006/relationships/hyperlink" Target="https://doi.org/10.1101/2021.07.13.452123" TargetMode="External"/><Relationship Id="rId271" Type="http://schemas.openxmlformats.org/officeDocument/2006/relationships/hyperlink" Target="https://github.com/smotsch/analysis_glioma" TargetMode="External"/><Relationship Id="rId87" Type="http://schemas.openxmlformats.org/officeDocument/2006/relationships/hyperlink" Target="https://doi.org/10.1038/nmeth.2804" TargetMode="External"/><Relationship Id="rId270" Type="http://schemas.openxmlformats.org/officeDocument/2006/relationships/hyperlink" Target="https://doi.org/10.1101/2020.12.01.404970" TargetMode="External"/><Relationship Id="rId89" Type="http://schemas.openxmlformats.org/officeDocument/2006/relationships/hyperlink" Target="https://doi.org/10.1038/nmeth.2804" TargetMode="External"/><Relationship Id="rId80" Type="http://schemas.openxmlformats.org/officeDocument/2006/relationships/hyperlink" Target="https://doi.org/10.1534/genetics.118.301315" TargetMode="External"/><Relationship Id="rId82" Type="http://schemas.openxmlformats.org/officeDocument/2006/relationships/hyperlink" Target="https://doi.org/10.1038/s41590-020-0596-6" TargetMode="External"/><Relationship Id="rId81" Type="http://schemas.openxmlformats.org/officeDocument/2006/relationships/hyperlink" Target="https://doi.org/10.1534/genetics.118.301315" TargetMode="External"/><Relationship Id="rId1" Type="http://schemas.openxmlformats.org/officeDocument/2006/relationships/comments" Target="../comments2.xml"/><Relationship Id="rId2" Type="http://schemas.openxmlformats.org/officeDocument/2006/relationships/hyperlink" Target="https://doi.org/10.1016/j.cell.2014.09.038" TargetMode="External"/><Relationship Id="rId3" Type="http://schemas.openxmlformats.org/officeDocument/2006/relationships/hyperlink" Target="https://doi.org/10.1016/j.cell.2014.09.038" TargetMode="External"/><Relationship Id="rId149" Type="http://schemas.openxmlformats.org/officeDocument/2006/relationships/hyperlink" Target="https://doi.org/10.1186/s13058-021-01451-6" TargetMode="External"/><Relationship Id="rId4" Type="http://schemas.openxmlformats.org/officeDocument/2006/relationships/hyperlink" Target="https://doi.org/10.1016/j.cell.2014.09.038" TargetMode="External"/><Relationship Id="rId148" Type="http://schemas.openxmlformats.org/officeDocument/2006/relationships/hyperlink" Target="https://doi.org/10.1038/s41593-021-00872-y" TargetMode="External"/><Relationship Id="rId269" Type="http://schemas.openxmlformats.org/officeDocument/2006/relationships/hyperlink" Target="https://doi.org/10.3389/fbioe.2021.757378" TargetMode="External"/><Relationship Id="rId9" Type="http://schemas.openxmlformats.org/officeDocument/2006/relationships/hyperlink" Target="https://doi.org/10.1038/s41598-017-04616-6" TargetMode="External"/><Relationship Id="rId143" Type="http://schemas.openxmlformats.org/officeDocument/2006/relationships/hyperlink" Target="https://doi.org/10.1101/2021.05.27.445977" TargetMode="External"/><Relationship Id="rId264" Type="http://schemas.openxmlformats.org/officeDocument/2006/relationships/hyperlink" Target="https://doi.org/10.1183/13993003.01881-2021" TargetMode="External"/><Relationship Id="rId142" Type="http://schemas.openxmlformats.org/officeDocument/2006/relationships/hyperlink" Target="https://doi.org/10.1101/2021.05.23.445310" TargetMode="External"/><Relationship Id="rId263" Type="http://schemas.openxmlformats.org/officeDocument/2006/relationships/hyperlink" Target="https://github.com/JunNakayama/Spatial-Transcriptomics-of-MDA-MB-231-xenografts" TargetMode="External"/><Relationship Id="rId141" Type="http://schemas.openxmlformats.org/officeDocument/2006/relationships/hyperlink" Target="https://doi.org/10.1101/2021.05.11.443641" TargetMode="External"/><Relationship Id="rId262" Type="http://schemas.openxmlformats.org/officeDocument/2006/relationships/hyperlink" Target="https://doi.org/10.1101/2021.10.21.465257" TargetMode="External"/><Relationship Id="rId140" Type="http://schemas.openxmlformats.org/officeDocument/2006/relationships/hyperlink" Target="https://doi.org/10.1101/2020.12.01.404970" TargetMode="External"/><Relationship Id="rId261" Type="http://schemas.openxmlformats.org/officeDocument/2006/relationships/hyperlink" Target="https://github.com/JunNakayama/Spatial-Transcriptomics-of-MDA-MB-231-xenografts" TargetMode="External"/><Relationship Id="rId5" Type="http://schemas.openxmlformats.org/officeDocument/2006/relationships/hyperlink" Target="https://doi.org/10.1016/j.cell.2014.09.038" TargetMode="External"/><Relationship Id="rId147" Type="http://schemas.openxmlformats.org/officeDocument/2006/relationships/hyperlink" Target="https://doi.org/10.1101/2021.06.16.448475" TargetMode="External"/><Relationship Id="rId268" Type="http://schemas.openxmlformats.org/officeDocument/2006/relationships/hyperlink" Target="https://doi.org/10.3389/fbioe.2021.757378" TargetMode="External"/><Relationship Id="rId6" Type="http://schemas.openxmlformats.org/officeDocument/2006/relationships/hyperlink" Target="https://doi.org/10.1016/j.cell.2014.09.038" TargetMode="External"/><Relationship Id="rId146" Type="http://schemas.openxmlformats.org/officeDocument/2006/relationships/hyperlink" Target="https://doi.org/10.1101/2021.06.16.448475" TargetMode="External"/><Relationship Id="rId267" Type="http://schemas.openxmlformats.org/officeDocument/2006/relationships/hyperlink" Target="https://doi.org/10.1093/g3journal/jkab387" TargetMode="External"/><Relationship Id="rId7" Type="http://schemas.openxmlformats.org/officeDocument/2006/relationships/hyperlink" Target="https://doi.org/10.1016/j.cell.2014.09.038" TargetMode="External"/><Relationship Id="rId145" Type="http://schemas.openxmlformats.org/officeDocument/2006/relationships/hyperlink" Target="https://doi.org/10.1101/2021.06.16.448475" TargetMode="External"/><Relationship Id="rId266" Type="http://schemas.openxmlformats.org/officeDocument/2006/relationships/hyperlink" Target="https://doi.org/10.1183/13993003.01881-2021" TargetMode="External"/><Relationship Id="rId8" Type="http://schemas.openxmlformats.org/officeDocument/2006/relationships/hyperlink" Target="https://doi.org/10.1016/j.cell.2014.09.038" TargetMode="External"/><Relationship Id="rId144" Type="http://schemas.openxmlformats.org/officeDocument/2006/relationships/hyperlink" Target="https://doi.org/10.1016/j.cell.2010.10.032" TargetMode="External"/><Relationship Id="rId265" Type="http://schemas.openxmlformats.org/officeDocument/2006/relationships/hyperlink" Target="https://doi.org/10.1183/13993003.01881-2021" TargetMode="External"/><Relationship Id="rId73" Type="http://schemas.openxmlformats.org/officeDocument/2006/relationships/hyperlink" Target="https://doi.org/10.1371/journal.pbio.2004045" TargetMode="External"/><Relationship Id="rId72" Type="http://schemas.openxmlformats.org/officeDocument/2006/relationships/hyperlink" Target="https://doi.org/10.1126/science.aan2399" TargetMode="External"/><Relationship Id="rId75" Type="http://schemas.openxmlformats.org/officeDocument/2006/relationships/hyperlink" Target="https://doi.org/10.1016/j.ydbio.2016.07.002" TargetMode="External"/><Relationship Id="rId74" Type="http://schemas.openxmlformats.org/officeDocument/2006/relationships/hyperlink" Target="https://doi.org/10.1371/journal.pbio.2004045.s014" TargetMode="External"/><Relationship Id="rId77" Type="http://schemas.openxmlformats.org/officeDocument/2006/relationships/hyperlink" Target="https://doi.org/10.1126/science.aao4277" TargetMode="External"/><Relationship Id="rId260" Type="http://schemas.openxmlformats.org/officeDocument/2006/relationships/hyperlink" Target="https://doi.org/10.1101/2021.10.21.465257" TargetMode="External"/><Relationship Id="rId76" Type="http://schemas.openxmlformats.org/officeDocument/2006/relationships/hyperlink" Target="https://doi.org/10.1126/science.aao4277" TargetMode="External"/><Relationship Id="rId79" Type="http://schemas.openxmlformats.org/officeDocument/2006/relationships/hyperlink" Target="https://doi.org/10.1126/science.aao4277" TargetMode="External"/><Relationship Id="rId78" Type="http://schemas.openxmlformats.org/officeDocument/2006/relationships/hyperlink" Target="https://doi.org/10.1126/science.aao4277" TargetMode="External"/><Relationship Id="rId71" Type="http://schemas.openxmlformats.org/officeDocument/2006/relationships/hyperlink" Target="https://doi.org/10.1016/j.stem.2016.07.004" TargetMode="External"/><Relationship Id="rId70" Type="http://schemas.openxmlformats.org/officeDocument/2006/relationships/hyperlink" Target="https://github.com/AllenBrainAtlas/DevRhesusLMD" TargetMode="External"/><Relationship Id="rId139" Type="http://schemas.openxmlformats.org/officeDocument/2006/relationships/hyperlink" Target="https://doi.org/10.1101/2021.04.29.441915" TargetMode="External"/><Relationship Id="rId138" Type="http://schemas.openxmlformats.org/officeDocument/2006/relationships/hyperlink" Target="https://doi.org/10.1101/2021.04.29.441915" TargetMode="External"/><Relationship Id="rId259" Type="http://schemas.openxmlformats.org/officeDocument/2006/relationships/hyperlink" Target="https://github.com/mattjones315/KPTracer-release" TargetMode="External"/><Relationship Id="rId137" Type="http://schemas.openxmlformats.org/officeDocument/2006/relationships/hyperlink" Target="https://doi.org/10.1101/2021.04.29.441915" TargetMode="External"/><Relationship Id="rId258" Type="http://schemas.openxmlformats.org/officeDocument/2006/relationships/hyperlink" Target="https://doi.org/10.1101/2021.10.12.464111" TargetMode="External"/><Relationship Id="rId132" Type="http://schemas.openxmlformats.org/officeDocument/2006/relationships/hyperlink" Target="https://doi.org/10.1101/334417" TargetMode="External"/><Relationship Id="rId253" Type="http://schemas.openxmlformats.org/officeDocument/2006/relationships/hyperlink" Target="https://3d-cardiomics.erc.monash.edu/" TargetMode="External"/><Relationship Id="rId131" Type="http://schemas.openxmlformats.org/officeDocument/2006/relationships/hyperlink" Target="https://doi.org/10.1101/2021.03.18.431004" TargetMode="External"/><Relationship Id="rId252" Type="http://schemas.openxmlformats.org/officeDocument/2006/relationships/hyperlink" Target="https://doi.org/10.1016/j.yjmcc.2021.09.011" TargetMode="External"/><Relationship Id="rId130" Type="http://schemas.openxmlformats.org/officeDocument/2006/relationships/hyperlink" Target="https://doi.org/10.1101/2021.03.18.431004" TargetMode="External"/><Relationship Id="rId251" Type="http://schemas.openxmlformats.org/officeDocument/2006/relationships/hyperlink" Target="https://doi.org/10.1101/2021.10.04.462674" TargetMode="External"/><Relationship Id="rId250" Type="http://schemas.openxmlformats.org/officeDocument/2006/relationships/hyperlink" Target="https://doi.org/10.1101/2021.10.04.462674" TargetMode="External"/><Relationship Id="rId136" Type="http://schemas.openxmlformats.org/officeDocument/2006/relationships/hyperlink" Target="https://doi.org/10.3389/fonc.2021.636057" TargetMode="External"/><Relationship Id="rId257" Type="http://schemas.openxmlformats.org/officeDocument/2006/relationships/hyperlink" Target="https://doi.org/10.1016/j.cell.2021.09.022" TargetMode="External"/><Relationship Id="rId135" Type="http://schemas.openxmlformats.org/officeDocument/2006/relationships/hyperlink" Target="https://doi.org/10.1101/334417" TargetMode="External"/><Relationship Id="rId256" Type="http://schemas.openxmlformats.org/officeDocument/2006/relationships/hyperlink" Target="https://doi.org/10.3390/cancers13194837" TargetMode="External"/><Relationship Id="rId134" Type="http://schemas.openxmlformats.org/officeDocument/2006/relationships/hyperlink" Target="https://doi.org/10.1101/334417" TargetMode="External"/><Relationship Id="rId255" Type="http://schemas.openxmlformats.org/officeDocument/2006/relationships/hyperlink" Target="https://doi.org/10.3390/cancers13194837" TargetMode="External"/><Relationship Id="rId133" Type="http://schemas.openxmlformats.org/officeDocument/2006/relationships/hyperlink" Target="https://doi.org/10.1101/334417" TargetMode="External"/><Relationship Id="rId254" Type="http://schemas.openxmlformats.org/officeDocument/2006/relationships/hyperlink" Target="https://github.com/Ramialison-Lab/3dCardiomics" TargetMode="External"/><Relationship Id="rId62" Type="http://schemas.openxmlformats.org/officeDocument/2006/relationships/hyperlink" Target="https://doi.org/10.1101/gr.229002" TargetMode="External"/><Relationship Id="rId61" Type="http://schemas.openxmlformats.org/officeDocument/2006/relationships/hyperlink" Target="https://doi.org/10.1101/gr.204102" TargetMode="External"/><Relationship Id="rId64" Type="http://schemas.openxmlformats.org/officeDocument/2006/relationships/hyperlink" Target="https://doi.org/10.1152/physiolgenomics.00287.2006" TargetMode="External"/><Relationship Id="rId63" Type="http://schemas.openxmlformats.org/officeDocument/2006/relationships/hyperlink" Target="https://doi.org/10.1101/gr.229002" TargetMode="External"/><Relationship Id="rId66" Type="http://schemas.openxmlformats.org/officeDocument/2006/relationships/hyperlink" Target="https://github.com/AllenBrainAtlas/DevRhesusLMD" TargetMode="External"/><Relationship Id="rId172" Type="http://schemas.openxmlformats.org/officeDocument/2006/relationships/hyperlink" Target="https://doi.org/10.1101/2021.09.13.460128" TargetMode="External"/><Relationship Id="rId65" Type="http://schemas.openxmlformats.org/officeDocument/2006/relationships/hyperlink" Target="https://doi.org/10.1038/nature18637" TargetMode="External"/><Relationship Id="rId171" Type="http://schemas.openxmlformats.org/officeDocument/2006/relationships/hyperlink" Target="https://doi.org/10.1111/acel.13454" TargetMode="External"/><Relationship Id="rId68" Type="http://schemas.openxmlformats.org/officeDocument/2006/relationships/hyperlink" Target="https://github.com/AllenBrainAtlas/DevRhesusLMD" TargetMode="External"/><Relationship Id="rId170" Type="http://schemas.openxmlformats.org/officeDocument/2006/relationships/hyperlink" Target="https://doi.org/10.1101/2021.08.24.456436" TargetMode="External"/><Relationship Id="rId67" Type="http://schemas.openxmlformats.org/officeDocument/2006/relationships/hyperlink" Target="https://doi.org/10.1038/nature11405" TargetMode="External"/><Relationship Id="rId60" Type="http://schemas.openxmlformats.org/officeDocument/2006/relationships/hyperlink" Target="https://doi.org/10.1101/gr.204102" TargetMode="External"/><Relationship Id="rId165" Type="http://schemas.openxmlformats.org/officeDocument/2006/relationships/hyperlink" Target="https://doi.org/10.1101/121616" TargetMode="External"/><Relationship Id="rId69" Type="http://schemas.openxmlformats.org/officeDocument/2006/relationships/hyperlink" Target="https://doi.org/10.1038/nature13185" TargetMode="External"/><Relationship Id="rId164" Type="http://schemas.openxmlformats.org/officeDocument/2006/relationships/hyperlink" Target="https://github.com/ctzouanas/spacecat" TargetMode="External"/><Relationship Id="rId163" Type="http://schemas.openxmlformats.org/officeDocument/2006/relationships/hyperlink" Target="https://doi.org/10.1038/s41467-021-25279-y" TargetMode="External"/><Relationship Id="rId162" Type="http://schemas.openxmlformats.org/officeDocument/2006/relationships/hyperlink" Target="https://github.com/ctzouanas/spacecat" TargetMode="External"/><Relationship Id="rId169" Type="http://schemas.openxmlformats.org/officeDocument/2006/relationships/hyperlink" Target="https://doi.org/10.1101/2021.08.24.456436" TargetMode="External"/><Relationship Id="rId168" Type="http://schemas.openxmlformats.org/officeDocument/2006/relationships/hyperlink" Target="https://doi.org/10.1101/121616" TargetMode="External"/><Relationship Id="rId167" Type="http://schemas.openxmlformats.org/officeDocument/2006/relationships/hyperlink" Target="https://doi.org/10.1101/121616" TargetMode="External"/><Relationship Id="rId166" Type="http://schemas.openxmlformats.org/officeDocument/2006/relationships/hyperlink" Target="https://doi.org/10.1101/121616" TargetMode="External"/><Relationship Id="rId51" Type="http://schemas.openxmlformats.org/officeDocument/2006/relationships/hyperlink" Target="https://doi.org/10.1161/CIRCULATIONAHA.117.027832" TargetMode="External"/><Relationship Id="rId50" Type="http://schemas.openxmlformats.org/officeDocument/2006/relationships/hyperlink" Target="https://doi.org/10.1242/dev.152413" TargetMode="External"/><Relationship Id="rId53" Type="http://schemas.openxmlformats.org/officeDocument/2006/relationships/hyperlink" Target="https://doi.org/10.1161/CIRCULATIONAHA.117.027832" TargetMode="External"/><Relationship Id="rId52" Type="http://schemas.openxmlformats.org/officeDocument/2006/relationships/hyperlink" Target="https://doi.org/10.1161/CIRCULATIONAHA.117.027832" TargetMode="External"/><Relationship Id="rId55" Type="http://schemas.openxmlformats.org/officeDocument/2006/relationships/hyperlink" Target="https://doi.org/10.1371/journal.pone.0071820" TargetMode="External"/><Relationship Id="rId161" Type="http://schemas.openxmlformats.org/officeDocument/2006/relationships/hyperlink" Target="https://doi.org/10.1038/s41467-021-25279-y" TargetMode="External"/><Relationship Id="rId54" Type="http://schemas.openxmlformats.org/officeDocument/2006/relationships/hyperlink" Target="https://doi.org/10.1371/journal.pone.0071820" TargetMode="External"/><Relationship Id="rId160" Type="http://schemas.openxmlformats.org/officeDocument/2006/relationships/hyperlink" Target="https://doi.org/10.1101/2021.08.03.454952" TargetMode="External"/><Relationship Id="rId57" Type="http://schemas.openxmlformats.org/officeDocument/2006/relationships/hyperlink" Target="https://doi.org/10.1371/journal.pone.0045373" TargetMode="External"/><Relationship Id="rId56" Type="http://schemas.openxmlformats.org/officeDocument/2006/relationships/hyperlink" Target="https://doi.org/10.1016/j.devcel.2016.02.020" TargetMode="External"/><Relationship Id="rId159" Type="http://schemas.openxmlformats.org/officeDocument/2006/relationships/hyperlink" Target="https://doi.org/10.1101/2021.08.03.454952" TargetMode="External"/><Relationship Id="rId59" Type="http://schemas.openxmlformats.org/officeDocument/2006/relationships/hyperlink" Target="https://doi.org/10.1016/S0165-0270(03)00045-1" TargetMode="External"/><Relationship Id="rId154" Type="http://schemas.openxmlformats.org/officeDocument/2006/relationships/hyperlink" Target="https://doi.org/10.1016/j.isci.2021.102713" TargetMode="External"/><Relationship Id="rId275" Type="http://schemas.openxmlformats.org/officeDocument/2006/relationships/drawing" Target="../drawings/drawing3.xml"/><Relationship Id="rId58" Type="http://schemas.openxmlformats.org/officeDocument/2006/relationships/hyperlink" Target="https://doi.org/10.1016/S0165-0270(03)00045-1" TargetMode="External"/><Relationship Id="rId153" Type="http://schemas.openxmlformats.org/officeDocument/2006/relationships/hyperlink" Target="https://doi.org/10.3389/fnmol.2021.699562" TargetMode="External"/><Relationship Id="rId274" Type="http://schemas.openxmlformats.org/officeDocument/2006/relationships/hyperlink" Target="https://doi.org/10.1101/2021.12.05.471303" TargetMode="External"/><Relationship Id="rId152" Type="http://schemas.openxmlformats.org/officeDocument/2006/relationships/hyperlink" Target="https://doi.org/10.1016/j.isci.2021.102757" TargetMode="External"/><Relationship Id="rId273" Type="http://schemas.openxmlformats.org/officeDocument/2006/relationships/hyperlink" Target="https://github.com/josemovi/Portulaca-spatial-C4-CAM" TargetMode="External"/><Relationship Id="rId151" Type="http://schemas.openxmlformats.org/officeDocument/2006/relationships/hyperlink" Target="https://doi.org/10.1101/2021.07.13.452123" TargetMode="External"/><Relationship Id="rId272" Type="http://schemas.openxmlformats.org/officeDocument/2006/relationships/hyperlink" Target="https://doi.org/10.1101/2021.11.25.470062" TargetMode="External"/><Relationship Id="rId158" Type="http://schemas.openxmlformats.org/officeDocument/2006/relationships/hyperlink" Target="https://doi.org/10.1101/2021.08.01.454628" TargetMode="External"/><Relationship Id="rId157" Type="http://schemas.openxmlformats.org/officeDocument/2006/relationships/hyperlink" Target="https://doi.org/10.1101/2021.08.01.454628" TargetMode="External"/><Relationship Id="rId156" Type="http://schemas.openxmlformats.org/officeDocument/2006/relationships/hyperlink" Target="https://doi.org/10.1101/2021.08.01.454628" TargetMode="External"/><Relationship Id="rId155" Type="http://schemas.openxmlformats.org/officeDocument/2006/relationships/hyperlink" Target="https://doi.org/10.1101/2021.08.01.454628" TargetMode="External"/><Relationship Id="rId276" Type="http://schemas.openxmlformats.org/officeDocument/2006/relationships/vmlDrawing" Target="../drawings/vmlDrawing2.vml"/><Relationship Id="rId107" Type="http://schemas.openxmlformats.org/officeDocument/2006/relationships/hyperlink" Target="https://doi.org/10.1111/tpj.14953" TargetMode="External"/><Relationship Id="rId228" Type="http://schemas.openxmlformats.org/officeDocument/2006/relationships/hyperlink" Target="https://github.com/klarman-cell-observatory/covid19-autopsy" TargetMode="External"/><Relationship Id="rId106" Type="http://schemas.openxmlformats.org/officeDocument/2006/relationships/hyperlink" Target="https://doi.org/10.1101/2020.08.04.235655" TargetMode="External"/><Relationship Id="rId227" Type="http://schemas.openxmlformats.org/officeDocument/2006/relationships/hyperlink" Target="https://doi.org/10.1038/s41586-021-03570-8" TargetMode="External"/><Relationship Id="rId105" Type="http://schemas.openxmlformats.org/officeDocument/2006/relationships/hyperlink" Target="https://doi.org/10.1101/2020.08.04.235655" TargetMode="External"/><Relationship Id="rId226" Type="http://schemas.openxmlformats.org/officeDocument/2006/relationships/hyperlink" Target="https://github.com/klarman-cell-observatory/covid19-autopsy" TargetMode="External"/><Relationship Id="rId104" Type="http://schemas.openxmlformats.org/officeDocument/2006/relationships/hyperlink" Target="https://github.com/BIDCatUCSF/VB-Plugin-for-Patterned-Illumination" TargetMode="External"/><Relationship Id="rId225" Type="http://schemas.openxmlformats.org/officeDocument/2006/relationships/hyperlink" Target="https://doi.org/10.1038/s41586-021-03570-8" TargetMode="External"/><Relationship Id="rId109" Type="http://schemas.openxmlformats.org/officeDocument/2006/relationships/hyperlink" Target="https://doi.org/10.1111/tpj.14953" TargetMode="External"/><Relationship Id="rId108" Type="http://schemas.openxmlformats.org/officeDocument/2006/relationships/hyperlink" Target="https://doi.org/10.1111/tpj.14953" TargetMode="External"/><Relationship Id="rId229" Type="http://schemas.openxmlformats.org/officeDocument/2006/relationships/hyperlink" Target="https://doi.org/10.1101/2021.09.08.459502" TargetMode="External"/><Relationship Id="rId220" Type="http://schemas.openxmlformats.org/officeDocument/2006/relationships/hyperlink" Target="https://doi.org/10.1038/s41591-020-01212-6" TargetMode="External"/><Relationship Id="rId103" Type="http://schemas.openxmlformats.org/officeDocument/2006/relationships/hyperlink" Target="https://doi.org/10.1038/s41592-020-0880-2" TargetMode="External"/><Relationship Id="rId224" Type="http://schemas.openxmlformats.org/officeDocument/2006/relationships/hyperlink" Target="https://github.com/klarman-cell-observatory/covid19-autopsy" TargetMode="External"/><Relationship Id="rId102" Type="http://schemas.openxmlformats.org/officeDocument/2006/relationships/hyperlink" Target="https://github.com/BIDCatUCSF/VB-Plugin-for-Patterned-Illumination" TargetMode="External"/><Relationship Id="rId223" Type="http://schemas.openxmlformats.org/officeDocument/2006/relationships/hyperlink" Target="https://doi.org/10.1038/s41586-021-03570-8" TargetMode="External"/><Relationship Id="rId101" Type="http://schemas.openxmlformats.org/officeDocument/2006/relationships/hyperlink" Target="https://doi.org/10.1038/s41592-020-0880-2" TargetMode="External"/><Relationship Id="rId222" Type="http://schemas.openxmlformats.org/officeDocument/2006/relationships/hyperlink" Target="https://github.com/klarman-cell-observatory/covid19-autopsy" TargetMode="External"/><Relationship Id="rId100" Type="http://schemas.openxmlformats.org/officeDocument/2006/relationships/hyperlink" Target="https://github.com/BIDCatUCSF/VB-Plugin-for-Patterned-Illumination" TargetMode="External"/><Relationship Id="rId221" Type="http://schemas.openxmlformats.org/officeDocument/2006/relationships/hyperlink" Target="https://doi.org/10.1038/s41586-021-03570-8" TargetMode="External"/><Relationship Id="rId217" Type="http://schemas.openxmlformats.org/officeDocument/2006/relationships/hyperlink" Target="https://dx.doi.org/10.1136%2Fjitc-2020-000792" TargetMode="External"/><Relationship Id="rId216" Type="http://schemas.openxmlformats.org/officeDocument/2006/relationships/hyperlink" Target="https://doi.org/10.1101/675926" TargetMode="External"/><Relationship Id="rId215" Type="http://schemas.openxmlformats.org/officeDocument/2006/relationships/hyperlink" Target="https://doi.org/10.1136/gutjnl-2021-324754" TargetMode="External"/><Relationship Id="rId214" Type="http://schemas.openxmlformats.org/officeDocument/2006/relationships/hyperlink" Target="https://doi.org/10.1136/gutjnl-2021-324754" TargetMode="External"/><Relationship Id="rId219" Type="http://schemas.openxmlformats.org/officeDocument/2006/relationships/hyperlink" Target="https://doi.org/10.1038/s41591-020-01212-6" TargetMode="External"/><Relationship Id="rId218" Type="http://schemas.openxmlformats.org/officeDocument/2006/relationships/hyperlink" Target="https://doi.org/10.1016/j.isci.2020.101562" TargetMode="External"/><Relationship Id="rId213" Type="http://schemas.openxmlformats.org/officeDocument/2006/relationships/hyperlink" Target="https://doi.org/10.1136/gutjnl-2021-324754" TargetMode="External"/><Relationship Id="rId212" Type="http://schemas.openxmlformats.org/officeDocument/2006/relationships/hyperlink" Target="https://doi.org/10.1136/gutjnl-2021-324754" TargetMode="External"/><Relationship Id="rId211" Type="http://schemas.openxmlformats.org/officeDocument/2006/relationships/hyperlink" Target="https://doi.org/10.1136/gutjnl-2021-324754" TargetMode="External"/><Relationship Id="rId210" Type="http://schemas.openxmlformats.org/officeDocument/2006/relationships/hyperlink" Target="https://doi.org/10.1136/gutjnl-2021-324754" TargetMode="External"/><Relationship Id="rId129" Type="http://schemas.openxmlformats.org/officeDocument/2006/relationships/hyperlink" Target="https://doi.org/10.1101/2021.03.18.431004" TargetMode="External"/><Relationship Id="rId128" Type="http://schemas.openxmlformats.org/officeDocument/2006/relationships/hyperlink" Target="https://doi.org/10.1093/cvr/cvab004" TargetMode="External"/><Relationship Id="rId249" Type="http://schemas.openxmlformats.org/officeDocument/2006/relationships/hyperlink" Target="https://doi.org/10.1101/2021.10.04.462674" TargetMode="External"/><Relationship Id="rId127" Type="http://schemas.openxmlformats.org/officeDocument/2006/relationships/hyperlink" Target="https://doi.org/10.1093/plcell/koaa012" TargetMode="External"/><Relationship Id="rId248" Type="http://schemas.openxmlformats.org/officeDocument/2006/relationships/hyperlink" Target="https://doi.org/10.1101/2021.09.29.462442" TargetMode="External"/><Relationship Id="rId126" Type="http://schemas.openxmlformats.org/officeDocument/2006/relationships/hyperlink" Target="https://doi.org/10.1093/plcell/koaa012" TargetMode="External"/><Relationship Id="rId247" Type="http://schemas.openxmlformats.org/officeDocument/2006/relationships/hyperlink" Target="https://doi.org/10.1101/2021.09.29.462442" TargetMode="External"/><Relationship Id="rId121" Type="http://schemas.openxmlformats.org/officeDocument/2006/relationships/hyperlink" Target="https://doi.org/10.3389/fnana.2020.578483" TargetMode="External"/><Relationship Id="rId242" Type="http://schemas.openxmlformats.org/officeDocument/2006/relationships/hyperlink" Target="https://doi.org/10.1101/2021.09.29.462442" TargetMode="External"/><Relationship Id="rId120" Type="http://schemas.openxmlformats.org/officeDocument/2006/relationships/hyperlink" Target="https://doi.org/10.15252/msb.20209682" TargetMode="External"/><Relationship Id="rId241" Type="http://schemas.openxmlformats.org/officeDocument/2006/relationships/hyperlink" Target="https://doi.org/10.1101/2021.09.29.462442" TargetMode="External"/><Relationship Id="rId240" Type="http://schemas.openxmlformats.org/officeDocument/2006/relationships/hyperlink" Target="https://doi.org/10.1101/2021.09.29.462442" TargetMode="External"/><Relationship Id="rId125" Type="http://schemas.openxmlformats.org/officeDocument/2006/relationships/hyperlink" Target="https://doi.org/10.1021/acsnano.0c09676" TargetMode="External"/><Relationship Id="rId246" Type="http://schemas.openxmlformats.org/officeDocument/2006/relationships/hyperlink" Target="https://doi.org/10.1101/2021.09.29.462442" TargetMode="External"/><Relationship Id="rId124" Type="http://schemas.openxmlformats.org/officeDocument/2006/relationships/hyperlink" Target="https://doi.org/10.3390/ijms22031248" TargetMode="External"/><Relationship Id="rId245" Type="http://schemas.openxmlformats.org/officeDocument/2006/relationships/hyperlink" Target="https://doi.org/10.1101/2021.09.29.462442" TargetMode="External"/><Relationship Id="rId123" Type="http://schemas.openxmlformats.org/officeDocument/2006/relationships/hyperlink" Target="https://doi.org/10.3390/ijms22031248" TargetMode="External"/><Relationship Id="rId244" Type="http://schemas.openxmlformats.org/officeDocument/2006/relationships/hyperlink" Target="https://doi.org/10.1101/2021.09.29.462442" TargetMode="External"/><Relationship Id="rId122" Type="http://schemas.openxmlformats.org/officeDocument/2006/relationships/hyperlink" Target="https://doi.org/10.3389/fnana.2020.578483" TargetMode="External"/><Relationship Id="rId243" Type="http://schemas.openxmlformats.org/officeDocument/2006/relationships/hyperlink" Target="https://doi.org/10.1101/2021.09.29.462442" TargetMode="External"/><Relationship Id="rId95" Type="http://schemas.openxmlformats.org/officeDocument/2006/relationships/hyperlink" Target="https://doi.org/10.1038/s41586-020-2383-9" TargetMode="External"/><Relationship Id="rId94" Type="http://schemas.openxmlformats.org/officeDocument/2006/relationships/hyperlink" Target="https://github.com/anna-alemany/humanGastruloids_tomoseq" TargetMode="External"/><Relationship Id="rId97" Type="http://schemas.openxmlformats.org/officeDocument/2006/relationships/hyperlink" Target="https://doi.org/10.1038/s41592-020-0880-2" TargetMode="External"/><Relationship Id="rId96" Type="http://schemas.openxmlformats.org/officeDocument/2006/relationships/hyperlink" Target="https://github.com/anna-alemany/humanGastruloids_tomoseq" TargetMode="External"/><Relationship Id="rId99" Type="http://schemas.openxmlformats.org/officeDocument/2006/relationships/hyperlink" Target="https://doi.org/10.1038/s41592-020-0880-2" TargetMode="External"/><Relationship Id="rId98" Type="http://schemas.openxmlformats.org/officeDocument/2006/relationships/hyperlink" Target="https://github.com/BIDCatUCSF/VB-Plugin-for-Patterned-Illumination" TargetMode="External"/><Relationship Id="rId91" Type="http://schemas.openxmlformats.org/officeDocument/2006/relationships/hyperlink" Target="https://doi.org/10.1038/s41586-020-2383-9" TargetMode="External"/><Relationship Id="rId90" Type="http://schemas.openxmlformats.org/officeDocument/2006/relationships/hyperlink" Target="https://doi.org/10.1101/2020.03.13.990077" TargetMode="External"/><Relationship Id="rId93" Type="http://schemas.openxmlformats.org/officeDocument/2006/relationships/hyperlink" Target="https://doi.org/10.1038/s41586-020-2383-9" TargetMode="External"/><Relationship Id="rId92" Type="http://schemas.openxmlformats.org/officeDocument/2006/relationships/hyperlink" Target="https://github.com/anna-alemany/humanGastruloids_tomoseq" TargetMode="External"/><Relationship Id="rId118" Type="http://schemas.openxmlformats.org/officeDocument/2006/relationships/hyperlink" Target="https://doi.org/10.1038/s41467-021-23834-1" TargetMode="External"/><Relationship Id="rId239" Type="http://schemas.openxmlformats.org/officeDocument/2006/relationships/hyperlink" Target="https://doi.org/10.1101/2021.09.29.462442" TargetMode="External"/><Relationship Id="rId117" Type="http://schemas.openxmlformats.org/officeDocument/2006/relationships/hyperlink" Target="https://doi.org/10.1038/s41467-021-23834-1" TargetMode="External"/><Relationship Id="rId238" Type="http://schemas.openxmlformats.org/officeDocument/2006/relationships/hyperlink" Target="https://doi.org/10.1101/2021.09.29.462442" TargetMode="External"/><Relationship Id="rId116" Type="http://schemas.openxmlformats.org/officeDocument/2006/relationships/hyperlink" Target="https://doi.org/10.1038/s41467-021-23834-1" TargetMode="External"/><Relationship Id="rId237" Type="http://schemas.openxmlformats.org/officeDocument/2006/relationships/hyperlink" Target="https://doi.org/10.1101/2021.09.30.462502" TargetMode="External"/><Relationship Id="rId115" Type="http://schemas.openxmlformats.org/officeDocument/2006/relationships/hyperlink" Target="https://doi.org/10.1093/jxb/eraa536" TargetMode="External"/><Relationship Id="rId236" Type="http://schemas.openxmlformats.org/officeDocument/2006/relationships/hyperlink" Target="https://doi.org/10.1016/j.kint.2021.09.004" TargetMode="External"/><Relationship Id="rId119" Type="http://schemas.openxmlformats.org/officeDocument/2006/relationships/hyperlink" Target="https://doi.org/10.15252/msb.20209682" TargetMode="External"/><Relationship Id="rId110" Type="http://schemas.openxmlformats.org/officeDocument/2006/relationships/hyperlink" Target="https://doi.org/10.1111/tpj.14953" TargetMode="External"/><Relationship Id="rId231" Type="http://schemas.openxmlformats.org/officeDocument/2006/relationships/hyperlink" Target="https://doi.org/10.1101/2021.09.08.459502" TargetMode="External"/><Relationship Id="rId230" Type="http://schemas.openxmlformats.org/officeDocument/2006/relationships/hyperlink" Target="https://doi.org/10.1101/2021.09.08.459502" TargetMode="External"/><Relationship Id="rId114" Type="http://schemas.openxmlformats.org/officeDocument/2006/relationships/hyperlink" Target="https://doi.org/10.1016/j.stem.2020.08.004" TargetMode="External"/><Relationship Id="rId235" Type="http://schemas.openxmlformats.org/officeDocument/2006/relationships/hyperlink" Target="https://github.com/Nanostring-Biostats/SpatialDecon-manuscript-analyses" TargetMode="External"/><Relationship Id="rId113" Type="http://schemas.openxmlformats.org/officeDocument/2006/relationships/hyperlink" Target="https://doi.org/10.1101/gr.265017.120" TargetMode="External"/><Relationship Id="rId234" Type="http://schemas.openxmlformats.org/officeDocument/2006/relationships/hyperlink" Target="https://github.com/Nanostring-Biostats/ImmuneDeconBenchmark" TargetMode="External"/><Relationship Id="rId112" Type="http://schemas.openxmlformats.org/officeDocument/2006/relationships/hyperlink" Target="https://doi.org/10.1101/gr.265017.120" TargetMode="External"/><Relationship Id="rId233" Type="http://schemas.openxmlformats.org/officeDocument/2006/relationships/hyperlink" Target="https://doi.org/10.1101/2020.08.04.235168" TargetMode="External"/><Relationship Id="rId111" Type="http://schemas.openxmlformats.org/officeDocument/2006/relationships/hyperlink" Target="https://doi.org/10.1093/molbev/msaa207" TargetMode="External"/><Relationship Id="rId232" Type="http://schemas.openxmlformats.org/officeDocument/2006/relationships/hyperlink" Target="https://doi.org/10.1002/path.5810" TargetMode="External"/><Relationship Id="rId206" Type="http://schemas.openxmlformats.org/officeDocument/2006/relationships/hyperlink" Target="https://doi.org/10.1101/2021.05.23.445310" TargetMode="External"/><Relationship Id="rId205" Type="http://schemas.openxmlformats.org/officeDocument/2006/relationships/hyperlink" Target="https://doi.org/10.1016/j.xcrm.2021.100242" TargetMode="External"/><Relationship Id="rId204" Type="http://schemas.openxmlformats.org/officeDocument/2006/relationships/hyperlink" Target="https://doi.org/10.1016/j.xcrm.2021.100242" TargetMode="External"/><Relationship Id="rId203" Type="http://schemas.openxmlformats.org/officeDocument/2006/relationships/hyperlink" Target="https://doi.org/10.1016/j.xcrm.2021.100242" TargetMode="External"/><Relationship Id="rId209" Type="http://schemas.openxmlformats.org/officeDocument/2006/relationships/hyperlink" Target="https://doi.org/10.1101/2021.08.01.454649" TargetMode="External"/><Relationship Id="rId208" Type="http://schemas.openxmlformats.org/officeDocument/2006/relationships/hyperlink" Target="https://github.com/sansomlab/covidlung" TargetMode="External"/><Relationship Id="rId207" Type="http://schemas.openxmlformats.org/officeDocument/2006/relationships/hyperlink" Target="https://doi.org/10.1101/2021.06.21.449178" TargetMode="External"/><Relationship Id="rId202" Type="http://schemas.openxmlformats.org/officeDocument/2006/relationships/hyperlink" Target="https://github.com/BayraktarLab/CountCorrect" TargetMode="External"/><Relationship Id="rId201" Type="http://schemas.openxmlformats.org/officeDocument/2006/relationships/hyperlink" Target="https://doi.org/10.1101/2021.03.20.436265" TargetMode="External"/><Relationship Id="rId200" Type="http://schemas.openxmlformats.org/officeDocument/2006/relationships/hyperlink" Target="https://github.com/BayraktarLab/CountCorrec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github.com/stefaniagiacomello/Spatial-transcriptomics-data-analysis-in-plants" TargetMode="External"/><Relationship Id="rId190" Type="http://schemas.openxmlformats.org/officeDocument/2006/relationships/hyperlink" Target="https://doi.org/10.1126/sciadv.abg4755" TargetMode="External"/><Relationship Id="rId42" Type="http://schemas.openxmlformats.org/officeDocument/2006/relationships/hyperlink" Target="https://doi.org/10.1016/j.cell.2019.11.025" TargetMode="External"/><Relationship Id="rId41" Type="http://schemas.openxmlformats.org/officeDocument/2006/relationships/hyperlink" Target="https://doi.org/10.1038/s41598-019-55441-y" TargetMode="External"/><Relationship Id="rId44" Type="http://schemas.openxmlformats.org/officeDocument/2006/relationships/hyperlink" Target="https://doi.org/10.1038/s41593-020-00787-0" TargetMode="External"/><Relationship Id="rId194" Type="http://schemas.openxmlformats.org/officeDocument/2006/relationships/hyperlink" Target="https://doi.org/10.1101/2021.04.26.441394" TargetMode="External"/><Relationship Id="rId43" Type="http://schemas.openxmlformats.org/officeDocument/2006/relationships/hyperlink" Target="https://doi.org/10.1038/s41587-019-0392-8" TargetMode="External"/><Relationship Id="rId193" Type="http://schemas.openxmlformats.org/officeDocument/2006/relationships/hyperlink" Target="https://doi.org/10.1101/2021.04.22.440763" TargetMode="External"/><Relationship Id="rId46" Type="http://schemas.openxmlformats.org/officeDocument/2006/relationships/hyperlink" Target="https://doi.org/10.1111/nan.12597" TargetMode="External"/><Relationship Id="rId192" Type="http://schemas.openxmlformats.org/officeDocument/2006/relationships/hyperlink" Target="https://doi.org/10.1126/sciadv.abg4755" TargetMode="External"/><Relationship Id="rId45" Type="http://schemas.openxmlformats.org/officeDocument/2006/relationships/hyperlink" Target="https://doi.org/10.1111/nan.12597" TargetMode="External"/><Relationship Id="rId191" Type="http://schemas.openxmlformats.org/officeDocument/2006/relationships/hyperlink" Target="https://doi.org/10.1126/sciadv.abg4755" TargetMode="External"/><Relationship Id="rId48" Type="http://schemas.openxmlformats.org/officeDocument/2006/relationships/hyperlink" Target="https://github.com/vdet/st-normalization" TargetMode="External"/><Relationship Id="rId187" Type="http://schemas.openxmlformats.org/officeDocument/2006/relationships/hyperlink" Target="https://doi.org/10.1073/pnas.2110025118" TargetMode="External"/><Relationship Id="rId47" Type="http://schemas.openxmlformats.org/officeDocument/2006/relationships/hyperlink" Target="https://doi.org/10.1093/jmcb/mjaa028" TargetMode="External"/><Relationship Id="rId186" Type="http://schemas.openxmlformats.org/officeDocument/2006/relationships/hyperlink" Target="https://doi.org/10.1073/pnas.2110025118" TargetMode="External"/><Relationship Id="rId185" Type="http://schemas.openxmlformats.org/officeDocument/2006/relationships/hyperlink" Target="https://doi.org/10.1073/pnas.2110025118" TargetMode="External"/><Relationship Id="rId49" Type="http://schemas.openxmlformats.org/officeDocument/2006/relationships/hyperlink" Target="https://doi.org/10.1038/s41587-020-0739-1" TargetMode="External"/><Relationship Id="rId184" Type="http://schemas.openxmlformats.org/officeDocument/2006/relationships/hyperlink" Target="https://doi.org/10.1038/s42003-021-01959-9" TargetMode="External"/><Relationship Id="rId189" Type="http://schemas.openxmlformats.org/officeDocument/2006/relationships/hyperlink" Target="https://doi.org/10.1126/sciadv.abg4755" TargetMode="External"/><Relationship Id="rId188" Type="http://schemas.openxmlformats.org/officeDocument/2006/relationships/hyperlink" Target="https://doi.org/10.1073/pnas.2110025118" TargetMode="External"/><Relationship Id="rId31" Type="http://schemas.openxmlformats.org/officeDocument/2006/relationships/hyperlink" Target="https://doi.org/10.1038/s41592-019-0548-y" TargetMode="External"/><Relationship Id="rId30" Type="http://schemas.openxmlformats.org/officeDocument/2006/relationships/hyperlink" Target="https://zenodo.org/record/2566612" TargetMode="External"/><Relationship Id="rId33" Type="http://schemas.openxmlformats.org/officeDocument/2006/relationships/hyperlink" Target="https://doi.org/10.1038/s41592-019-0548-y" TargetMode="External"/><Relationship Id="rId183" Type="http://schemas.openxmlformats.org/officeDocument/2006/relationships/hyperlink" Target="https://doi.org/10.1038/s42003-021-01959-9" TargetMode="External"/><Relationship Id="rId32" Type="http://schemas.openxmlformats.org/officeDocument/2006/relationships/hyperlink" Target="https://github.com/klarman-cell-observatory/hdst" TargetMode="External"/><Relationship Id="rId182" Type="http://schemas.openxmlformats.org/officeDocument/2006/relationships/hyperlink" Target="https://doi.org/10.1038/s42003-021-01959-9" TargetMode="External"/><Relationship Id="rId35" Type="http://schemas.openxmlformats.org/officeDocument/2006/relationships/hyperlink" Target="https://doi.org/10.1038/nplants.2017.61" TargetMode="External"/><Relationship Id="rId181" Type="http://schemas.openxmlformats.org/officeDocument/2006/relationships/hyperlink" Target="https://doi.org/10.1101/2021.03.27.436882" TargetMode="External"/><Relationship Id="rId34" Type="http://schemas.openxmlformats.org/officeDocument/2006/relationships/hyperlink" Target="https://github.com/klarman-cell-observatory/hdst" TargetMode="External"/><Relationship Id="rId180" Type="http://schemas.openxmlformats.org/officeDocument/2006/relationships/hyperlink" Target="https://github.com/madhavmantri/chicken_heart" TargetMode="External"/><Relationship Id="rId37" Type="http://schemas.openxmlformats.org/officeDocument/2006/relationships/hyperlink" Target="https://doi.org/10.1038/nplants.2017.61" TargetMode="External"/><Relationship Id="rId176" Type="http://schemas.openxmlformats.org/officeDocument/2006/relationships/hyperlink" Target="https://github.com/madhavmantri/chicken_heart" TargetMode="External"/><Relationship Id="rId297" Type="http://schemas.openxmlformats.org/officeDocument/2006/relationships/hyperlink" Target="https://github.com/marshalljamie/Kidney-Slide-seq" TargetMode="External"/><Relationship Id="rId36" Type="http://schemas.openxmlformats.org/officeDocument/2006/relationships/hyperlink" Target="https://github.com/stefaniagiacomello/Spatial-transcriptomics-data-analysis-in-plants" TargetMode="External"/><Relationship Id="rId175" Type="http://schemas.openxmlformats.org/officeDocument/2006/relationships/hyperlink" Target="https://doi.org/10.1038/s41467-021-21892-z" TargetMode="External"/><Relationship Id="rId296" Type="http://schemas.openxmlformats.org/officeDocument/2006/relationships/hyperlink" Target="https://doi.org/10.1101/2021.10.10.463829" TargetMode="External"/><Relationship Id="rId39" Type="http://schemas.openxmlformats.org/officeDocument/2006/relationships/hyperlink" Target="https://doi.org/10.1038/nplants.2017.61" TargetMode="External"/><Relationship Id="rId174" Type="http://schemas.openxmlformats.org/officeDocument/2006/relationships/hyperlink" Target="https://github.com/madhavmantri/chicken_heart" TargetMode="External"/><Relationship Id="rId295" Type="http://schemas.openxmlformats.org/officeDocument/2006/relationships/hyperlink" Target="https://github.com/marshalljamie/Kidney-Slide-seq" TargetMode="External"/><Relationship Id="rId38" Type="http://schemas.openxmlformats.org/officeDocument/2006/relationships/hyperlink" Target="https://github.com/stefaniagiacomello/Spatial-transcriptomics-data-analysis-in-plants" TargetMode="External"/><Relationship Id="rId173" Type="http://schemas.openxmlformats.org/officeDocument/2006/relationships/hyperlink" Target="https://doi.org/10.1038/s41467-021-21892-z" TargetMode="External"/><Relationship Id="rId294" Type="http://schemas.openxmlformats.org/officeDocument/2006/relationships/hyperlink" Target="https://doi.org/10.1101/2021.10.10.463829" TargetMode="External"/><Relationship Id="rId179" Type="http://schemas.openxmlformats.org/officeDocument/2006/relationships/hyperlink" Target="https://doi.org/10.1038/s41467-021-21892-z" TargetMode="External"/><Relationship Id="rId178" Type="http://schemas.openxmlformats.org/officeDocument/2006/relationships/hyperlink" Target="https://github.com/madhavmantri/chicken_heart" TargetMode="External"/><Relationship Id="rId299" Type="http://schemas.openxmlformats.org/officeDocument/2006/relationships/hyperlink" Target="https://github.com/marshalljamie/Kidney-Slide-seq" TargetMode="External"/><Relationship Id="rId177" Type="http://schemas.openxmlformats.org/officeDocument/2006/relationships/hyperlink" Target="https://doi.org/10.1038/s41467-021-21892-z" TargetMode="External"/><Relationship Id="rId298" Type="http://schemas.openxmlformats.org/officeDocument/2006/relationships/hyperlink" Target="https://doi.org/10.1101/2021.10.10.463829" TargetMode="External"/><Relationship Id="rId20" Type="http://schemas.openxmlformats.org/officeDocument/2006/relationships/hyperlink" Target="https://doi.org/10.1126/science.aaw1219" TargetMode="External"/><Relationship Id="rId22" Type="http://schemas.openxmlformats.org/officeDocument/2006/relationships/hyperlink" Target="https://github.com/broadchenf/Slideseq" TargetMode="External"/><Relationship Id="rId21" Type="http://schemas.openxmlformats.org/officeDocument/2006/relationships/hyperlink" Target="https://github.com/broadchenf/Slideseq" TargetMode="External"/><Relationship Id="rId24" Type="http://schemas.openxmlformats.org/officeDocument/2006/relationships/hyperlink" Target="https://github.com/broadchenf/Slideseq" TargetMode="External"/><Relationship Id="rId23" Type="http://schemas.openxmlformats.org/officeDocument/2006/relationships/hyperlink" Target="https://github.com/broadchenf/Slideseq" TargetMode="External"/><Relationship Id="rId26" Type="http://schemas.openxmlformats.org/officeDocument/2006/relationships/hyperlink" Target="https://github.com/broadchenf/Slideseq" TargetMode="External"/><Relationship Id="rId25" Type="http://schemas.openxmlformats.org/officeDocument/2006/relationships/hyperlink" Target="https://github.com/broadchenf/Slideseq" TargetMode="External"/><Relationship Id="rId28" Type="http://schemas.openxmlformats.org/officeDocument/2006/relationships/hyperlink" Target="https://zenodo.org/record/2566612" TargetMode="External"/><Relationship Id="rId27" Type="http://schemas.openxmlformats.org/officeDocument/2006/relationships/hyperlink" Target="https://doi.org/10.1126/science.aav9776" TargetMode="External"/><Relationship Id="rId29" Type="http://schemas.openxmlformats.org/officeDocument/2006/relationships/hyperlink" Target="https://doi.org/10.1126/science.aav9776" TargetMode="External"/><Relationship Id="rId11" Type="http://schemas.openxmlformats.org/officeDocument/2006/relationships/hyperlink" Target="https://doi.org/10.1038/s41598-017-13462-5" TargetMode="External"/><Relationship Id="rId10" Type="http://schemas.openxmlformats.org/officeDocument/2006/relationships/hyperlink" Target="https://doi.org/10.1038/s41598-017-13462-5" TargetMode="External"/><Relationship Id="rId13" Type="http://schemas.openxmlformats.org/officeDocument/2006/relationships/hyperlink" Target="https://doi.org/10.1038/s41598-017-13462-5" TargetMode="External"/><Relationship Id="rId12" Type="http://schemas.openxmlformats.org/officeDocument/2006/relationships/hyperlink" Target="https://doi.org/10.1038/s41598-017-13462-5" TargetMode="External"/><Relationship Id="rId15" Type="http://schemas.openxmlformats.org/officeDocument/2006/relationships/hyperlink" Target="https://doi.org/10.1038/s41467-018-04724-5" TargetMode="External"/><Relationship Id="rId198" Type="http://schemas.openxmlformats.org/officeDocument/2006/relationships/hyperlink" Target="http://dx.doi.org/10.1136/annrheumdis-2021-220256" TargetMode="External"/><Relationship Id="rId14" Type="http://schemas.openxmlformats.org/officeDocument/2006/relationships/hyperlink" Target="https://doi.org/10.1038/s41598-018-27627-3" TargetMode="External"/><Relationship Id="rId197" Type="http://schemas.openxmlformats.org/officeDocument/2006/relationships/hyperlink" Target="https://doi.org/10.1101/2021.04.29.441908" TargetMode="External"/><Relationship Id="rId17" Type="http://schemas.openxmlformats.org/officeDocument/2006/relationships/hyperlink" Target="https://doi.org/10.1158/0008-5472.CAN-18-0747" TargetMode="External"/><Relationship Id="rId196" Type="http://schemas.openxmlformats.org/officeDocument/2006/relationships/hyperlink" Target="https://doi.org/10.1101/2021.04.29.441908" TargetMode="External"/><Relationship Id="rId16" Type="http://schemas.openxmlformats.org/officeDocument/2006/relationships/hyperlink" Target="https://github.com/maaskola/spatial-transcriptome-deconvolution" TargetMode="External"/><Relationship Id="rId195" Type="http://schemas.openxmlformats.org/officeDocument/2006/relationships/hyperlink" Target="https://doi.org/10.1101/2021.04.29.441908" TargetMode="External"/><Relationship Id="rId19" Type="http://schemas.openxmlformats.org/officeDocument/2006/relationships/hyperlink" Target="https://github.com/broadchenf/Slideseq" TargetMode="External"/><Relationship Id="rId18" Type="http://schemas.openxmlformats.org/officeDocument/2006/relationships/hyperlink" Target="https://doi.org/10.1126/science.aaw1219" TargetMode="External"/><Relationship Id="rId199" Type="http://schemas.openxmlformats.org/officeDocument/2006/relationships/hyperlink" Target="http://dx.doi.org/10.1136/annrheumdis-2021-220256" TargetMode="External"/><Relationship Id="rId84" Type="http://schemas.openxmlformats.org/officeDocument/2006/relationships/hyperlink" Target="https://github.com/BiomedicalMachineLearning/SkinSpatial" TargetMode="External"/><Relationship Id="rId83" Type="http://schemas.openxmlformats.org/officeDocument/2006/relationships/hyperlink" Target="https://doi.org/10.1101/2020.09.10.290833" TargetMode="External"/><Relationship Id="rId86" Type="http://schemas.openxmlformats.org/officeDocument/2006/relationships/hyperlink" Target="https://github.com/Single-Cell-Genomics-Group-CNAG-CRG/Tumor-Immune-Cell-Atlas" TargetMode="External"/><Relationship Id="rId85" Type="http://schemas.openxmlformats.org/officeDocument/2006/relationships/hyperlink" Target="https://doi.org/10.1101/2020.10.26.354829" TargetMode="External"/><Relationship Id="rId88" Type="http://schemas.openxmlformats.org/officeDocument/2006/relationships/hyperlink" Target="https://github.com/jfnavarro/AD_POLB_ST" TargetMode="External"/><Relationship Id="rId150" Type="http://schemas.openxmlformats.org/officeDocument/2006/relationships/hyperlink" Target="https://doi.org/10.1101/2020.10.13.338475" TargetMode="External"/><Relationship Id="rId271" Type="http://schemas.openxmlformats.org/officeDocument/2006/relationships/hyperlink" Target="https://doi.org/10.1158/2159-8290.CD-21-0316" TargetMode="External"/><Relationship Id="rId87" Type="http://schemas.openxmlformats.org/officeDocument/2006/relationships/hyperlink" Target="https://doi.org/10.1016/j.isci.2020.101556" TargetMode="External"/><Relationship Id="rId270" Type="http://schemas.openxmlformats.org/officeDocument/2006/relationships/hyperlink" Target="https://doi.org/10.1158/2159-8290.CD-21-0316" TargetMode="External"/><Relationship Id="rId89" Type="http://schemas.openxmlformats.org/officeDocument/2006/relationships/hyperlink" Target="https://doi.org/10.1016/j.isci.2020.101556" TargetMode="External"/><Relationship Id="rId80" Type="http://schemas.openxmlformats.org/officeDocument/2006/relationships/hyperlink" Target="https://dx.doi.org/10.1038%2Fs41378-020-0169-8" TargetMode="External"/><Relationship Id="rId82" Type="http://schemas.openxmlformats.org/officeDocument/2006/relationships/hyperlink" Target="https://github.com/BiomedicalMachineLearning/stLearn/TBI" TargetMode="External"/><Relationship Id="rId81" Type="http://schemas.openxmlformats.org/officeDocument/2006/relationships/hyperlink" Target="https://doi.org/10.1016/j.cell.2020.02.013" TargetMode="External"/><Relationship Id="rId1" Type="http://schemas.openxmlformats.org/officeDocument/2006/relationships/hyperlink" Target="https://doi.org/10.1126/science.aaf2403" TargetMode="External"/><Relationship Id="rId2" Type="http://schemas.openxmlformats.org/officeDocument/2006/relationships/hyperlink" Target="https://doi.org/10.1126/science.aaf2403" TargetMode="External"/><Relationship Id="rId3" Type="http://schemas.openxmlformats.org/officeDocument/2006/relationships/hyperlink" Target="https://doi.org/10.1038/srep37137" TargetMode="External"/><Relationship Id="rId149" Type="http://schemas.openxmlformats.org/officeDocument/2006/relationships/hyperlink" Target="https://github.com/rongfan8/DBiT-seq_FFPE" TargetMode="External"/><Relationship Id="rId4" Type="http://schemas.openxmlformats.org/officeDocument/2006/relationships/hyperlink" Target="https://doi.org/10.1038/s41598-017-13462-5" TargetMode="External"/><Relationship Id="rId148" Type="http://schemas.openxmlformats.org/officeDocument/2006/relationships/hyperlink" Target="https://doi.org/10.1101/2020.10.13.338475" TargetMode="External"/><Relationship Id="rId269" Type="http://schemas.openxmlformats.org/officeDocument/2006/relationships/hyperlink" Target="https://doi.org/10.1158/2159-8290.CD-21-0316" TargetMode="External"/><Relationship Id="rId9" Type="http://schemas.openxmlformats.org/officeDocument/2006/relationships/hyperlink" Target="https://doi.org/10.1038/s41598-017-13462-5" TargetMode="External"/><Relationship Id="rId143" Type="http://schemas.openxmlformats.org/officeDocument/2006/relationships/hyperlink" Target="https://github.com/saezlab/visium_heart" TargetMode="External"/><Relationship Id="rId264" Type="http://schemas.openxmlformats.org/officeDocument/2006/relationships/hyperlink" Target="https://github.com/KnottLab/bladder-snSeq" TargetMode="External"/><Relationship Id="rId142" Type="http://schemas.openxmlformats.org/officeDocument/2006/relationships/hyperlink" Target="https://doi.org/10.1101/2020.12.08.411686" TargetMode="External"/><Relationship Id="rId263" Type="http://schemas.openxmlformats.org/officeDocument/2006/relationships/hyperlink" Target="https://doi.org/10.1038/s41467-021-25103-7" TargetMode="External"/><Relationship Id="rId141" Type="http://schemas.openxmlformats.org/officeDocument/2006/relationships/hyperlink" Target="https://github.com/saezlab/visium_heart" TargetMode="External"/><Relationship Id="rId262" Type="http://schemas.openxmlformats.org/officeDocument/2006/relationships/hyperlink" Target="https://github.com/lfranzen/scwat-st" TargetMode="External"/><Relationship Id="rId140" Type="http://schemas.openxmlformats.org/officeDocument/2006/relationships/hyperlink" Target="https://doi.org/10.1101/2020.12.08.411686" TargetMode="External"/><Relationship Id="rId261" Type="http://schemas.openxmlformats.org/officeDocument/2006/relationships/hyperlink" Target="https://data.mendeley.com/datasets/3bs5f8mvbs/1" TargetMode="External"/><Relationship Id="rId5" Type="http://schemas.openxmlformats.org/officeDocument/2006/relationships/hyperlink" Target="https://doi.org/10.1038/s41598-017-13462-5" TargetMode="External"/><Relationship Id="rId147" Type="http://schemas.openxmlformats.org/officeDocument/2006/relationships/hyperlink" Target="https://github.com/rongfan8/DBiT-seq_FFPE" TargetMode="External"/><Relationship Id="rId268" Type="http://schemas.openxmlformats.org/officeDocument/2006/relationships/hyperlink" Target="https://github.com/liddelowlab/Hasel_et_al" TargetMode="External"/><Relationship Id="rId6" Type="http://schemas.openxmlformats.org/officeDocument/2006/relationships/hyperlink" Target="https://doi.org/10.1038/s41598-017-13462-5" TargetMode="External"/><Relationship Id="rId146" Type="http://schemas.openxmlformats.org/officeDocument/2006/relationships/hyperlink" Target="https://doi.org/10.1101/2020.10.13.338475" TargetMode="External"/><Relationship Id="rId267" Type="http://schemas.openxmlformats.org/officeDocument/2006/relationships/hyperlink" Target="https://doi.org/10.1038/s41593-021-00905-6" TargetMode="External"/><Relationship Id="rId7" Type="http://schemas.openxmlformats.org/officeDocument/2006/relationships/hyperlink" Target="https://doi.org/10.1038/s41598-017-13462-5" TargetMode="External"/><Relationship Id="rId145" Type="http://schemas.openxmlformats.org/officeDocument/2006/relationships/hyperlink" Target="https://github.com/rongfan8/DBiT-seq_FFPE" TargetMode="External"/><Relationship Id="rId266" Type="http://schemas.openxmlformats.org/officeDocument/2006/relationships/hyperlink" Target="https://github.com/liddelowlab/Hasel_et_al" TargetMode="External"/><Relationship Id="rId8" Type="http://schemas.openxmlformats.org/officeDocument/2006/relationships/hyperlink" Target="https://doi.org/10.1038/s41598-017-13462-5" TargetMode="External"/><Relationship Id="rId144" Type="http://schemas.openxmlformats.org/officeDocument/2006/relationships/hyperlink" Target="https://doi.org/10.1101/2020.10.13.338475" TargetMode="External"/><Relationship Id="rId265" Type="http://schemas.openxmlformats.org/officeDocument/2006/relationships/hyperlink" Target="https://doi.org/10.1038/s41593-021-00905-6" TargetMode="External"/><Relationship Id="rId73" Type="http://schemas.openxmlformats.org/officeDocument/2006/relationships/hyperlink" Target="https://doi.org/10.1101/2020.08.29.272831" TargetMode="External"/><Relationship Id="rId72" Type="http://schemas.openxmlformats.org/officeDocument/2006/relationships/hyperlink" Target="https://github.com/noush-joglekar/scisorseqr" TargetMode="External"/><Relationship Id="rId75" Type="http://schemas.openxmlformats.org/officeDocument/2006/relationships/hyperlink" Target="https://github.com/ucagenomix/SiT" TargetMode="External"/><Relationship Id="rId74" Type="http://schemas.openxmlformats.org/officeDocument/2006/relationships/hyperlink" Target="https://doi.org/10.1101/2020.08.24.252296" TargetMode="External"/><Relationship Id="rId77" Type="http://schemas.openxmlformats.org/officeDocument/2006/relationships/hyperlink" Target="https://github.com/ucagenomix/SiT" TargetMode="External"/><Relationship Id="rId260" Type="http://schemas.openxmlformats.org/officeDocument/2006/relationships/hyperlink" Target="https://doi.org/10.1016/j.cmet.2021.07.018" TargetMode="External"/><Relationship Id="rId76" Type="http://schemas.openxmlformats.org/officeDocument/2006/relationships/hyperlink" Target="https://doi.org/10.1101/2020.08.24.252296" TargetMode="External"/><Relationship Id="rId79" Type="http://schemas.openxmlformats.org/officeDocument/2006/relationships/hyperlink" Target="https://github.com/MaayanBaron/sc_melanoma_Baron2020" TargetMode="External"/><Relationship Id="rId78" Type="http://schemas.openxmlformats.org/officeDocument/2006/relationships/hyperlink" Target="https://doi.org/10.1016/j.cels.2020.08.018" TargetMode="External"/><Relationship Id="rId71" Type="http://schemas.openxmlformats.org/officeDocument/2006/relationships/hyperlink" Target="https://doi.org/10.1038/s41467-020-20343-5" TargetMode="External"/><Relationship Id="rId70" Type="http://schemas.openxmlformats.org/officeDocument/2006/relationships/hyperlink" Target="https://www.alzmap.org/" TargetMode="External"/><Relationship Id="rId139" Type="http://schemas.openxmlformats.org/officeDocument/2006/relationships/hyperlink" Target="https://github.com/saezlab/visium_heart" TargetMode="External"/><Relationship Id="rId138" Type="http://schemas.openxmlformats.org/officeDocument/2006/relationships/hyperlink" Target="https://doi.org/10.1101/2020.12.08.411686" TargetMode="External"/><Relationship Id="rId259" Type="http://schemas.openxmlformats.org/officeDocument/2006/relationships/hyperlink" Target="https://doi.org/10.1101/2021.08.03.454931" TargetMode="External"/><Relationship Id="rId137" Type="http://schemas.openxmlformats.org/officeDocument/2006/relationships/hyperlink" Target="https://github.com/saezlab/visium_heart" TargetMode="External"/><Relationship Id="rId258" Type="http://schemas.openxmlformats.org/officeDocument/2006/relationships/hyperlink" Target="https://doi.org/10.1101/2021.08.03.455000" TargetMode="External"/><Relationship Id="rId132" Type="http://schemas.openxmlformats.org/officeDocument/2006/relationships/hyperlink" Target="https://doi.org/10.1101/2020.12.10.420463" TargetMode="External"/><Relationship Id="rId253" Type="http://schemas.openxmlformats.org/officeDocument/2006/relationships/hyperlink" Target="https://doi.org/10.1038/s41422-021-00540-7" TargetMode="External"/><Relationship Id="rId131" Type="http://schemas.openxmlformats.org/officeDocument/2006/relationships/hyperlink" Target="https://doi.org/10.1016/j.cell.2020.12.016" TargetMode="External"/><Relationship Id="rId252" Type="http://schemas.openxmlformats.org/officeDocument/2006/relationships/hyperlink" Target="https://github.com/KPMP/Cell-State-Atlas-2021" TargetMode="External"/><Relationship Id="rId130" Type="http://schemas.openxmlformats.org/officeDocument/2006/relationships/hyperlink" Target="https://doi.org/10.1016/j.cell.2020.12.016" TargetMode="External"/><Relationship Id="rId251" Type="http://schemas.openxmlformats.org/officeDocument/2006/relationships/hyperlink" Target="https://portal.hubmapconsortium.org/" TargetMode="External"/><Relationship Id="rId250" Type="http://schemas.openxmlformats.org/officeDocument/2006/relationships/hyperlink" Target="https://doi.org/10.1101/2021.07.28.454201" TargetMode="External"/><Relationship Id="rId136" Type="http://schemas.openxmlformats.org/officeDocument/2006/relationships/hyperlink" Target="https://doi.org/10.1101/2020.12.08.411686" TargetMode="External"/><Relationship Id="rId257" Type="http://schemas.openxmlformats.org/officeDocument/2006/relationships/hyperlink" Target="https://github.com/whhudson/spatialTCR" TargetMode="External"/><Relationship Id="rId135" Type="http://schemas.openxmlformats.org/officeDocument/2006/relationships/hyperlink" Target="https://github.com/klarman-cell-observatory/3dst" TargetMode="External"/><Relationship Id="rId256" Type="http://schemas.openxmlformats.org/officeDocument/2006/relationships/hyperlink" Target="https://doi.org/10.1101/2021.08.03.454999" TargetMode="External"/><Relationship Id="rId134" Type="http://schemas.openxmlformats.org/officeDocument/2006/relationships/hyperlink" Target="https://doi.org/10.1101/2020.12.10.420463" TargetMode="External"/><Relationship Id="rId255" Type="http://schemas.openxmlformats.org/officeDocument/2006/relationships/hyperlink" Target="https://doi.org/10.1093/biolre/ioab147" TargetMode="External"/><Relationship Id="rId133" Type="http://schemas.openxmlformats.org/officeDocument/2006/relationships/hyperlink" Target="https://github.com/klarman-cell-observatory/3dst" TargetMode="External"/><Relationship Id="rId254" Type="http://schemas.openxmlformats.org/officeDocument/2006/relationships/hyperlink" Target="https://doi.org/10.1093/biolre/ioab147" TargetMode="External"/><Relationship Id="rId62" Type="http://schemas.openxmlformats.org/officeDocument/2006/relationships/hyperlink" Target="https://doi.org/10.1126/sciadv.abb3446" TargetMode="External"/><Relationship Id="rId61" Type="http://schemas.openxmlformats.org/officeDocument/2006/relationships/hyperlink" Target="https://github.com/jbergenstrahle/STUtility" TargetMode="External"/><Relationship Id="rId64" Type="http://schemas.openxmlformats.org/officeDocument/2006/relationships/hyperlink" Target="https://github.com/cantin-ortiz/molecular-atlas" TargetMode="External"/><Relationship Id="rId63" Type="http://schemas.openxmlformats.org/officeDocument/2006/relationships/hyperlink" Target="https://www.molecularatlas.org/" TargetMode="External"/><Relationship Id="rId66" Type="http://schemas.openxmlformats.org/officeDocument/2006/relationships/hyperlink" Target="https://doi.org/10.1101/2020.07.24.219758" TargetMode="External"/><Relationship Id="rId172" Type="http://schemas.openxmlformats.org/officeDocument/2006/relationships/hyperlink" Target="https://doi.org/10.1016/j.medj.2021.01.006" TargetMode="External"/><Relationship Id="rId293" Type="http://schemas.openxmlformats.org/officeDocument/2006/relationships/hyperlink" Target="https://doi.org/10.3389/fmolb.2021.673042" TargetMode="External"/><Relationship Id="rId65" Type="http://schemas.openxmlformats.org/officeDocument/2006/relationships/hyperlink" Target="https://doi.org/10.1101/2020.07.24.219758" TargetMode="External"/><Relationship Id="rId171" Type="http://schemas.openxmlformats.org/officeDocument/2006/relationships/hyperlink" Target="https://doi.org/10.1016/j.medj.2021.01.006" TargetMode="External"/><Relationship Id="rId292" Type="http://schemas.openxmlformats.org/officeDocument/2006/relationships/hyperlink" Target="https://doi.org/10.1101/2021.10.01.461568;" TargetMode="External"/><Relationship Id="rId68" Type="http://schemas.openxmlformats.org/officeDocument/2006/relationships/hyperlink" Target="https://www.alzmap.org/" TargetMode="External"/><Relationship Id="rId170" Type="http://schemas.openxmlformats.org/officeDocument/2006/relationships/hyperlink" Target="https://doi.org/10.1101/2021.03.17.435795" TargetMode="External"/><Relationship Id="rId291" Type="http://schemas.openxmlformats.org/officeDocument/2006/relationships/hyperlink" Target="https://doi.org/10.1101/2021.10.01.461568;" TargetMode="External"/><Relationship Id="rId67" Type="http://schemas.openxmlformats.org/officeDocument/2006/relationships/hyperlink" Target="https://doi.org/10.1016/j.cell.2020.06.038" TargetMode="External"/><Relationship Id="rId290" Type="http://schemas.openxmlformats.org/officeDocument/2006/relationships/hyperlink" Target="https://doi.org/10.1101/2021.09.20.461121" TargetMode="External"/><Relationship Id="rId60" Type="http://schemas.openxmlformats.org/officeDocument/2006/relationships/hyperlink" Target="https://doi.org/10.1016/j.cell.2020.05.039" TargetMode="External"/><Relationship Id="rId165" Type="http://schemas.openxmlformats.org/officeDocument/2006/relationships/hyperlink" Target="https://doi.org/10.1016/j.cell.2021.05.010" TargetMode="External"/><Relationship Id="rId286" Type="http://schemas.openxmlformats.org/officeDocument/2006/relationships/hyperlink" Target="https://doi.org/10.1101/2021.09.17.460865" TargetMode="External"/><Relationship Id="rId69" Type="http://schemas.openxmlformats.org/officeDocument/2006/relationships/hyperlink" Target="https://doi.org/10.1016/j.cell.2020.06.038" TargetMode="External"/><Relationship Id="rId164" Type="http://schemas.openxmlformats.org/officeDocument/2006/relationships/hyperlink" Target="https://doi.org/10.1016/j.cell.2021.05.010" TargetMode="External"/><Relationship Id="rId285" Type="http://schemas.openxmlformats.org/officeDocument/2006/relationships/hyperlink" Target="https://doi.org/10.1101/2021.09.17.460865" TargetMode="External"/><Relationship Id="rId163" Type="http://schemas.openxmlformats.org/officeDocument/2006/relationships/hyperlink" Target="https://doi.org/10.1016/j.cell.2021.05.010" TargetMode="External"/><Relationship Id="rId284" Type="http://schemas.openxmlformats.org/officeDocument/2006/relationships/hyperlink" Target="https://doi.org/10.1101/2021.09.18.460734" TargetMode="External"/><Relationship Id="rId162" Type="http://schemas.openxmlformats.org/officeDocument/2006/relationships/hyperlink" Target="https://doi.org/10.1016/j.cell.2021.05.010" TargetMode="External"/><Relationship Id="rId283" Type="http://schemas.openxmlformats.org/officeDocument/2006/relationships/hyperlink" Target="https://doi.org/10.1101/2021.09.17.460124" TargetMode="External"/><Relationship Id="rId169" Type="http://schemas.openxmlformats.org/officeDocument/2006/relationships/hyperlink" Target="https://doi.org/10.1101/2021.03.17.435795" TargetMode="External"/><Relationship Id="rId168" Type="http://schemas.openxmlformats.org/officeDocument/2006/relationships/hyperlink" Target="https://github.com/almaan/ST-mLiver" TargetMode="External"/><Relationship Id="rId289" Type="http://schemas.openxmlformats.org/officeDocument/2006/relationships/hyperlink" Target="https://doi.org/10.1101/gr.273300.120" TargetMode="External"/><Relationship Id="rId167" Type="http://schemas.openxmlformats.org/officeDocument/2006/relationships/hyperlink" Target="https://zenodo.org/record/4399655" TargetMode="External"/><Relationship Id="rId288" Type="http://schemas.openxmlformats.org/officeDocument/2006/relationships/hyperlink" Target="https://doi.org/10.1101/gr.273300.120" TargetMode="External"/><Relationship Id="rId166" Type="http://schemas.openxmlformats.org/officeDocument/2006/relationships/hyperlink" Target="https://doi.org/10.1038/s41467-021-27354-w" TargetMode="External"/><Relationship Id="rId287" Type="http://schemas.openxmlformats.org/officeDocument/2006/relationships/hyperlink" Target="https://doi.org/10.1101/2021.09.22.461381" TargetMode="External"/><Relationship Id="rId51" Type="http://schemas.openxmlformats.org/officeDocument/2006/relationships/hyperlink" Target="https://doi.org/10.1016/j.cell.2020.10.026" TargetMode="External"/><Relationship Id="rId50" Type="http://schemas.openxmlformats.org/officeDocument/2006/relationships/hyperlink" Target="https://doi.org/10.1038/s41587-020-0739-1" TargetMode="External"/><Relationship Id="rId53" Type="http://schemas.openxmlformats.org/officeDocument/2006/relationships/hyperlink" Target="https://doi.org/10.1016/j.cell.2020.10.026" TargetMode="External"/><Relationship Id="rId52" Type="http://schemas.openxmlformats.org/officeDocument/2006/relationships/hyperlink" Target="https://doi.org/10.1016/j.cell.2020.10.026" TargetMode="External"/><Relationship Id="rId55" Type="http://schemas.openxmlformats.org/officeDocument/2006/relationships/hyperlink" Target="https://doi.org/10.1101/2020.06.19.162032" TargetMode="External"/><Relationship Id="rId161" Type="http://schemas.openxmlformats.org/officeDocument/2006/relationships/hyperlink" Target="https://doi.org/10.1016/j.cell.2021.05.010" TargetMode="External"/><Relationship Id="rId282" Type="http://schemas.openxmlformats.org/officeDocument/2006/relationships/hyperlink" Target="https://doi.org/10.1101/2021.09.10.459454;" TargetMode="External"/><Relationship Id="rId54" Type="http://schemas.openxmlformats.org/officeDocument/2006/relationships/hyperlink" Target="https://doi.org/10.1186/s12864-020-6631-z" TargetMode="External"/><Relationship Id="rId160" Type="http://schemas.openxmlformats.org/officeDocument/2006/relationships/hyperlink" Target="https://doi.org/10.1172/jci.insight.147703" TargetMode="External"/><Relationship Id="rId281" Type="http://schemas.openxmlformats.org/officeDocument/2006/relationships/hyperlink" Target="https://doi.org/10.1038/s41588-021-00911-1" TargetMode="External"/><Relationship Id="rId57" Type="http://schemas.openxmlformats.org/officeDocument/2006/relationships/hyperlink" Target="https://doi.org/10.1038/s41551-020-0578-x" TargetMode="External"/><Relationship Id="rId280" Type="http://schemas.openxmlformats.org/officeDocument/2006/relationships/hyperlink" Target="https://doi.org/10.1038/s41588-021-00911-1" TargetMode="External"/><Relationship Id="rId56" Type="http://schemas.openxmlformats.org/officeDocument/2006/relationships/hyperlink" Target="https://github.com/quadbiolab/iTracer" TargetMode="External"/><Relationship Id="rId159" Type="http://schemas.openxmlformats.org/officeDocument/2006/relationships/hyperlink" Target="https://doi.org/10.1172/jci.insight.147703" TargetMode="External"/><Relationship Id="rId59" Type="http://schemas.openxmlformats.org/officeDocument/2006/relationships/hyperlink" Target="https://github.com/bryanhe/ST-Net" TargetMode="External"/><Relationship Id="rId154" Type="http://schemas.openxmlformats.org/officeDocument/2006/relationships/hyperlink" Target="https://doi.org/10.1101/2021.01.17.427004" TargetMode="External"/><Relationship Id="rId275" Type="http://schemas.openxmlformats.org/officeDocument/2006/relationships/hyperlink" Target="https://doi.org/10.1101/2021.09.07.458711" TargetMode="External"/><Relationship Id="rId58" Type="http://schemas.openxmlformats.org/officeDocument/2006/relationships/hyperlink" Target="http://spatialtranscriptomicsresearch.org/" TargetMode="External"/><Relationship Id="rId153" Type="http://schemas.openxmlformats.org/officeDocument/2006/relationships/hyperlink" Target="https://doi.org/10.1016/j.isci.2020.101974" TargetMode="External"/><Relationship Id="rId274" Type="http://schemas.openxmlformats.org/officeDocument/2006/relationships/hyperlink" Target="https://github.com/frisen-lab/TREX" TargetMode="External"/><Relationship Id="rId152" Type="http://schemas.openxmlformats.org/officeDocument/2006/relationships/hyperlink" Target="https://doi.org/10.1016/j.isci.2020.101974" TargetMode="External"/><Relationship Id="rId273" Type="http://schemas.openxmlformats.org/officeDocument/2006/relationships/hyperlink" Target="https://doi.org/10.1101/2021.08.31.458418" TargetMode="External"/><Relationship Id="rId151" Type="http://schemas.openxmlformats.org/officeDocument/2006/relationships/hyperlink" Target="https://github.com/rongfan8/DBiT-seq_FFPE" TargetMode="External"/><Relationship Id="rId272" Type="http://schemas.openxmlformats.org/officeDocument/2006/relationships/hyperlink" Target="https://doi.org/10.1158/2159-8290.CD-21-0316" TargetMode="External"/><Relationship Id="rId158" Type="http://schemas.openxmlformats.org/officeDocument/2006/relationships/hyperlink" Target="https://doi.org/10.1172/jci.insight.147703" TargetMode="External"/><Relationship Id="rId279" Type="http://schemas.openxmlformats.org/officeDocument/2006/relationships/hyperlink" Target="https://github.com/almaan/her2st" TargetMode="External"/><Relationship Id="rId157" Type="http://schemas.openxmlformats.org/officeDocument/2006/relationships/hyperlink" Target="https://doi.org/10.1101/2021.01.17.427004" TargetMode="External"/><Relationship Id="rId278" Type="http://schemas.openxmlformats.org/officeDocument/2006/relationships/hyperlink" Target="https://zenodo.org/record/3957257" TargetMode="External"/><Relationship Id="rId156" Type="http://schemas.openxmlformats.org/officeDocument/2006/relationships/hyperlink" Target="https://doi.org/10.1101/2021.01.17.427004" TargetMode="External"/><Relationship Id="rId277" Type="http://schemas.openxmlformats.org/officeDocument/2006/relationships/hyperlink" Target="https://doi.org/10.1038/s41467-021-26271-2" TargetMode="External"/><Relationship Id="rId155" Type="http://schemas.openxmlformats.org/officeDocument/2006/relationships/hyperlink" Target="https://doi.org/10.1101/2021.01.17.427004" TargetMode="External"/><Relationship Id="rId276" Type="http://schemas.openxmlformats.org/officeDocument/2006/relationships/hyperlink" Target="https://doi.org/10.1101/2021.09.07.458711" TargetMode="External"/><Relationship Id="rId107" Type="http://schemas.openxmlformats.org/officeDocument/2006/relationships/hyperlink" Target="https://doi.org/10.1101/2020.10.14.338418" TargetMode="External"/><Relationship Id="rId228" Type="http://schemas.openxmlformats.org/officeDocument/2006/relationships/hyperlink" Target="https://doi.org/10.1101/2021.06.28.450154" TargetMode="External"/><Relationship Id="rId349" Type="http://schemas.openxmlformats.org/officeDocument/2006/relationships/hyperlink" Target="https://doi.org/10.1101/2021.12.07.471659" TargetMode="External"/><Relationship Id="rId106" Type="http://schemas.openxmlformats.org/officeDocument/2006/relationships/hyperlink" Target="https://doi.org/10.1101/2020.10.14.338418" TargetMode="External"/><Relationship Id="rId227" Type="http://schemas.openxmlformats.org/officeDocument/2006/relationships/hyperlink" Target="https://doi.org/10.1101/2021.06.28.450154" TargetMode="External"/><Relationship Id="rId348" Type="http://schemas.openxmlformats.org/officeDocument/2006/relationships/hyperlink" Target="https://github.com/madhavmantri/reovirus_induced_myocarditis" TargetMode="External"/><Relationship Id="rId105" Type="http://schemas.openxmlformats.org/officeDocument/2006/relationships/hyperlink" Target="https://doi.org/10.1101/2020.10.14.338418" TargetMode="External"/><Relationship Id="rId226" Type="http://schemas.openxmlformats.org/officeDocument/2006/relationships/hyperlink" Target="https://github.com/ehsanhabibi/MolecularLogicMouseNeoCortex" TargetMode="External"/><Relationship Id="rId347" Type="http://schemas.openxmlformats.org/officeDocument/2006/relationships/hyperlink" Target="https://doi.org/10.1101/2021.12.07.471659" TargetMode="External"/><Relationship Id="rId104" Type="http://schemas.openxmlformats.org/officeDocument/2006/relationships/hyperlink" Target="https://doi.org/10.1101/2020.10.14.338418" TargetMode="External"/><Relationship Id="rId225" Type="http://schemas.openxmlformats.org/officeDocument/2006/relationships/hyperlink" Target="https://doi.org/10.1038/s41586-021-03670-5" TargetMode="External"/><Relationship Id="rId346" Type="http://schemas.openxmlformats.org/officeDocument/2006/relationships/hyperlink" Target="https://github.com/madhavmantri/reovirus_induced_myocarditis" TargetMode="External"/><Relationship Id="rId109" Type="http://schemas.openxmlformats.org/officeDocument/2006/relationships/hyperlink" Target="https://github.com/theMILOlab/SPATA" TargetMode="External"/><Relationship Id="rId108" Type="http://schemas.openxmlformats.org/officeDocument/2006/relationships/hyperlink" Target="https://doi.org/10.1101/2020.10.20.346544" TargetMode="External"/><Relationship Id="rId229" Type="http://schemas.openxmlformats.org/officeDocument/2006/relationships/hyperlink" Target="https://doi.org/10.1101/2021.06.28.450154" TargetMode="External"/><Relationship Id="rId220" Type="http://schemas.openxmlformats.org/officeDocument/2006/relationships/hyperlink" Target="https://github.com/ehsanhabibi/MolecularLogicMouseNeoCortex" TargetMode="External"/><Relationship Id="rId341" Type="http://schemas.openxmlformats.org/officeDocument/2006/relationships/hyperlink" Target="https://doi.org/10.1681/ASN.2021081150" TargetMode="External"/><Relationship Id="rId340" Type="http://schemas.openxmlformats.org/officeDocument/2006/relationships/hyperlink" Target="https://doi.org/10.1101/2021.11.26.470108" TargetMode="External"/><Relationship Id="rId103" Type="http://schemas.openxmlformats.org/officeDocument/2006/relationships/hyperlink" Target="https://doi.org/10.1101/2020.10.14.338418" TargetMode="External"/><Relationship Id="rId224" Type="http://schemas.openxmlformats.org/officeDocument/2006/relationships/hyperlink" Target="https://github.com/ehsanhabibi/MolecularLogicMouseNeoCortex" TargetMode="External"/><Relationship Id="rId345" Type="http://schemas.openxmlformats.org/officeDocument/2006/relationships/hyperlink" Target="https://doi.org/10.1101/2021.12.07.471659" TargetMode="External"/><Relationship Id="rId102" Type="http://schemas.openxmlformats.org/officeDocument/2006/relationships/hyperlink" Target="https://doi.org/10.1101/2020.10.14.338418" TargetMode="External"/><Relationship Id="rId223" Type="http://schemas.openxmlformats.org/officeDocument/2006/relationships/hyperlink" Target="https://doi.org/10.1038/s41586-021-03670-5" TargetMode="External"/><Relationship Id="rId344" Type="http://schemas.openxmlformats.org/officeDocument/2006/relationships/hyperlink" Target="https://doi.org/10.1101/2021.12.03.471147" TargetMode="External"/><Relationship Id="rId101" Type="http://schemas.openxmlformats.org/officeDocument/2006/relationships/hyperlink" Target="https://doi.org/10.1101/2020.10.14.338418" TargetMode="External"/><Relationship Id="rId222" Type="http://schemas.openxmlformats.org/officeDocument/2006/relationships/hyperlink" Target="https://github.com/ehsanhabibi/MolecularLogicMouseNeoCortex" TargetMode="External"/><Relationship Id="rId343" Type="http://schemas.openxmlformats.org/officeDocument/2006/relationships/hyperlink" Target="https://github.com/lulizou/spase" TargetMode="External"/><Relationship Id="rId100" Type="http://schemas.openxmlformats.org/officeDocument/2006/relationships/hyperlink" Target="https://github.com/thechenlab/Testis_Slide-seq" TargetMode="External"/><Relationship Id="rId221" Type="http://schemas.openxmlformats.org/officeDocument/2006/relationships/hyperlink" Target="https://doi.org/10.1038/s41586-021-03670-5" TargetMode="External"/><Relationship Id="rId342" Type="http://schemas.openxmlformats.org/officeDocument/2006/relationships/hyperlink" Target="https://doi.org/10.1101/2021.12.01.470861" TargetMode="External"/><Relationship Id="rId217" Type="http://schemas.openxmlformats.org/officeDocument/2006/relationships/hyperlink" Target="https://doi.org/10.1101/2021.06.11.448105" TargetMode="External"/><Relationship Id="rId338" Type="http://schemas.openxmlformats.org/officeDocument/2006/relationships/hyperlink" Target="https://doi.org/10.1101/2021.11.25.470062" TargetMode="External"/><Relationship Id="rId216" Type="http://schemas.openxmlformats.org/officeDocument/2006/relationships/hyperlink" Target="https://github.com/zijianni/codes_for_SpotClean_paper" TargetMode="External"/><Relationship Id="rId337" Type="http://schemas.openxmlformats.org/officeDocument/2006/relationships/hyperlink" Target="https://doi.org/10.1101/2021.11.24.469915" TargetMode="External"/><Relationship Id="rId215" Type="http://schemas.openxmlformats.org/officeDocument/2006/relationships/hyperlink" Target="https://doi.org/10.1101/2021.06.11.448105" TargetMode="External"/><Relationship Id="rId336" Type="http://schemas.openxmlformats.org/officeDocument/2006/relationships/hyperlink" Target="https://doi.org/10.1038/s41419-021-04380-6" TargetMode="External"/><Relationship Id="rId214" Type="http://schemas.openxmlformats.org/officeDocument/2006/relationships/hyperlink" Target="https://github.com/zijianni/codes_for_SpotClean_paper" TargetMode="External"/><Relationship Id="rId335" Type="http://schemas.openxmlformats.org/officeDocument/2006/relationships/hyperlink" Target="https://zenodo.org/record/5224966" TargetMode="External"/><Relationship Id="rId219" Type="http://schemas.openxmlformats.org/officeDocument/2006/relationships/hyperlink" Target="https://doi.org/10.1038/s41586-021-03670-5" TargetMode="External"/><Relationship Id="rId218" Type="http://schemas.openxmlformats.org/officeDocument/2006/relationships/hyperlink" Target="https://github.com/zijianni/codes_for_SpotClean_paper" TargetMode="External"/><Relationship Id="rId339" Type="http://schemas.openxmlformats.org/officeDocument/2006/relationships/hyperlink" Target="https://github.com/josemovi/Portulaca-spatial-C4-CAM" TargetMode="External"/><Relationship Id="rId330" Type="http://schemas.openxmlformats.org/officeDocument/2006/relationships/hyperlink" Target="https://doi.org/10.1016/j.freeradbiomed.2021.11.011" TargetMode="External"/><Relationship Id="rId213" Type="http://schemas.openxmlformats.org/officeDocument/2006/relationships/hyperlink" Target="https://doi.org/10.1101/2021.06.11.448105" TargetMode="External"/><Relationship Id="rId334" Type="http://schemas.openxmlformats.org/officeDocument/2006/relationships/hyperlink" Target="https://doi.org/10.1016/j.freeradbiomed.2021.11.011" TargetMode="External"/><Relationship Id="rId212" Type="http://schemas.openxmlformats.org/officeDocument/2006/relationships/hyperlink" Target="https://doi.org/10.1101/2021.06.10.447894" TargetMode="External"/><Relationship Id="rId333" Type="http://schemas.openxmlformats.org/officeDocument/2006/relationships/hyperlink" Target="https://zenodo.org/record/5224966" TargetMode="External"/><Relationship Id="rId211" Type="http://schemas.openxmlformats.org/officeDocument/2006/relationships/hyperlink" Target="https://doi.org/10.1101/2021.02.06.430065" TargetMode="External"/><Relationship Id="rId332" Type="http://schemas.openxmlformats.org/officeDocument/2006/relationships/hyperlink" Target="https://doi.org/10.1016/j.freeradbiomed.2021.11.011" TargetMode="External"/><Relationship Id="rId210" Type="http://schemas.openxmlformats.org/officeDocument/2006/relationships/hyperlink" Target="https://doi.org/10.1101/2021.06.03.446321" TargetMode="External"/><Relationship Id="rId331" Type="http://schemas.openxmlformats.org/officeDocument/2006/relationships/hyperlink" Target="https://zenodo.org/record/5224966" TargetMode="External"/><Relationship Id="rId129" Type="http://schemas.openxmlformats.org/officeDocument/2006/relationships/hyperlink" Target="https://doi.org/10.1016/j.cell.2020.12.016" TargetMode="External"/><Relationship Id="rId128" Type="http://schemas.openxmlformats.org/officeDocument/2006/relationships/hyperlink" Target="https://github.com/ventolab/UHCA" TargetMode="External"/><Relationship Id="rId249" Type="http://schemas.openxmlformats.org/officeDocument/2006/relationships/hyperlink" Target="https://github.com/KPMP/Cell-State-Atlas-2021" TargetMode="External"/><Relationship Id="rId127" Type="http://schemas.openxmlformats.org/officeDocument/2006/relationships/hyperlink" Target="https://doi.org/10.1038/s41588-021-00972-2" TargetMode="External"/><Relationship Id="rId248" Type="http://schemas.openxmlformats.org/officeDocument/2006/relationships/hyperlink" Target="https://doi.org/10.1101/2021.07.28.454201" TargetMode="External"/><Relationship Id="rId126" Type="http://schemas.openxmlformats.org/officeDocument/2006/relationships/hyperlink" Target="https://doi.org/10.1101/2020.12.01.406819" TargetMode="External"/><Relationship Id="rId247" Type="http://schemas.openxmlformats.org/officeDocument/2006/relationships/hyperlink" Target="https://github.com/KPMP/Cell-State-Atlas-2021" TargetMode="External"/><Relationship Id="rId121" Type="http://schemas.openxmlformats.org/officeDocument/2006/relationships/hyperlink" Target="https://github.com/mckellardw/scMuscle" TargetMode="External"/><Relationship Id="rId242" Type="http://schemas.openxmlformats.org/officeDocument/2006/relationships/hyperlink" Target="https://doi.org/10.1101/2021.07.12.452018" TargetMode="External"/><Relationship Id="rId120" Type="http://schemas.openxmlformats.org/officeDocument/2006/relationships/hyperlink" Target="https://doi.org/10.1038/s42003-021-02810-x" TargetMode="External"/><Relationship Id="rId241" Type="http://schemas.openxmlformats.org/officeDocument/2006/relationships/hyperlink" Target="https://doi.org/10.1101/2021.07.12.452018" TargetMode="External"/><Relationship Id="rId240" Type="http://schemas.openxmlformats.org/officeDocument/2006/relationships/hyperlink" Target="https://data.mendeley.com/v1/datasets/svw96g68dv/draft?a=3f263217-2bd3-4a3c-8125-8c517c3a9e29" TargetMode="External"/><Relationship Id="rId125" Type="http://schemas.openxmlformats.org/officeDocument/2006/relationships/hyperlink" Target="https://github.com/mckellardw/scMuscle" TargetMode="External"/><Relationship Id="rId246" Type="http://schemas.openxmlformats.org/officeDocument/2006/relationships/hyperlink" Target="https://doi.org/10.1101/2021.07.28.454201" TargetMode="External"/><Relationship Id="rId124" Type="http://schemas.openxmlformats.org/officeDocument/2006/relationships/hyperlink" Target="https://doi.org/10.1038/s42003-021-02810-x" TargetMode="External"/><Relationship Id="rId245" Type="http://schemas.openxmlformats.org/officeDocument/2006/relationships/hyperlink" Target="https://doi.org/10.1158/0008-5472.CAN-21-0691" TargetMode="External"/><Relationship Id="rId123" Type="http://schemas.openxmlformats.org/officeDocument/2006/relationships/hyperlink" Target="https://github.com/mckellardw/scMuscle" TargetMode="External"/><Relationship Id="rId244" Type="http://schemas.openxmlformats.org/officeDocument/2006/relationships/hyperlink" Target="https://doi.org/10.1101/2021.07.21.453191" TargetMode="External"/><Relationship Id="rId122" Type="http://schemas.openxmlformats.org/officeDocument/2006/relationships/hyperlink" Target="https://doi.org/10.1038/s42003-021-02810-x" TargetMode="External"/><Relationship Id="rId243" Type="http://schemas.openxmlformats.org/officeDocument/2006/relationships/hyperlink" Target="https://doi.org/10.3389/fgene.2021.698124" TargetMode="External"/><Relationship Id="rId95" Type="http://schemas.openxmlformats.org/officeDocument/2006/relationships/hyperlink" Target="https://github.com/jfnavarro/AD_POLB_ST" TargetMode="External"/><Relationship Id="rId94" Type="http://schemas.openxmlformats.org/officeDocument/2006/relationships/hyperlink" Target="https://github.com/jfnavarro/AD_POLB_ST" TargetMode="External"/><Relationship Id="rId97" Type="http://schemas.openxmlformats.org/officeDocument/2006/relationships/hyperlink" Target="https://doi.org/10.1016/j.celrep.2021.109915" TargetMode="External"/><Relationship Id="rId96" Type="http://schemas.openxmlformats.org/officeDocument/2006/relationships/hyperlink" Target="https://github.com/jfnavarro/AD_POLB_ST" TargetMode="External"/><Relationship Id="rId99" Type="http://schemas.openxmlformats.org/officeDocument/2006/relationships/hyperlink" Target="https://doi.org/10.1016/j.celrep.2021.109915" TargetMode="External"/><Relationship Id="rId98" Type="http://schemas.openxmlformats.org/officeDocument/2006/relationships/hyperlink" Target="https://github.com/thechenlab/Testis_Slide-seq" TargetMode="External"/><Relationship Id="rId91" Type="http://schemas.openxmlformats.org/officeDocument/2006/relationships/hyperlink" Target="https://github.com/jfnavarro/AD_POLB_ST" TargetMode="External"/><Relationship Id="rId90" Type="http://schemas.openxmlformats.org/officeDocument/2006/relationships/hyperlink" Target="https://github.com/jfnavarro/AD_POLB_ST" TargetMode="External"/><Relationship Id="rId93" Type="http://schemas.openxmlformats.org/officeDocument/2006/relationships/hyperlink" Target="https://github.com/jfnavarro/AD_POLB_ST" TargetMode="External"/><Relationship Id="rId92" Type="http://schemas.openxmlformats.org/officeDocument/2006/relationships/hyperlink" Target="https://github.com/jfnavarro/AD_POLB_ST" TargetMode="External"/><Relationship Id="rId118" Type="http://schemas.openxmlformats.org/officeDocument/2006/relationships/hyperlink" Target="https://doi.org/10.1101/2020.11.17.386458" TargetMode="External"/><Relationship Id="rId239" Type="http://schemas.openxmlformats.org/officeDocument/2006/relationships/hyperlink" Target="https://doi.org/10.1101/2021.07.12.452018" TargetMode="External"/><Relationship Id="rId117" Type="http://schemas.openxmlformats.org/officeDocument/2006/relationships/hyperlink" Target="https://github.com/vitkl/cell2location_paper" TargetMode="External"/><Relationship Id="rId238" Type="http://schemas.openxmlformats.org/officeDocument/2006/relationships/hyperlink" Target="https://doi.org/10.1101/2021.07.07.451554" TargetMode="External"/><Relationship Id="rId116" Type="http://schemas.openxmlformats.org/officeDocument/2006/relationships/hyperlink" Target="https://cell2location.cog.sanger.ac.uk/browser.html" TargetMode="External"/><Relationship Id="rId237" Type="http://schemas.openxmlformats.org/officeDocument/2006/relationships/hyperlink" Target="https://doi.org/10.1101/2021.07.07.451554" TargetMode="External"/><Relationship Id="rId115" Type="http://schemas.openxmlformats.org/officeDocument/2006/relationships/hyperlink" Target="https://doi.org/10.1101/2020.11.15.378125" TargetMode="External"/><Relationship Id="rId236" Type="http://schemas.openxmlformats.org/officeDocument/2006/relationships/hyperlink" Target="https://zenodo.org/record/4698159" TargetMode="External"/><Relationship Id="rId119" Type="http://schemas.openxmlformats.org/officeDocument/2006/relationships/hyperlink" Target="https://doi.org/10.1101/2020.11.17.386458" TargetMode="External"/><Relationship Id="rId110" Type="http://schemas.openxmlformats.org/officeDocument/2006/relationships/hyperlink" Target="https://doi.org/10.1101/2020.10.20.346544" TargetMode="External"/><Relationship Id="rId231" Type="http://schemas.openxmlformats.org/officeDocument/2006/relationships/hyperlink" Target="https://doi.org/10.1101/2021.07.01.450768" TargetMode="External"/><Relationship Id="rId352" Type="http://schemas.openxmlformats.org/officeDocument/2006/relationships/hyperlink" Target="https://github.com/madhavmantri/reovirus_induced_myocarditis" TargetMode="External"/><Relationship Id="rId230" Type="http://schemas.openxmlformats.org/officeDocument/2006/relationships/hyperlink" Target="https://doi.org/10.1101/2021.06.28.450154" TargetMode="External"/><Relationship Id="rId351" Type="http://schemas.openxmlformats.org/officeDocument/2006/relationships/hyperlink" Target="https://doi.org/10.1101/2021.12.07.471659" TargetMode="External"/><Relationship Id="rId350" Type="http://schemas.openxmlformats.org/officeDocument/2006/relationships/hyperlink" Target="https://github.com/madhavmantri/reovirus_induced_myocarditis" TargetMode="External"/><Relationship Id="rId114" Type="http://schemas.openxmlformats.org/officeDocument/2006/relationships/hyperlink" Target="https://doi.org/10.1101/2020.11.05.368753" TargetMode="External"/><Relationship Id="rId235" Type="http://schemas.openxmlformats.org/officeDocument/2006/relationships/hyperlink" Target="https://doi.org/10.1126/science.abb9536" TargetMode="External"/><Relationship Id="rId113" Type="http://schemas.openxmlformats.org/officeDocument/2006/relationships/hyperlink" Target="https://doi.org/10.7554/eLife.61413" TargetMode="External"/><Relationship Id="rId234" Type="http://schemas.openxmlformats.org/officeDocument/2006/relationships/hyperlink" Target="https://github.com/Luowenqin907/scRNA-seq" TargetMode="External"/><Relationship Id="rId112" Type="http://schemas.openxmlformats.org/officeDocument/2006/relationships/hyperlink" Target="https://doi.org/10.7554/eLife.61413" TargetMode="External"/><Relationship Id="rId233" Type="http://schemas.openxmlformats.org/officeDocument/2006/relationships/hyperlink" Target="https://doi.org/10.1186/s12915-021-01071-8" TargetMode="External"/><Relationship Id="rId111" Type="http://schemas.openxmlformats.org/officeDocument/2006/relationships/hyperlink" Target="https://github.com/theMILOlab/SPATA" TargetMode="External"/><Relationship Id="rId232" Type="http://schemas.openxmlformats.org/officeDocument/2006/relationships/hyperlink" Target="https://doi.org/10.1101/2021.07.01.450768" TargetMode="External"/><Relationship Id="rId353" Type="http://schemas.openxmlformats.org/officeDocument/2006/relationships/drawing" Target="../drawings/drawing4.xml"/><Relationship Id="rId305" Type="http://schemas.openxmlformats.org/officeDocument/2006/relationships/hyperlink" Target="https://doi.org/10.1073/pnas.2103087118" TargetMode="External"/><Relationship Id="rId304" Type="http://schemas.openxmlformats.org/officeDocument/2006/relationships/hyperlink" Target="https://doi.org/10.1073/pnas.2103087118" TargetMode="External"/><Relationship Id="rId303" Type="http://schemas.openxmlformats.org/officeDocument/2006/relationships/hyperlink" Target="https://doi.org/10.1101/2021.10.19.464985" TargetMode="External"/><Relationship Id="rId302" Type="http://schemas.openxmlformats.org/officeDocument/2006/relationships/hyperlink" Target="https://doi.org/10.1101/2021.10.19.464985" TargetMode="External"/><Relationship Id="rId309" Type="http://schemas.openxmlformats.org/officeDocument/2006/relationships/hyperlink" Target="https://doi.org/10.1101/2021.10.23.465550" TargetMode="External"/><Relationship Id="rId308" Type="http://schemas.openxmlformats.org/officeDocument/2006/relationships/hyperlink" Target="https://doi.org/10.1101/2021.10.23.465550" TargetMode="External"/><Relationship Id="rId307" Type="http://schemas.openxmlformats.org/officeDocument/2006/relationships/hyperlink" Target="https://doi.org/10.1101/2021.10.23.465550" TargetMode="External"/><Relationship Id="rId306" Type="http://schemas.openxmlformats.org/officeDocument/2006/relationships/hyperlink" Target="https://doi.org/10.1101/2021.10.20.465066" TargetMode="External"/><Relationship Id="rId301" Type="http://schemas.openxmlformats.org/officeDocument/2006/relationships/hyperlink" Target="https://doi.org/10.1101/2021.10.15.464432" TargetMode="External"/><Relationship Id="rId300" Type="http://schemas.openxmlformats.org/officeDocument/2006/relationships/hyperlink" Target="https://doi.org/10.1101/2021.10.15.464432" TargetMode="External"/><Relationship Id="rId206" Type="http://schemas.openxmlformats.org/officeDocument/2006/relationships/hyperlink" Target="https://doi.org/10.1101/2021.06.02.446663" TargetMode="External"/><Relationship Id="rId327" Type="http://schemas.openxmlformats.org/officeDocument/2006/relationships/hyperlink" Target="https://doi.org/10.1002/hep4.1854" TargetMode="External"/><Relationship Id="rId205" Type="http://schemas.openxmlformats.org/officeDocument/2006/relationships/hyperlink" Target="https://doi.org/10.1038/s41467-021-26614-z" TargetMode="External"/><Relationship Id="rId326" Type="http://schemas.openxmlformats.org/officeDocument/2006/relationships/hyperlink" Target="https://doi.org/10.1101/2021.11.01.466742" TargetMode="External"/><Relationship Id="rId204" Type="http://schemas.openxmlformats.org/officeDocument/2006/relationships/hyperlink" Target="https://doi.org/10.1101/2021.05.24.445446" TargetMode="External"/><Relationship Id="rId325" Type="http://schemas.openxmlformats.org/officeDocument/2006/relationships/hyperlink" Target="https://doi.org/10.1101/2021.11.01.466742" TargetMode="External"/><Relationship Id="rId203" Type="http://schemas.openxmlformats.org/officeDocument/2006/relationships/hyperlink" Target="https://doi.org/10.1101/2021.05.24.445446" TargetMode="External"/><Relationship Id="rId324" Type="http://schemas.openxmlformats.org/officeDocument/2006/relationships/hyperlink" Target="https://doi.org/10.1101/2021.11.01.466742" TargetMode="External"/><Relationship Id="rId209" Type="http://schemas.openxmlformats.org/officeDocument/2006/relationships/hyperlink" Target="https://doi.org/10.1101/2021.06.03.446321" TargetMode="External"/><Relationship Id="rId208" Type="http://schemas.openxmlformats.org/officeDocument/2006/relationships/hyperlink" Target="https://doi.org/10.1101/2021.06.02.446663" TargetMode="External"/><Relationship Id="rId329" Type="http://schemas.openxmlformats.org/officeDocument/2006/relationships/hyperlink" Target="https://github.com/tallulandrews/Liver_sc_sn_paper_scripts" TargetMode="External"/><Relationship Id="rId207" Type="http://schemas.openxmlformats.org/officeDocument/2006/relationships/hyperlink" Target="https://doi.org/10.1101/2021.06.02.446663" TargetMode="External"/><Relationship Id="rId328" Type="http://schemas.openxmlformats.org/officeDocument/2006/relationships/hyperlink" Target="https://macparlandlab.shinyapps.io/healthylivermapspatialgui/" TargetMode="External"/><Relationship Id="rId202" Type="http://schemas.openxmlformats.org/officeDocument/2006/relationships/hyperlink" Target="https://doi.org/10.1101/2021.05.24.445446" TargetMode="External"/><Relationship Id="rId323" Type="http://schemas.openxmlformats.org/officeDocument/2006/relationships/hyperlink" Target="https://doi.org/10.1101/2021.11.01.466742" TargetMode="External"/><Relationship Id="rId201" Type="http://schemas.openxmlformats.org/officeDocument/2006/relationships/hyperlink" Target="https://doi.org/10.3389/fcell.2021.652408" TargetMode="External"/><Relationship Id="rId322" Type="http://schemas.openxmlformats.org/officeDocument/2006/relationships/hyperlink" Target="https://doi.org/10.1101/2021.01.17.427004" TargetMode="External"/><Relationship Id="rId200" Type="http://schemas.openxmlformats.org/officeDocument/2006/relationships/hyperlink" Target="https://doi.org/10.3389/fcell.2021.652408" TargetMode="External"/><Relationship Id="rId321" Type="http://schemas.openxmlformats.org/officeDocument/2006/relationships/hyperlink" Target="https://doi.org/10.1101/2021.01.17.427004" TargetMode="External"/><Relationship Id="rId320" Type="http://schemas.openxmlformats.org/officeDocument/2006/relationships/hyperlink" Target="https://doi.org/10.1101/2021.01.17.427004" TargetMode="External"/><Relationship Id="rId316" Type="http://schemas.openxmlformats.org/officeDocument/2006/relationships/hyperlink" Target="https://doi.org/10.1101/2021.10.21.465135" TargetMode="External"/><Relationship Id="rId315" Type="http://schemas.openxmlformats.org/officeDocument/2006/relationships/hyperlink" Target="https://doi.org/10.1101/2021.10.21.465135" TargetMode="External"/><Relationship Id="rId314" Type="http://schemas.openxmlformats.org/officeDocument/2006/relationships/hyperlink" Target="https://doi.org/10.1101/2021.10.21.465135" TargetMode="External"/><Relationship Id="rId313" Type="http://schemas.openxmlformats.org/officeDocument/2006/relationships/hyperlink" Target="https://doi.org/10.1101/2021.10.21.465135" TargetMode="External"/><Relationship Id="rId319" Type="http://schemas.openxmlformats.org/officeDocument/2006/relationships/hyperlink" Target="https://doi.org/10.1101/2021.10.21.465301" TargetMode="External"/><Relationship Id="rId318" Type="http://schemas.openxmlformats.org/officeDocument/2006/relationships/hyperlink" Target="https://doi.org/10.1101/2021.10.21.465301" TargetMode="External"/><Relationship Id="rId317" Type="http://schemas.openxmlformats.org/officeDocument/2006/relationships/hyperlink" Target="https://doi.org/10.1101/2021.10.21.465135" TargetMode="External"/><Relationship Id="rId312" Type="http://schemas.openxmlformats.org/officeDocument/2006/relationships/hyperlink" Target="https://doi.org/10.1101/2021.10.21.465298" TargetMode="External"/><Relationship Id="rId311" Type="http://schemas.openxmlformats.org/officeDocument/2006/relationships/hyperlink" Target="http://stereomap.cngb.org/zebrafish/data_index" TargetMode="External"/><Relationship Id="rId310" Type="http://schemas.openxmlformats.org/officeDocument/2006/relationships/hyperlink" Target="https://doi.org/10.1101/2021.10.23.46555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github.com/CaiGroup/Intron-SeqFish" TargetMode="External"/><Relationship Id="rId42" Type="http://schemas.openxmlformats.org/officeDocument/2006/relationships/hyperlink" Target="https://github.com/CaiGroup/Intron-SeqFish" TargetMode="External"/><Relationship Id="rId41" Type="http://schemas.openxmlformats.org/officeDocument/2006/relationships/hyperlink" Target="https://doi.org/10.1016/j.cell.2018.05.035" TargetMode="External"/><Relationship Id="rId44" Type="http://schemas.openxmlformats.org/officeDocument/2006/relationships/hyperlink" Target="https://github.com/linnarsson-lab/osmFISH_celltype_analysis" TargetMode="External"/><Relationship Id="rId43" Type="http://schemas.openxmlformats.org/officeDocument/2006/relationships/hyperlink" Target="https://doi.org/10.1038/s41592-018-0175-z" TargetMode="External"/><Relationship Id="rId46" Type="http://schemas.openxmlformats.org/officeDocument/2006/relationships/hyperlink" Target="https://github.com/ZhuangLab/MERFISH_analysis" TargetMode="External"/><Relationship Id="rId45" Type="http://schemas.openxmlformats.org/officeDocument/2006/relationships/hyperlink" Target="https://doi.org/10.1126/science.aau5324" TargetMode="External"/><Relationship Id="rId48" Type="http://schemas.openxmlformats.org/officeDocument/2006/relationships/hyperlink" Target="https://github.com/CaiGroup/seqFISH-PLUS" TargetMode="External"/><Relationship Id="rId47" Type="http://schemas.openxmlformats.org/officeDocument/2006/relationships/hyperlink" Target="https://doi.org/10.1038/s41586-019-1049-y" TargetMode="External"/><Relationship Id="rId49" Type="http://schemas.openxmlformats.org/officeDocument/2006/relationships/hyperlink" Target="https://doi.org/10.1038/s41586-019-1049-y" TargetMode="External"/><Relationship Id="rId31" Type="http://schemas.openxmlformats.org/officeDocument/2006/relationships/hyperlink" Target="https://doi.org/10.1038/s41598-018-22297-7" TargetMode="External"/><Relationship Id="rId30" Type="http://schemas.openxmlformats.org/officeDocument/2006/relationships/hyperlink" Target="https://doi.org/10.1038/s41598-018-22297-7" TargetMode="External"/><Relationship Id="rId33" Type="http://schemas.openxmlformats.org/officeDocument/2006/relationships/hyperlink" Target="https://doi.org/10.1016/j.cell.2018.05.035" TargetMode="External"/><Relationship Id="rId32" Type="http://schemas.openxmlformats.org/officeDocument/2006/relationships/hyperlink" Target="https://doi.org/10.1038/s41598-018-22297-7" TargetMode="External"/><Relationship Id="rId35" Type="http://schemas.openxmlformats.org/officeDocument/2006/relationships/hyperlink" Target="https://doi.org/10.1016/j.cell.2018.05.035" TargetMode="External"/><Relationship Id="rId34" Type="http://schemas.openxmlformats.org/officeDocument/2006/relationships/hyperlink" Target="https://github.com/CaiGroup/Intron-SeqFish" TargetMode="External"/><Relationship Id="rId37" Type="http://schemas.openxmlformats.org/officeDocument/2006/relationships/hyperlink" Target="https://doi.org/10.1016/j.cell.2018.05.035" TargetMode="External"/><Relationship Id="rId176" Type="http://schemas.openxmlformats.org/officeDocument/2006/relationships/hyperlink" Target="https://doi.org/10.1101/2021.11.30.470655" TargetMode="External"/><Relationship Id="rId36" Type="http://schemas.openxmlformats.org/officeDocument/2006/relationships/hyperlink" Target="https://github.com/CaiGroup/Intron-SeqFish" TargetMode="External"/><Relationship Id="rId175" Type="http://schemas.openxmlformats.org/officeDocument/2006/relationships/hyperlink" Target="https://doi.org/10.1101/2021.11.03.467020;" TargetMode="External"/><Relationship Id="rId39" Type="http://schemas.openxmlformats.org/officeDocument/2006/relationships/hyperlink" Target="https://doi.org/10.1016/j.cell.2018.05.035" TargetMode="External"/><Relationship Id="rId174" Type="http://schemas.openxmlformats.org/officeDocument/2006/relationships/hyperlink" Target="https://doi.org/10.1101/2021.11.03.467020;" TargetMode="External"/><Relationship Id="rId38" Type="http://schemas.openxmlformats.org/officeDocument/2006/relationships/hyperlink" Target="https://github.com/CaiGroup/Intron-SeqFish" TargetMode="External"/><Relationship Id="rId173" Type="http://schemas.openxmlformats.org/officeDocument/2006/relationships/hyperlink" Target="https://doi.org/10.1101/2021.11.03.467020;" TargetMode="External"/><Relationship Id="rId177" Type="http://schemas.openxmlformats.org/officeDocument/2006/relationships/drawing" Target="../drawings/drawing5.xml"/><Relationship Id="rId20" Type="http://schemas.openxmlformats.org/officeDocument/2006/relationships/hyperlink" Target="https://doi.org/10.1073/pnas.1612826113" TargetMode="External"/><Relationship Id="rId22" Type="http://schemas.openxmlformats.org/officeDocument/2006/relationships/hyperlink" Target="https://doi.org/10.1016/j.neuron.2016.10.001" TargetMode="External"/><Relationship Id="rId21" Type="http://schemas.openxmlformats.org/officeDocument/2006/relationships/hyperlink" Target="https://doi.org/10.1016/j.neuron.2016.10.001" TargetMode="External"/><Relationship Id="rId24" Type="http://schemas.openxmlformats.org/officeDocument/2006/relationships/hyperlink" Target="https://doi.org/10.1073/pnas.1617699113" TargetMode="External"/><Relationship Id="rId23" Type="http://schemas.openxmlformats.org/officeDocument/2006/relationships/hyperlink" Target="https://doi.org/10.1073/pnas.1617699113" TargetMode="External"/><Relationship Id="rId26" Type="http://schemas.openxmlformats.org/officeDocument/2006/relationships/hyperlink" Target="https://doi.org/10.1038/nature22794" TargetMode="External"/><Relationship Id="rId25" Type="http://schemas.openxmlformats.org/officeDocument/2006/relationships/hyperlink" Target="https://doi.org/10.1038/s41467-017-01561-w" TargetMode="External"/><Relationship Id="rId28" Type="http://schemas.openxmlformats.org/officeDocument/2006/relationships/hyperlink" Target="https://doi.org/10.1016/j.cels.2018.01.014" TargetMode="External"/><Relationship Id="rId27" Type="http://schemas.openxmlformats.org/officeDocument/2006/relationships/hyperlink" Target="https://www.dropbox.com/sh/g9c84n2torx7nuk/AABZei_vVpcfTUNL7buAp8z-a?dl=0" TargetMode="External"/><Relationship Id="rId29" Type="http://schemas.openxmlformats.org/officeDocument/2006/relationships/hyperlink" Target="https://bitbucket.org/arjunrajlaboratory/rajlabimagetools/wiki/Dentist" TargetMode="External"/><Relationship Id="rId11" Type="http://schemas.openxmlformats.org/officeDocument/2006/relationships/hyperlink" Target="https://doi.org/10.1038/nmeth.3895" TargetMode="External"/><Relationship Id="rId10" Type="http://schemas.openxmlformats.org/officeDocument/2006/relationships/hyperlink" Target="https://doi.org/10.1126/science.aaa6090" TargetMode="External"/><Relationship Id="rId13" Type="http://schemas.openxmlformats.org/officeDocument/2006/relationships/hyperlink" Target="https://doi.org/10.1038/nmeth.3895" TargetMode="External"/><Relationship Id="rId12" Type="http://schemas.openxmlformats.org/officeDocument/2006/relationships/hyperlink" Target="https://github.com/singlecelllab/correlationFISH" TargetMode="External"/><Relationship Id="rId15" Type="http://schemas.openxmlformats.org/officeDocument/2006/relationships/hyperlink" Target="https://doi.org/10.1038/nmeth.3895" TargetMode="External"/><Relationship Id="rId14" Type="http://schemas.openxmlformats.org/officeDocument/2006/relationships/hyperlink" Target="https://github.com/singlecelllab/correlationFISH" TargetMode="External"/><Relationship Id="rId17" Type="http://schemas.openxmlformats.org/officeDocument/2006/relationships/hyperlink" Target="https://doi.org/10.1038/nmeth.3895" TargetMode="External"/><Relationship Id="rId16" Type="http://schemas.openxmlformats.org/officeDocument/2006/relationships/hyperlink" Target="https://github.com/singlecelllab/correlationFISH" TargetMode="External"/><Relationship Id="rId19" Type="http://schemas.openxmlformats.org/officeDocument/2006/relationships/hyperlink" Target="https://doi.org/10.1073/pnas.1612826113" TargetMode="External"/><Relationship Id="rId18" Type="http://schemas.openxmlformats.org/officeDocument/2006/relationships/hyperlink" Target="https://github.com/singlecelllab/correlationFISH" TargetMode="External"/><Relationship Id="rId84" Type="http://schemas.openxmlformats.org/officeDocument/2006/relationships/hyperlink" Target="https://github.com/SiyuanWangLab/MINA" TargetMode="External"/><Relationship Id="rId83" Type="http://schemas.openxmlformats.org/officeDocument/2006/relationships/hyperlink" Target="https://doi.org/10.1038/s41467-020-16732-5" TargetMode="External"/><Relationship Id="rId86" Type="http://schemas.openxmlformats.org/officeDocument/2006/relationships/hyperlink" Target="https://doi.org/10.1016/j.devcel.2020.07.010" TargetMode="External"/><Relationship Id="rId85" Type="http://schemas.openxmlformats.org/officeDocument/2006/relationships/hyperlink" Target="https://doi.org/10.1038/s41586-021-03775-x" TargetMode="External"/><Relationship Id="rId88" Type="http://schemas.openxmlformats.org/officeDocument/2006/relationships/hyperlink" Target="https://doi.org/10.1016/j.cell.2020.07.032" TargetMode="External"/><Relationship Id="rId150" Type="http://schemas.openxmlformats.org/officeDocument/2006/relationships/hyperlink" Target="https://doi.org/10.1101/2021.09.02.458782" TargetMode="External"/><Relationship Id="rId87" Type="http://schemas.openxmlformats.org/officeDocument/2006/relationships/hyperlink" Target="https://github.com/Henley13/paper_translation_factories_2020" TargetMode="External"/><Relationship Id="rId89" Type="http://schemas.openxmlformats.org/officeDocument/2006/relationships/hyperlink" Target="https://github.com/ZhuangLab/Chromatin_Analysis_2020_cell" TargetMode="External"/><Relationship Id="rId80" Type="http://schemas.openxmlformats.org/officeDocument/2006/relationships/hyperlink" Target="https://doi.org/10.1038/s41586-021-03705-x" TargetMode="External"/><Relationship Id="rId82" Type="http://schemas.openxmlformats.org/officeDocument/2006/relationships/hyperlink" Target="https://doi.org/10.1038/s41586-021-03705-x" TargetMode="External"/><Relationship Id="rId81" Type="http://schemas.openxmlformats.org/officeDocument/2006/relationships/hyperlink" Target="ftp://download.brainimagelibrary.org:8811/02/26/02265ddb0dae51de/" TargetMode="External"/><Relationship Id="rId1" Type="http://schemas.openxmlformats.org/officeDocument/2006/relationships/hyperlink" Target="https://doi.org/10.1038/nmeth.2069" TargetMode="External"/><Relationship Id="rId2" Type="http://schemas.openxmlformats.org/officeDocument/2006/relationships/hyperlink" Target="https://doi.org/10.1038/nmeth.2372" TargetMode="External"/><Relationship Id="rId3" Type="http://schemas.openxmlformats.org/officeDocument/2006/relationships/hyperlink" Target="https://doi.org/10.1038/nmeth.2657" TargetMode="External"/><Relationship Id="rId149" Type="http://schemas.openxmlformats.org/officeDocument/2006/relationships/hyperlink" Target="https://doi.org/10.1101/2021.09.02.458782" TargetMode="External"/><Relationship Id="rId4" Type="http://schemas.openxmlformats.org/officeDocument/2006/relationships/hyperlink" Target="https://doi.org/10.1038/nmeth.2892" TargetMode="External"/><Relationship Id="rId148" Type="http://schemas.openxmlformats.org/officeDocument/2006/relationships/hyperlink" Target="https://doi.org/10.1101/2021.09.02.458782" TargetMode="External"/><Relationship Id="rId9" Type="http://schemas.openxmlformats.org/officeDocument/2006/relationships/hyperlink" Target="https://doi.org/10.1126/science.aaa6090" TargetMode="External"/><Relationship Id="rId143" Type="http://schemas.openxmlformats.org/officeDocument/2006/relationships/hyperlink" Target="https://github.com/Moldia/iss_starfish/" TargetMode="External"/><Relationship Id="rId142" Type="http://schemas.openxmlformats.org/officeDocument/2006/relationships/hyperlink" Target="https://doi.org/10.1101/2021.07.22.453317" TargetMode="External"/><Relationship Id="rId141" Type="http://schemas.openxmlformats.org/officeDocument/2006/relationships/hyperlink" Target="https://campuspress.yale.edu/wanglab/HSCMERFISH/" TargetMode="External"/><Relationship Id="rId140" Type="http://schemas.openxmlformats.org/officeDocument/2006/relationships/hyperlink" Target="https://doi.org/10.1038/s41421-021-00266-1" TargetMode="External"/><Relationship Id="rId5" Type="http://schemas.openxmlformats.org/officeDocument/2006/relationships/hyperlink" Target="https://doi.org/10.1186/s13059-015-0586-4" TargetMode="External"/><Relationship Id="rId147" Type="http://schemas.openxmlformats.org/officeDocument/2006/relationships/hyperlink" Target="https://doi.org/10.1101/2021.09.02.458782" TargetMode="External"/><Relationship Id="rId6" Type="http://schemas.openxmlformats.org/officeDocument/2006/relationships/hyperlink" Target="https://doi.org/10.1186/s13059-015-0586-4" TargetMode="External"/><Relationship Id="rId146" Type="http://schemas.openxmlformats.org/officeDocument/2006/relationships/hyperlink" Target="https://doi.org/10.1101/2021.09.02.458782" TargetMode="External"/><Relationship Id="rId7" Type="http://schemas.openxmlformats.org/officeDocument/2006/relationships/hyperlink" Target="https://doi.org/10.1186/s13059-015-0586-4" TargetMode="External"/><Relationship Id="rId145" Type="http://schemas.openxmlformats.org/officeDocument/2006/relationships/hyperlink" Target="https://github.com/Moldia/spatial_mapping_of_human_cortical_cells" TargetMode="External"/><Relationship Id="rId8" Type="http://schemas.openxmlformats.org/officeDocument/2006/relationships/hyperlink" Target="https://doi.org/10.1016/j.molcel.2015.03.005" TargetMode="External"/><Relationship Id="rId144" Type="http://schemas.openxmlformats.org/officeDocument/2006/relationships/hyperlink" Target="https://doi.org/10.1038/s42003-021-02517-z" TargetMode="External"/><Relationship Id="rId73" Type="http://schemas.openxmlformats.org/officeDocument/2006/relationships/hyperlink" Target="https://doi.org/10.1371/journal.pbio.3000675" TargetMode="External"/><Relationship Id="rId72" Type="http://schemas.openxmlformats.org/officeDocument/2006/relationships/hyperlink" Target="https://doi.org/10.1371/journal.pbio.3000675" TargetMode="External"/><Relationship Id="rId75" Type="http://schemas.openxmlformats.org/officeDocument/2006/relationships/hyperlink" Target="https://doi.org/10.1371/journal.pbio.3000675" TargetMode="External"/><Relationship Id="rId74" Type="http://schemas.openxmlformats.org/officeDocument/2006/relationships/hyperlink" Target="https://doi.org/10.1371/journal.pbio.3000675" TargetMode="External"/><Relationship Id="rId77" Type="http://schemas.openxmlformats.org/officeDocument/2006/relationships/hyperlink" Target="https://doi.org/10.1371/journal.pbio.3000675" TargetMode="External"/><Relationship Id="rId76" Type="http://schemas.openxmlformats.org/officeDocument/2006/relationships/hyperlink" Target="https://doi.org/10.1371/journal.pbio.3000675" TargetMode="External"/><Relationship Id="rId79" Type="http://schemas.openxmlformats.org/officeDocument/2006/relationships/hyperlink" Target="https://doi.org/10.1038/s41586-021-03705-x" TargetMode="External"/><Relationship Id="rId78" Type="http://schemas.openxmlformats.org/officeDocument/2006/relationships/hyperlink" Target="https://doi.org/10.1038/s41586-021-03705-x" TargetMode="External"/><Relationship Id="rId71" Type="http://schemas.openxmlformats.org/officeDocument/2006/relationships/hyperlink" Target="https://doi.org/10.1371/journal.pbio.3000675" TargetMode="External"/><Relationship Id="rId70" Type="http://schemas.openxmlformats.org/officeDocument/2006/relationships/hyperlink" Target="https://doi.org/10.1371/journal.pbio.3000675" TargetMode="External"/><Relationship Id="rId139" Type="http://schemas.openxmlformats.org/officeDocument/2006/relationships/hyperlink" Target="https://campuspress.yale.edu/wanglab/HSCMERFISH/" TargetMode="External"/><Relationship Id="rId138" Type="http://schemas.openxmlformats.org/officeDocument/2006/relationships/hyperlink" Target="https://doi.org/10.1038/s41421-021-00266-1" TargetMode="External"/><Relationship Id="rId137" Type="http://schemas.openxmlformats.org/officeDocument/2006/relationships/hyperlink" Target="https://doi.org/10.1101/2021.06.22.449468" TargetMode="External"/><Relationship Id="rId132" Type="http://schemas.openxmlformats.org/officeDocument/2006/relationships/hyperlink" Target="https://doi.org/10.1038/s41586-021-03910-8" TargetMode="External"/><Relationship Id="rId131" Type="http://schemas.openxmlformats.org/officeDocument/2006/relationships/hyperlink" Target="https://doi.org/10.1038/s41586-021-03910-8" TargetMode="External"/><Relationship Id="rId130" Type="http://schemas.openxmlformats.org/officeDocument/2006/relationships/hyperlink" Target="https://github.com/CaiGroup/dna-seqfish-plus-tissue" TargetMode="External"/><Relationship Id="rId136" Type="http://schemas.openxmlformats.org/officeDocument/2006/relationships/hyperlink" Target="https://doi.org/10.1101/2021.06.22.449468" TargetMode="External"/><Relationship Id="rId135" Type="http://schemas.openxmlformats.org/officeDocument/2006/relationships/hyperlink" Target="https://github.com/AllenCellModeling/fish_morphology_code" TargetMode="External"/><Relationship Id="rId134" Type="http://schemas.openxmlformats.org/officeDocument/2006/relationships/hyperlink" Target="https://open.quiltdata.com/b/allencell/packages/aics/integrated_transcriptomics_structural_organization_hipsc_cm" TargetMode="External"/><Relationship Id="rId133" Type="http://schemas.openxmlformats.org/officeDocument/2006/relationships/hyperlink" Target="https://doi.org/10.1016/j.cels.2021.05.001" TargetMode="External"/><Relationship Id="rId62" Type="http://schemas.openxmlformats.org/officeDocument/2006/relationships/hyperlink" Target="https://doi.org/10.15252/msb.20199146" TargetMode="External"/><Relationship Id="rId61" Type="http://schemas.openxmlformats.org/officeDocument/2006/relationships/hyperlink" Target="https://doi.org/10.1016/j.cels.2019.09.008" TargetMode="External"/><Relationship Id="rId64" Type="http://schemas.openxmlformats.org/officeDocument/2006/relationships/hyperlink" Target="https://github.com/vitkl/cortical_astrocyte_mapping" TargetMode="External"/><Relationship Id="rId63" Type="http://schemas.openxmlformats.org/officeDocument/2006/relationships/hyperlink" Target="https://doi.org/10.1038/s41593-020-0602-1" TargetMode="External"/><Relationship Id="rId66" Type="http://schemas.openxmlformats.org/officeDocument/2006/relationships/hyperlink" Target="https://doi.org/10.1093/nar/gkaa792" TargetMode="External"/><Relationship Id="rId172" Type="http://schemas.openxmlformats.org/officeDocument/2006/relationships/hyperlink" Target="https://doi.org/10.1101/2021.11.01.466826" TargetMode="External"/><Relationship Id="rId65" Type="http://schemas.openxmlformats.org/officeDocument/2006/relationships/hyperlink" Target="https://doi.org/10.1038/nbt.4260" TargetMode="External"/><Relationship Id="rId171" Type="http://schemas.openxmlformats.org/officeDocument/2006/relationships/hyperlink" Target="https://doi.org/10.1101/2021.11.01.466826" TargetMode="External"/><Relationship Id="rId68" Type="http://schemas.openxmlformats.org/officeDocument/2006/relationships/hyperlink" Target="https://doi.org/10.1093/nar/gkaa792" TargetMode="External"/><Relationship Id="rId170" Type="http://schemas.openxmlformats.org/officeDocument/2006/relationships/hyperlink" Target="https://doi.org/10.1101/2021.11.01.466826" TargetMode="External"/><Relationship Id="rId67" Type="http://schemas.openxmlformats.org/officeDocument/2006/relationships/hyperlink" Target="https://github.com/Moldia" TargetMode="External"/><Relationship Id="rId60" Type="http://schemas.openxmlformats.org/officeDocument/2006/relationships/hyperlink" Target="https://doi.org/10.1016/j.cels.2019.09.008" TargetMode="External"/><Relationship Id="rId165" Type="http://schemas.openxmlformats.org/officeDocument/2006/relationships/hyperlink" Target="https://doi.org/10.1101/2021.10.11.463936" TargetMode="External"/><Relationship Id="rId69" Type="http://schemas.openxmlformats.org/officeDocument/2006/relationships/hyperlink" Target="https://github.com/Moldia" TargetMode="External"/><Relationship Id="rId164" Type="http://schemas.openxmlformats.org/officeDocument/2006/relationships/hyperlink" Target="https://doi.org/10.1101/2021.10.11.463936" TargetMode="External"/><Relationship Id="rId163" Type="http://schemas.openxmlformats.org/officeDocument/2006/relationships/hyperlink" Target="https://doi.org/10.1101/2021.10.11.463936" TargetMode="External"/><Relationship Id="rId162" Type="http://schemas.openxmlformats.org/officeDocument/2006/relationships/hyperlink" Target="https://doi.org/10.1101/2021.10.11.463936" TargetMode="External"/><Relationship Id="rId169" Type="http://schemas.openxmlformats.org/officeDocument/2006/relationships/hyperlink" Target="https://github.com/jduffield65/iss" TargetMode="External"/><Relationship Id="rId168" Type="http://schemas.openxmlformats.org/officeDocument/2006/relationships/hyperlink" Target="https://doi.org/10.1101/2021.10.24.465600" TargetMode="External"/><Relationship Id="rId167" Type="http://schemas.openxmlformats.org/officeDocument/2006/relationships/hyperlink" Target="https://doi.org/10.1101/2021.10.15.464432" TargetMode="External"/><Relationship Id="rId166" Type="http://schemas.openxmlformats.org/officeDocument/2006/relationships/hyperlink" Target="https://doi.org/10.1101/2021.10.11.463936" TargetMode="External"/><Relationship Id="rId51" Type="http://schemas.openxmlformats.org/officeDocument/2006/relationships/hyperlink" Target="https://doi.org/10.1038/s41586-019-1049-y" TargetMode="External"/><Relationship Id="rId50" Type="http://schemas.openxmlformats.org/officeDocument/2006/relationships/hyperlink" Target="https://github.com/CaiGroup/seqFISH-PLUS" TargetMode="External"/><Relationship Id="rId53" Type="http://schemas.openxmlformats.org/officeDocument/2006/relationships/hyperlink" Target="https://doi.org/10.1038/s41598-019-43943-8" TargetMode="External"/><Relationship Id="rId52" Type="http://schemas.openxmlformats.org/officeDocument/2006/relationships/hyperlink" Target="https://github.com/CaiGroup/seqFISH-PLUS" TargetMode="External"/><Relationship Id="rId55" Type="http://schemas.openxmlformats.org/officeDocument/2006/relationships/hyperlink" Target="https://doi.org/10.1038/s41598-019-43943-8" TargetMode="External"/><Relationship Id="rId161" Type="http://schemas.openxmlformats.org/officeDocument/2006/relationships/hyperlink" Target="https://doi.org/10.1101/2021.10.11.463936" TargetMode="External"/><Relationship Id="rId54" Type="http://schemas.openxmlformats.org/officeDocument/2006/relationships/hyperlink" Target="https://doi.org/10.1038/s41598-019-43943-8" TargetMode="External"/><Relationship Id="rId160" Type="http://schemas.openxmlformats.org/officeDocument/2006/relationships/hyperlink" Target="https://doi.org/10.1101/2021.10.11.463936" TargetMode="External"/><Relationship Id="rId57" Type="http://schemas.openxmlformats.org/officeDocument/2006/relationships/hyperlink" Target="https://doi.org/10.1073/pnas.1912459116" TargetMode="External"/><Relationship Id="rId56" Type="http://schemas.openxmlformats.org/officeDocument/2006/relationships/hyperlink" Target="https://doi.org/10.1038/s41598-019-43943-8" TargetMode="External"/><Relationship Id="rId159" Type="http://schemas.openxmlformats.org/officeDocument/2006/relationships/hyperlink" Target="http://cancer.gov/" TargetMode="External"/><Relationship Id="rId59" Type="http://schemas.openxmlformats.org/officeDocument/2006/relationships/hyperlink" Target="https://doi.org/10.1016/j.cels.2019.09.008" TargetMode="External"/><Relationship Id="rId154" Type="http://schemas.openxmlformats.org/officeDocument/2006/relationships/hyperlink" Target="https://doi.org/10.1101/2021.09.02.458782" TargetMode="External"/><Relationship Id="rId58" Type="http://schemas.openxmlformats.org/officeDocument/2006/relationships/hyperlink" Target="https://doi.org/10.1016/j.cels.2019.09.008" TargetMode="External"/><Relationship Id="rId153" Type="http://schemas.openxmlformats.org/officeDocument/2006/relationships/hyperlink" Target="https://doi.org/10.1101/2021.09.02.458782" TargetMode="External"/><Relationship Id="rId152" Type="http://schemas.openxmlformats.org/officeDocument/2006/relationships/hyperlink" Target="https://doi.org/10.1101/2021.09.02.458782" TargetMode="External"/><Relationship Id="rId151" Type="http://schemas.openxmlformats.org/officeDocument/2006/relationships/hyperlink" Target="https://doi.org/10.1101/2021.09.02.458782" TargetMode="External"/><Relationship Id="rId158" Type="http://schemas.openxmlformats.org/officeDocument/2006/relationships/hyperlink" Target="https://github.com/ArielLevineLabNINDS/Russ_Patterson_etal-Analysis-Code" TargetMode="External"/><Relationship Id="rId157" Type="http://schemas.openxmlformats.org/officeDocument/2006/relationships/hyperlink" Target="https://doi.org/10.1038/s41467-021-25125-1" TargetMode="External"/><Relationship Id="rId156" Type="http://schemas.openxmlformats.org/officeDocument/2006/relationships/hyperlink" Target="https://doi.org/10.1101/2021.09.02.458782" TargetMode="External"/><Relationship Id="rId155" Type="http://schemas.openxmlformats.org/officeDocument/2006/relationships/hyperlink" Target="https://doi.org/10.1101/2021.09.02.458782" TargetMode="External"/><Relationship Id="rId107" Type="http://schemas.openxmlformats.org/officeDocument/2006/relationships/hyperlink" Target="https://doi.org/10.1038/s41586-020-03126-2" TargetMode="External"/><Relationship Id="rId106" Type="http://schemas.openxmlformats.org/officeDocument/2006/relationships/hyperlink" Target="https://github.com/MarioniLab/SpatialMouseAtlas2020" TargetMode="External"/><Relationship Id="rId105" Type="http://schemas.openxmlformats.org/officeDocument/2006/relationships/hyperlink" Target="https://doi.org/10.1101/2020.11.20.391896" TargetMode="External"/><Relationship Id="rId104" Type="http://schemas.openxmlformats.org/officeDocument/2006/relationships/hyperlink" Target="https://github.com/MarioniLab/SpatialMouseAtlas2020" TargetMode="External"/><Relationship Id="rId109" Type="http://schemas.openxmlformats.org/officeDocument/2006/relationships/hyperlink" Target="https://doi.org/10.1101/2020.12.02.408781" TargetMode="External"/><Relationship Id="rId108" Type="http://schemas.openxmlformats.org/officeDocument/2006/relationships/hyperlink" Target="https://github.com/CaiGroup/dna-seqfish-plus" TargetMode="External"/><Relationship Id="rId103" Type="http://schemas.openxmlformats.org/officeDocument/2006/relationships/hyperlink" Target="https://doi.org/10.1038/s41587-021-01006-2" TargetMode="External"/><Relationship Id="rId102" Type="http://schemas.openxmlformats.org/officeDocument/2006/relationships/hyperlink" Target="https://doi.org/10.3390/molecules25214900" TargetMode="External"/><Relationship Id="rId101" Type="http://schemas.openxmlformats.org/officeDocument/2006/relationships/hyperlink" Target="https://github.com/wollmanlab/JSTA" TargetMode="External"/><Relationship Id="rId100" Type="http://schemas.openxmlformats.org/officeDocument/2006/relationships/hyperlink" Target="https://doi.org/10.15252/msb.202010108" TargetMode="External"/><Relationship Id="rId129" Type="http://schemas.openxmlformats.org/officeDocument/2006/relationships/hyperlink" Target="https://doi.org/10.1101/2021.04.26.441547" TargetMode="External"/><Relationship Id="rId128" Type="http://schemas.openxmlformats.org/officeDocument/2006/relationships/hyperlink" Target="https://github.com/cleary-lab/CISI" TargetMode="External"/><Relationship Id="rId127" Type="http://schemas.openxmlformats.org/officeDocument/2006/relationships/hyperlink" Target="https://doi.org/10.1038/s41587-021-00883-x" TargetMode="External"/><Relationship Id="rId126" Type="http://schemas.openxmlformats.org/officeDocument/2006/relationships/hyperlink" Target="https://github.com/cleary-lab/CISI" TargetMode="External"/><Relationship Id="rId121" Type="http://schemas.openxmlformats.org/officeDocument/2006/relationships/hyperlink" Target="https://github.com/daniedar/seqFISH" TargetMode="External"/><Relationship Id="rId120" Type="http://schemas.openxmlformats.org/officeDocument/2006/relationships/hyperlink" Target="https://doi.org/10.1126/science.abi4882" TargetMode="External"/><Relationship Id="rId125" Type="http://schemas.openxmlformats.org/officeDocument/2006/relationships/hyperlink" Target="https://download.brainimagelibrary.org/49/77/49777378713bb584/" TargetMode="External"/><Relationship Id="rId124" Type="http://schemas.openxmlformats.org/officeDocument/2006/relationships/hyperlink" Target="https://doi.org/10.1038/s41587-021-00883-x" TargetMode="External"/><Relationship Id="rId123" Type="http://schemas.openxmlformats.org/officeDocument/2006/relationships/hyperlink" Target="https://github.com/daniedar/seqFISH" TargetMode="External"/><Relationship Id="rId122" Type="http://schemas.openxmlformats.org/officeDocument/2006/relationships/hyperlink" Target="https://doi.org/10.1126/science.abi4882" TargetMode="External"/><Relationship Id="rId95" Type="http://schemas.openxmlformats.org/officeDocument/2006/relationships/hyperlink" Target="https://github.com/KHChenLab/split-fish" TargetMode="External"/><Relationship Id="rId94" Type="http://schemas.openxmlformats.org/officeDocument/2006/relationships/hyperlink" Target="https://doi.org/10.1038/s41592-020-0858-0" TargetMode="External"/><Relationship Id="rId97" Type="http://schemas.openxmlformats.org/officeDocument/2006/relationships/hyperlink" Target="https://github.com/KHChenLab/split-fish" TargetMode="External"/><Relationship Id="rId96" Type="http://schemas.openxmlformats.org/officeDocument/2006/relationships/hyperlink" Target="https://doi.org/10.1038/s41592-020-0858-0" TargetMode="External"/><Relationship Id="rId99" Type="http://schemas.openxmlformats.org/officeDocument/2006/relationships/hyperlink" Target="https://github.com/KHChenLab/split-fish" TargetMode="External"/><Relationship Id="rId98" Type="http://schemas.openxmlformats.org/officeDocument/2006/relationships/hyperlink" Target="https://doi.org/10.1038/s41592-020-0858-0" TargetMode="External"/><Relationship Id="rId91" Type="http://schemas.openxmlformats.org/officeDocument/2006/relationships/hyperlink" Target="https://github.com/KHChenLab/split-fish" TargetMode="External"/><Relationship Id="rId90" Type="http://schemas.openxmlformats.org/officeDocument/2006/relationships/hyperlink" Target="https://doi.org/10.1038/s41592-020-0858-0" TargetMode="External"/><Relationship Id="rId93" Type="http://schemas.openxmlformats.org/officeDocument/2006/relationships/hyperlink" Target="https://github.com/KHChenLab/split-fish" TargetMode="External"/><Relationship Id="rId92" Type="http://schemas.openxmlformats.org/officeDocument/2006/relationships/hyperlink" Target="https://doi.org/10.1038/s41592-020-0858-0" TargetMode="External"/><Relationship Id="rId118" Type="http://schemas.openxmlformats.org/officeDocument/2006/relationships/hyperlink" Target="https://doi.org/10.1126/science.abi4882" TargetMode="External"/><Relationship Id="rId117" Type="http://schemas.openxmlformats.org/officeDocument/2006/relationships/hyperlink" Target="https://github.com/multiFISH" TargetMode="External"/><Relationship Id="rId116" Type="http://schemas.openxmlformats.org/officeDocument/2006/relationships/hyperlink" Target="https://figshare.com/s/72cec70e8a057bc749f0?file=26380099" TargetMode="External"/><Relationship Id="rId115" Type="http://schemas.openxmlformats.org/officeDocument/2006/relationships/hyperlink" Target="https://doi.org/10.1016/j.cell.2021.11.024" TargetMode="External"/><Relationship Id="rId119" Type="http://schemas.openxmlformats.org/officeDocument/2006/relationships/hyperlink" Target="https://github.com/daniedar/seqFISH" TargetMode="External"/><Relationship Id="rId110" Type="http://schemas.openxmlformats.org/officeDocument/2006/relationships/hyperlink" Target="https://github.com/Moldia/HybrISS" TargetMode="External"/><Relationship Id="rId114" Type="http://schemas.openxmlformats.org/officeDocument/2006/relationships/hyperlink" Target="https://doi.org/10.1101/2020.12.07.414060" TargetMode="External"/><Relationship Id="rId113" Type="http://schemas.openxmlformats.org/officeDocument/2006/relationships/hyperlink" Target="https://doi.org/10.1101/2020.12.07.414060" TargetMode="External"/><Relationship Id="rId112" Type="http://schemas.openxmlformats.org/officeDocument/2006/relationships/hyperlink" Target="https://doi.org/10.1101/2020.12.07.414060" TargetMode="External"/><Relationship Id="rId111" Type="http://schemas.openxmlformats.org/officeDocument/2006/relationships/hyperlink" Target="https://doi.org/10.1101/2020.12.07.41406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github.com/wahlby-lab/graph-iss" TargetMode="External"/><Relationship Id="rId42" Type="http://schemas.openxmlformats.org/officeDocument/2006/relationships/hyperlink" Target="https://github.com/wahlby-lab/graph-iss" TargetMode="External"/><Relationship Id="rId41" Type="http://schemas.openxmlformats.org/officeDocument/2006/relationships/hyperlink" Target="https://doi.org/10.1101/765842" TargetMode="External"/><Relationship Id="rId44" Type="http://schemas.openxmlformats.org/officeDocument/2006/relationships/hyperlink" Target="https://github.com/dgoodwin208/ExSeqProcessing" TargetMode="External"/><Relationship Id="rId43" Type="http://schemas.openxmlformats.org/officeDocument/2006/relationships/hyperlink" Target="https://doi.org/10.1126/science.aax2656" TargetMode="External"/><Relationship Id="rId46" Type="http://schemas.openxmlformats.org/officeDocument/2006/relationships/hyperlink" Target="https://github.com/dgoodwin208/ExSeqProcessing" TargetMode="External"/><Relationship Id="rId45" Type="http://schemas.openxmlformats.org/officeDocument/2006/relationships/hyperlink" Target="https://doi.org/10.1126/science.aax2656" TargetMode="External"/><Relationship Id="rId48" Type="http://schemas.openxmlformats.org/officeDocument/2006/relationships/hyperlink" Target="https://github.com/dgoodwin208/ExSeqProcessing" TargetMode="External"/><Relationship Id="rId47" Type="http://schemas.openxmlformats.org/officeDocument/2006/relationships/hyperlink" Target="https://github.com/dgoodwin208/ExSeqProcessing" TargetMode="External"/><Relationship Id="rId49" Type="http://schemas.openxmlformats.org/officeDocument/2006/relationships/hyperlink" Target="https://github.com/dgoodwin208/ExSeqProcessing" TargetMode="External"/><Relationship Id="rId31" Type="http://schemas.openxmlformats.org/officeDocument/2006/relationships/hyperlink" Target="https://github.com/kdharris101/iss" TargetMode="External"/><Relationship Id="rId30" Type="http://schemas.openxmlformats.org/officeDocument/2006/relationships/hyperlink" Target="https://doi.org/10.1038/s41592-019-0631-4" TargetMode="External"/><Relationship Id="rId33" Type="http://schemas.openxmlformats.org/officeDocument/2006/relationships/hyperlink" Target="https://github.com/kdharris101/iss" TargetMode="External"/><Relationship Id="rId32" Type="http://schemas.openxmlformats.org/officeDocument/2006/relationships/hyperlink" Target="https://doi.org/10.1038/s41592-019-0631-4" TargetMode="External"/><Relationship Id="rId35" Type="http://schemas.openxmlformats.org/officeDocument/2006/relationships/hyperlink" Target="https://github.com/kdharris101/iss" TargetMode="External"/><Relationship Id="rId34" Type="http://schemas.openxmlformats.org/officeDocument/2006/relationships/hyperlink" Target="https://doi.org/10.1038/s41592-019-0631-4" TargetMode="External"/><Relationship Id="rId37" Type="http://schemas.openxmlformats.org/officeDocument/2006/relationships/hyperlink" Target="https://doi.org/10.6084/m9.figshare.10058048.v1" TargetMode="External"/><Relationship Id="rId36" Type="http://schemas.openxmlformats.org/officeDocument/2006/relationships/hyperlink" Target="https://doi.org/10.1016/j.cell.2019.11.025" TargetMode="External"/><Relationship Id="rId39" Type="http://schemas.openxmlformats.org/officeDocument/2006/relationships/hyperlink" Target="https://doi.org/10.1101/765842" TargetMode="External"/><Relationship Id="rId38" Type="http://schemas.openxmlformats.org/officeDocument/2006/relationships/hyperlink" Target="https://github.com/Moldia/ISSheart3D" TargetMode="External"/><Relationship Id="rId20" Type="http://schemas.openxmlformats.org/officeDocument/2006/relationships/hyperlink" Target="https://cirm.ucsc.edu/cgi-bin/cdwWebBrowse?browseFiles_facet_op=resetAll&amp;browseFiles_facet_fieldName=&amp;browseFiles_facet_fieldVal=&amp;cdwCommand=browseFiles&amp;cdwFile_filter=data_set_id%3D%27quakeFetalPancreasSpatial%27%20" TargetMode="External"/><Relationship Id="rId22" Type="http://schemas.openxmlformats.org/officeDocument/2006/relationships/hyperlink" Target="https://doi.org/10.1038/s41598-019-41951-2" TargetMode="External"/><Relationship Id="rId21" Type="http://schemas.openxmlformats.org/officeDocument/2006/relationships/hyperlink" Target="https://github.com/RuishanLiu/Gene-Spatial" TargetMode="External"/><Relationship Id="rId24" Type="http://schemas.openxmlformats.org/officeDocument/2006/relationships/hyperlink" Target="https://doi.org/10.1038/s41598-019-41951-2" TargetMode="External"/><Relationship Id="rId23" Type="http://schemas.openxmlformats.org/officeDocument/2006/relationships/hyperlink" Target="https://github.com/RuishanLiu/Gene-Spatial" TargetMode="External"/><Relationship Id="rId26" Type="http://schemas.openxmlformats.org/officeDocument/2006/relationships/hyperlink" Target="https://doi.org/10.1038/s41467-019-09816-4" TargetMode="External"/><Relationship Id="rId25" Type="http://schemas.openxmlformats.org/officeDocument/2006/relationships/hyperlink" Target="https://github.com/RuishanLiu/Gene-Spatial" TargetMode="External"/><Relationship Id="rId28" Type="http://schemas.openxmlformats.org/officeDocument/2006/relationships/hyperlink" Target="https://doi.org/10.1038/s41467-019-09816-4" TargetMode="External"/><Relationship Id="rId27" Type="http://schemas.openxmlformats.org/officeDocument/2006/relationships/hyperlink" Target="https://figshare.com/articles/Spatial_and_temporal_localization_of_immune_transcripts_defines_hallmarks_and_diversity_in_the_tuberculosis_granuloma/7663010" TargetMode="External"/><Relationship Id="rId29" Type="http://schemas.openxmlformats.org/officeDocument/2006/relationships/hyperlink" Target="https://doi.org/10.1016/j.ebiom.2019.09.009" TargetMode="External"/><Relationship Id="rId11" Type="http://schemas.openxmlformats.org/officeDocument/2006/relationships/hyperlink" Target="https://github.com/weallen/STARmap" TargetMode="External"/><Relationship Id="rId10" Type="http://schemas.openxmlformats.org/officeDocument/2006/relationships/hyperlink" Target="https://github.com/weallen/STARmap" TargetMode="External"/><Relationship Id="rId13" Type="http://schemas.openxmlformats.org/officeDocument/2006/relationships/hyperlink" Target="https://github.com/weallen/STARmap" TargetMode="External"/><Relationship Id="rId12" Type="http://schemas.openxmlformats.org/officeDocument/2006/relationships/hyperlink" Target="https://github.com/weallen/STARmap" TargetMode="External"/><Relationship Id="rId15" Type="http://schemas.openxmlformats.org/officeDocument/2006/relationships/hyperlink" Target="https://github.com/weallen/STARmap" TargetMode="External"/><Relationship Id="rId14" Type="http://schemas.openxmlformats.org/officeDocument/2006/relationships/hyperlink" Target="https://github.com/weallen/STARmap" TargetMode="External"/><Relationship Id="rId17" Type="http://schemas.openxmlformats.org/officeDocument/2006/relationships/hyperlink" Target="https://github.com/weallen/STARmap" TargetMode="External"/><Relationship Id="rId16" Type="http://schemas.openxmlformats.org/officeDocument/2006/relationships/hyperlink" Target="https://github.com/weallen/STARmap" TargetMode="External"/><Relationship Id="rId19" Type="http://schemas.openxmlformats.org/officeDocument/2006/relationships/hyperlink" Target="https://doi.org/10.1038/s41598-019-41951-2" TargetMode="External"/><Relationship Id="rId18" Type="http://schemas.openxmlformats.org/officeDocument/2006/relationships/hyperlink" Target="https://github.com/weallen/STARmap" TargetMode="External"/><Relationship Id="rId84" Type="http://schemas.openxmlformats.org/officeDocument/2006/relationships/hyperlink" Target="https://github.com/Moldia" TargetMode="External"/><Relationship Id="rId83" Type="http://schemas.openxmlformats.org/officeDocument/2006/relationships/hyperlink" Target="https://doi.org/10.1101/2021.06.04.447052" TargetMode="External"/><Relationship Id="rId86" Type="http://schemas.openxmlformats.org/officeDocument/2006/relationships/hyperlink" Target="https://github.com/Moldia" TargetMode="External"/><Relationship Id="rId85" Type="http://schemas.openxmlformats.org/officeDocument/2006/relationships/hyperlink" Target="https://doi.org/10.1101/2021.06.04.447052" TargetMode="External"/><Relationship Id="rId88" Type="http://schemas.openxmlformats.org/officeDocument/2006/relationships/hyperlink" Target="https://github.com/Moldia" TargetMode="External"/><Relationship Id="rId87" Type="http://schemas.openxmlformats.org/officeDocument/2006/relationships/hyperlink" Target="https://doi.org/10.1101/2021.06.04.447052" TargetMode="External"/><Relationship Id="rId89" Type="http://schemas.openxmlformats.org/officeDocument/2006/relationships/hyperlink" Target="https://doi.org/10.1093/nar/gkab120" TargetMode="External"/><Relationship Id="rId80" Type="http://schemas.openxmlformats.org/officeDocument/2006/relationships/hyperlink" Target="https://doi.org/10.1101/2021.04.22.440941" TargetMode="External"/><Relationship Id="rId82" Type="http://schemas.openxmlformats.org/officeDocument/2006/relationships/hyperlink" Target="https://github.com/Moldia" TargetMode="External"/><Relationship Id="rId81" Type="http://schemas.openxmlformats.org/officeDocument/2006/relationships/hyperlink" Target="https://doi.org/10.1101/2021.06.04.447052" TargetMode="External"/><Relationship Id="rId1" Type="http://schemas.openxmlformats.org/officeDocument/2006/relationships/hyperlink" Target="https://doi.org/10.1126/science.1250212" TargetMode="External"/><Relationship Id="rId2" Type="http://schemas.openxmlformats.org/officeDocument/2006/relationships/hyperlink" Target="https://doi.org/10.1126/science.1250212" TargetMode="External"/><Relationship Id="rId3" Type="http://schemas.openxmlformats.org/officeDocument/2006/relationships/hyperlink" Target="https://doi.org/10.1126/science.1250212" TargetMode="External"/><Relationship Id="rId4" Type="http://schemas.openxmlformats.org/officeDocument/2006/relationships/hyperlink" Target="https://doi.org/10.1126/science.1250212" TargetMode="External"/><Relationship Id="rId9" Type="http://schemas.openxmlformats.org/officeDocument/2006/relationships/hyperlink" Target="https://github.com/weallen/STARmap" TargetMode="External"/><Relationship Id="rId5" Type="http://schemas.openxmlformats.org/officeDocument/2006/relationships/hyperlink" Target="https://doi.org/10.1038/nmeth.2563" TargetMode="External"/><Relationship Id="rId6" Type="http://schemas.openxmlformats.org/officeDocument/2006/relationships/hyperlink" Target="https://doi.org/10.1126/science.aat5691" TargetMode="External"/><Relationship Id="rId7" Type="http://schemas.openxmlformats.org/officeDocument/2006/relationships/hyperlink" Target="https://github.com/weallen/STARmap" TargetMode="External"/><Relationship Id="rId8" Type="http://schemas.openxmlformats.org/officeDocument/2006/relationships/hyperlink" Target="https://doi.org/10.1126/science.aat5691" TargetMode="External"/><Relationship Id="rId73" Type="http://schemas.openxmlformats.org/officeDocument/2006/relationships/hyperlink" Target="https://doi.org/10.1101/2020.08.25.266460" TargetMode="External"/><Relationship Id="rId72" Type="http://schemas.openxmlformats.org/officeDocument/2006/relationships/hyperlink" Target="https://data.mendeley.com/datasets/jnx89bmv4s/1" TargetMode="External"/><Relationship Id="rId75" Type="http://schemas.openxmlformats.org/officeDocument/2006/relationships/hyperlink" Target="https://doi.org/10.1101/2020.08.25.266460" TargetMode="External"/><Relationship Id="rId74" Type="http://schemas.openxmlformats.org/officeDocument/2006/relationships/hyperlink" Target="https://data.mendeley.com/datasets/jnx89bmv4s/1" TargetMode="External"/><Relationship Id="rId77" Type="http://schemas.openxmlformats.org/officeDocument/2006/relationships/hyperlink" Target="https://doi.org/10.1101/2021.04.16.439912" TargetMode="External"/><Relationship Id="rId76" Type="http://schemas.openxmlformats.org/officeDocument/2006/relationships/hyperlink" Target="https://data.mendeley.com/datasets/jnx89bmv4s/1" TargetMode="External"/><Relationship Id="rId79" Type="http://schemas.openxmlformats.org/officeDocument/2006/relationships/hyperlink" Target="https://doi.org/10.1101/2021.04.22.440941" TargetMode="External"/><Relationship Id="rId78" Type="http://schemas.openxmlformats.org/officeDocument/2006/relationships/hyperlink" Target="https://github.com/gerstung-lab/BaSISS" TargetMode="External"/><Relationship Id="rId71" Type="http://schemas.openxmlformats.org/officeDocument/2006/relationships/hyperlink" Target="https://www.brainimagelibrary.org/index.html" TargetMode="External"/><Relationship Id="rId70" Type="http://schemas.openxmlformats.org/officeDocument/2006/relationships/hyperlink" Target="https://doi.org/10.1101/2020.08.25.266460" TargetMode="External"/><Relationship Id="rId62" Type="http://schemas.openxmlformats.org/officeDocument/2006/relationships/hyperlink" Target="https://www.alzmap.org/" TargetMode="External"/><Relationship Id="rId61" Type="http://schemas.openxmlformats.org/officeDocument/2006/relationships/hyperlink" Target="https://doi.org/10.1016/j.cell.2020.06.038" TargetMode="External"/><Relationship Id="rId64" Type="http://schemas.openxmlformats.org/officeDocument/2006/relationships/hyperlink" Target="https://github.com/hms-dbmi/crestree" TargetMode="External"/><Relationship Id="rId63" Type="http://schemas.openxmlformats.org/officeDocument/2006/relationships/hyperlink" Target="https://doi.org/10.1126/science.aas9536" TargetMode="External"/><Relationship Id="rId66" Type="http://schemas.openxmlformats.org/officeDocument/2006/relationships/hyperlink" Target="https://data.mendeley.com/datasets/mk82s9x82t/1" TargetMode="External"/><Relationship Id="rId65" Type="http://schemas.openxmlformats.org/officeDocument/2006/relationships/hyperlink" Target="https://doi.org/10.1016/j.cell.2019.09.023" TargetMode="External"/><Relationship Id="rId68" Type="http://schemas.openxmlformats.org/officeDocument/2006/relationships/hyperlink" Target="https://doi.org/10.1101/2020.08.25.266460" TargetMode="External"/><Relationship Id="rId67" Type="http://schemas.openxmlformats.org/officeDocument/2006/relationships/hyperlink" Target="https://doi.org/10.1371/journal.pcbi.1008256" TargetMode="External"/><Relationship Id="rId60" Type="http://schemas.openxmlformats.org/officeDocument/2006/relationships/hyperlink" Target="https://www.alzmap.org/" TargetMode="External"/><Relationship Id="rId69" Type="http://schemas.openxmlformats.org/officeDocument/2006/relationships/hyperlink" Target="https://data.mendeley.com/datasets/jnx89bmv4s/1" TargetMode="External"/><Relationship Id="rId51" Type="http://schemas.openxmlformats.org/officeDocument/2006/relationships/hyperlink" Target="https://github.com/dgoodwin208/ExSeqProcessing" TargetMode="External"/><Relationship Id="rId50" Type="http://schemas.openxmlformats.org/officeDocument/2006/relationships/hyperlink" Target="https://github.com/dgoodwin208/ExSeqProcessing" TargetMode="External"/><Relationship Id="rId53" Type="http://schemas.openxmlformats.org/officeDocument/2006/relationships/hyperlink" Target="https://github.com/dgoodwin208/ExSeqProcessing" TargetMode="External"/><Relationship Id="rId52" Type="http://schemas.openxmlformats.org/officeDocument/2006/relationships/hyperlink" Target="https://github.com/dgoodwin208/ExSeqProcessing" TargetMode="External"/><Relationship Id="rId55" Type="http://schemas.openxmlformats.org/officeDocument/2006/relationships/hyperlink" Target="https://doi.org/10.1016/j.cell.2020.06.038" TargetMode="External"/><Relationship Id="rId54" Type="http://schemas.openxmlformats.org/officeDocument/2006/relationships/hyperlink" Target="https://doi.org/10.1101/722819" TargetMode="External"/><Relationship Id="rId57" Type="http://schemas.openxmlformats.org/officeDocument/2006/relationships/hyperlink" Target="https://doi.org/10.1016/j.cell.2020.06.038" TargetMode="External"/><Relationship Id="rId56" Type="http://schemas.openxmlformats.org/officeDocument/2006/relationships/hyperlink" Target="https://www.alzmap.org/" TargetMode="External"/><Relationship Id="rId59" Type="http://schemas.openxmlformats.org/officeDocument/2006/relationships/hyperlink" Target="https://doi.org/10.1016/j.cell.2020.06.038" TargetMode="External"/><Relationship Id="rId58" Type="http://schemas.openxmlformats.org/officeDocument/2006/relationships/hyperlink" Target="https://www.alzmap.org/" TargetMode="External"/><Relationship Id="rId91" Type="http://schemas.openxmlformats.org/officeDocument/2006/relationships/hyperlink" Target="https://bioinformatics.psb.ugent.be/webtools/spatial-transcriptomics/index.php" TargetMode="External"/><Relationship Id="rId90" Type="http://schemas.openxmlformats.org/officeDocument/2006/relationships/hyperlink" Target="https://doi.org/10.1093/plphys/kiab533" TargetMode="External"/><Relationship Id="rId93" Type="http://schemas.openxmlformats.org/officeDocument/2006/relationships/drawing" Target="../drawings/drawing6.xml"/><Relationship Id="rId92" Type="http://schemas.openxmlformats.org/officeDocument/2006/relationships/hyperlink" Target="https://doi.org/10.1093/plphys/kiab533"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doi.org/10.1016/j.devcel.2021.05.001" TargetMode="External"/><Relationship Id="rId10" Type="http://schemas.openxmlformats.org/officeDocument/2006/relationships/hyperlink" Target="https://doi.org/10.1038/s41467-021-23245-2" TargetMode="External"/><Relationship Id="rId13" Type="http://schemas.openxmlformats.org/officeDocument/2006/relationships/hyperlink" Target="https://doi.org/10.7554/eLife.70794" TargetMode="External"/><Relationship Id="rId12" Type="http://schemas.openxmlformats.org/officeDocument/2006/relationships/hyperlink" Target="https://doi.org/10.1093/nar/gkab1185" TargetMode="External"/><Relationship Id="rId14" Type="http://schemas.openxmlformats.org/officeDocument/2006/relationships/drawing" Target="../drawings/drawing7.xml"/><Relationship Id="rId1" Type="http://schemas.openxmlformats.org/officeDocument/2006/relationships/hyperlink" Target="https://doi.org/10.1016/j.cell.2019.05.019" TargetMode="External"/><Relationship Id="rId2" Type="http://schemas.openxmlformats.org/officeDocument/2006/relationships/hyperlink" Target="https://github.com/jaweinst/dnamic" TargetMode="External"/><Relationship Id="rId3" Type="http://schemas.openxmlformats.org/officeDocument/2006/relationships/hyperlink" Target="https://doi.org/10.1073/pnas.1821178116" TargetMode="External"/><Relationship Id="rId4" Type="http://schemas.openxmlformats.org/officeDocument/2006/relationships/hyperlink" Target="https://github.com/Intertangler/parsift" TargetMode="External"/><Relationship Id="rId9" Type="http://schemas.openxmlformats.org/officeDocument/2006/relationships/hyperlink" Target="https://doi.org/10.1038/nbt.4231" TargetMode="External"/><Relationship Id="rId5" Type="http://schemas.openxmlformats.org/officeDocument/2006/relationships/hyperlink" Target="https://doi.org/10.1371/journal.pone.0131593" TargetMode="External"/><Relationship Id="rId6" Type="http://schemas.openxmlformats.org/officeDocument/2006/relationships/hyperlink" Target="https://github.com/jglaser2/Puzzle_Imaging" TargetMode="External"/><Relationship Id="rId7" Type="http://schemas.openxmlformats.org/officeDocument/2006/relationships/hyperlink" Target="https://doi.org/10.7554/eLife.29224" TargetMode="External"/><Relationship Id="rId8" Type="http://schemas.openxmlformats.org/officeDocument/2006/relationships/hyperlink" Target="https://doi.org/10.1016/j.cell.2019.05.027" TargetMode="External"/></Relationships>
</file>

<file path=xl/worksheets/_rels/sheet8.xml.rels><?xml version="1.0" encoding="UTF-8" standalone="yes"?><Relationships xmlns="http://schemas.openxmlformats.org/package/2006/relationships"><Relationship Id="rId190" Type="http://schemas.openxmlformats.org/officeDocument/2006/relationships/hyperlink" Target="https://doi.org/10.1101/2020.12.11.414136" TargetMode="External"/><Relationship Id="rId194" Type="http://schemas.openxmlformats.org/officeDocument/2006/relationships/hyperlink" Target="https://github.com/JEFworks-Lab/MERmaid" TargetMode="External"/><Relationship Id="rId193" Type="http://schemas.openxmlformats.org/officeDocument/2006/relationships/hyperlink" Target="https://doi.org/10.1101/2020.12.07.414060" TargetMode="External"/><Relationship Id="rId192" Type="http://schemas.openxmlformats.org/officeDocument/2006/relationships/hyperlink" Target="https://github.com/TaoYang-dev/AdRoit" TargetMode="External"/><Relationship Id="rId191" Type="http://schemas.openxmlformats.org/officeDocument/2006/relationships/hyperlink" Target="https://doi.org/10.1038/s42003-021-02739-1" TargetMode="External"/><Relationship Id="rId187" Type="http://schemas.openxmlformats.org/officeDocument/2006/relationships/hyperlink" Target="https://doi.org/10.3390/genes12010028" TargetMode="External"/><Relationship Id="rId186" Type="http://schemas.openxmlformats.org/officeDocument/2006/relationships/hyperlink" Target="https://github.com/BodenmillerGroup/cytomapper" TargetMode="External"/><Relationship Id="rId185" Type="http://schemas.openxmlformats.org/officeDocument/2006/relationships/hyperlink" Target="https://doi.org/10.1093/bioinformatics/btaa1061" TargetMode="External"/><Relationship Id="rId184" Type="http://schemas.openxmlformats.org/officeDocument/2006/relationships/hyperlink" Target="https://campuspress.yale.edu/wanglab/ProbeDealer/" TargetMode="External"/><Relationship Id="rId189" Type="http://schemas.openxmlformats.org/officeDocument/2006/relationships/hyperlink" Target="https://github.com/KChen-lab/bindSC" TargetMode="External"/><Relationship Id="rId188" Type="http://schemas.openxmlformats.org/officeDocument/2006/relationships/hyperlink" Target="https://doi.org/10.1101/2020.12.11.422014" TargetMode="External"/><Relationship Id="rId183" Type="http://schemas.openxmlformats.org/officeDocument/2006/relationships/hyperlink" Target="https://doi.org/10.1038/s41598-020-76439-x" TargetMode="External"/><Relationship Id="rId182" Type="http://schemas.openxmlformats.org/officeDocument/2006/relationships/hyperlink" Target="https://github.com/ma-compbio/SpiceMix" TargetMode="External"/><Relationship Id="rId181" Type="http://schemas.openxmlformats.org/officeDocument/2006/relationships/hyperlink" Target="https://doi.org/10.1101/2020.11.29.383067" TargetMode="External"/><Relationship Id="rId180" Type="http://schemas.openxmlformats.org/officeDocument/2006/relationships/hyperlink" Target="https://github.com/jianhuupenn/SpaGCN/tree/master/SpaGCN_package" TargetMode="External"/><Relationship Id="rId176" Type="http://schemas.openxmlformats.org/officeDocument/2006/relationships/hyperlink" Target="https://github.com/VeraPancaldiLab/tysserand" TargetMode="External"/><Relationship Id="rId297" Type="http://schemas.openxmlformats.org/officeDocument/2006/relationships/hyperlink" Target="https://github.com/YosefLab/scvi-tools" TargetMode="External"/><Relationship Id="rId175" Type="http://schemas.openxmlformats.org/officeDocument/2006/relationships/hyperlink" Target="https://doi.org/10.1101/2020.11.16.385377" TargetMode="External"/><Relationship Id="rId296" Type="http://schemas.openxmlformats.org/officeDocument/2006/relationships/hyperlink" Target="https://doi.org/10.1101/2021.05.10.443517" TargetMode="External"/><Relationship Id="rId174" Type="http://schemas.openxmlformats.org/officeDocument/2006/relationships/hyperlink" Target="https://github.com/BayraktarLab/cell2location/" TargetMode="External"/><Relationship Id="rId295" Type="http://schemas.openxmlformats.org/officeDocument/2006/relationships/hyperlink" Target="https://github.com/JEFworks-Lab/veloviz" TargetMode="External"/><Relationship Id="rId173" Type="http://schemas.openxmlformats.org/officeDocument/2006/relationships/hyperlink" Target="https://doi.org/10.1101/2020.11.15.378125" TargetMode="External"/><Relationship Id="rId294" Type="http://schemas.openxmlformats.org/officeDocument/2006/relationships/hyperlink" Target="https://doi.org/10.1101/2021.01.28.425293" TargetMode="External"/><Relationship Id="rId179" Type="http://schemas.openxmlformats.org/officeDocument/2006/relationships/hyperlink" Target="https://doi.org/10.1038/s41592-021-01255-8" TargetMode="External"/><Relationship Id="rId178" Type="http://schemas.openxmlformats.org/officeDocument/2006/relationships/hyperlink" Target="https://github.com/soobleck/scHybridNMF" TargetMode="External"/><Relationship Id="rId299" Type="http://schemas.openxmlformats.org/officeDocument/2006/relationships/hyperlink" Target="https://github.com/bowang-lab/OCAT" TargetMode="External"/><Relationship Id="rId177" Type="http://schemas.openxmlformats.org/officeDocument/2006/relationships/hyperlink" Target="https://doi.org/10.3389/fgene.2021.763263" TargetMode="External"/><Relationship Id="rId298" Type="http://schemas.openxmlformats.org/officeDocument/2006/relationships/hyperlink" Target="https://doi.org/10.1101/2021.05.12.443814" TargetMode="External"/><Relationship Id="rId198" Type="http://schemas.openxmlformats.org/officeDocument/2006/relationships/hyperlink" Target="https://github.com/czbiohub/instapipeline" TargetMode="External"/><Relationship Id="rId197" Type="http://schemas.openxmlformats.org/officeDocument/2006/relationships/hyperlink" Target="https://doi.org/10.1371/journal.pcbi.1009274" TargetMode="External"/><Relationship Id="rId196" Type="http://schemas.openxmlformats.org/officeDocument/2006/relationships/hyperlink" Target="https://github.com/BBQuercus/deepBlink" TargetMode="External"/><Relationship Id="rId195" Type="http://schemas.openxmlformats.org/officeDocument/2006/relationships/hyperlink" Target="https://doi.org/10.1101/2020.12.14.422631" TargetMode="External"/><Relationship Id="rId199" Type="http://schemas.openxmlformats.org/officeDocument/2006/relationships/hyperlink" Target="https://doi.org/10.1101/2021.01.27.428431" TargetMode="External"/><Relationship Id="rId150" Type="http://schemas.openxmlformats.org/officeDocument/2006/relationships/hyperlink" Target="https://github.com/broadinstitute/Tangram" TargetMode="External"/><Relationship Id="rId271" Type="http://schemas.openxmlformats.org/officeDocument/2006/relationships/hyperlink" Target="https://doi.org/10.1126/sciadv.abf1356" TargetMode="External"/><Relationship Id="rId392" Type="http://schemas.openxmlformats.org/officeDocument/2006/relationships/hyperlink" Target="https://arxiv.org/abs/2110.06122" TargetMode="External"/><Relationship Id="rId270" Type="http://schemas.openxmlformats.org/officeDocument/2006/relationships/hyperlink" Target="https://github.com/JSB-UCLA/scDesign2" TargetMode="External"/><Relationship Id="rId391" Type="http://schemas.openxmlformats.org/officeDocument/2006/relationships/hyperlink" Target="https://github.com/wahlby-lab/TissUUmaps" TargetMode="External"/><Relationship Id="rId390" Type="http://schemas.openxmlformats.org/officeDocument/2006/relationships/hyperlink" Target="https://doi.org/10.1093/bioinformatics/btaa541" TargetMode="External"/><Relationship Id="rId1" Type="http://schemas.openxmlformats.org/officeDocument/2006/relationships/hyperlink" Target="https://doi.org/10.1016/j.cell.2014.03.036" TargetMode="External"/><Relationship Id="rId2" Type="http://schemas.openxmlformats.org/officeDocument/2006/relationships/hyperlink" Target="https://doi.org/10.1038/nbt.3192" TargetMode="External"/><Relationship Id="rId3" Type="http://schemas.openxmlformats.org/officeDocument/2006/relationships/hyperlink" Target="https://github.com/satijalab/seurat/tree/37b8f45db23a6564c6dfcde238ef41177c8230e8" TargetMode="External"/><Relationship Id="rId149" Type="http://schemas.openxmlformats.org/officeDocument/2006/relationships/hyperlink" Target="https://doi.org/10.1038/s41592-021-01264-7" TargetMode="External"/><Relationship Id="rId4" Type="http://schemas.openxmlformats.org/officeDocument/2006/relationships/hyperlink" Target="https://doi.org/10.1038/nbt.3209" TargetMode="External"/><Relationship Id="rId148" Type="http://schemas.openxmlformats.org/officeDocument/2006/relationships/hyperlink" Target="https://github.com/AltschulerWu-Lab/MUSE" TargetMode="External"/><Relationship Id="rId269" Type="http://schemas.openxmlformats.org/officeDocument/2006/relationships/hyperlink" Target="https://doi.org/10.1101/2020.11.17.387795" TargetMode="External"/><Relationship Id="rId9" Type="http://schemas.openxmlformats.org/officeDocument/2006/relationships/hyperlink" Target="https://doi.org/10.1093/bioinformatics/btx211" TargetMode="External"/><Relationship Id="rId143" Type="http://schemas.openxmlformats.org/officeDocument/2006/relationships/hyperlink" Target="https://doi.org/10.1038/s41467-020-17900-3" TargetMode="External"/><Relationship Id="rId264" Type="http://schemas.openxmlformats.org/officeDocument/2006/relationships/hyperlink" Target="https://github.com/jhu99/scbean" TargetMode="External"/><Relationship Id="rId385" Type="http://schemas.openxmlformats.org/officeDocument/2006/relationships/hyperlink" Target="https://github.com/ciccalab/SIMPLI" TargetMode="External"/><Relationship Id="rId142" Type="http://schemas.openxmlformats.org/officeDocument/2006/relationships/hyperlink" Target="https://github.com/noush-joglekar/scisorseqr" TargetMode="External"/><Relationship Id="rId263" Type="http://schemas.openxmlformats.org/officeDocument/2006/relationships/hyperlink" Target="https://doi.org/10.1093/bib/bbab400" TargetMode="External"/><Relationship Id="rId384" Type="http://schemas.openxmlformats.org/officeDocument/2006/relationships/hyperlink" Target="https://doi.org/10.1101/2021.04.01.437886" TargetMode="External"/><Relationship Id="rId141" Type="http://schemas.openxmlformats.org/officeDocument/2006/relationships/hyperlink" Target="https://doi.org/10.1101/2020.08.27.268730" TargetMode="External"/><Relationship Id="rId262" Type="http://schemas.openxmlformats.org/officeDocument/2006/relationships/hyperlink" Target="https://github.com/fmaseda/DEEPsc" TargetMode="External"/><Relationship Id="rId383" Type="http://schemas.openxmlformats.org/officeDocument/2006/relationships/hyperlink" Target="https://github.com/HiDiHlabs/ssam-lite" TargetMode="External"/><Relationship Id="rId140" Type="http://schemas.openxmlformats.org/officeDocument/2006/relationships/hyperlink" Target="https://github.com/thanhbuu04/SCTCwhatateam" TargetMode="External"/><Relationship Id="rId261" Type="http://schemas.openxmlformats.org/officeDocument/2006/relationships/hyperlink" Target="https://doi.org/10.3389/fgene.2021.636743" TargetMode="External"/><Relationship Id="rId382" Type="http://schemas.openxmlformats.org/officeDocument/2006/relationships/hyperlink" Target="https://doi.org/10.1101/2021.09.29.462194" TargetMode="External"/><Relationship Id="rId5" Type="http://schemas.openxmlformats.org/officeDocument/2006/relationships/hyperlink" Target="https://github.com/jbogp/nbt_spatial_backmapping" TargetMode="External"/><Relationship Id="rId147" Type="http://schemas.openxmlformats.org/officeDocument/2006/relationships/hyperlink" Target="https://doi.org/10.1101/2020.09.05.284539" TargetMode="External"/><Relationship Id="rId268" Type="http://schemas.openxmlformats.org/officeDocument/2006/relationships/hyperlink" Target="https://github.com/welch-lab/liger" TargetMode="External"/><Relationship Id="rId389" Type="http://schemas.openxmlformats.org/officeDocument/2006/relationships/hyperlink" Target="https://doi.org/10.3390/cancers13194837" TargetMode="External"/><Relationship Id="rId6" Type="http://schemas.openxmlformats.org/officeDocument/2006/relationships/hyperlink" Target="https://doi.org/10.1016/j.ymeth.2015.05.016" TargetMode="External"/><Relationship Id="rId146" Type="http://schemas.openxmlformats.org/officeDocument/2006/relationships/hyperlink" Target="https://github.com/edward130603/BayesSpace" TargetMode="External"/><Relationship Id="rId267" Type="http://schemas.openxmlformats.org/officeDocument/2006/relationships/hyperlink" Target="https://doi.org/10.1101/2021.04.09.439160" TargetMode="External"/><Relationship Id="rId388" Type="http://schemas.openxmlformats.org/officeDocument/2006/relationships/hyperlink" Target="https://github.com/jsxlei/SCALEX" TargetMode="External"/><Relationship Id="rId7" Type="http://schemas.openxmlformats.org/officeDocument/2006/relationships/hyperlink" Target="https://github.com/pelkmanslab/locpatterns" TargetMode="External"/><Relationship Id="rId145" Type="http://schemas.openxmlformats.org/officeDocument/2006/relationships/hyperlink" Target="https://doi.org/10.1038/s41587-021-00935-2" TargetMode="External"/><Relationship Id="rId266" Type="http://schemas.openxmlformats.org/officeDocument/2006/relationships/hyperlink" Target="https://gitlab.com/cvejic-group/smash" TargetMode="External"/><Relationship Id="rId387" Type="http://schemas.openxmlformats.org/officeDocument/2006/relationships/hyperlink" Target="https://doi.org/10.1101/2021.04.06.438536" TargetMode="External"/><Relationship Id="rId8" Type="http://schemas.openxmlformats.org/officeDocument/2006/relationships/hyperlink" Target="https://doi.org/10.1038/nature21065" TargetMode="External"/><Relationship Id="rId144" Type="http://schemas.openxmlformats.org/officeDocument/2006/relationships/hyperlink" Target="https://github.com/alexisvdb/singleCellHaystack" TargetMode="External"/><Relationship Id="rId265" Type="http://schemas.openxmlformats.org/officeDocument/2006/relationships/hyperlink" Target="https://doi.org/10.1101/2021.04.08.438978" TargetMode="External"/><Relationship Id="rId386" Type="http://schemas.openxmlformats.org/officeDocument/2006/relationships/hyperlink" Target="https://doi.org/10.1101/2021.10.05.463196" TargetMode="External"/><Relationship Id="rId260" Type="http://schemas.openxmlformats.org/officeDocument/2006/relationships/hyperlink" Target="https://github.com/mary77/scSpatialMapping" TargetMode="External"/><Relationship Id="rId381" Type="http://schemas.openxmlformats.org/officeDocument/2006/relationships/hyperlink" Target="https://github.com/jlevy44/MEML_Colon_DSP_METS" TargetMode="External"/><Relationship Id="rId380" Type="http://schemas.openxmlformats.org/officeDocument/2006/relationships/hyperlink" Target="https://doi.org/10.1101/2021.08.01.454649" TargetMode="External"/><Relationship Id="rId139" Type="http://schemas.openxmlformats.org/officeDocument/2006/relationships/hyperlink" Target="https://doi.org/10.1093/bib/bbaa181" TargetMode="External"/><Relationship Id="rId138" Type="http://schemas.openxmlformats.org/officeDocument/2006/relationships/hyperlink" Target="https://doi.org/10.1038/s41592-021-01187-3" TargetMode="External"/><Relationship Id="rId259" Type="http://schemas.openxmlformats.org/officeDocument/2006/relationships/hyperlink" Target="https://doi.org/10.12688/f1000research.24163.2" TargetMode="External"/><Relationship Id="rId137" Type="http://schemas.openxmlformats.org/officeDocument/2006/relationships/hyperlink" Target="https://github.com/livnatje/DIALOGUE" TargetMode="External"/><Relationship Id="rId258" Type="http://schemas.openxmlformats.org/officeDocument/2006/relationships/hyperlink" Target="https://github.com/changwn/scFEA" TargetMode="External"/><Relationship Id="rId379" Type="http://schemas.openxmlformats.org/officeDocument/2006/relationships/hyperlink" Target="https://github.com/Siegerist/ImageJ_macros" TargetMode="External"/><Relationship Id="rId132" Type="http://schemas.openxmlformats.org/officeDocument/2006/relationships/hyperlink" Target="https://github.com/kuanglab/FIST" TargetMode="External"/><Relationship Id="rId253" Type="http://schemas.openxmlformats.org/officeDocument/2006/relationships/hyperlink" Target="https://doi.org/10.1093/bioinformatics/btab471" TargetMode="External"/><Relationship Id="rId374" Type="http://schemas.openxmlformats.org/officeDocument/2006/relationships/hyperlink" Target="https://doi.org/10.1101/2021.06.09.447731" TargetMode="External"/><Relationship Id="rId131" Type="http://schemas.openxmlformats.org/officeDocument/2006/relationships/hyperlink" Target="https://doi.org/10.1371/journal.pcbi.1008218" TargetMode="External"/><Relationship Id="rId252" Type="http://schemas.openxmlformats.org/officeDocument/2006/relationships/hyperlink" Target="https://github.com/ma-compbio/SpiceMix" TargetMode="External"/><Relationship Id="rId373" Type="http://schemas.openxmlformats.org/officeDocument/2006/relationships/hyperlink" Target="https://github.com/DongqingSun96/STRIDE" TargetMode="External"/><Relationship Id="rId130" Type="http://schemas.openxmlformats.org/officeDocument/2006/relationships/hyperlink" Target="https://bitbucket.org/sonnhammergroup/stfusion/src/master/" TargetMode="External"/><Relationship Id="rId251" Type="http://schemas.openxmlformats.org/officeDocument/2006/relationships/hyperlink" Target="https://doi.org/10.1101/2020.11.29.383067" TargetMode="External"/><Relationship Id="rId372" Type="http://schemas.openxmlformats.org/officeDocument/2006/relationships/hyperlink" Target="https://doi.org/10.1101/2021.09.08.459458" TargetMode="External"/><Relationship Id="rId250" Type="http://schemas.openxmlformats.org/officeDocument/2006/relationships/hyperlink" Target="https://github.com/BayraktarLab/CountCorrect" TargetMode="External"/><Relationship Id="rId371" Type="http://schemas.openxmlformats.org/officeDocument/2006/relationships/hyperlink" Target="https://github.com/ludvigla/TREXSeg" TargetMode="External"/><Relationship Id="rId136" Type="http://schemas.openxmlformats.org/officeDocument/2006/relationships/hyperlink" Target="https://doi.org/10.1101/2020.08.11.245472" TargetMode="External"/><Relationship Id="rId257" Type="http://schemas.openxmlformats.org/officeDocument/2006/relationships/hyperlink" Target="https://doi.org/10.1101/gr.271205.120" TargetMode="External"/><Relationship Id="rId378" Type="http://schemas.openxmlformats.org/officeDocument/2006/relationships/hyperlink" Target="https://doi.org/10.1101/2021.09.27.461916" TargetMode="External"/><Relationship Id="rId135" Type="http://schemas.openxmlformats.org/officeDocument/2006/relationships/hyperlink" Target="https://github.com/doraadong/MESSI" TargetMode="External"/><Relationship Id="rId256" Type="http://schemas.openxmlformats.org/officeDocument/2006/relationships/hyperlink" Target="https://github.com/Teichlab/MultiMAP" TargetMode="External"/><Relationship Id="rId377" Type="http://schemas.openxmlformats.org/officeDocument/2006/relationships/hyperlink" Target="https://github.com/pawlowac/BoloramisProbeDesign" TargetMode="External"/><Relationship Id="rId134" Type="http://schemas.openxmlformats.org/officeDocument/2006/relationships/hyperlink" Target="https://doi.org/10.1093/bioinformatics/btaa769" TargetMode="External"/><Relationship Id="rId255" Type="http://schemas.openxmlformats.org/officeDocument/2006/relationships/hyperlink" Target="https://doi.org/10.1101/2021.02.16.431421" TargetMode="External"/><Relationship Id="rId376" Type="http://schemas.openxmlformats.org/officeDocument/2006/relationships/hyperlink" Target="https://doi.org/10.1093/nar/gkab120" TargetMode="External"/><Relationship Id="rId133" Type="http://schemas.openxmlformats.org/officeDocument/2006/relationships/hyperlink" Target="https://doi.org/10.1101/2020.08.12.248971" TargetMode="External"/><Relationship Id="rId254" Type="http://schemas.openxmlformats.org/officeDocument/2006/relationships/hyperlink" Target="https://pypi.org/project/somde/" TargetMode="External"/><Relationship Id="rId375" Type="http://schemas.openxmlformats.org/officeDocument/2006/relationships/hyperlink" Target="https://github.com/keita-iida/ASURAT_0.0.0.9001" TargetMode="External"/><Relationship Id="rId172" Type="http://schemas.openxmlformats.org/officeDocument/2006/relationships/hyperlink" Target="https://github.com/alonalj/PathoMCH" TargetMode="External"/><Relationship Id="rId293" Type="http://schemas.openxmlformats.org/officeDocument/2006/relationships/hyperlink" Target="https://github.com/Yoseflab/Hotspot" TargetMode="External"/><Relationship Id="rId171" Type="http://schemas.openxmlformats.org/officeDocument/2006/relationships/hyperlink" Target="https://doi.org/10.1038/s41598-020-75708-z" TargetMode="External"/><Relationship Id="rId292" Type="http://schemas.openxmlformats.org/officeDocument/2006/relationships/hyperlink" Target="https://doi.org/10.1016/j.cels.2021.04.005" TargetMode="External"/><Relationship Id="rId170" Type="http://schemas.openxmlformats.org/officeDocument/2006/relationships/hyperlink" Target="https://biccn.org" TargetMode="External"/><Relationship Id="rId291" Type="http://schemas.openxmlformats.org/officeDocument/2006/relationships/hyperlink" Target="https://github.com/LieberInstitute/spatialLIBD" TargetMode="External"/><Relationship Id="rId290" Type="http://schemas.openxmlformats.org/officeDocument/2006/relationships/hyperlink" Target="https://doi.org/10.1101/2021.04.29.440149" TargetMode="External"/><Relationship Id="rId165" Type="http://schemas.openxmlformats.org/officeDocument/2006/relationships/hyperlink" Target="https://doi.org/10.1093/bib/bbaa414" TargetMode="External"/><Relationship Id="rId286" Type="http://schemas.openxmlformats.org/officeDocument/2006/relationships/hyperlink" Target="https://doi.org/10.1101/2021.04.27.441692" TargetMode="External"/><Relationship Id="rId164" Type="http://schemas.openxmlformats.org/officeDocument/2006/relationships/hyperlink" Target="https://doi.org/10.24433/CO.8641073.v1" TargetMode="External"/><Relationship Id="rId285" Type="http://schemas.openxmlformats.org/officeDocument/2006/relationships/hyperlink" Target="https://github.com/mexchy1000/CellDART" TargetMode="External"/><Relationship Id="rId163" Type="http://schemas.openxmlformats.org/officeDocument/2006/relationships/hyperlink" Target="https://doi.org/10.1101/2020.02.13.948521" TargetMode="External"/><Relationship Id="rId284" Type="http://schemas.openxmlformats.org/officeDocument/2006/relationships/hyperlink" Target="https://doi.org/10.1101/2021.04.26.441459" TargetMode="External"/><Relationship Id="rId162" Type="http://schemas.openxmlformats.org/officeDocument/2006/relationships/hyperlink" Target="https://github.com/kharchenkolab/Baysor" TargetMode="External"/><Relationship Id="rId283" Type="http://schemas.openxmlformats.org/officeDocument/2006/relationships/hyperlink" Target="https://github.com/quadbiolab/voxhunt" TargetMode="External"/><Relationship Id="rId169" Type="http://schemas.openxmlformats.org/officeDocument/2006/relationships/hyperlink" Target="https://doi.org/10.1038/s41586-021-03950-0" TargetMode="External"/><Relationship Id="rId168" Type="http://schemas.openxmlformats.org/officeDocument/2006/relationships/hyperlink" Target="https://doi.org/10.1101/2020.10.14.338418" TargetMode="External"/><Relationship Id="rId289" Type="http://schemas.openxmlformats.org/officeDocument/2006/relationships/hyperlink" Target="https://github.com/YosefLab/scvi-tools" TargetMode="External"/><Relationship Id="rId167" Type="http://schemas.openxmlformats.org/officeDocument/2006/relationships/hyperlink" Target="https://github.com/theMILOlab/SPATA" TargetMode="External"/><Relationship Id="rId288" Type="http://schemas.openxmlformats.org/officeDocument/2006/relationships/hyperlink" Target="https://doi.org/10.1101/2021.04.28.441833" TargetMode="External"/><Relationship Id="rId166" Type="http://schemas.openxmlformats.org/officeDocument/2006/relationships/hyperlink" Target="https://doi.org/10.1101/2020.10.20.346544" TargetMode="External"/><Relationship Id="rId287" Type="http://schemas.openxmlformats.org/officeDocument/2006/relationships/hyperlink" Target="https://github.com/xiaoqunwang-lab/SPACED" TargetMode="External"/><Relationship Id="rId161" Type="http://schemas.openxmlformats.org/officeDocument/2006/relationships/hyperlink" Target="https://doi.org/10.1038/s41587-021-01044-w" TargetMode="External"/><Relationship Id="rId282" Type="http://schemas.openxmlformats.org/officeDocument/2006/relationships/hyperlink" Target="https://doi.org/10.1016/j.stem.2021.02.015" TargetMode="External"/><Relationship Id="rId160" Type="http://schemas.openxmlformats.org/officeDocument/2006/relationships/hyperlink" Target="https://github.com/sameelab/STANN" TargetMode="External"/><Relationship Id="rId281" Type="http://schemas.openxmlformats.org/officeDocument/2006/relationships/hyperlink" Target="https://github.com/tmonjo/DeepSpaCE" TargetMode="External"/><Relationship Id="rId280" Type="http://schemas.openxmlformats.org/officeDocument/2006/relationships/hyperlink" Target="https://doi.org/10.1101/2021.04.22.440763" TargetMode="External"/><Relationship Id="rId159" Type="http://schemas.openxmlformats.org/officeDocument/2006/relationships/hyperlink" Target="https://doi.org/10.1016/j.cels.2021.09.004" TargetMode="External"/><Relationship Id="rId154" Type="http://schemas.openxmlformats.org/officeDocument/2006/relationships/hyperlink" Target="https://github.com/wollmanlab/JSTA" TargetMode="External"/><Relationship Id="rId275" Type="http://schemas.openxmlformats.org/officeDocument/2006/relationships/hyperlink" Target="https://doi.org/10.1101/2021.04.19.440540" TargetMode="External"/><Relationship Id="rId396" Type="http://schemas.openxmlformats.org/officeDocument/2006/relationships/hyperlink" Target="https://doi.org/10.1101/2021.10.12.464086" TargetMode="External"/><Relationship Id="rId153" Type="http://schemas.openxmlformats.org/officeDocument/2006/relationships/hyperlink" Target="https://doi.org/10.15252/msb.202010108" TargetMode="External"/><Relationship Id="rId274" Type="http://schemas.openxmlformats.org/officeDocument/2006/relationships/hyperlink" Target="https://github.com/cleary-lab/CISI" TargetMode="External"/><Relationship Id="rId395" Type="http://schemas.openxmlformats.org/officeDocument/2006/relationships/hyperlink" Target="https://github.com/bioFAM/MOFA2" TargetMode="External"/><Relationship Id="rId152" Type="http://schemas.openxmlformats.org/officeDocument/2006/relationships/hyperlink" Target="https://github.com/dream-sctc/Scoring" TargetMode="External"/><Relationship Id="rId273" Type="http://schemas.openxmlformats.org/officeDocument/2006/relationships/hyperlink" Target="https://doi.org/10.1038/s41587-021-00883-x" TargetMode="External"/><Relationship Id="rId394" Type="http://schemas.openxmlformats.org/officeDocument/2006/relationships/hyperlink" Target="https://doi.org/10.1101/2020.11.03.366674" TargetMode="External"/><Relationship Id="rId151" Type="http://schemas.openxmlformats.org/officeDocument/2006/relationships/hyperlink" Target="https://doi.org/10.26508/lsa.202000867" TargetMode="External"/><Relationship Id="rId272" Type="http://schemas.openxmlformats.org/officeDocument/2006/relationships/hyperlink" Target="https://github.com/tanlabcode/CytoTalk" TargetMode="External"/><Relationship Id="rId393" Type="http://schemas.openxmlformats.org/officeDocument/2006/relationships/hyperlink" Target="https://github.com/willtownes/nsf-paper" TargetMode="External"/><Relationship Id="rId158" Type="http://schemas.openxmlformats.org/officeDocument/2006/relationships/hyperlink" Target="https://github.com/flatironinstitute/st_gridnet/" TargetMode="External"/><Relationship Id="rId279" Type="http://schemas.openxmlformats.org/officeDocument/2006/relationships/hyperlink" Target="https://github.com/welch-lab/liger" TargetMode="External"/><Relationship Id="rId157" Type="http://schemas.openxmlformats.org/officeDocument/2006/relationships/hyperlink" Target="https://doi.org/10.1093/bioinformatics/btab447" TargetMode="External"/><Relationship Id="rId278" Type="http://schemas.openxmlformats.org/officeDocument/2006/relationships/hyperlink" Target="https://doi.org/10.1038/s41587-021-00867-x" TargetMode="External"/><Relationship Id="rId399" Type="http://schemas.openxmlformats.org/officeDocument/2006/relationships/hyperlink" Target="https://github.com/drighelli/spartaco" TargetMode="External"/><Relationship Id="rId156" Type="http://schemas.openxmlformats.org/officeDocument/2006/relationships/hyperlink" Target="https://github.com/BiomedicalMachineLearning/SkinSpatial" TargetMode="External"/><Relationship Id="rId277" Type="http://schemas.openxmlformats.org/officeDocument/2006/relationships/hyperlink" Target="https://github.com/xy-chen16/stPlus" TargetMode="External"/><Relationship Id="rId398" Type="http://schemas.openxmlformats.org/officeDocument/2006/relationships/hyperlink" Target="https://arxiv.org/abs/2110.04872" TargetMode="External"/><Relationship Id="rId155" Type="http://schemas.openxmlformats.org/officeDocument/2006/relationships/hyperlink" Target="https://doi.org/10.1101/2020.09.10.290833" TargetMode="External"/><Relationship Id="rId276" Type="http://schemas.openxmlformats.org/officeDocument/2006/relationships/hyperlink" Target="https://doi.org/10.1093/bioinformatics/btab298" TargetMode="External"/><Relationship Id="rId397" Type="http://schemas.openxmlformats.org/officeDocument/2006/relationships/hyperlink" Target="https://github.com/gerstung-lab/postcode" TargetMode="External"/><Relationship Id="rId40" Type="http://schemas.openxmlformats.org/officeDocument/2006/relationships/hyperlink" Target="https://github.com/damienArnol/svca" TargetMode="External"/><Relationship Id="rId42" Type="http://schemas.openxmlformats.org/officeDocument/2006/relationships/hyperlink" Target="https://www.spatialomics.org/SpatialDB/" TargetMode="External"/><Relationship Id="rId41" Type="http://schemas.openxmlformats.org/officeDocument/2006/relationships/hyperlink" Target="https://doi.org/10.1093/nar/gkz934" TargetMode="External"/><Relationship Id="rId44" Type="http://schemas.openxmlformats.org/officeDocument/2006/relationships/hyperlink" Target="https://github.com/rajewsky-lab/novosparc" TargetMode="External"/><Relationship Id="rId43" Type="http://schemas.openxmlformats.org/officeDocument/2006/relationships/hyperlink" Target="https://doi.org/10.1038/s41586-019-1773-3" TargetMode="External"/><Relationship Id="rId46" Type="http://schemas.openxmlformats.org/officeDocument/2006/relationships/hyperlink" Target="https://github.com/CamaraLab/RayleighSelection" TargetMode="External"/><Relationship Id="rId45" Type="http://schemas.openxmlformats.org/officeDocument/2006/relationships/hyperlink" Target="https://doi.org/10.1371/journal.pcbi.1007509" TargetMode="External"/><Relationship Id="rId48" Type="http://schemas.openxmlformats.org/officeDocument/2006/relationships/hyperlink" Target="https://github.com/xzhoulab/SPARK" TargetMode="External"/><Relationship Id="rId47" Type="http://schemas.openxmlformats.org/officeDocument/2006/relationships/hyperlink" Target="https://doi.org/10.1038/s41592-019-0701-7" TargetMode="External"/><Relationship Id="rId49" Type="http://schemas.openxmlformats.org/officeDocument/2006/relationships/hyperlink" Target="https://doi.org/10.1038/s41598-020-60384-w" TargetMode="External"/><Relationship Id="rId31" Type="http://schemas.openxmlformats.org/officeDocument/2006/relationships/hyperlink" Target="https://github.com/boutroslab/Supplemental-Material/tree/master/Bageritz_2019" TargetMode="External"/><Relationship Id="rId30" Type="http://schemas.openxmlformats.org/officeDocument/2006/relationships/hyperlink" Target="https://doi.org/10.1038/s41592-019-0492-x" TargetMode="External"/><Relationship Id="rId33" Type="http://schemas.openxmlformats.org/officeDocument/2006/relationships/hyperlink" Target="https://github.com/tmorikuicr/spresso" TargetMode="External"/><Relationship Id="rId32" Type="http://schemas.openxmlformats.org/officeDocument/2006/relationships/hyperlink" Target="https://doi.org/10.1038/s41598-019-49031-1" TargetMode="External"/><Relationship Id="rId35" Type="http://schemas.openxmlformats.org/officeDocument/2006/relationships/hyperlink" Target="https://doi.org/10.1016/j.celrep.2016.04.043" TargetMode="External"/><Relationship Id="rId34" Type="http://schemas.openxmlformats.org/officeDocument/2006/relationships/hyperlink" Target="https://doi.org/10.1016/j.devcel.2016.06.014" TargetMode="External"/><Relationship Id="rId37" Type="http://schemas.openxmlformats.org/officeDocument/2006/relationships/hyperlink" Target="https://doi.org/10.1016/j.celrep.2015.04.062" TargetMode="External"/><Relationship Id="rId36" Type="http://schemas.openxmlformats.org/officeDocument/2006/relationships/hyperlink" Target="https://github.com/bionova/sinova" TargetMode="External"/><Relationship Id="rId39" Type="http://schemas.openxmlformats.org/officeDocument/2006/relationships/hyperlink" Target="https://doi.org/10.1016/j.celrep.2019.08.077" TargetMode="External"/><Relationship Id="rId38" Type="http://schemas.openxmlformats.org/officeDocument/2006/relationships/hyperlink" Target="https://doi.org/10.18547/gcb.2017.vol3.iss1.e53" TargetMode="External"/><Relationship Id="rId20" Type="http://schemas.openxmlformats.org/officeDocument/2006/relationships/hyperlink" Target="https://bitbucket.org/qzhudfci/smfishhmrf-py/src/default/" TargetMode="External"/><Relationship Id="rId22" Type="http://schemas.openxmlformats.org/officeDocument/2006/relationships/hyperlink" Target="https://bitbucket.org/muellerflorian/fish_quant/src/master/" TargetMode="External"/><Relationship Id="rId21" Type="http://schemas.openxmlformats.org/officeDocument/2006/relationships/hyperlink" Target="https://doi.org/10.1038/s41467-018-06868-w" TargetMode="External"/><Relationship Id="rId24" Type="http://schemas.openxmlformats.org/officeDocument/2006/relationships/hyperlink" Target="https://github.com/AlonLabWIS/OTP" TargetMode="External"/><Relationship Id="rId23" Type="http://schemas.openxmlformats.org/officeDocument/2006/relationships/hyperlink" Target="https://doi.org/10.1016/j.cels.2018.12.008" TargetMode="External"/><Relationship Id="rId409" Type="http://schemas.openxmlformats.org/officeDocument/2006/relationships/hyperlink" Target="https://github.com/waldronlab/SingleCellMultiModal" TargetMode="External"/><Relationship Id="rId404" Type="http://schemas.openxmlformats.org/officeDocument/2006/relationships/hyperlink" Target="https://doi.org/10.1101/2021.10.22.464548" TargetMode="External"/><Relationship Id="rId403" Type="http://schemas.openxmlformats.org/officeDocument/2006/relationships/hyperlink" Target="https://github.com/PreibischLab/RS-FISH" TargetMode="External"/><Relationship Id="rId402" Type="http://schemas.openxmlformats.org/officeDocument/2006/relationships/hyperlink" Target="https://doi.org/10.1101/2021.03.09.434205" TargetMode="External"/><Relationship Id="rId401" Type="http://schemas.openxmlformats.org/officeDocument/2006/relationships/hyperlink" Target="https://github.com/JCVenterInstitute/FRmatch" TargetMode="External"/><Relationship Id="rId408" Type="http://schemas.openxmlformats.org/officeDocument/2006/relationships/hyperlink" Target="https://doi.org/10.1101/2021.10.27.466079" TargetMode="External"/><Relationship Id="rId407" Type="http://schemas.openxmlformats.org/officeDocument/2006/relationships/hyperlink" Target="https://github.com/PMBio/SpatialDE/tree/master/SpatialDE" TargetMode="External"/><Relationship Id="rId406" Type="http://schemas.openxmlformats.org/officeDocument/2006/relationships/hyperlink" Target="https://doi.org/10.1101/2021.10.27.466045" TargetMode="External"/><Relationship Id="rId405" Type="http://schemas.openxmlformats.org/officeDocument/2006/relationships/hyperlink" Target="https://github.com/jtextor/immunet" TargetMode="External"/><Relationship Id="rId26" Type="http://schemas.openxmlformats.org/officeDocument/2006/relationships/hyperlink" Target="https://github.com/merfishtools/merfishtools" TargetMode="External"/><Relationship Id="rId25" Type="http://schemas.openxmlformats.org/officeDocument/2006/relationships/hyperlink" Target="https://doi.org/10.1093/bioinformatics/bty718" TargetMode="External"/><Relationship Id="rId28" Type="http://schemas.openxmlformats.org/officeDocument/2006/relationships/hyperlink" Target="https://doi.org/10.1016/j.cell.2019.05.031" TargetMode="External"/><Relationship Id="rId27" Type="http://schemas.openxmlformats.org/officeDocument/2006/relationships/hyperlink" Target="https://doi.org/10.1038/s41598-019-44783-2" TargetMode="External"/><Relationship Id="rId400" Type="http://schemas.openxmlformats.org/officeDocument/2006/relationships/hyperlink" Target="https://doi.org/10.1101/2021.10.17.464718" TargetMode="External"/><Relationship Id="rId29" Type="http://schemas.openxmlformats.org/officeDocument/2006/relationships/hyperlink" Target="https://github.com/satijalab/seurat" TargetMode="External"/><Relationship Id="rId11" Type="http://schemas.openxmlformats.org/officeDocument/2006/relationships/hyperlink" Target="https://doi.org/10.1126/science.aan3235" TargetMode="External"/><Relationship Id="rId10" Type="http://schemas.openxmlformats.org/officeDocument/2006/relationships/hyperlink" Target="https://github.com/SpatialTranscriptomicsResearch/st_pipeline" TargetMode="External"/><Relationship Id="rId13" Type="http://schemas.openxmlformats.org/officeDocument/2006/relationships/hyperlink" Target="https://doi.org/10.1038/nmeth.4634" TargetMode="External"/><Relationship Id="rId12" Type="http://schemas.openxmlformats.org/officeDocument/2006/relationships/hyperlink" Target="https://github.com/rajewsky-lab/distmap" TargetMode="External"/><Relationship Id="rId15" Type="http://schemas.openxmlformats.org/officeDocument/2006/relationships/hyperlink" Target="https://doi.org/10.1038/nmeth.4636" TargetMode="External"/><Relationship Id="rId14" Type="http://schemas.openxmlformats.org/officeDocument/2006/relationships/hyperlink" Target="https://github.com/edsgard/trendsceek" TargetMode="External"/><Relationship Id="rId17" Type="http://schemas.openxmlformats.org/officeDocument/2006/relationships/hyperlink" Target="https://doi.org/10.1016/j.cels.2018.03.010" TargetMode="External"/><Relationship Id="rId16" Type="http://schemas.openxmlformats.org/officeDocument/2006/relationships/hyperlink" Target="https://github.com/Teichlab/SpatialDE" TargetMode="External"/><Relationship Id="rId19" Type="http://schemas.openxmlformats.org/officeDocument/2006/relationships/hyperlink" Target="https://doi.org/10.1038/nbt.4260" TargetMode="External"/><Relationship Id="rId18" Type="http://schemas.openxmlformats.org/officeDocument/2006/relationships/hyperlink" Target="https://bitbucket.org/lynnlab/insitunet/src/master/" TargetMode="External"/><Relationship Id="rId84" Type="http://schemas.openxmlformats.org/officeDocument/2006/relationships/hyperlink" Target="https://doi.org/10.1186/s12859-020-3489-7" TargetMode="External"/><Relationship Id="rId83" Type="http://schemas.openxmlformats.org/officeDocument/2006/relationships/hyperlink" Target="https://github.com/zcang/SpaOTsc" TargetMode="External"/><Relationship Id="rId86" Type="http://schemas.openxmlformats.org/officeDocument/2006/relationships/hyperlink" Target="https://doi.org/10.1016/j.cell.2019.05.006" TargetMode="External"/><Relationship Id="rId85" Type="http://schemas.openxmlformats.org/officeDocument/2006/relationships/hyperlink" Target="https://github.com/jbergenstrahle/SpatialCPie" TargetMode="External"/><Relationship Id="rId88" Type="http://schemas.openxmlformats.org/officeDocument/2006/relationships/hyperlink" Target="https://doi.org/10.12688/f1000research.20715.2" TargetMode="External"/><Relationship Id="rId87" Type="http://schemas.openxmlformats.org/officeDocument/2006/relationships/hyperlink" Target="https://github.com/MacoskoLab/liger" TargetMode="External"/><Relationship Id="rId89" Type="http://schemas.openxmlformats.org/officeDocument/2006/relationships/hyperlink" Target="https://doi.org/10.1038/s42255-020-00323-1" TargetMode="External"/><Relationship Id="rId80" Type="http://schemas.openxmlformats.org/officeDocument/2006/relationships/hyperlink" Target="https://doi.org/10.1371/journal.pone.0228760" TargetMode="External"/><Relationship Id="rId82" Type="http://schemas.openxmlformats.org/officeDocument/2006/relationships/hyperlink" Target="https://doi.org/10.1038/s41467-020-15968-5" TargetMode="External"/><Relationship Id="rId81" Type="http://schemas.openxmlformats.org/officeDocument/2006/relationships/hyperlink" Target="https://github.com/shenlab-ucsf/SMART-Q" TargetMode="External"/><Relationship Id="rId73" Type="http://schemas.openxmlformats.org/officeDocument/2006/relationships/hyperlink" Target="https://doi.org/10.1101/491472" TargetMode="External"/><Relationship Id="rId72" Type="http://schemas.openxmlformats.org/officeDocument/2006/relationships/hyperlink" Target="https://github.com/eilslabs/ssam" TargetMode="External"/><Relationship Id="rId75" Type="http://schemas.openxmlformats.org/officeDocument/2006/relationships/hyperlink" Target="https://doi.org/10.1186/1471-2105-13-S3-S1" TargetMode="External"/><Relationship Id="rId74" Type="http://schemas.openxmlformats.org/officeDocument/2006/relationships/hyperlink" Target="https://github.com/WangPeng-Lab/scGCO" TargetMode="External"/><Relationship Id="rId77" Type="http://schemas.openxmlformats.org/officeDocument/2006/relationships/hyperlink" Target="https://doi.org/10.1016/j.cell.2018.06.021" TargetMode="External"/><Relationship Id="rId76" Type="http://schemas.openxmlformats.org/officeDocument/2006/relationships/hyperlink" Target="https://doi.org/10.1186/1471-2105-10-S4-S10" TargetMode="External"/><Relationship Id="rId79" Type="http://schemas.openxmlformats.org/officeDocument/2006/relationships/hyperlink" Target="https://doi.org/10.1186/s13058-019-1242-9" TargetMode="External"/><Relationship Id="rId78" Type="http://schemas.openxmlformats.org/officeDocument/2006/relationships/hyperlink" Target="https://github.com/linnarsson-lab/adolescent-mouse" TargetMode="External"/><Relationship Id="rId71" Type="http://schemas.openxmlformats.org/officeDocument/2006/relationships/hyperlink" Target="https://doi.org/10.1038/s41467-021-23807-4" TargetMode="External"/><Relationship Id="rId70" Type="http://schemas.openxmlformats.org/officeDocument/2006/relationships/hyperlink" Target="https://github.com/LieberInstitute/dotdotdot" TargetMode="External"/><Relationship Id="rId62" Type="http://schemas.openxmlformats.org/officeDocument/2006/relationships/hyperlink" Target="https://github.com/ludvb/xfuse" TargetMode="External"/><Relationship Id="rId61" Type="http://schemas.openxmlformats.org/officeDocument/2006/relationships/hyperlink" Target="https://doi.org/10.1038/s41587-021-01075-3" TargetMode="External"/><Relationship Id="rId64" Type="http://schemas.openxmlformats.org/officeDocument/2006/relationships/hyperlink" Target="https://github.com/wahlby-lab/spage2vec" TargetMode="External"/><Relationship Id="rId63" Type="http://schemas.openxmlformats.org/officeDocument/2006/relationships/hyperlink" Target="https://doi.org/10.1111/febs.15572" TargetMode="External"/><Relationship Id="rId66" Type="http://schemas.openxmlformats.org/officeDocument/2006/relationships/hyperlink" Target="https://github.com/RachelQueen1/Spaniel" TargetMode="External"/><Relationship Id="rId65" Type="http://schemas.openxmlformats.org/officeDocument/2006/relationships/hyperlink" Target="https://doi.org/10.1101/619197" TargetMode="External"/><Relationship Id="rId68" Type="http://schemas.openxmlformats.org/officeDocument/2006/relationships/hyperlink" Target="https://github.com/xiaoyeye/GCNG" TargetMode="External"/><Relationship Id="rId67" Type="http://schemas.openxmlformats.org/officeDocument/2006/relationships/hyperlink" Target="https://doi.org/10.1186/s13059-020-02214-w" TargetMode="External"/><Relationship Id="rId60" Type="http://schemas.openxmlformats.org/officeDocument/2006/relationships/hyperlink" Target="https://github.com/YosefLab/scVI" TargetMode="External"/><Relationship Id="rId69" Type="http://schemas.openxmlformats.org/officeDocument/2006/relationships/hyperlink" Target="https://doi.org/10.1093/nar/gkaa312" TargetMode="External"/><Relationship Id="rId51" Type="http://schemas.openxmlformats.org/officeDocument/2006/relationships/hyperlink" Target="https://doi.org/10.1101/362624" TargetMode="External"/><Relationship Id="rId50" Type="http://schemas.openxmlformats.org/officeDocument/2006/relationships/hyperlink" Target="https://github.com/yuliangwang/prostate_cancer_spatial_metabolic_network" TargetMode="External"/><Relationship Id="rId53" Type="http://schemas.openxmlformats.org/officeDocument/2006/relationships/hyperlink" Target="https://doi.org/10.1186/s13059-021-02286-2" TargetMode="External"/><Relationship Id="rId52" Type="http://schemas.openxmlformats.org/officeDocument/2006/relationships/hyperlink" Target="https://github.com/SpatialTranscriptomicsResearch/std-nb" TargetMode="External"/><Relationship Id="rId55" Type="http://schemas.openxmlformats.org/officeDocument/2006/relationships/hyperlink" Target="https://doi.org/10.1101/757096" TargetMode="External"/><Relationship Id="rId54" Type="http://schemas.openxmlformats.org/officeDocument/2006/relationships/hyperlink" Target="https://github.com/RubD/Giotto" TargetMode="External"/><Relationship Id="rId57" Type="http://schemas.openxmlformats.org/officeDocument/2006/relationships/hyperlink" Target="https://doi.org/10.1101/2020.01.14.906313" TargetMode="External"/><Relationship Id="rId56" Type="http://schemas.openxmlformats.org/officeDocument/2006/relationships/hyperlink" Target="https://github.com/tare/Splotch" TargetMode="External"/><Relationship Id="rId59" Type="http://schemas.openxmlformats.org/officeDocument/2006/relationships/hyperlink" Target="https://arxiv.org/abs/1905.02269" TargetMode="External"/><Relationship Id="rId58" Type="http://schemas.openxmlformats.org/officeDocument/2006/relationships/hyperlink" Target="https://github.com/architverma1/sc-manifold-alignment" TargetMode="External"/><Relationship Id="rId107" Type="http://schemas.openxmlformats.org/officeDocument/2006/relationships/hyperlink" Target="https://doi.org/10.1101/2020.05.31.125658" TargetMode="External"/><Relationship Id="rId228" Type="http://schemas.openxmlformats.org/officeDocument/2006/relationships/hyperlink" Target="https://doi.org/10.1093/nar/gkab095" TargetMode="External"/><Relationship Id="rId349" Type="http://schemas.openxmlformats.org/officeDocument/2006/relationships/hyperlink" Target="https://doi.org/10.1186/s12859-021-04302-5" TargetMode="External"/><Relationship Id="rId106" Type="http://schemas.openxmlformats.org/officeDocument/2006/relationships/hyperlink" Target="https://github.com/aertslab/ScoMAP" TargetMode="External"/><Relationship Id="rId227" Type="http://schemas.openxmlformats.org/officeDocument/2006/relationships/hyperlink" Target="https://github.com/TJU-CMC-Org/SingleCell-DREAM/" TargetMode="External"/><Relationship Id="rId348" Type="http://schemas.openxmlformats.org/officeDocument/2006/relationships/hyperlink" Target="https://github.com/FridleyLab/spatialGE" TargetMode="External"/><Relationship Id="rId105" Type="http://schemas.openxmlformats.org/officeDocument/2006/relationships/hyperlink" Target="https://doi.org/10.15252/msb.20209438" TargetMode="External"/><Relationship Id="rId226" Type="http://schemas.openxmlformats.org/officeDocument/2006/relationships/hyperlink" Target="https://dx.doi.org/10.3389%2Ffgene.2020.612840" TargetMode="External"/><Relationship Id="rId347" Type="http://schemas.openxmlformats.org/officeDocument/2006/relationships/hyperlink" Target="https://doi.org/10.1101/2021.07.27.454023" TargetMode="External"/><Relationship Id="rId104" Type="http://schemas.openxmlformats.org/officeDocument/2006/relationships/hyperlink" Target="https://doi.org/10.1126/science.aaw1219" TargetMode="External"/><Relationship Id="rId225" Type="http://schemas.openxmlformats.org/officeDocument/2006/relationships/hyperlink" Target="https://github.com/CamaraLab/STvEA" TargetMode="External"/><Relationship Id="rId346" Type="http://schemas.openxmlformats.org/officeDocument/2006/relationships/hyperlink" Target="https://github.com/tabdelaal/SIRV" TargetMode="External"/><Relationship Id="rId109" Type="http://schemas.openxmlformats.org/officeDocument/2006/relationships/hyperlink" Target="https://github.com/MarcElosua/SPOTlight" TargetMode="External"/><Relationship Id="rId108" Type="http://schemas.openxmlformats.org/officeDocument/2006/relationships/hyperlink" Target="https://doi.org/10.1093/nar/gkab043" TargetMode="External"/><Relationship Id="rId229" Type="http://schemas.openxmlformats.org/officeDocument/2006/relationships/hyperlink" Target="https://github.com/mexchy1000/spade" TargetMode="External"/><Relationship Id="rId220" Type="http://schemas.openxmlformats.org/officeDocument/2006/relationships/hyperlink" Target="https://doi.org/10.1371/journal.pcbi.1008256" TargetMode="External"/><Relationship Id="rId341" Type="http://schemas.openxmlformats.org/officeDocument/2006/relationships/hyperlink" Target="https://doi.org/10.1101/2021.07.09.451779" TargetMode="External"/><Relationship Id="rId340" Type="http://schemas.openxmlformats.org/officeDocument/2006/relationships/hyperlink" Target="https://github.com/theislab/ncem" TargetMode="External"/><Relationship Id="rId103" Type="http://schemas.openxmlformats.org/officeDocument/2006/relationships/hyperlink" Target="https://github.com/saezlab/misty/" TargetMode="External"/><Relationship Id="rId224" Type="http://schemas.openxmlformats.org/officeDocument/2006/relationships/hyperlink" Target="https://doi.org/10.1126/sciadv.abc5464" TargetMode="External"/><Relationship Id="rId345" Type="http://schemas.openxmlformats.org/officeDocument/2006/relationships/hyperlink" Target="https://doi.org/10.1101/2021.07.26.453774" TargetMode="External"/><Relationship Id="rId102" Type="http://schemas.openxmlformats.org/officeDocument/2006/relationships/hyperlink" Target="https://doi.org/10.1101/2020.05.08.084145" TargetMode="External"/><Relationship Id="rId223" Type="http://schemas.openxmlformats.org/officeDocument/2006/relationships/hyperlink" Target="https://github.com/yangyaw1/embryo-rule-based" TargetMode="External"/><Relationship Id="rId344" Type="http://schemas.openxmlformats.org/officeDocument/2006/relationships/hyperlink" Target="https://github.com/fish-quant/big-fish" TargetMode="External"/><Relationship Id="rId101" Type="http://schemas.openxmlformats.org/officeDocument/2006/relationships/hyperlink" Target="https://github.com/th00516/ISS_pyIRIS" TargetMode="External"/><Relationship Id="rId222" Type="http://schemas.openxmlformats.org/officeDocument/2006/relationships/hyperlink" Target="https://doi.org/10.1371/journal.pcbi.1008571" TargetMode="External"/><Relationship Id="rId343" Type="http://schemas.openxmlformats.org/officeDocument/2006/relationships/hyperlink" Target="https://doi.org/10.1101/2021.07.20.453024" TargetMode="External"/><Relationship Id="rId100" Type="http://schemas.openxmlformats.org/officeDocument/2006/relationships/hyperlink" Target="https://doi.org/10.1101/2020.04.13.038901" TargetMode="External"/><Relationship Id="rId221" Type="http://schemas.openxmlformats.org/officeDocument/2006/relationships/hyperlink" Target="https://github.com/jacksonloper/bardensr" TargetMode="External"/><Relationship Id="rId342" Type="http://schemas.openxmlformats.org/officeDocument/2006/relationships/hyperlink" Target="https://github.com/AskExplain/gcproc" TargetMode="External"/><Relationship Id="rId217" Type="http://schemas.openxmlformats.org/officeDocument/2006/relationships/hyperlink" Target="https://github.com/SpatialTranscriptomicsResearch/st_viewer" TargetMode="External"/><Relationship Id="rId338" Type="http://schemas.openxmlformats.org/officeDocument/2006/relationships/hyperlink" Target="https://github.com/Raj-Lab-UCSF/MISS-Pipeline/" TargetMode="External"/><Relationship Id="rId216" Type="http://schemas.openxmlformats.org/officeDocument/2006/relationships/hyperlink" Target="https://doi.org/10.1093/bioinformatics/bty714" TargetMode="External"/><Relationship Id="rId337" Type="http://schemas.openxmlformats.org/officeDocument/2006/relationships/hyperlink" Target="https://doi.org/10.1101/833566" TargetMode="External"/><Relationship Id="rId215" Type="http://schemas.openxmlformats.org/officeDocument/2006/relationships/hyperlink" Target="https://github.com/BiomedicalMachineLearning/SpaCell" TargetMode="External"/><Relationship Id="rId336" Type="http://schemas.openxmlformats.org/officeDocument/2006/relationships/hyperlink" Target="https://github.com/OSU-BMBL/RESEPT" TargetMode="External"/><Relationship Id="rId214" Type="http://schemas.openxmlformats.org/officeDocument/2006/relationships/hyperlink" Target="https://doi.org/10.1093/bioinformatics/btz914" TargetMode="External"/><Relationship Id="rId335" Type="http://schemas.openxmlformats.org/officeDocument/2006/relationships/hyperlink" Target="https://doi.org/10.1101/2021.07.08.451210" TargetMode="External"/><Relationship Id="rId219" Type="http://schemas.openxmlformats.org/officeDocument/2006/relationships/hyperlink" Target="https://github.com/almaan/sepal" TargetMode="External"/><Relationship Id="rId218" Type="http://schemas.openxmlformats.org/officeDocument/2006/relationships/hyperlink" Target="https://doi.org/10.1093/bioinformatics/btab164" TargetMode="External"/><Relationship Id="rId339" Type="http://schemas.openxmlformats.org/officeDocument/2006/relationships/hyperlink" Target="https://doi.org/10.1101/2021.07.11.451750" TargetMode="External"/><Relationship Id="rId330" Type="http://schemas.openxmlformats.org/officeDocument/2006/relationships/hyperlink" Target="https://doi.org/10.1016/j.cels.2021.04.008" TargetMode="External"/><Relationship Id="rId213" Type="http://schemas.openxmlformats.org/officeDocument/2006/relationships/hyperlink" Target="https://github.com/theislab/squidpy" TargetMode="External"/><Relationship Id="rId334" Type="http://schemas.openxmlformats.org/officeDocument/2006/relationships/hyperlink" Target="https://imaxt.ast.cam.ac.uk/~eglez/vtkLQnj5l05daEQIWcVe0Y1sOvaDveSc/idr1/THEIA_SOFTWARE/" TargetMode="External"/><Relationship Id="rId212" Type="http://schemas.openxmlformats.org/officeDocument/2006/relationships/hyperlink" Target="https://doi.org/10.1101/2021.02.19.431994" TargetMode="External"/><Relationship Id="rId333" Type="http://schemas.openxmlformats.org/officeDocument/2006/relationships/hyperlink" Target="https://doi.org/10.1101/2021.06.28.448342" TargetMode="External"/><Relationship Id="rId211" Type="http://schemas.openxmlformats.org/officeDocument/2006/relationships/hyperlink" Target="https://doi.org/10.1038/s41467-021-26044-x" TargetMode="External"/><Relationship Id="rId332" Type="http://schemas.openxmlformats.org/officeDocument/2006/relationships/hyperlink" Target="https://doi.org/10.1101/2021.06.23.449615" TargetMode="External"/><Relationship Id="rId210" Type="http://schemas.openxmlformats.org/officeDocument/2006/relationships/hyperlink" Target="https://github.com/tmorikuicr/espresso" TargetMode="External"/><Relationship Id="rId331" Type="http://schemas.openxmlformats.org/officeDocument/2006/relationships/hyperlink" Target="https://github.com/SysFate/MULTILAYER" TargetMode="External"/><Relationship Id="rId370" Type="http://schemas.openxmlformats.org/officeDocument/2006/relationships/hyperlink" Target="https://doi.org/10.1101/2021.08.31.458418" TargetMode="External"/><Relationship Id="rId129" Type="http://schemas.openxmlformats.org/officeDocument/2006/relationships/hyperlink" Target="https://doi.org/10.1186/s12920-020-00738-5" TargetMode="External"/><Relationship Id="rId128" Type="http://schemas.openxmlformats.org/officeDocument/2006/relationships/hyperlink" Target="https://github.com/lamanno-epfl/tomographer" TargetMode="External"/><Relationship Id="rId249" Type="http://schemas.openxmlformats.org/officeDocument/2006/relationships/hyperlink" Target="https://doi.org/10.1101/2021.03.20.436265" TargetMode="External"/><Relationship Id="rId127" Type="http://schemas.openxmlformats.org/officeDocument/2006/relationships/hyperlink" Target="https://doi.org/10.1101/2020.08.04.235655" TargetMode="External"/><Relationship Id="rId248" Type="http://schemas.openxmlformats.org/officeDocument/2006/relationships/hyperlink" Target="https://github.com/raphael-group/paste" TargetMode="External"/><Relationship Id="rId369" Type="http://schemas.openxmlformats.org/officeDocument/2006/relationships/hyperlink" Target="https://github.com/frisen-lab/TREX" TargetMode="External"/><Relationship Id="rId126" Type="http://schemas.openxmlformats.org/officeDocument/2006/relationships/hyperlink" Target="https://github.com/ManchesterBioinference/GPcounts" TargetMode="External"/><Relationship Id="rId247" Type="http://schemas.openxmlformats.org/officeDocument/2006/relationships/hyperlink" Target="https://doi.org/10.1101/2021.03.16.435604" TargetMode="External"/><Relationship Id="rId368" Type="http://schemas.openxmlformats.org/officeDocument/2006/relationships/hyperlink" Target="https://doi.org/10.1101/2021.08.31.458418" TargetMode="External"/><Relationship Id="rId121" Type="http://schemas.openxmlformats.org/officeDocument/2006/relationships/hyperlink" Target="https://doi.org/10.1038/s41592-020-0885-x" TargetMode="External"/><Relationship Id="rId242" Type="http://schemas.openxmlformats.org/officeDocument/2006/relationships/hyperlink" Target="https://doi.org/10.1093/bioinformatics/btab569" TargetMode="External"/><Relationship Id="rId363" Type="http://schemas.openxmlformats.org/officeDocument/2006/relationships/hyperlink" Target="https://doi.org/10.1101/2021.08.21.457240" TargetMode="External"/><Relationship Id="rId120" Type="http://schemas.openxmlformats.org/officeDocument/2006/relationships/hyperlink" Target="https://github.com/jfnavarro/st_analysis" TargetMode="External"/><Relationship Id="rId241" Type="http://schemas.openxmlformats.org/officeDocument/2006/relationships/hyperlink" Target="https://github.com/sandhya212/Sparcle_for_spot_reassignments" TargetMode="External"/><Relationship Id="rId362" Type="http://schemas.openxmlformats.org/officeDocument/2006/relationships/hyperlink" Target="https://github.com/ellispatrick/lisaClust" TargetMode="External"/><Relationship Id="rId240" Type="http://schemas.openxmlformats.org/officeDocument/2006/relationships/hyperlink" Target="https://doi.org/10.1101/2021.02.13.431099" TargetMode="External"/><Relationship Id="rId361" Type="http://schemas.openxmlformats.org/officeDocument/2006/relationships/hyperlink" Target="https://doi.org/10.1101/2021.08.16.456469" TargetMode="External"/><Relationship Id="rId360" Type="http://schemas.openxmlformats.org/officeDocument/2006/relationships/hyperlink" Target="https://github.com/patrickCNMartin/Vesalius" TargetMode="External"/><Relationship Id="rId125" Type="http://schemas.openxmlformats.org/officeDocument/2006/relationships/hyperlink" Target="https://doi.org/10.1093/bioinformatics/btab486" TargetMode="External"/><Relationship Id="rId246" Type="http://schemas.openxmlformats.org/officeDocument/2006/relationships/hyperlink" Target="https://github.com/haotianteng/FICT-SAMPLE" TargetMode="External"/><Relationship Id="rId367" Type="http://schemas.openxmlformats.org/officeDocument/2006/relationships/hyperlink" Target="https://github.com/lanagarmire/ST_benchmark" TargetMode="External"/><Relationship Id="rId124" Type="http://schemas.openxmlformats.org/officeDocument/2006/relationships/hyperlink" Target="https://github.com/raphael-group/STARCH" TargetMode="External"/><Relationship Id="rId245" Type="http://schemas.openxmlformats.org/officeDocument/2006/relationships/hyperlink" Target="https://github.com/haotianteng/FICT" TargetMode="External"/><Relationship Id="rId366" Type="http://schemas.openxmlformats.org/officeDocument/2006/relationships/hyperlink" Target="https://doi.org/10.1101/2021.08.27.457741" TargetMode="External"/><Relationship Id="rId123" Type="http://schemas.openxmlformats.org/officeDocument/2006/relationships/hyperlink" Target="https://doi.org/10.1088/1478-3975/abbe99" TargetMode="External"/><Relationship Id="rId244" Type="http://schemas.openxmlformats.org/officeDocument/2006/relationships/hyperlink" Target="https://doi.org/10.1093/bioinformatics/btab704" TargetMode="External"/><Relationship Id="rId365" Type="http://schemas.openxmlformats.org/officeDocument/2006/relationships/hyperlink" Target="https://github.com/pachterlab/MCML" TargetMode="External"/><Relationship Id="rId122" Type="http://schemas.openxmlformats.org/officeDocument/2006/relationships/hyperlink" Target="https://bioconductor.org/packages/release/bioc/html/scHOT.html" TargetMode="External"/><Relationship Id="rId243" Type="http://schemas.openxmlformats.org/officeDocument/2006/relationships/hyperlink" Target="https://github.com/alonalj/hta" TargetMode="External"/><Relationship Id="rId364" Type="http://schemas.openxmlformats.org/officeDocument/2006/relationships/hyperlink" Target="https://doi.org/10.1101/2021.08.25.457696" TargetMode="External"/><Relationship Id="rId95" Type="http://schemas.openxmlformats.org/officeDocument/2006/relationships/hyperlink" Target="https://github.com/almaan/stereoscope" TargetMode="External"/><Relationship Id="rId94" Type="http://schemas.openxmlformats.org/officeDocument/2006/relationships/hyperlink" Target="https://doi.org/10.1038/s42003-020-01247-y" TargetMode="External"/><Relationship Id="rId97" Type="http://schemas.openxmlformats.org/officeDocument/2006/relationships/hyperlink" Target="https://github.com/singlecelllab/correlationFISH" TargetMode="External"/><Relationship Id="rId96" Type="http://schemas.openxmlformats.org/officeDocument/2006/relationships/hyperlink" Target="https://doi.org/10.1038/nmeth.3895" TargetMode="External"/><Relationship Id="rId99" Type="http://schemas.openxmlformats.org/officeDocument/2006/relationships/hyperlink" Target="https://github.com/dmcable/RCTD" TargetMode="External"/><Relationship Id="rId98" Type="http://schemas.openxmlformats.org/officeDocument/2006/relationships/hyperlink" Target="https://doi.org/10.1038/s41587-021-00830-w" TargetMode="External"/><Relationship Id="rId91" Type="http://schemas.openxmlformats.org/officeDocument/2006/relationships/hyperlink" Target="https://github.com/wahlby-lab/graph-iss" TargetMode="External"/><Relationship Id="rId90" Type="http://schemas.openxmlformats.org/officeDocument/2006/relationships/hyperlink" Target="https://doi.org/10.1101/765842" TargetMode="External"/><Relationship Id="rId93" Type="http://schemas.openxmlformats.org/officeDocument/2006/relationships/hyperlink" Target="https://github.com/kdharris101/iss" TargetMode="External"/><Relationship Id="rId92" Type="http://schemas.openxmlformats.org/officeDocument/2006/relationships/hyperlink" Target="https://doi.org/10.1038/s41592-019-0631-4" TargetMode="External"/><Relationship Id="rId118" Type="http://schemas.openxmlformats.org/officeDocument/2006/relationships/hyperlink" Target="https://doi.org/10.1186/s12864-020-06832-3" TargetMode="External"/><Relationship Id="rId239" Type="http://schemas.openxmlformats.org/officeDocument/2006/relationships/hyperlink" Target="https://github.com/axanderssonuu/istdeco" TargetMode="External"/><Relationship Id="rId117" Type="http://schemas.openxmlformats.org/officeDocument/2006/relationships/hyperlink" Target="https://github.com/bryanhe/ST-Net" TargetMode="External"/><Relationship Id="rId238" Type="http://schemas.openxmlformats.org/officeDocument/2006/relationships/hyperlink" Target="https://doi.org/10.1101/2021.03.01.433040" TargetMode="External"/><Relationship Id="rId359" Type="http://schemas.openxmlformats.org/officeDocument/2006/relationships/hyperlink" Target="https://doi.org/10.1101/2021.08.13.456235" TargetMode="External"/><Relationship Id="rId116" Type="http://schemas.openxmlformats.org/officeDocument/2006/relationships/hyperlink" Target="https://doi.org/10.1038/s41551-020-0578-x" TargetMode="External"/><Relationship Id="rId237" Type="http://schemas.openxmlformats.org/officeDocument/2006/relationships/hyperlink" Target="https://github.com/zhoux85/scAdapt" TargetMode="External"/><Relationship Id="rId358" Type="http://schemas.openxmlformats.org/officeDocument/2006/relationships/hyperlink" Target="https://github.com/MarioniLab/geneBasisR" TargetMode="External"/><Relationship Id="rId115" Type="http://schemas.openxmlformats.org/officeDocument/2006/relationships/hyperlink" Target="https://github.com/genesofeve/projectR" TargetMode="External"/><Relationship Id="rId236" Type="http://schemas.openxmlformats.org/officeDocument/2006/relationships/hyperlink" Target="https://doi.org/10.1101/2021.01.18.427083" TargetMode="External"/><Relationship Id="rId357" Type="http://schemas.openxmlformats.org/officeDocument/2006/relationships/hyperlink" Target="https://doi.org/10.1186/s13059-021-02548-z" TargetMode="External"/><Relationship Id="rId119" Type="http://schemas.openxmlformats.org/officeDocument/2006/relationships/hyperlink" Target="https://doi.org/10.1126/sciadv.abb3446" TargetMode="External"/><Relationship Id="rId110" Type="http://schemas.openxmlformats.org/officeDocument/2006/relationships/hyperlink" Target="https://doi.org/10.1093/nar/gkaa740" TargetMode="External"/><Relationship Id="rId231" Type="http://schemas.openxmlformats.org/officeDocument/2006/relationships/hyperlink" Target="http://lin-group.cn/server/iLoc-mRNA/download.php" TargetMode="External"/><Relationship Id="rId352" Type="http://schemas.openxmlformats.org/officeDocument/2006/relationships/hyperlink" Target="https://doi.org/10.3390/cancers13153751" TargetMode="External"/><Relationship Id="rId230" Type="http://schemas.openxmlformats.org/officeDocument/2006/relationships/hyperlink" Target="https://doi.org/10.1093/bib/bbz177" TargetMode="External"/><Relationship Id="rId351" Type="http://schemas.openxmlformats.org/officeDocument/2006/relationships/hyperlink" Target="https://doi.org/10.1158/0008-5472.CAN-21-0482" TargetMode="External"/><Relationship Id="rId350" Type="http://schemas.openxmlformats.org/officeDocument/2006/relationships/hyperlink" Target="https://github.com/Moldia/Matisse" TargetMode="External"/><Relationship Id="rId114" Type="http://schemas.openxmlformats.org/officeDocument/2006/relationships/hyperlink" Target="https://doi.org/10.1093/bioinformatics/btaa183" TargetMode="External"/><Relationship Id="rId235" Type="http://schemas.openxmlformats.org/officeDocument/2006/relationships/hyperlink" Target="https://github.com/holab-hku/starmapVR" TargetMode="External"/><Relationship Id="rId356" Type="http://schemas.openxmlformats.org/officeDocument/2006/relationships/hyperlink" Target="https://doi.org/10.1101/2021.08.03.454931" TargetMode="External"/><Relationship Id="rId113" Type="http://schemas.openxmlformats.org/officeDocument/2006/relationships/hyperlink" Target="https://github.com/immunogenomics/harmony" TargetMode="External"/><Relationship Id="rId234" Type="http://schemas.openxmlformats.org/officeDocument/2006/relationships/hyperlink" Target="https://doi.org/10.1101/2020.09.01.277079" TargetMode="External"/><Relationship Id="rId355" Type="http://schemas.openxmlformats.org/officeDocument/2006/relationships/hyperlink" Target="https://github.com/LieberInstitute/VistoSeg" TargetMode="External"/><Relationship Id="rId112" Type="http://schemas.openxmlformats.org/officeDocument/2006/relationships/hyperlink" Target="https://doi.org/10.1038/s41592-019-0619-0" TargetMode="External"/><Relationship Id="rId233" Type="http://schemas.openxmlformats.org/officeDocument/2006/relationships/hyperlink" Target="https://github.com/Nanostring-Biostats/SpatialDecon/" TargetMode="External"/><Relationship Id="rId354" Type="http://schemas.openxmlformats.org/officeDocument/2006/relationships/hyperlink" Target="https://doi.org/10.1101/2021.08.04.452489" TargetMode="External"/><Relationship Id="rId111" Type="http://schemas.openxmlformats.org/officeDocument/2006/relationships/hyperlink" Target="https://github.com/tabdelaal/SpaGE" TargetMode="External"/><Relationship Id="rId232" Type="http://schemas.openxmlformats.org/officeDocument/2006/relationships/hyperlink" Target="https://doi.org/10.1101/2020.08.04.235168" TargetMode="External"/><Relationship Id="rId353" Type="http://schemas.openxmlformats.org/officeDocument/2006/relationships/hyperlink" Target="https://github.com/popellab/SPQSP_IO" TargetMode="External"/><Relationship Id="rId305" Type="http://schemas.openxmlformats.org/officeDocument/2006/relationships/hyperlink" Target="https://www.neuropm-lab.com/neuropm-box.html" TargetMode="External"/><Relationship Id="rId426" Type="http://schemas.openxmlformats.org/officeDocument/2006/relationships/hyperlink" Target="https://doi.org/10.1101/2021.11.25.469984" TargetMode="External"/><Relationship Id="rId304" Type="http://schemas.openxmlformats.org/officeDocument/2006/relationships/hyperlink" Target="https://doi.org/10.7554/eLife.62589" TargetMode="External"/><Relationship Id="rId425" Type="http://schemas.openxmlformats.org/officeDocument/2006/relationships/hyperlink" Target="https://github.com/almaan/eggplant" TargetMode="External"/><Relationship Id="rId303" Type="http://schemas.openxmlformats.org/officeDocument/2006/relationships/hyperlink" Target="https://github.com/linhuawang/MIST" TargetMode="External"/><Relationship Id="rId424" Type="http://schemas.openxmlformats.org/officeDocument/2006/relationships/hyperlink" Target="https://doi.org/10.1101/2021.11.11.468178" TargetMode="External"/><Relationship Id="rId302" Type="http://schemas.openxmlformats.org/officeDocument/2006/relationships/hyperlink" Target="https://doi.org/10.1101/2021.05.14.443446" TargetMode="External"/><Relationship Id="rId423" Type="http://schemas.openxmlformats.org/officeDocument/2006/relationships/hyperlink" Target="https://github.com/BodenmillerGroup/imcRtools" TargetMode="External"/><Relationship Id="rId309" Type="http://schemas.openxmlformats.org/officeDocument/2006/relationships/hyperlink" Target="https://github.com/JEFworks-Lab/MERINGUE" TargetMode="External"/><Relationship Id="rId308" Type="http://schemas.openxmlformats.org/officeDocument/2006/relationships/hyperlink" Target="https://doi.org/10.1101/gr.271288.120" TargetMode="External"/><Relationship Id="rId429" Type="http://schemas.openxmlformats.org/officeDocument/2006/relationships/hyperlink" Target="https://github.com/navinlabcode/CellTrek" TargetMode="External"/><Relationship Id="rId307" Type="http://schemas.openxmlformats.org/officeDocument/2006/relationships/hyperlink" Target="https://github.com/benfulcher/GCEA_FalsePositives" TargetMode="External"/><Relationship Id="rId428" Type="http://schemas.openxmlformats.org/officeDocument/2006/relationships/hyperlink" Target="https://doi.org/10.1101/2021.11.24.469915" TargetMode="External"/><Relationship Id="rId306" Type="http://schemas.openxmlformats.org/officeDocument/2006/relationships/hyperlink" Target="https://doi.org/10.1038/s41467-021-22862-1" TargetMode="External"/><Relationship Id="rId427" Type="http://schemas.openxmlformats.org/officeDocument/2006/relationships/hyperlink" Target="https://github.com/cbib/DeepSpot" TargetMode="External"/><Relationship Id="rId301" Type="http://schemas.openxmlformats.org/officeDocument/2006/relationships/hyperlink" Target="https://github.com/ethanhkim/laminargenevis" TargetMode="External"/><Relationship Id="rId422" Type="http://schemas.openxmlformats.org/officeDocument/2006/relationships/hyperlink" Target="https://doi.org/10.1101/2021.11.12.468357" TargetMode="External"/><Relationship Id="rId300" Type="http://schemas.openxmlformats.org/officeDocument/2006/relationships/hyperlink" Target="https://doi.org/10.1101/2021.05.12.443851" TargetMode="External"/><Relationship Id="rId421" Type="http://schemas.openxmlformats.org/officeDocument/2006/relationships/hyperlink" Target="https://github.com/BodenmillerGroup/steinbock" TargetMode="External"/><Relationship Id="rId420" Type="http://schemas.openxmlformats.org/officeDocument/2006/relationships/hyperlink" Target="https://doi.org/10.1101/2021.11.12.468357" TargetMode="External"/><Relationship Id="rId415" Type="http://schemas.openxmlformats.org/officeDocument/2006/relationships/hyperlink" Target="https://github.com/rajewsky-lab/spacemake" TargetMode="External"/><Relationship Id="rId414" Type="http://schemas.openxmlformats.org/officeDocument/2006/relationships/hyperlink" Target="https://doi.org/10.1101/2021.11.07.467598" TargetMode="External"/><Relationship Id="rId413" Type="http://schemas.openxmlformats.org/officeDocument/2006/relationships/hyperlink" Target="https://github.com/bioFAM/FISHFactor" TargetMode="External"/><Relationship Id="rId412" Type="http://schemas.openxmlformats.org/officeDocument/2006/relationships/hyperlink" Target="https://doi.org/10.1101/2021.11.04.467354" TargetMode="External"/><Relationship Id="rId419" Type="http://schemas.openxmlformats.org/officeDocument/2006/relationships/hyperlink" Target="https://github.com/LauraPS1/Hypoxia_Classifier" TargetMode="External"/><Relationship Id="rId418" Type="http://schemas.openxmlformats.org/officeDocument/2006/relationships/hyperlink" Target="https://doi.org/10.1101/2021.11.15.468572" TargetMode="External"/><Relationship Id="rId417" Type="http://schemas.openxmlformats.org/officeDocument/2006/relationships/hyperlink" Target="https://github.com/asifzubair/GIST" TargetMode="External"/><Relationship Id="rId416" Type="http://schemas.openxmlformats.org/officeDocument/2006/relationships/hyperlink" Target="https://doi.org/10.1101/2021.11.10.468082" TargetMode="External"/><Relationship Id="rId411" Type="http://schemas.openxmlformats.org/officeDocument/2006/relationships/hyperlink" Target="https://github.com/yunguan-wang/SPROD" TargetMode="External"/><Relationship Id="rId410" Type="http://schemas.openxmlformats.org/officeDocument/2006/relationships/hyperlink" Target="https://doi.org/10.1101/2021.11.03.467103" TargetMode="External"/><Relationship Id="rId206" Type="http://schemas.openxmlformats.org/officeDocument/2006/relationships/hyperlink" Target="https://github.com/rpmccordlab/CoSTA" TargetMode="External"/><Relationship Id="rId327" Type="http://schemas.openxmlformats.org/officeDocument/2006/relationships/hyperlink" Target="https://github.com/Minzhe/BOOST-GP" TargetMode="External"/><Relationship Id="rId205" Type="http://schemas.openxmlformats.org/officeDocument/2006/relationships/hyperlink" Target="https://doi.org/10.1186/s12859-021-04314-1" TargetMode="External"/><Relationship Id="rId326" Type="http://schemas.openxmlformats.org/officeDocument/2006/relationships/hyperlink" Target="https://doi.org/10.1093/bioinformatics/btab455" TargetMode="External"/><Relationship Id="rId204" Type="http://schemas.openxmlformats.org/officeDocument/2006/relationships/hyperlink" Target="https://github.com/RubD/Giotto" TargetMode="External"/><Relationship Id="rId325" Type="http://schemas.openxmlformats.org/officeDocument/2006/relationships/hyperlink" Target="https://github.com/yasokochi/Perler" TargetMode="External"/><Relationship Id="rId203" Type="http://schemas.openxmlformats.org/officeDocument/2006/relationships/hyperlink" Target="https://doi.org/10.1186/s13059-021-02362-7" TargetMode="External"/><Relationship Id="rId324" Type="http://schemas.openxmlformats.org/officeDocument/2006/relationships/hyperlink" Target="https://doi.org/10.1038/s41467-021-24014-x" TargetMode="External"/><Relationship Id="rId209" Type="http://schemas.openxmlformats.org/officeDocument/2006/relationships/hyperlink" Target="https://doi.org/10.1101/2020.12.31.424948" TargetMode="External"/><Relationship Id="rId208" Type="http://schemas.openxmlformats.org/officeDocument/2006/relationships/hyperlink" Target="https://github.com/tanlabcode/GLUER" TargetMode="External"/><Relationship Id="rId329" Type="http://schemas.openxmlformats.org/officeDocument/2006/relationships/hyperlink" Target="https://github.com/xzhoulab/SPARK" TargetMode="External"/><Relationship Id="rId207" Type="http://schemas.openxmlformats.org/officeDocument/2006/relationships/hyperlink" Target="https://doi.org/10.1101/2021.01.25.427845" TargetMode="External"/><Relationship Id="rId328" Type="http://schemas.openxmlformats.org/officeDocument/2006/relationships/hyperlink" Target="https://doi.org/10.1186/s13059-021-02404-0" TargetMode="External"/><Relationship Id="rId440" Type="http://schemas.openxmlformats.org/officeDocument/2006/relationships/hyperlink" Target="https://doi.org/10.1101/2021.12.07.471629" TargetMode="External"/><Relationship Id="rId202" Type="http://schemas.openxmlformats.org/officeDocument/2006/relationships/hyperlink" Target="https://github.com/lmweber/ggspavis" TargetMode="External"/><Relationship Id="rId323" Type="http://schemas.openxmlformats.org/officeDocument/2006/relationships/hyperlink" Target="https://github.com/HzFu/SEDR" TargetMode="External"/><Relationship Id="rId444" Type="http://schemas.openxmlformats.org/officeDocument/2006/relationships/drawing" Target="../drawings/drawing8.xml"/><Relationship Id="rId201" Type="http://schemas.openxmlformats.org/officeDocument/2006/relationships/hyperlink" Target="https://doi.org/10.1101/2021.01.27.428431" TargetMode="External"/><Relationship Id="rId322" Type="http://schemas.openxmlformats.org/officeDocument/2006/relationships/hyperlink" Target="https://doi.org/10.1101/2021.06.15.448542" TargetMode="External"/><Relationship Id="rId443" Type="http://schemas.openxmlformats.org/officeDocument/2006/relationships/hyperlink" Target="https://github.com/rajewsky-lab/stimwrap" TargetMode="External"/><Relationship Id="rId200" Type="http://schemas.openxmlformats.org/officeDocument/2006/relationships/hyperlink" Target="https://bioconductor.org/packages/SpatialExperiment" TargetMode="External"/><Relationship Id="rId321" Type="http://schemas.openxmlformats.org/officeDocument/2006/relationships/hyperlink" Target="https://github.com/genecell/COSG" TargetMode="External"/><Relationship Id="rId442" Type="http://schemas.openxmlformats.org/officeDocument/2006/relationships/hyperlink" Target="https://doi.org/10.1101/2021.12.07.471629" TargetMode="External"/><Relationship Id="rId320" Type="http://schemas.openxmlformats.org/officeDocument/2006/relationships/hyperlink" Target="https://doi.org/10.1101/2021.06.15.448484" TargetMode="External"/><Relationship Id="rId441" Type="http://schemas.openxmlformats.org/officeDocument/2006/relationships/hyperlink" Target="https://github.com/PreibischLab/STIM" TargetMode="External"/><Relationship Id="rId316" Type="http://schemas.openxmlformats.org/officeDocument/2006/relationships/hyperlink" Target="https://doi.org/10.1101/2021.06.11.448105" TargetMode="External"/><Relationship Id="rId437" Type="http://schemas.openxmlformats.org/officeDocument/2006/relationships/hyperlink" Target="https://github.com/lulizou/spase" TargetMode="External"/><Relationship Id="rId315" Type="http://schemas.openxmlformats.org/officeDocument/2006/relationships/hyperlink" Target="https://github.com/ellispatrick/spicyR" TargetMode="External"/><Relationship Id="rId436" Type="http://schemas.openxmlformats.org/officeDocument/2006/relationships/hyperlink" Target="https://doi.org/10.1101/2021.12.01.470861" TargetMode="External"/><Relationship Id="rId314" Type="http://schemas.openxmlformats.org/officeDocument/2006/relationships/hyperlink" Target="https://doi.org/10.1101/2021.06.07.447307" TargetMode="External"/><Relationship Id="rId435" Type="http://schemas.openxmlformats.org/officeDocument/2006/relationships/hyperlink" Target="https://doi.org/10.1101/2021.11.30.470655" TargetMode="External"/><Relationship Id="rId313" Type="http://schemas.openxmlformats.org/officeDocument/2006/relationships/hyperlink" Target="https://github.com/Shufeyangyi2015310117/SC.MEB" TargetMode="External"/><Relationship Id="rId434" Type="http://schemas.openxmlformats.org/officeDocument/2006/relationships/hyperlink" Target="https://doi.org/10.1101/2021.11.28.470262" TargetMode="External"/><Relationship Id="rId319" Type="http://schemas.openxmlformats.org/officeDocument/2006/relationships/hyperlink" Target="https://github.com/JEFworks-Lab/STdeconvolve" TargetMode="External"/><Relationship Id="rId318" Type="http://schemas.openxmlformats.org/officeDocument/2006/relationships/hyperlink" Target="https://doi.org/10.1101/2021.06.15.448381" TargetMode="External"/><Relationship Id="rId439" Type="http://schemas.openxmlformats.org/officeDocument/2006/relationships/hyperlink" Target="https://github.com/kuanglab/CNN-PReg" TargetMode="External"/><Relationship Id="rId317" Type="http://schemas.openxmlformats.org/officeDocument/2006/relationships/hyperlink" Target="https://github.com/zijianni/SpotClean" TargetMode="External"/><Relationship Id="rId438" Type="http://schemas.openxmlformats.org/officeDocument/2006/relationships/hyperlink" Target="https://doi.org/10.1093/bioinformatics/btab812" TargetMode="External"/><Relationship Id="rId312" Type="http://schemas.openxmlformats.org/officeDocument/2006/relationships/hyperlink" Target="https://doi.org/10.1093/bib/bbab466" TargetMode="External"/><Relationship Id="rId433" Type="http://schemas.openxmlformats.org/officeDocument/2006/relationships/hyperlink" Target="https://github.com/maxpmx/HisToGene" TargetMode="External"/><Relationship Id="rId311" Type="http://schemas.openxmlformats.org/officeDocument/2006/relationships/hyperlink" Target="https://github.com/cunningham-lab/neurocaas/tree/master/ncap_iac" TargetMode="External"/><Relationship Id="rId432" Type="http://schemas.openxmlformats.org/officeDocument/2006/relationships/hyperlink" Target="https://doi.org/10.1101/2021.11.28.470212" TargetMode="External"/><Relationship Id="rId310" Type="http://schemas.openxmlformats.org/officeDocument/2006/relationships/hyperlink" Target="https://doi.org/10.1101/2020.06.11.146746" TargetMode="External"/><Relationship Id="rId431" Type="http://schemas.openxmlformats.org/officeDocument/2006/relationships/hyperlink" Target="https://github.com/snap-stanford/stellar" TargetMode="External"/><Relationship Id="rId430" Type="http://schemas.openxmlformats.org/officeDocument/2006/relationships/hyperlink" Target="https://doi.org/10.1101/2021.11.24.469947"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oi.org/10.1093/bioinformatics/btl680" TargetMode="External"/><Relationship Id="rId2" Type="http://schemas.openxmlformats.org/officeDocument/2006/relationships/hyperlink" Target="https://doi.org/10.1109/ISBI.2006.1625125" TargetMode="External"/><Relationship Id="rId3" Type="http://schemas.openxmlformats.org/officeDocument/2006/relationships/hyperlink" Target="https://doi.org/10.1145/1150402.1150489" TargetMode="External"/><Relationship Id="rId4" Type="http://schemas.openxmlformats.org/officeDocument/2006/relationships/hyperlink" Target="https://doi.org/10.1145/974614.974636" TargetMode="External"/><Relationship Id="rId9" Type="http://schemas.openxmlformats.org/officeDocument/2006/relationships/hyperlink" Target="https://doi.org/10.1186/1752-0509-1-19" TargetMode="External"/><Relationship Id="rId5" Type="http://schemas.openxmlformats.org/officeDocument/2006/relationships/hyperlink" Target="http://kumarlab.net/downloads/papers/JayaramanKumar01.pdf" TargetMode="External"/><Relationship Id="rId6" Type="http://schemas.openxmlformats.org/officeDocument/2006/relationships/hyperlink" Target="https://doi.org/10.1371/journal.pcbi.0010041" TargetMode="External"/><Relationship Id="rId7" Type="http://schemas.openxmlformats.org/officeDocument/2006/relationships/hyperlink" Target="https://pubmed.ncbi.nlm.nih.gov/12524369/" TargetMode="External"/><Relationship Id="rId8" Type="http://schemas.openxmlformats.org/officeDocument/2006/relationships/hyperlink" Target="https://doi.org/10.1186/1471-2105-5-202" TargetMode="External"/><Relationship Id="rId40" Type="http://schemas.openxmlformats.org/officeDocument/2006/relationships/hyperlink" Target="http://sailing.cs.cmu.edu/Drosophila_ISH_images/" TargetMode="External"/><Relationship Id="rId42" Type="http://schemas.openxmlformats.org/officeDocument/2006/relationships/hyperlink" Target="https://doi.org/10.1186/1471-2105-14-350" TargetMode="External"/><Relationship Id="rId41" Type="http://schemas.openxmlformats.org/officeDocument/2006/relationships/hyperlink" Target="https://doi.org/10.1186/gb-2007-8-7-r145" TargetMode="External"/><Relationship Id="rId44" Type="http://schemas.openxmlformats.org/officeDocument/2006/relationships/hyperlink" Target="http://compbio.cs.odu.edu/fly/" TargetMode="External"/><Relationship Id="rId43" Type="http://schemas.openxmlformats.org/officeDocument/2006/relationships/hyperlink" Target="https://doi.org/10.1186/1471-2105-14-372" TargetMode="External"/><Relationship Id="rId46" Type="http://schemas.openxmlformats.org/officeDocument/2006/relationships/hyperlink" Target="https://doi.org/10.1371/journal.pcbi.1003824" TargetMode="External"/><Relationship Id="rId45" Type="http://schemas.openxmlformats.org/officeDocument/2006/relationships/hyperlink" Target="https://doi.org/10.1186/1471-2105-15-209" TargetMode="External"/><Relationship Id="rId48" Type="http://schemas.openxmlformats.org/officeDocument/2006/relationships/hyperlink" Target="https://doi.org/10.1186/s12859-015-0553-9" TargetMode="External"/><Relationship Id="rId47" Type="http://schemas.openxmlformats.org/officeDocument/2006/relationships/hyperlink" Target="https://github.com/jbogp/MRF_Platynereis_2014" TargetMode="External"/><Relationship Id="rId49" Type="http://schemas.openxmlformats.org/officeDocument/2006/relationships/hyperlink" Target="https://doi.org/10.1038/srep19274" TargetMode="External"/><Relationship Id="rId31" Type="http://schemas.openxmlformats.org/officeDocument/2006/relationships/hyperlink" Target="http://selab.janelia.org/people/davisf/allenminer" TargetMode="External"/><Relationship Id="rId30" Type="http://schemas.openxmlformats.org/officeDocument/2006/relationships/hyperlink" Target="https://doi.org/10.1093/bioinformatics/btp288" TargetMode="External"/><Relationship Id="rId33" Type="http://schemas.openxmlformats.org/officeDocument/2006/relationships/hyperlink" Target="https://doi.org/10.1016/j.ymeth.2009.08.005" TargetMode="External"/><Relationship Id="rId32" Type="http://schemas.openxmlformats.org/officeDocument/2006/relationships/hyperlink" Target="https://doi.org/10.1038/nn.2281" TargetMode="External"/><Relationship Id="rId35" Type="http://schemas.openxmlformats.org/officeDocument/2006/relationships/hyperlink" Target="https://doi.org/10.1007/s40484-013-0011-5" TargetMode="External"/><Relationship Id="rId34" Type="http://schemas.openxmlformats.org/officeDocument/2006/relationships/hyperlink" Target="https://doi.org/10.1073/pnas.1222897110" TargetMode="External"/><Relationship Id="rId37" Type="http://schemas.openxmlformats.org/officeDocument/2006/relationships/hyperlink" Target="https://doi.org/10.1016/j.ymeth.2009.09.001" TargetMode="External"/><Relationship Id="rId36" Type="http://schemas.openxmlformats.org/officeDocument/2006/relationships/hyperlink" Target="http://www.braincircuits.org/" TargetMode="External"/><Relationship Id="rId39" Type="http://schemas.openxmlformats.org/officeDocument/2006/relationships/hyperlink" Target="https://doi.org/10.1371/journal.pcbi.1003227" TargetMode="External"/><Relationship Id="rId38" Type="http://schemas.openxmlformats.org/officeDocument/2006/relationships/hyperlink" Target="https://doi.org/10.1186/1471-2105-13-107" TargetMode="External"/><Relationship Id="rId20" Type="http://schemas.openxmlformats.org/officeDocument/2006/relationships/hyperlink" Target="https://doi.org/10.1093/bioinformatics/btr105" TargetMode="External"/><Relationship Id="rId22" Type="http://schemas.openxmlformats.org/officeDocument/2006/relationships/hyperlink" Target="http://lamda.nju.edu.cn/datacode/MIMLAnnotator.htm" TargetMode="External"/><Relationship Id="rId21" Type="http://schemas.openxmlformats.org/officeDocument/2006/relationships/hyperlink" Target="https://doi.org/10.1109/TCBB.2011.73" TargetMode="External"/><Relationship Id="rId24" Type="http://schemas.openxmlformats.org/officeDocument/2006/relationships/hyperlink" Target="https://doi.org/10.1093/bioinformatics/bts220" TargetMode="External"/><Relationship Id="rId23" Type="http://schemas.openxmlformats.org/officeDocument/2006/relationships/hyperlink" Target="https://doi.org/10.1371/journal.pcbi.1002098" TargetMode="External"/><Relationship Id="rId26" Type="http://schemas.openxmlformats.org/officeDocument/2006/relationships/hyperlink" Target="https://doi.org/10.1093/bioinformatics/btt207" TargetMode="External"/><Relationship Id="rId25" Type="http://schemas.openxmlformats.org/officeDocument/2006/relationships/hyperlink" Target="https://doi.org/10.1039/C3MB25475E" TargetMode="External"/><Relationship Id="rId28" Type="http://schemas.openxmlformats.org/officeDocument/2006/relationships/hyperlink" Target="https://doi.org/10.1371/journal.pcbi.1002790" TargetMode="External"/><Relationship Id="rId27" Type="http://schemas.openxmlformats.org/officeDocument/2006/relationships/hyperlink" Target="https://doi.org/10.1016/j.neunet.2011.06.012" TargetMode="External"/><Relationship Id="rId29" Type="http://schemas.openxmlformats.org/officeDocument/2006/relationships/hyperlink" Target="https://doi.org/10.1073/pnas.1312098111" TargetMode="External"/><Relationship Id="rId11" Type="http://schemas.openxmlformats.org/officeDocument/2006/relationships/hyperlink" Target="https://doi.org/10.1093/bioinformatics/btn347" TargetMode="External"/><Relationship Id="rId10" Type="http://schemas.openxmlformats.org/officeDocument/2006/relationships/hyperlink" Target="https://doi.org/10.1371/journal.pcbi.0030144" TargetMode="External"/><Relationship Id="rId13" Type="http://schemas.openxmlformats.org/officeDocument/2006/relationships/hyperlink" Target="https://doi.org/10.1186/1471-2105-10-119" TargetMode="External"/><Relationship Id="rId12" Type="http://schemas.openxmlformats.org/officeDocument/2006/relationships/hyperlink" Target="https://pubmed.ncbi.nlm.nih.gov/20824158/" TargetMode="External"/><Relationship Id="rId15" Type="http://schemas.openxmlformats.org/officeDocument/2006/relationships/hyperlink" Target="https://doi.org/10.1093/bioinformatics/btp658" TargetMode="External"/><Relationship Id="rId14" Type="http://schemas.openxmlformats.org/officeDocument/2006/relationships/hyperlink" Target="https://doi.org/10.1145/1557019.1557068" TargetMode="External"/><Relationship Id="rId17" Type="http://schemas.openxmlformats.org/officeDocument/2006/relationships/hyperlink" Target="http://www.fruitfly.org/insitu/FriseMSB/code/" TargetMode="External"/><Relationship Id="rId16" Type="http://schemas.openxmlformats.org/officeDocument/2006/relationships/hyperlink" Target="https://doi.org/10.1038/msb.2009.102" TargetMode="External"/><Relationship Id="rId19" Type="http://schemas.openxmlformats.org/officeDocument/2006/relationships/hyperlink" Target="https://doi.org/10.1109/ICIP.2008.4711856" TargetMode="External"/><Relationship Id="rId18" Type="http://schemas.openxmlformats.org/officeDocument/2006/relationships/hyperlink" Target="https://doi.org/10.1093/bioinformatics/btq172" TargetMode="External"/><Relationship Id="rId83" Type="http://schemas.openxmlformats.org/officeDocument/2006/relationships/drawing" Target="../drawings/drawing9.xml"/><Relationship Id="rId80" Type="http://schemas.openxmlformats.org/officeDocument/2006/relationships/hyperlink" Target="https://doi.org/10.1038/s41467-021-22862-1" TargetMode="External"/><Relationship Id="rId82" Type="http://schemas.openxmlformats.org/officeDocument/2006/relationships/hyperlink" Target="https://doi.org/10.1101/2021.10.11.464002" TargetMode="External"/><Relationship Id="rId81" Type="http://schemas.openxmlformats.org/officeDocument/2006/relationships/hyperlink" Target="https://github.com/benfulcher/GCEA_FalsePositives" TargetMode="External"/><Relationship Id="rId73" Type="http://schemas.openxmlformats.org/officeDocument/2006/relationships/hyperlink" Target="https://github.com/NeuralSystemsAndSignals/DevelopmentalExpressionModeling" TargetMode="External"/><Relationship Id="rId72" Type="http://schemas.openxmlformats.org/officeDocument/2006/relationships/hyperlink" Target="https://doi.org/10.1101/2020.06.04.135525" TargetMode="External"/><Relationship Id="rId75" Type="http://schemas.openxmlformats.org/officeDocument/2006/relationships/hyperlink" Target="https://github.com/PegahA/Human_Brain_ISH_ML" TargetMode="External"/><Relationship Id="rId74" Type="http://schemas.openxmlformats.org/officeDocument/2006/relationships/hyperlink" Target="https://doi.org/10.1101/2021.01.22.427860" TargetMode="External"/><Relationship Id="rId77" Type="http://schemas.openxmlformats.org/officeDocument/2006/relationships/hyperlink" Target="https://doi.org/10.1093/bioinformatics/bty1064" TargetMode="External"/><Relationship Id="rId76" Type="http://schemas.openxmlformats.org/officeDocument/2006/relationships/hyperlink" Target="https://doi.org/10.1109/TCBB.2019.2935723" TargetMode="External"/><Relationship Id="rId79" Type="http://schemas.openxmlformats.org/officeDocument/2006/relationships/hyperlink" Target="https://doi.org/10.1007/s12021-021-09511-0" TargetMode="External"/><Relationship Id="rId78" Type="http://schemas.openxmlformats.org/officeDocument/2006/relationships/hyperlink" Target="https://github.com/JunrQ/DL_biomedicine_image/tree/annofly" TargetMode="External"/><Relationship Id="rId71" Type="http://schemas.openxmlformats.org/officeDocument/2006/relationships/hyperlink" Target="https://doi.org/10.1093/bioinformatics/btq396" TargetMode="External"/><Relationship Id="rId70" Type="http://schemas.openxmlformats.org/officeDocument/2006/relationships/hyperlink" Target="https://github.com/FunctionLab/find_scripts" TargetMode="External"/><Relationship Id="rId62" Type="http://schemas.openxmlformats.org/officeDocument/2006/relationships/hyperlink" Target="https://doi.org/10.1007/s00429-017-1460-9" TargetMode="External"/><Relationship Id="rId61" Type="http://schemas.openxmlformats.org/officeDocument/2006/relationships/hyperlink" Target="https://github.com/CastroLab" TargetMode="External"/><Relationship Id="rId64" Type="http://schemas.openxmlformats.org/officeDocument/2006/relationships/hyperlink" Target="https://github.com/ilyapatrushev/isimage" TargetMode="External"/><Relationship Id="rId63" Type="http://schemas.openxmlformats.org/officeDocument/2006/relationships/hyperlink" Target="https://doi.org/10.1371/journal.pcbi.1006077" TargetMode="External"/><Relationship Id="rId66" Type="http://schemas.openxmlformats.org/officeDocument/2006/relationships/hyperlink" Target="https://github.com/CastroLab/ImageRegistrationPipeline" TargetMode="External"/><Relationship Id="rId65" Type="http://schemas.openxmlformats.org/officeDocument/2006/relationships/hyperlink" Target="https://doi.org/10.1016/j.jneumeth.2018.12.003" TargetMode="External"/><Relationship Id="rId68" Type="http://schemas.openxmlformats.org/officeDocument/2006/relationships/hyperlink" Target="https://github.com/2010511951/GripDL" TargetMode="External"/><Relationship Id="rId67" Type="http://schemas.openxmlformats.org/officeDocument/2006/relationships/hyperlink" Target="https://doi.org/10.1371/journal.pcbi.1007324" TargetMode="External"/><Relationship Id="rId60" Type="http://schemas.openxmlformats.org/officeDocument/2006/relationships/hyperlink" Target="https://doi.org/10.1371/journal.pone.0178087" TargetMode="External"/><Relationship Id="rId69" Type="http://schemas.openxmlformats.org/officeDocument/2006/relationships/hyperlink" Target="https://doi.org/10.1371/journal.pgen.1008382" TargetMode="External"/><Relationship Id="rId51" Type="http://schemas.openxmlformats.org/officeDocument/2006/relationships/hyperlink" Target="https://doi.org/10.1109/TCBB.2013.135" TargetMode="External"/><Relationship Id="rId50" Type="http://schemas.openxmlformats.org/officeDocument/2006/relationships/hyperlink" Target="https://static-content.springer.com/esm/art%3A10.1038%2Fsrep19274/MediaObjects/41598_2016_BFsrep19274_MOESM1_ESM.pdf" TargetMode="External"/><Relationship Id="rId53" Type="http://schemas.openxmlformats.org/officeDocument/2006/relationships/hyperlink" Target="https://doi.org/10.1016/j.jneumeth.2011.09.009" TargetMode="External"/><Relationship Id="rId52" Type="http://schemas.openxmlformats.org/officeDocument/2006/relationships/hyperlink" Target="https://doi.org/10.1007/978-3-642-40763-5_77" TargetMode="External"/><Relationship Id="rId55" Type="http://schemas.openxmlformats.org/officeDocument/2006/relationships/hyperlink" Target="https://doi.org/10.1007/s40708-015-0014-2" TargetMode="External"/><Relationship Id="rId54" Type="http://schemas.openxmlformats.org/officeDocument/2006/relationships/hyperlink" Target="https://sourceforge.net/projects/vlda/" TargetMode="External"/><Relationship Id="rId57" Type="http://schemas.openxmlformats.org/officeDocument/2006/relationships/hyperlink" Target="http://insitu.fruitfly.org/downloads" TargetMode="External"/><Relationship Id="rId56" Type="http://schemas.openxmlformats.org/officeDocument/2006/relationships/hyperlink" Target="https://doi.org/10.1073/pnas.1521171113" TargetMode="External"/><Relationship Id="rId59" Type="http://schemas.openxmlformats.org/officeDocument/2006/relationships/hyperlink" Target="https://doi.org/10.1186/1471-2105-8-S10-S5" TargetMode="External"/><Relationship Id="rId58" Type="http://schemas.openxmlformats.org/officeDocument/2006/relationships/hyperlink" Target="https://doi.org/10.1016/j.devcel.2008.09.00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c r="B1" s="2" t="s">
        <v>1</v>
      </c>
      <c r="C1" s="1" t="s">
        <v>2</v>
      </c>
      <c r="D1" s="1" t="s">
        <v>3</v>
      </c>
      <c r="E1" s="1" t="s">
        <v>4</v>
      </c>
      <c r="F1" s="1" t="s">
        <v>5</v>
      </c>
    </row>
    <row r="2">
      <c r="A2" s="1" t="s">
        <v>6</v>
      </c>
      <c r="B2" s="2" t="s">
        <v>7</v>
      </c>
      <c r="C2" s="1" t="s">
        <v>8</v>
      </c>
      <c r="D2" s="1"/>
      <c r="E2" s="1"/>
      <c r="F2" s="1" t="s">
        <v>9</v>
      </c>
    </row>
    <row r="3">
      <c r="A3" s="1" t="s">
        <v>6</v>
      </c>
      <c r="B3" s="2" t="s">
        <v>10</v>
      </c>
      <c r="C3" s="1" t="s">
        <v>11</v>
      </c>
      <c r="D3" s="1"/>
      <c r="E3" s="1"/>
      <c r="F3" s="3" t="s">
        <v>12</v>
      </c>
    </row>
    <row r="4">
      <c r="A4" s="1" t="s">
        <v>6</v>
      </c>
      <c r="B4" s="2" t="s">
        <v>13</v>
      </c>
      <c r="C4" s="1" t="s">
        <v>14</v>
      </c>
      <c r="D4" s="1"/>
      <c r="E4" s="1"/>
      <c r="F4" s="3" t="s">
        <v>12</v>
      </c>
    </row>
    <row r="5">
      <c r="A5" s="1" t="s">
        <v>6</v>
      </c>
      <c r="B5" s="2" t="s">
        <v>15</v>
      </c>
      <c r="C5" s="1" t="s">
        <v>16</v>
      </c>
      <c r="D5" s="1"/>
      <c r="E5" s="1"/>
      <c r="F5" s="3" t="s">
        <v>12</v>
      </c>
    </row>
    <row r="6">
      <c r="A6" s="1" t="s">
        <v>6</v>
      </c>
      <c r="B6" s="2" t="s">
        <v>17</v>
      </c>
      <c r="C6" s="1" t="s">
        <v>18</v>
      </c>
      <c r="D6" s="1"/>
      <c r="E6" s="1"/>
      <c r="F6" s="3" t="s">
        <v>12</v>
      </c>
    </row>
    <row r="7">
      <c r="A7" s="1" t="s">
        <v>6</v>
      </c>
      <c r="B7" s="2" t="s">
        <v>19</v>
      </c>
      <c r="C7" s="1" t="s">
        <v>20</v>
      </c>
      <c r="D7" s="1"/>
      <c r="E7" s="1"/>
      <c r="F7" s="3" t="s">
        <v>12</v>
      </c>
    </row>
    <row r="8">
      <c r="A8" s="1" t="s">
        <v>6</v>
      </c>
      <c r="B8" s="2" t="s">
        <v>21</v>
      </c>
      <c r="C8" s="1" t="s">
        <v>22</v>
      </c>
      <c r="D8" s="1"/>
      <c r="E8" s="1"/>
      <c r="F8" s="3" t="s">
        <v>12</v>
      </c>
    </row>
    <row r="9">
      <c r="A9" s="1" t="s">
        <v>6</v>
      </c>
      <c r="B9" s="2" t="s">
        <v>23</v>
      </c>
      <c r="C9" s="1" t="s">
        <v>24</v>
      </c>
      <c r="D9" s="1"/>
      <c r="E9" s="1"/>
      <c r="F9" s="3" t="s">
        <v>25</v>
      </c>
    </row>
    <row r="10">
      <c r="A10" s="1" t="s">
        <v>26</v>
      </c>
      <c r="B10" s="2" t="s">
        <v>27</v>
      </c>
      <c r="C10" s="1" t="s">
        <v>28</v>
      </c>
      <c r="D10" s="1"/>
      <c r="E10" s="1"/>
      <c r="F10" s="3" t="s">
        <v>29</v>
      </c>
    </row>
    <row r="11">
      <c r="A11" s="1" t="s">
        <v>26</v>
      </c>
      <c r="B11" s="2">
        <v>2923.0</v>
      </c>
      <c r="C11" s="1" t="s">
        <v>30</v>
      </c>
      <c r="D11" s="1"/>
      <c r="E11" s="1"/>
      <c r="F11" s="1" t="s">
        <v>31</v>
      </c>
    </row>
    <row r="12">
      <c r="A12" s="1" t="s">
        <v>26</v>
      </c>
      <c r="B12" s="2">
        <v>12420.0</v>
      </c>
      <c r="C12" s="1"/>
      <c r="D12" s="1"/>
      <c r="E12" s="1"/>
      <c r="F12" s="1"/>
    </row>
    <row r="13">
      <c r="A13" s="1" t="s">
        <v>32</v>
      </c>
      <c r="B13" s="2">
        <v>25289.0</v>
      </c>
      <c r="C13" s="1" t="s">
        <v>33</v>
      </c>
      <c r="D13" s="1" t="s">
        <v>34</v>
      </c>
      <c r="E13" s="1" t="s">
        <v>35</v>
      </c>
      <c r="F13" s="3" t="s">
        <v>36</v>
      </c>
    </row>
    <row r="14">
      <c r="A14" s="1" t="s">
        <v>32</v>
      </c>
      <c r="B14" s="2">
        <v>26745.0</v>
      </c>
      <c r="C14" s="1" t="s">
        <v>37</v>
      </c>
      <c r="D14" s="1" t="s">
        <v>34</v>
      </c>
      <c r="E14" s="1" t="s">
        <v>38</v>
      </c>
      <c r="F14" s="3" t="s">
        <v>39</v>
      </c>
    </row>
    <row r="15">
      <c r="A15" s="1" t="s">
        <v>32</v>
      </c>
      <c r="B15" s="2">
        <v>28157.0</v>
      </c>
      <c r="C15" s="1" t="s">
        <v>40</v>
      </c>
      <c r="D15" s="1" t="s">
        <v>34</v>
      </c>
      <c r="E15" s="1" t="s">
        <v>41</v>
      </c>
      <c r="F15" s="3" t="s">
        <v>42</v>
      </c>
    </row>
    <row r="16">
      <c r="A16" s="1" t="s">
        <v>32</v>
      </c>
      <c r="B16" s="2">
        <v>30133.0</v>
      </c>
      <c r="C16" s="1" t="s">
        <v>43</v>
      </c>
      <c r="D16" s="1" t="s">
        <v>34</v>
      </c>
      <c r="E16" s="1" t="s">
        <v>44</v>
      </c>
      <c r="F16" s="3" t="s">
        <v>45</v>
      </c>
    </row>
    <row r="17">
      <c r="A17" s="1" t="s">
        <v>32</v>
      </c>
      <c r="B17" s="2">
        <v>30286.0</v>
      </c>
      <c r="C17" s="1" t="s">
        <v>46</v>
      </c>
      <c r="D17" s="1" t="s">
        <v>34</v>
      </c>
      <c r="E17" s="1" t="s">
        <v>47</v>
      </c>
      <c r="F17" s="3" t="s">
        <v>48</v>
      </c>
    </row>
    <row r="18">
      <c r="A18" s="1" t="s">
        <v>32</v>
      </c>
      <c r="B18" s="2">
        <v>32112.0</v>
      </c>
      <c r="C18" s="1" t="s">
        <v>49</v>
      </c>
      <c r="D18" s="1" t="s">
        <v>34</v>
      </c>
      <c r="E18" s="1" t="s">
        <v>50</v>
      </c>
      <c r="F18" s="3" t="s">
        <v>51</v>
      </c>
    </row>
    <row r="19">
      <c r="A19" s="1" t="s">
        <v>32</v>
      </c>
      <c r="B19" s="2">
        <v>32595.0</v>
      </c>
      <c r="C19" s="1" t="s">
        <v>52</v>
      </c>
      <c r="D19" s="1" t="s">
        <v>34</v>
      </c>
      <c r="E19" s="1" t="s">
        <v>53</v>
      </c>
      <c r="F19" s="3" t="s">
        <v>54</v>
      </c>
    </row>
    <row r="20">
      <c r="A20" s="1" t="s">
        <v>32</v>
      </c>
      <c r="B20" s="2">
        <v>32626.0</v>
      </c>
      <c r="C20" s="1" t="s">
        <v>55</v>
      </c>
      <c r="D20" s="1" t="s">
        <v>34</v>
      </c>
      <c r="E20" s="1" t="s">
        <v>56</v>
      </c>
      <c r="F20" s="3" t="s">
        <v>57</v>
      </c>
    </row>
    <row r="21">
      <c r="A21" s="1" t="s">
        <v>32</v>
      </c>
      <c r="B21" s="2">
        <v>33512.0</v>
      </c>
      <c r="C21" s="1" t="s">
        <v>58</v>
      </c>
      <c r="D21" s="1" t="s">
        <v>34</v>
      </c>
      <c r="E21" s="1" t="s">
        <v>59</v>
      </c>
      <c r="F21" s="3" t="s">
        <v>60</v>
      </c>
    </row>
    <row r="22">
      <c r="A22" s="1" t="s">
        <v>61</v>
      </c>
      <c r="B22" s="2">
        <v>27945.0</v>
      </c>
      <c r="C22" s="1" t="s">
        <v>62</v>
      </c>
      <c r="D22" s="1" t="s">
        <v>63</v>
      </c>
      <c r="E22" s="1" t="s">
        <v>64</v>
      </c>
      <c r="F22" s="3" t="s">
        <v>65</v>
      </c>
    </row>
    <row r="23">
      <c r="A23" s="1" t="s">
        <v>61</v>
      </c>
      <c r="B23" s="2">
        <v>32381.0</v>
      </c>
      <c r="C23" s="1" t="s">
        <v>66</v>
      </c>
      <c r="D23" s="1" t="s">
        <v>67</v>
      </c>
      <c r="E23" s="1" t="s">
        <v>68</v>
      </c>
      <c r="F23" s="4" t="s">
        <v>69</v>
      </c>
    </row>
    <row r="24">
      <c r="A24" s="1" t="s">
        <v>61</v>
      </c>
      <c r="B24" s="2">
        <v>32623.0</v>
      </c>
      <c r="C24" s="1" t="s">
        <v>70</v>
      </c>
      <c r="D24" s="1" t="s">
        <v>63</v>
      </c>
      <c r="E24" s="1" t="s">
        <v>71</v>
      </c>
      <c r="F24" s="1" t="s">
        <v>72</v>
      </c>
    </row>
    <row r="25">
      <c r="A25" s="1" t="s">
        <v>61</v>
      </c>
      <c r="B25" s="2">
        <v>32676.0</v>
      </c>
      <c r="C25" s="1" t="s">
        <v>73</v>
      </c>
      <c r="D25" s="1" t="s">
        <v>74</v>
      </c>
      <c r="E25" s="1" t="s">
        <v>75</v>
      </c>
      <c r="F25" s="3" t="s">
        <v>76</v>
      </c>
    </row>
    <row r="26">
      <c r="A26" s="1" t="s">
        <v>61</v>
      </c>
      <c r="B26" s="2">
        <v>34992.0</v>
      </c>
      <c r="C26" s="1" t="s">
        <v>77</v>
      </c>
      <c r="D26" s="1" t="s">
        <v>78</v>
      </c>
      <c r="E26" s="1" t="s">
        <v>79</v>
      </c>
      <c r="F26" s="3" t="s">
        <v>80</v>
      </c>
    </row>
    <row r="27">
      <c r="A27" s="1" t="s">
        <v>61</v>
      </c>
      <c r="B27" s="2">
        <v>35377.0</v>
      </c>
      <c r="C27" s="1" t="s">
        <v>81</v>
      </c>
      <c r="D27" s="1" t="s">
        <v>63</v>
      </c>
      <c r="E27" s="1" t="s">
        <v>82</v>
      </c>
      <c r="F27" s="3" t="s">
        <v>83</v>
      </c>
    </row>
    <row r="28">
      <c r="A28" s="1" t="s">
        <v>61</v>
      </c>
      <c r="B28" s="2">
        <v>35909.0</v>
      </c>
      <c r="C28" s="1" t="s">
        <v>74</v>
      </c>
      <c r="D28" s="1" t="s">
        <v>74</v>
      </c>
      <c r="E28" s="1" t="s">
        <v>84</v>
      </c>
      <c r="F28" s="3" t="s">
        <v>85</v>
      </c>
    </row>
    <row r="29">
      <c r="A29" s="1" t="s">
        <v>61</v>
      </c>
      <c r="B29" s="2">
        <v>36040.0</v>
      </c>
      <c r="C29" s="1" t="s">
        <v>86</v>
      </c>
      <c r="D29" s="1" t="s">
        <v>78</v>
      </c>
      <c r="E29" s="1"/>
      <c r="F29" s="3" t="s">
        <v>87</v>
      </c>
    </row>
    <row r="30">
      <c r="A30" s="1" t="s">
        <v>61</v>
      </c>
      <c r="B30" s="2">
        <v>36161.0</v>
      </c>
      <c r="C30" s="1" t="s">
        <v>88</v>
      </c>
      <c r="D30" s="1" t="s">
        <v>63</v>
      </c>
      <c r="E30" s="1" t="s">
        <v>89</v>
      </c>
      <c r="F30" s="1" t="s">
        <v>90</v>
      </c>
    </row>
    <row r="31">
      <c r="A31" s="1" t="s">
        <v>61</v>
      </c>
      <c r="B31" s="2">
        <v>37470.0</v>
      </c>
      <c r="C31" s="1" t="s">
        <v>91</v>
      </c>
      <c r="D31" s="5" t="s">
        <v>74</v>
      </c>
      <c r="E31" s="1" t="s">
        <v>92</v>
      </c>
      <c r="F31" s="4" t="s">
        <v>93</v>
      </c>
    </row>
    <row r="32">
      <c r="A32" s="1" t="s">
        <v>61</v>
      </c>
      <c r="B32" s="2">
        <v>39570.0</v>
      </c>
      <c r="C32" s="1" t="s">
        <v>94</v>
      </c>
      <c r="D32" s="1" t="s">
        <v>63</v>
      </c>
      <c r="E32" s="1" t="s">
        <v>95</v>
      </c>
      <c r="F32" s="3" t="s">
        <v>96</v>
      </c>
    </row>
    <row r="33">
      <c r="A33" s="1" t="s">
        <v>61</v>
      </c>
      <c r="B33" s="2">
        <v>41171.0</v>
      </c>
      <c r="C33" s="1" t="s">
        <v>97</v>
      </c>
      <c r="D33" s="6" t="s">
        <v>63</v>
      </c>
      <c r="E33" s="1" t="s">
        <v>98</v>
      </c>
      <c r="F33" s="7" t="s">
        <v>99</v>
      </c>
    </row>
    <row r="34">
      <c r="A34" s="1" t="s">
        <v>61</v>
      </c>
      <c r="B34" s="2">
        <v>41469.0</v>
      </c>
      <c r="C34" s="1" t="s">
        <v>100</v>
      </c>
      <c r="D34" s="6" t="s">
        <v>67</v>
      </c>
      <c r="E34" s="1" t="s">
        <v>101</v>
      </c>
      <c r="F34" s="7" t="s">
        <v>102</v>
      </c>
    </row>
    <row r="35">
      <c r="A35" s="1" t="s">
        <v>61</v>
      </c>
      <c r="B35" s="2">
        <v>41726.0</v>
      </c>
      <c r="C35" s="1" t="s">
        <v>103</v>
      </c>
      <c r="D35" s="6" t="s">
        <v>74</v>
      </c>
      <c r="E35" s="1" t="s">
        <v>104</v>
      </c>
      <c r="F35" s="7" t="s">
        <v>105</v>
      </c>
    </row>
    <row r="36">
      <c r="A36" s="1" t="s">
        <v>61</v>
      </c>
      <c r="B36" s="2">
        <v>42118.0</v>
      </c>
      <c r="C36" s="1" t="s">
        <v>106</v>
      </c>
      <c r="D36" s="6" t="s">
        <v>74</v>
      </c>
      <c r="E36" s="1" t="s">
        <v>107</v>
      </c>
      <c r="F36" s="7" t="s">
        <v>108</v>
      </c>
    </row>
    <row r="37">
      <c r="A37" s="1" t="s">
        <v>61</v>
      </c>
      <c r="B37" s="2">
        <v>42552.0</v>
      </c>
      <c r="C37" s="1" t="s">
        <v>109</v>
      </c>
      <c r="D37" s="6" t="s">
        <v>78</v>
      </c>
      <c r="E37" s="1" t="s">
        <v>110</v>
      </c>
      <c r="F37" s="7" t="s">
        <v>111</v>
      </c>
    </row>
    <row r="38">
      <c r="A38" s="1" t="s">
        <v>61</v>
      </c>
      <c r="B38" s="2">
        <v>43522.0</v>
      </c>
      <c r="C38" s="1" t="s">
        <v>112</v>
      </c>
      <c r="D38" s="6" t="s">
        <v>63</v>
      </c>
      <c r="E38" s="1" t="s">
        <v>113</v>
      </c>
      <c r="F38" s="8" t="s">
        <v>114</v>
      </c>
    </row>
    <row r="39">
      <c r="A39" s="1" t="s">
        <v>115</v>
      </c>
      <c r="B39" s="2">
        <v>34608.0</v>
      </c>
      <c r="C39" s="1" t="s">
        <v>116</v>
      </c>
      <c r="D39" s="1" t="s">
        <v>34</v>
      </c>
      <c r="E39" s="1" t="s">
        <v>117</v>
      </c>
      <c r="F39" s="3" t="s">
        <v>118</v>
      </c>
    </row>
    <row r="40">
      <c r="A40" s="1" t="s">
        <v>115</v>
      </c>
      <c r="B40" s="2">
        <v>34921.0</v>
      </c>
      <c r="C40" s="1" t="s">
        <v>119</v>
      </c>
      <c r="D40" s="1" t="s">
        <v>34</v>
      </c>
      <c r="E40" s="1" t="s">
        <v>120</v>
      </c>
      <c r="F40" s="1" t="s">
        <v>121</v>
      </c>
    </row>
    <row r="41">
      <c r="A41" s="1" t="s">
        <v>115</v>
      </c>
      <c r="B41" s="2">
        <v>36039.0</v>
      </c>
      <c r="C41" s="1" t="s">
        <v>122</v>
      </c>
      <c r="D41" s="1" t="s">
        <v>34</v>
      </c>
      <c r="E41" s="1" t="s">
        <v>123</v>
      </c>
      <c r="F41" s="8" t="s">
        <v>124</v>
      </c>
    </row>
    <row r="42">
      <c r="A42" s="1" t="s">
        <v>115</v>
      </c>
      <c r="B42" s="2">
        <v>36161.0</v>
      </c>
      <c r="C42" s="1" t="s">
        <v>125</v>
      </c>
      <c r="D42" s="1" t="s">
        <v>34</v>
      </c>
      <c r="E42" s="1" t="s">
        <v>126</v>
      </c>
      <c r="F42" s="8" t="s">
        <v>127</v>
      </c>
    </row>
    <row r="43">
      <c r="A43" s="1" t="s">
        <v>115</v>
      </c>
      <c r="B43" s="2">
        <v>36526.0</v>
      </c>
      <c r="C43" s="1" t="s">
        <v>128</v>
      </c>
      <c r="D43" s="1" t="s">
        <v>34</v>
      </c>
      <c r="E43" s="1" t="s">
        <v>129</v>
      </c>
      <c r="F43" s="8" t="s">
        <v>130</v>
      </c>
    </row>
    <row r="44">
      <c r="A44" s="1" t="s">
        <v>115</v>
      </c>
      <c r="B44" s="2">
        <v>36928.0</v>
      </c>
      <c r="C44" s="1" t="s">
        <v>131</v>
      </c>
      <c r="D44" s="1" t="s">
        <v>34</v>
      </c>
      <c r="E44" s="1" t="s">
        <v>132</v>
      </c>
      <c r="F44" s="9" t="s">
        <v>133</v>
      </c>
    </row>
    <row r="45">
      <c r="A45" s="1" t="s">
        <v>115</v>
      </c>
      <c r="B45" s="2">
        <v>37104.0</v>
      </c>
      <c r="C45" s="1" t="s">
        <v>134</v>
      </c>
      <c r="D45" s="1" t="s">
        <v>34</v>
      </c>
      <c r="E45" s="1" t="s">
        <v>135</v>
      </c>
      <c r="F45" s="3" t="s">
        <v>136</v>
      </c>
    </row>
    <row r="46">
      <c r="A46" s="1" t="s">
        <v>115</v>
      </c>
      <c r="B46" s="2">
        <v>37530.0</v>
      </c>
      <c r="C46" s="1" t="s">
        <v>137</v>
      </c>
      <c r="D46" s="1" t="s">
        <v>34</v>
      </c>
      <c r="E46" s="1" t="s">
        <v>138</v>
      </c>
      <c r="F46" s="8" t="s">
        <v>139</v>
      </c>
    </row>
    <row r="47">
      <c r="A47" s="1" t="s">
        <v>115</v>
      </c>
      <c r="B47" s="2">
        <v>37613.0</v>
      </c>
      <c r="C47" s="1" t="s">
        <v>140</v>
      </c>
      <c r="D47" s="1" t="s">
        <v>34</v>
      </c>
      <c r="E47" s="1" t="s">
        <v>141</v>
      </c>
      <c r="F47" s="8" t="s">
        <v>142</v>
      </c>
    </row>
    <row r="48">
      <c r="A48" s="1" t="s">
        <v>115</v>
      </c>
      <c r="B48" s="2">
        <v>37622.0</v>
      </c>
      <c r="C48" s="1" t="s">
        <v>143</v>
      </c>
      <c r="D48" s="1" t="s">
        <v>34</v>
      </c>
      <c r="E48" s="1" t="s">
        <v>144</v>
      </c>
      <c r="F48" s="8" t="s">
        <v>145</v>
      </c>
    </row>
    <row r="49">
      <c r="A49" s="1" t="s">
        <v>115</v>
      </c>
      <c r="B49" s="2">
        <v>37622.0</v>
      </c>
      <c r="C49" s="1" t="s">
        <v>146</v>
      </c>
      <c r="D49" s="1" t="s">
        <v>34</v>
      </c>
      <c r="E49" s="1" t="s">
        <v>147</v>
      </c>
      <c r="F49" s="8" t="s">
        <v>148</v>
      </c>
    </row>
    <row r="50">
      <c r="A50" s="1" t="s">
        <v>115</v>
      </c>
      <c r="B50" s="2">
        <v>38026.0</v>
      </c>
      <c r="C50" s="1" t="s">
        <v>149</v>
      </c>
      <c r="D50" s="1" t="s">
        <v>34</v>
      </c>
      <c r="E50" s="1" t="s">
        <v>150</v>
      </c>
      <c r="F50" s="8" t="s">
        <v>151</v>
      </c>
    </row>
    <row r="51">
      <c r="A51" s="1" t="s">
        <v>115</v>
      </c>
      <c r="B51" s="2">
        <v>38541.0</v>
      </c>
      <c r="C51" s="1" t="s">
        <v>152</v>
      </c>
      <c r="D51" s="1" t="s">
        <v>34</v>
      </c>
      <c r="E51" s="1" t="s">
        <v>153</v>
      </c>
      <c r="F51" s="8" t="s">
        <v>154</v>
      </c>
    </row>
    <row r="52">
      <c r="A52" s="1" t="s">
        <v>115</v>
      </c>
      <c r="B52" s="2">
        <v>39057.0</v>
      </c>
      <c r="C52" s="1" t="s">
        <v>155</v>
      </c>
      <c r="D52" s="1" t="s">
        <v>34</v>
      </c>
      <c r="E52" s="1" t="s">
        <v>156</v>
      </c>
      <c r="F52" s="8" t="s">
        <v>157</v>
      </c>
    </row>
    <row r="53">
      <c r="A53" s="1" t="s">
        <v>115</v>
      </c>
      <c r="B53" s="2">
        <v>39072.0</v>
      </c>
      <c r="C53" s="1" t="s">
        <v>158</v>
      </c>
      <c r="D53" s="1" t="s">
        <v>34</v>
      </c>
      <c r="E53" s="1" t="s">
        <v>159</v>
      </c>
      <c r="F53" s="8" t="s">
        <v>160</v>
      </c>
    </row>
    <row r="54">
      <c r="A54" s="1" t="s">
        <v>115</v>
      </c>
      <c r="B54" s="2">
        <v>39360.0</v>
      </c>
      <c r="C54" s="1" t="s">
        <v>161</v>
      </c>
      <c r="D54" s="1" t="s">
        <v>34</v>
      </c>
      <c r="E54" s="1" t="s">
        <v>162</v>
      </c>
      <c r="F54" s="8" t="s">
        <v>163</v>
      </c>
    </row>
    <row r="55">
      <c r="A55" s="1" t="s">
        <v>115</v>
      </c>
      <c r="B55" s="2">
        <v>39390.0</v>
      </c>
      <c r="C55" s="1" t="s">
        <v>164</v>
      </c>
      <c r="D55" s="1" t="s">
        <v>34</v>
      </c>
      <c r="E55" s="1" t="s">
        <v>165</v>
      </c>
      <c r="F55" s="8" t="s">
        <v>166</v>
      </c>
    </row>
    <row r="56">
      <c r="A56" s="1" t="s">
        <v>115</v>
      </c>
      <c r="B56" s="2">
        <v>40725.0</v>
      </c>
      <c r="C56" s="1" t="s">
        <v>167</v>
      </c>
      <c r="D56" s="1" t="s">
        <v>34</v>
      </c>
      <c r="E56" s="1" t="s">
        <v>168</v>
      </c>
      <c r="F56" s="10" t="s">
        <v>169</v>
      </c>
    </row>
    <row r="57">
      <c r="A57" s="1" t="s">
        <v>115</v>
      </c>
      <c r="B57" s="2">
        <v>43040.0</v>
      </c>
      <c r="C57" s="1" t="s">
        <v>170</v>
      </c>
      <c r="D57" s="1" t="s">
        <v>34</v>
      </c>
      <c r="E57" s="1" t="s">
        <v>171</v>
      </c>
      <c r="F57" s="8" t="s">
        <v>172</v>
      </c>
    </row>
    <row r="58">
      <c r="A58" s="1" t="s">
        <v>115</v>
      </c>
      <c r="B58" s="2">
        <v>43870.0</v>
      </c>
      <c r="C58" s="1" t="s">
        <v>173</v>
      </c>
      <c r="D58" s="1" t="s">
        <v>34</v>
      </c>
      <c r="E58" s="1" t="s">
        <v>174</v>
      </c>
      <c r="F58" s="3" t="s">
        <v>175</v>
      </c>
    </row>
    <row r="59">
      <c r="A59" s="1" t="s">
        <v>74</v>
      </c>
      <c r="B59" s="2">
        <v>35909.0</v>
      </c>
      <c r="C59" s="1" t="s">
        <v>74</v>
      </c>
      <c r="D59" s="1" t="s">
        <v>74</v>
      </c>
      <c r="E59" s="1"/>
      <c r="F59" s="3" t="s">
        <v>85</v>
      </c>
    </row>
    <row r="60">
      <c r="A60" s="1" t="s">
        <v>74</v>
      </c>
      <c r="B60" s="2">
        <v>34060.0</v>
      </c>
      <c r="C60" s="1" t="s">
        <v>176</v>
      </c>
      <c r="D60" s="1" t="s">
        <v>74</v>
      </c>
      <c r="E60" s="1"/>
      <c r="F60" s="3" t="s">
        <v>177</v>
      </c>
    </row>
    <row r="61">
      <c r="A61" s="1" t="s">
        <v>74</v>
      </c>
      <c r="B61" s="2">
        <v>34828.0</v>
      </c>
      <c r="C61" s="1" t="s">
        <v>178</v>
      </c>
      <c r="D61" s="1" t="s">
        <v>74</v>
      </c>
      <c r="E61" s="1"/>
      <c r="F61" s="3" t="s">
        <v>179</v>
      </c>
    </row>
    <row r="62">
      <c r="A62" s="1" t="s">
        <v>74</v>
      </c>
      <c r="B62" s="2">
        <v>38286.0</v>
      </c>
      <c r="C62" s="1" t="s">
        <v>180</v>
      </c>
      <c r="D62" s="1" t="s">
        <v>74</v>
      </c>
      <c r="E62" s="1"/>
      <c r="F62" s="3" t="s">
        <v>181</v>
      </c>
    </row>
    <row r="63">
      <c r="A63" s="1" t="s">
        <v>74</v>
      </c>
      <c r="B63" s="2">
        <v>41063.0</v>
      </c>
      <c r="C63" s="1" t="s">
        <v>182</v>
      </c>
      <c r="D63" s="1" t="s">
        <v>74</v>
      </c>
      <c r="E63" s="1"/>
      <c r="F63" s="7" t="s">
        <v>183</v>
      </c>
    </row>
    <row r="64">
      <c r="A64" s="1" t="s">
        <v>74</v>
      </c>
      <c r="B64" s="2">
        <v>41726.0</v>
      </c>
      <c r="C64" s="1" t="s">
        <v>103</v>
      </c>
      <c r="D64" s="1" t="s">
        <v>74</v>
      </c>
      <c r="E64" s="1"/>
      <c r="F64" s="7" t="s">
        <v>105</v>
      </c>
    </row>
    <row r="65">
      <c r="A65" s="1" t="s">
        <v>74</v>
      </c>
      <c r="B65" s="2">
        <v>42118.0</v>
      </c>
      <c r="C65" s="1" t="s">
        <v>106</v>
      </c>
      <c r="D65" s="1" t="s">
        <v>74</v>
      </c>
      <c r="E65" s="1"/>
      <c r="F65" s="7" t="s">
        <v>108</v>
      </c>
    </row>
    <row r="66">
      <c r="A66" s="1" t="s">
        <v>74</v>
      </c>
      <c r="B66" s="2">
        <v>43293.0</v>
      </c>
      <c r="C66" s="1" t="s">
        <v>184</v>
      </c>
      <c r="D66" s="1" t="s">
        <v>74</v>
      </c>
      <c r="E66" s="1"/>
      <c r="F66" s="7" t="s">
        <v>185</v>
      </c>
    </row>
    <row r="67">
      <c r="A67" s="1" t="s">
        <v>67</v>
      </c>
      <c r="B67" s="2">
        <v>34607.0</v>
      </c>
      <c r="C67" s="1" t="s">
        <v>186</v>
      </c>
      <c r="D67" s="1" t="s">
        <v>67</v>
      </c>
      <c r="E67" s="1"/>
      <c r="F67" s="3" t="s">
        <v>187</v>
      </c>
    </row>
    <row r="68">
      <c r="A68" s="1" t="s">
        <v>67</v>
      </c>
      <c r="B68" s="2">
        <v>34828.0</v>
      </c>
      <c r="C68" s="1" t="s">
        <v>178</v>
      </c>
      <c r="D68" s="1" t="s">
        <v>67</v>
      </c>
      <c r="E68" s="1"/>
      <c r="F68" s="3" t="s">
        <v>179</v>
      </c>
    </row>
    <row r="69">
      <c r="A69" s="1" t="s">
        <v>67</v>
      </c>
      <c r="B69" s="2">
        <v>39986.0</v>
      </c>
      <c r="C69" s="1" t="s">
        <v>188</v>
      </c>
      <c r="D69" s="1" t="s">
        <v>67</v>
      </c>
      <c r="E69" s="1"/>
      <c r="F69" s="3" t="s">
        <v>189</v>
      </c>
    </row>
    <row r="70">
      <c r="A70" s="1" t="s">
        <v>67</v>
      </c>
      <c r="B70" s="2">
        <v>41719.0</v>
      </c>
      <c r="C70" s="1" t="s">
        <v>190</v>
      </c>
      <c r="D70" s="1" t="s">
        <v>67</v>
      </c>
      <c r="E70" s="1"/>
      <c r="F70" s="7" t="s">
        <v>191</v>
      </c>
    </row>
    <row r="71">
      <c r="A71" s="1" t="s">
        <v>67</v>
      </c>
      <c r="B71" s="2">
        <v>41469.0</v>
      </c>
      <c r="C71" s="1" t="s">
        <v>192</v>
      </c>
      <c r="D71" s="1" t="s">
        <v>67</v>
      </c>
      <c r="E71" s="1"/>
      <c r="F71" s="7" t="s">
        <v>102</v>
      </c>
    </row>
    <row r="72">
      <c r="A72" s="1" t="s">
        <v>67</v>
      </c>
      <c r="B72" s="2">
        <v>43308.0</v>
      </c>
      <c r="C72" s="1" t="s">
        <v>193</v>
      </c>
      <c r="D72" s="1" t="s">
        <v>67</v>
      </c>
      <c r="E72" s="1"/>
      <c r="F72" s="7" t="s">
        <v>194</v>
      </c>
    </row>
    <row r="73">
      <c r="A73" s="1" t="s">
        <v>195</v>
      </c>
      <c r="B73" s="2">
        <v>34992.0</v>
      </c>
      <c r="C73" s="1" t="s">
        <v>196</v>
      </c>
      <c r="D73" s="1" t="s">
        <v>63</v>
      </c>
      <c r="E73" s="1"/>
      <c r="F73" s="3" t="s">
        <v>80</v>
      </c>
    </row>
    <row r="74">
      <c r="A74" s="1" t="s">
        <v>195</v>
      </c>
      <c r="B74" s="2">
        <v>35377.0</v>
      </c>
      <c r="C74" s="1" t="s">
        <v>62</v>
      </c>
      <c r="D74" s="1" t="s">
        <v>63</v>
      </c>
      <c r="E74" s="1"/>
      <c r="F74" s="3" t="s">
        <v>83</v>
      </c>
    </row>
    <row r="75">
      <c r="A75" s="1" t="s">
        <v>195</v>
      </c>
      <c r="B75" s="2">
        <v>36161.0</v>
      </c>
      <c r="C75" s="1" t="s">
        <v>197</v>
      </c>
      <c r="D75" s="1" t="s">
        <v>63</v>
      </c>
      <c r="E75" s="1"/>
      <c r="F75" s="11" t="s">
        <v>90</v>
      </c>
    </row>
    <row r="76">
      <c r="A76" s="1" t="s">
        <v>195</v>
      </c>
      <c r="B76" s="2">
        <v>37288.0</v>
      </c>
      <c r="C76" s="1" t="s">
        <v>198</v>
      </c>
      <c r="D76" s="1" t="s">
        <v>63</v>
      </c>
      <c r="E76" s="1"/>
      <c r="F76" s="3" t="s">
        <v>199</v>
      </c>
    </row>
    <row r="77">
      <c r="A77" s="1" t="s">
        <v>195</v>
      </c>
      <c r="B77" s="2">
        <v>39570.0</v>
      </c>
      <c r="C77" s="1" t="s">
        <v>94</v>
      </c>
      <c r="D77" s="1" t="s">
        <v>63</v>
      </c>
      <c r="E77" s="1"/>
      <c r="F77" s="3" t="s">
        <v>96</v>
      </c>
    </row>
    <row r="78">
      <c r="A78" s="1" t="s">
        <v>195</v>
      </c>
      <c r="B78" s="2">
        <v>41171.0</v>
      </c>
      <c r="C78" s="1" t="s">
        <v>200</v>
      </c>
      <c r="D78" s="1" t="s">
        <v>63</v>
      </c>
      <c r="E78" s="1"/>
      <c r="F78" s="3" t="s">
        <v>201</v>
      </c>
    </row>
    <row r="79">
      <c r="A79" s="1" t="s">
        <v>195</v>
      </c>
      <c r="B79" s="2">
        <v>41171.0</v>
      </c>
      <c r="C79" s="1" t="s">
        <v>202</v>
      </c>
      <c r="D79" s="1" t="s">
        <v>63</v>
      </c>
      <c r="E79" s="1"/>
      <c r="F79" s="4" t="s">
        <v>99</v>
      </c>
    </row>
    <row r="80">
      <c r="A80" s="1" t="s">
        <v>195</v>
      </c>
      <c r="B80" s="2">
        <v>41498.0</v>
      </c>
      <c r="C80" s="1" t="s">
        <v>203</v>
      </c>
      <c r="D80" s="1" t="s">
        <v>63</v>
      </c>
      <c r="E80" s="1"/>
      <c r="F80" s="3" t="s">
        <v>204</v>
      </c>
    </row>
    <row r="81">
      <c r="A81" s="1" t="s">
        <v>195</v>
      </c>
      <c r="B81" s="2">
        <v>41935.0</v>
      </c>
      <c r="C81" s="1" t="s">
        <v>205</v>
      </c>
      <c r="D81" s="1" t="s">
        <v>63</v>
      </c>
      <c r="E81" s="1"/>
      <c r="F81" s="7" t="s">
        <v>206</v>
      </c>
    </row>
    <row r="82">
      <c r="A82" s="1" t="s">
        <v>195</v>
      </c>
      <c r="B82" s="2">
        <v>41651.0</v>
      </c>
      <c r="C82" s="1" t="s">
        <v>207</v>
      </c>
      <c r="D82" s="1" t="s">
        <v>63</v>
      </c>
      <c r="E82" s="1"/>
      <c r="F82" s="3" t="s">
        <v>208</v>
      </c>
    </row>
    <row r="83">
      <c r="A83" s="1" t="s">
        <v>78</v>
      </c>
      <c r="B83" s="2">
        <v>42552.0</v>
      </c>
      <c r="C83" s="1" t="s">
        <v>109</v>
      </c>
      <c r="D83" s="1" t="s">
        <v>78</v>
      </c>
      <c r="E83" s="1"/>
      <c r="F83" s="7" t="s">
        <v>111</v>
      </c>
    </row>
    <row r="84">
      <c r="A84" s="1" t="s">
        <v>78</v>
      </c>
      <c r="B84" s="2">
        <v>43553.0</v>
      </c>
      <c r="C84" s="1" t="s">
        <v>209</v>
      </c>
      <c r="D84" s="1" t="s">
        <v>78</v>
      </c>
      <c r="E84" s="1"/>
      <c r="F84" s="7" t="s">
        <v>210</v>
      </c>
    </row>
    <row r="85">
      <c r="A85" s="1" t="s">
        <v>78</v>
      </c>
      <c r="B85" s="2">
        <v>43717.0</v>
      </c>
      <c r="C85" s="1" t="s">
        <v>211</v>
      </c>
      <c r="D85" s="1" t="s">
        <v>78</v>
      </c>
      <c r="E85" s="1"/>
      <c r="F85" s="7" t="s">
        <v>212</v>
      </c>
    </row>
    <row r="86">
      <c r="A86" s="1" t="s">
        <v>78</v>
      </c>
      <c r="B86" s="2">
        <v>43444.0</v>
      </c>
      <c r="C86" s="1" t="s">
        <v>213</v>
      </c>
      <c r="D86" s="1" t="s">
        <v>78</v>
      </c>
      <c r="E86" s="1"/>
      <c r="F86" s="3" t="s">
        <v>214</v>
      </c>
    </row>
    <row r="87">
      <c r="A87" s="1" t="s">
        <v>78</v>
      </c>
      <c r="B87" s="2">
        <v>43889.0</v>
      </c>
      <c r="C87" s="1" t="s">
        <v>215</v>
      </c>
      <c r="D87" s="1" t="s">
        <v>78</v>
      </c>
      <c r="E87" s="1"/>
      <c r="F87" s="1" t="s">
        <v>216</v>
      </c>
    </row>
    <row r="88">
      <c r="A88" s="12"/>
      <c r="B88" s="13"/>
      <c r="C88" s="12"/>
      <c r="D88" s="12"/>
      <c r="E88" s="12"/>
      <c r="F88" s="12"/>
    </row>
    <row r="89">
      <c r="A89" s="12"/>
      <c r="B89" s="13"/>
      <c r="C89" s="12"/>
      <c r="D89" s="12"/>
      <c r="E89" s="12"/>
      <c r="F89" s="12"/>
    </row>
    <row r="90">
      <c r="A90" s="12"/>
      <c r="B90" s="13"/>
      <c r="C90" s="12"/>
      <c r="D90" s="12"/>
      <c r="E90" s="12"/>
      <c r="F90" s="12"/>
    </row>
    <row r="91">
      <c r="A91" s="12"/>
      <c r="B91" s="13"/>
      <c r="C91" s="12"/>
      <c r="D91" s="12"/>
      <c r="E91" s="12"/>
      <c r="F91" s="12"/>
    </row>
    <row r="92">
      <c r="A92" s="12"/>
      <c r="B92" s="13"/>
      <c r="C92" s="12"/>
      <c r="D92" s="12"/>
      <c r="E92" s="12"/>
      <c r="F92" s="12"/>
    </row>
    <row r="93">
      <c r="A93" s="12"/>
      <c r="B93" s="13"/>
      <c r="C93" s="12"/>
      <c r="D93" s="12"/>
      <c r="E93" s="12"/>
      <c r="F93" s="12"/>
    </row>
    <row r="94">
      <c r="A94" s="12"/>
      <c r="B94" s="13"/>
      <c r="C94" s="12"/>
      <c r="D94" s="12"/>
      <c r="E94" s="12"/>
      <c r="F94" s="12"/>
    </row>
    <row r="95">
      <c r="A95" s="12"/>
      <c r="B95" s="13"/>
      <c r="C95" s="12"/>
      <c r="D95" s="12"/>
      <c r="E95" s="12"/>
      <c r="F95" s="12"/>
    </row>
    <row r="96">
      <c r="A96" s="12"/>
      <c r="B96" s="13"/>
      <c r="C96" s="12"/>
      <c r="D96" s="12"/>
      <c r="E96" s="12"/>
      <c r="F96" s="12"/>
    </row>
    <row r="97">
      <c r="A97" s="12"/>
      <c r="B97" s="13"/>
      <c r="C97" s="12"/>
      <c r="D97" s="12"/>
      <c r="E97" s="12"/>
      <c r="F97" s="12"/>
    </row>
    <row r="98">
      <c r="A98" s="12"/>
      <c r="B98" s="13"/>
      <c r="C98" s="12"/>
      <c r="D98" s="12"/>
      <c r="E98" s="12"/>
      <c r="F98" s="12"/>
    </row>
    <row r="99">
      <c r="A99" s="12"/>
      <c r="B99" s="13"/>
      <c r="C99" s="12"/>
      <c r="D99" s="12"/>
      <c r="E99" s="12"/>
      <c r="F99" s="12"/>
    </row>
    <row r="100">
      <c r="A100" s="12"/>
      <c r="B100" s="13"/>
      <c r="C100" s="12"/>
      <c r="D100" s="12"/>
      <c r="E100" s="12"/>
      <c r="F100" s="12"/>
    </row>
    <row r="101">
      <c r="A101" s="12"/>
      <c r="B101" s="13"/>
      <c r="C101" s="12"/>
      <c r="D101" s="12"/>
      <c r="E101" s="12"/>
      <c r="F101" s="12"/>
    </row>
    <row r="102">
      <c r="A102" s="12"/>
      <c r="B102" s="13"/>
      <c r="C102" s="12"/>
      <c r="D102" s="12"/>
      <c r="E102" s="12"/>
      <c r="F102" s="12"/>
    </row>
    <row r="103">
      <c r="A103" s="12"/>
      <c r="B103" s="13"/>
      <c r="C103" s="12"/>
      <c r="D103" s="12"/>
      <c r="E103" s="12"/>
      <c r="F103" s="12"/>
    </row>
    <row r="104">
      <c r="A104" s="12"/>
      <c r="B104" s="13"/>
      <c r="C104" s="12"/>
      <c r="D104" s="12"/>
      <c r="E104" s="12"/>
      <c r="F104" s="12"/>
    </row>
    <row r="105">
      <c r="A105" s="12"/>
      <c r="B105" s="13"/>
      <c r="C105" s="12"/>
      <c r="D105" s="12"/>
      <c r="E105" s="12"/>
      <c r="F105" s="12"/>
    </row>
    <row r="106">
      <c r="A106" s="12"/>
      <c r="B106" s="13"/>
      <c r="C106" s="12"/>
      <c r="D106" s="12"/>
      <c r="E106" s="12"/>
      <c r="F106" s="12"/>
    </row>
    <row r="107">
      <c r="A107" s="12"/>
      <c r="B107" s="13"/>
      <c r="C107" s="12"/>
      <c r="D107" s="12"/>
      <c r="E107" s="12"/>
      <c r="F107" s="12"/>
    </row>
    <row r="108">
      <c r="A108" s="12"/>
      <c r="B108" s="13"/>
      <c r="C108" s="12"/>
      <c r="D108" s="12"/>
      <c r="E108" s="12"/>
      <c r="F108" s="12"/>
    </row>
    <row r="109">
      <c r="A109" s="12"/>
      <c r="B109" s="13"/>
      <c r="C109" s="12"/>
      <c r="D109" s="12"/>
      <c r="E109" s="12"/>
      <c r="F109" s="12"/>
    </row>
    <row r="110">
      <c r="A110" s="12"/>
      <c r="B110" s="13"/>
      <c r="C110" s="12"/>
      <c r="D110" s="12"/>
      <c r="E110" s="12"/>
      <c r="F110" s="12"/>
    </row>
    <row r="111">
      <c r="A111" s="12"/>
      <c r="B111" s="13"/>
      <c r="C111" s="12"/>
      <c r="D111" s="12"/>
      <c r="E111" s="12"/>
      <c r="F111" s="12"/>
    </row>
    <row r="112">
      <c r="A112" s="12"/>
      <c r="B112" s="13"/>
      <c r="C112" s="12"/>
      <c r="D112" s="12"/>
      <c r="E112" s="12"/>
      <c r="F112" s="12"/>
    </row>
    <row r="113">
      <c r="A113" s="12"/>
      <c r="B113" s="13"/>
      <c r="C113" s="12"/>
      <c r="D113" s="12"/>
      <c r="E113" s="12"/>
      <c r="F113" s="12"/>
    </row>
    <row r="114">
      <c r="A114" s="12"/>
      <c r="B114" s="13"/>
      <c r="C114" s="12"/>
      <c r="D114" s="12"/>
      <c r="E114" s="12"/>
      <c r="F114" s="12"/>
    </row>
    <row r="115">
      <c r="A115" s="12"/>
      <c r="B115" s="13"/>
      <c r="C115" s="12"/>
      <c r="D115" s="12"/>
      <c r="E115" s="12"/>
      <c r="F115" s="12"/>
    </row>
    <row r="116">
      <c r="A116" s="12"/>
      <c r="B116" s="13"/>
      <c r="C116" s="12"/>
      <c r="D116" s="12"/>
      <c r="E116" s="12"/>
      <c r="F116" s="12"/>
    </row>
    <row r="117">
      <c r="A117" s="12"/>
      <c r="B117" s="13"/>
      <c r="C117" s="12"/>
      <c r="D117" s="12"/>
      <c r="E117" s="12"/>
      <c r="F117" s="12"/>
    </row>
    <row r="118">
      <c r="A118" s="12"/>
      <c r="B118" s="13"/>
      <c r="C118" s="12"/>
      <c r="D118" s="12"/>
      <c r="E118" s="12"/>
      <c r="F118" s="12"/>
    </row>
    <row r="119">
      <c r="A119" s="12"/>
      <c r="B119" s="13"/>
      <c r="C119" s="12"/>
      <c r="D119" s="12"/>
      <c r="E119" s="12"/>
      <c r="F119" s="12"/>
    </row>
    <row r="120">
      <c r="A120" s="12"/>
      <c r="B120" s="13"/>
      <c r="C120" s="12"/>
      <c r="D120" s="12"/>
      <c r="E120" s="12"/>
      <c r="F120" s="12"/>
    </row>
    <row r="121">
      <c r="A121" s="12"/>
      <c r="B121" s="13"/>
      <c r="C121" s="12"/>
      <c r="D121" s="12"/>
      <c r="E121" s="12"/>
      <c r="F121" s="12"/>
    </row>
    <row r="122">
      <c r="A122" s="12"/>
      <c r="B122" s="13"/>
      <c r="C122" s="12"/>
      <c r="D122" s="12"/>
      <c r="E122" s="12"/>
      <c r="F122" s="12"/>
    </row>
    <row r="123">
      <c r="A123" s="12"/>
      <c r="B123" s="13"/>
      <c r="C123" s="12"/>
      <c r="D123" s="12"/>
      <c r="E123" s="12"/>
      <c r="F123" s="12"/>
    </row>
    <row r="124">
      <c r="A124" s="12"/>
      <c r="B124" s="13"/>
      <c r="C124" s="12"/>
      <c r="D124" s="12"/>
      <c r="E124" s="12"/>
      <c r="F124" s="12"/>
    </row>
    <row r="125">
      <c r="A125" s="12"/>
      <c r="B125" s="13"/>
      <c r="C125" s="12"/>
      <c r="D125" s="12"/>
      <c r="E125" s="12"/>
      <c r="F125" s="12"/>
    </row>
    <row r="126">
      <c r="A126" s="12"/>
      <c r="B126" s="13"/>
      <c r="C126" s="12"/>
      <c r="D126" s="12"/>
      <c r="E126" s="12"/>
      <c r="F126" s="12"/>
    </row>
    <row r="127">
      <c r="A127" s="12"/>
      <c r="B127" s="13"/>
      <c r="C127" s="12"/>
      <c r="D127" s="12"/>
      <c r="E127" s="12"/>
      <c r="F127" s="12"/>
    </row>
    <row r="128">
      <c r="A128" s="12"/>
      <c r="B128" s="13"/>
      <c r="C128" s="12"/>
      <c r="D128" s="12"/>
      <c r="E128" s="12"/>
      <c r="F128" s="12"/>
    </row>
    <row r="129">
      <c r="A129" s="12"/>
      <c r="B129" s="13"/>
      <c r="C129" s="12"/>
      <c r="D129" s="12"/>
      <c r="E129" s="12"/>
      <c r="F129" s="12"/>
    </row>
    <row r="130">
      <c r="A130" s="12"/>
      <c r="B130" s="13"/>
      <c r="C130" s="12"/>
      <c r="D130" s="12"/>
      <c r="E130" s="12"/>
      <c r="F130" s="12"/>
    </row>
    <row r="131">
      <c r="A131" s="12"/>
      <c r="B131" s="13"/>
      <c r="C131" s="12"/>
      <c r="D131" s="12"/>
      <c r="E131" s="12"/>
      <c r="F131" s="12"/>
    </row>
    <row r="132">
      <c r="A132" s="12"/>
      <c r="B132" s="13"/>
      <c r="C132" s="12"/>
      <c r="D132" s="12"/>
      <c r="E132" s="12"/>
      <c r="F132" s="12"/>
    </row>
    <row r="133">
      <c r="A133" s="12"/>
      <c r="B133" s="13"/>
      <c r="C133" s="12"/>
      <c r="D133" s="12"/>
      <c r="E133" s="12"/>
      <c r="F133" s="12"/>
    </row>
    <row r="134">
      <c r="A134" s="12"/>
      <c r="B134" s="13"/>
      <c r="C134" s="12"/>
      <c r="D134" s="12"/>
      <c r="E134" s="12"/>
      <c r="F134" s="12"/>
    </row>
    <row r="135">
      <c r="A135" s="12"/>
      <c r="B135" s="13"/>
      <c r="C135" s="12"/>
      <c r="D135" s="12"/>
      <c r="E135" s="12"/>
      <c r="F135" s="12"/>
    </row>
    <row r="136">
      <c r="A136" s="12"/>
      <c r="B136" s="13"/>
      <c r="C136" s="12"/>
      <c r="D136" s="12"/>
      <c r="E136" s="12"/>
      <c r="F136" s="12"/>
    </row>
    <row r="137">
      <c r="A137" s="12"/>
      <c r="B137" s="13"/>
      <c r="C137" s="12"/>
      <c r="D137" s="12"/>
      <c r="E137" s="12"/>
      <c r="F137" s="12"/>
    </row>
    <row r="138">
      <c r="A138" s="12"/>
      <c r="B138" s="13"/>
      <c r="C138" s="12"/>
      <c r="D138" s="12"/>
      <c r="E138" s="12"/>
      <c r="F138" s="12"/>
    </row>
    <row r="139">
      <c r="A139" s="12"/>
      <c r="B139" s="13"/>
      <c r="C139" s="12"/>
      <c r="D139" s="12"/>
      <c r="E139" s="12"/>
      <c r="F139" s="12"/>
    </row>
    <row r="140">
      <c r="A140" s="12"/>
      <c r="B140" s="13"/>
      <c r="C140" s="12"/>
      <c r="D140" s="12"/>
      <c r="E140" s="12"/>
      <c r="F140" s="12"/>
    </row>
    <row r="141">
      <c r="A141" s="12"/>
      <c r="B141" s="13"/>
      <c r="C141" s="12"/>
      <c r="D141" s="12"/>
      <c r="E141" s="12"/>
      <c r="F141" s="12"/>
    </row>
    <row r="142">
      <c r="A142" s="12"/>
      <c r="B142" s="13"/>
      <c r="C142" s="12"/>
      <c r="D142" s="12"/>
      <c r="E142" s="12"/>
      <c r="F142" s="12"/>
    </row>
    <row r="143">
      <c r="A143" s="12"/>
      <c r="B143" s="13"/>
      <c r="C143" s="12"/>
      <c r="D143" s="12"/>
      <c r="E143" s="12"/>
      <c r="F143" s="12"/>
    </row>
    <row r="144">
      <c r="A144" s="12"/>
      <c r="B144" s="13"/>
      <c r="C144" s="12"/>
      <c r="D144" s="12"/>
      <c r="E144" s="12"/>
      <c r="F144" s="12"/>
    </row>
    <row r="145">
      <c r="A145" s="12"/>
      <c r="B145" s="13"/>
      <c r="C145" s="12"/>
      <c r="D145" s="12"/>
      <c r="E145" s="12"/>
      <c r="F145" s="12"/>
    </row>
    <row r="146">
      <c r="A146" s="12"/>
      <c r="B146" s="13"/>
      <c r="C146" s="12"/>
      <c r="D146" s="12"/>
      <c r="E146" s="12"/>
      <c r="F146" s="12"/>
    </row>
    <row r="147">
      <c r="A147" s="12"/>
      <c r="B147" s="13"/>
      <c r="C147" s="12"/>
      <c r="D147" s="12"/>
      <c r="E147" s="12"/>
      <c r="F147" s="12"/>
    </row>
    <row r="148">
      <c r="A148" s="12"/>
      <c r="B148" s="13"/>
      <c r="C148" s="12"/>
      <c r="D148" s="12"/>
      <c r="E148" s="12"/>
      <c r="F148" s="12"/>
    </row>
    <row r="149">
      <c r="A149" s="12"/>
      <c r="B149" s="13"/>
      <c r="C149" s="12"/>
      <c r="D149" s="12"/>
      <c r="E149" s="12"/>
      <c r="F149" s="12"/>
    </row>
    <row r="150">
      <c r="A150" s="12"/>
      <c r="B150" s="13"/>
      <c r="C150" s="12"/>
      <c r="D150" s="12"/>
      <c r="E150" s="12"/>
      <c r="F150" s="12"/>
    </row>
    <row r="151">
      <c r="A151" s="12"/>
      <c r="B151" s="13"/>
      <c r="C151" s="12"/>
      <c r="D151" s="12"/>
      <c r="E151" s="12"/>
      <c r="F151" s="12"/>
    </row>
    <row r="152">
      <c r="A152" s="12"/>
      <c r="B152" s="13"/>
      <c r="C152" s="12"/>
      <c r="D152" s="12"/>
      <c r="E152" s="12"/>
      <c r="F152" s="12"/>
    </row>
    <row r="153">
      <c r="A153" s="12"/>
      <c r="B153" s="13"/>
      <c r="C153" s="12"/>
      <c r="D153" s="12"/>
      <c r="E153" s="12"/>
      <c r="F153" s="12"/>
    </row>
    <row r="154">
      <c r="A154" s="12"/>
      <c r="B154" s="13"/>
      <c r="C154" s="12"/>
      <c r="D154" s="12"/>
      <c r="E154" s="12"/>
      <c r="F154" s="12"/>
    </row>
    <row r="155">
      <c r="A155" s="12"/>
      <c r="B155" s="13"/>
      <c r="C155" s="12"/>
      <c r="D155" s="12"/>
      <c r="E155" s="12"/>
      <c r="F155" s="12"/>
    </row>
    <row r="156">
      <c r="A156" s="12"/>
      <c r="B156" s="13"/>
      <c r="C156" s="12"/>
      <c r="D156" s="12"/>
      <c r="E156" s="12"/>
      <c r="F156" s="12"/>
    </row>
    <row r="157">
      <c r="A157" s="12"/>
      <c r="B157" s="13"/>
      <c r="C157" s="12"/>
      <c r="D157" s="12"/>
      <c r="E157" s="12"/>
      <c r="F157" s="12"/>
    </row>
    <row r="158">
      <c r="A158" s="12"/>
      <c r="B158" s="13"/>
      <c r="C158" s="12"/>
      <c r="D158" s="12"/>
      <c r="E158" s="12"/>
      <c r="F158" s="12"/>
    </row>
    <row r="159">
      <c r="A159" s="12"/>
      <c r="B159" s="13"/>
      <c r="C159" s="12"/>
      <c r="D159" s="12"/>
      <c r="E159" s="12"/>
      <c r="F159" s="12"/>
    </row>
    <row r="160">
      <c r="A160" s="12"/>
      <c r="B160" s="13"/>
      <c r="C160" s="12"/>
      <c r="D160" s="12"/>
      <c r="E160" s="12"/>
      <c r="F160" s="12"/>
    </row>
    <row r="161">
      <c r="A161" s="12"/>
      <c r="B161" s="13"/>
      <c r="C161" s="12"/>
      <c r="D161" s="12"/>
      <c r="E161" s="12"/>
      <c r="F161" s="12"/>
    </row>
    <row r="162">
      <c r="A162" s="12"/>
      <c r="B162" s="13"/>
      <c r="C162" s="12"/>
      <c r="D162" s="12"/>
      <c r="E162" s="12"/>
      <c r="F162" s="12"/>
    </row>
    <row r="163">
      <c r="A163" s="12"/>
      <c r="B163" s="13"/>
      <c r="C163" s="12"/>
      <c r="D163" s="12"/>
      <c r="E163" s="12"/>
      <c r="F163" s="12"/>
    </row>
    <row r="164">
      <c r="A164" s="12"/>
      <c r="B164" s="13"/>
      <c r="C164" s="12"/>
      <c r="D164" s="12"/>
      <c r="E164" s="12"/>
      <c r="F164" s="12"/>
    </row>
    <row r="165">
      <c r="A165" s="12"/>
      <c r="B165" s="13"/>
      <c r="C165" s="12"/>
      <c r="D165" s="12"/>
      <c r="E165" s="12"/>
      <c r="F165" s="12"/>
    </row>
    <row r="166">
      <c r="A166" s="12"/>
      <c r="B166" s="13"/>
      <c r="C166" s="12"/>
      <c r="D166" s="12"/>
      <c r="E166" s="12"/>
      <c r="F166" s="12"/>
    </row>
    <row r="167">
      <c r="A167" s="12"/>
      <c r="B167" s="13"/>
      <c r="C167" s="12"/>
      <c r="D167" s="12"/>
      <c r="E167" s="12"/>
      <c r="F167" s="12"/>
    </row>
    <row r="168">
      <c r="A168" s="12"/>
      <c r="B168" s="13"/>
      <c r="C168" s="12"/>
      <c r="D168" s="12"/>
      <c r="E168" s="12"/>
      <c r="F168" s="12"/>
    </row>
    <row r="169">
      <c r="A169" s="12"/>
      <c r="B169" s="13"/>
      <c r="C169" s="12"/>
      <c r="D169" s="12"/>
      <c r="E169" s="12"/>
      <c r="F169" s="12"/>
    </row>
    <row r="170">
      <c r="A170" s="12"/>
      <c r="B170" s="13"/>
      <c r="C170" s="12"/>
      <c r="D170" s="12"/>
      <c r="E170" s="12"/>
      <c r="F170" s="12"/>
    </row>
    <row r="171">
      <c r="A171" s="12"/>
      <c r="B171" s="13"/>
      <c r="C171" s="12"/>
      <c r="D171" s="12"/>
      <c r="E171" s="12"/>
      <c r="F171" s="12"/>
    </row>
    <row r="172">
      <c r="A172" s="12"/>
      <c r="B172" s="13"/>
      <c r="C172" s="12"/>
      <c r="D172" s="12"/>
      <c r="E172" s="12"/>
      <c r="F172" s="12"/>
    </row>
    <row r="173">
      <c r="A173" s="12"/>
      <c r="B173" s="13"/>
      <c r="C173" s="12"/>
      <c r="D173" s="12"/>
      <c r="E173" s="12"/>
      <c r="F173" s="12"/>
    </row>
    <row r="174">
      <c r="A174" s="12"/>
      <c r="B174" s="13"/>
      <c r="C174" s="12"/>
      <c r="D174" s="12"/>
      <c r="E174" s="12"/>
      <c r="F174" s="12"/>
    </row>
    <row r="175">
      <c r="A175" s="12"/>
      <c r="B175" s="13"/>
      <c r="C175" s="12"/>
      <c r="D175" s="12"/>
      <c r="E175" s="12"/>
      <c r="F175" s="12"/>
    </row>
    <row r="176">
      <c r="A176" s="12"/>
      <c r="B176" s="13"/>
      <c r="C176" s="12"/>
      <c r="D176" s="12"/>
      <c r="E176" s="12"/>
      <c r="F176" s="12"/>
    </row>
    <row r="177">
      <c r="A177" s="12"/>
      <c r="B177" s="13"/>
      <c r="C177" s="12"/>
      <c r="D177" s="12"/>
      <c r="E177" s="12"/>
      <c r="F177" s="12"/>
    </row>
    <row r="178">
      <c r="A178" s="12"/>
      <c r="B178" s="13"/>
      <c r="C178" s="12"/>
      <c r="D178" s="12"/>
      <c r="E178" s="12"/>
      <c r="F178" s="12"/>
    </row>
    <row r="179">
      <c r="A179" s="12"/>
      <c r="B179" s="13"/>
      <c r="C179" s="12"/>
      <c r="D179" s="12"/>
      <c r="E179" s="12"/>
      <c r="F179" s="12"/>
    </row>
    <row r="180">
      <c r="A180" s="12"/>
      <c r="B180" s="13"/>
      <c r="C180" s="12"/>
      <c r="D180" s="12"/>
      <c r="E180" s="12"/>
      <c r="F180" s="12"/>
    </row>
    <row r="181">
      <c r="A181" s="12"/>
      <c r="B181" s="13"/>
      <c r="C181" s="12"/>
      <c r="D181" s="12"/>
      <c r="E181" s="12"/>
      <c r="F181" s="12"/>
    </row>
    <row r="182">
      <c r="A182" s="12"/>
      <c r="B182" s="13"/>
      <c r="C182" s="12"/>
      <c r="D182" s="12"/>
      <c r="E182" s="12"/>
      <c r="F182" s="12"/>
    </row>
    <row r="183">
      <c r="A183" s="12"/>
      <c r="B183" s="13"/>
      <c r="C183" s="12"/>
      <c r="D183" s="12"/>
      <c r="E183" s="12"/>
      <c r="F183" s="12"/>
    </row>
    <row r="184">
      <c r="A184" s="12"/>
      <c r="B184" s="13"/>
      <c r="C184" s="12"/>
      <c r="D184" s="12"/>
      <c r="E184" s="12"/>
      <c r="F184" s="12"/>
    </row>
    <row r="185">
      <c r="A185" s="12"/>
      <c r="B185" s="13"/>
      <c r="C185" s="12"/>
      <c r="D185" s="12"/>
      <c r="E185" s="12"/>
      <c r="F185" s="12"/>
    </row>
    <row r="186">
      <c r="A186" s="12"/>
      <c r="B186" s="13"/>
      <c r="C186" s="12"/>
      <c r="D186" s="12"/>
      <c r="E186" s="12"/>
      <c r="F186" s="12"/>
    </row>
    <row r="187">
      <c r="A187" s="12"/>
      <c r="B187" s="13"/>
      <c r="C187" s="12"/>
      <c r="D187" s="12"/>
      <c r="E187" s="12"/>
      <c r="F187" s="12"/>
    </row>
    <row r="188">
      <c r="A188" s="12"/>
      <c r="B188" s="13"/>
      <c r="C188" s="12"/>
      <c r="D188" s="12"/>
      <c r="E188" s="12"/>
      <c r="F188" s="12"/>
    </row>
    <row r="189">
      <c r="A189" s="12"/>
      <c r="B189" s="13"/>
      <c r="C189" s="12"/>
      <c r="D189" s="12"/>
      <c r="E189" s="12"/>
      <c r="F189" s="12"/>
    </row>
    <row r="190">
      <c r="A190" s="12"/>
      <c r="B190" s="13"/>
      <c r="C190" s="12"/>
      <c r="D190" s="12"/>
      <c r="E190" s="12"/>
      <c r="F190" s="12"/>
    </row>
    <row r="191">
      <c r="A191" s="12"/>
      <c r="B191" s="13"/>
      <c r="C191" s="12"/>
      <c r="D191" s="12"/>
      <c r="E191" s="12"/>
      <c r="F191" s="12"/>
    </row>
    <row r="192">
      <c r="A192" s="12"/>
      <c r="B192" s="13"/>
      <c r="C192" s="12"/>
      <c r="D192" s="12"/>
      <c r="E192" s="12"/>
      <c r="F192" s="12"/>
    </row>
    <row r="193">
      <c r="A193" s="12"/>
      <c r="B193" s="13"/>
      <c r="C193" s="12"/>
      <c r="D193" s="12"/>
      <c r="E193" s="12"/>
      <c r="F193" s="12"/>
    </row>
    <row r="194">
      <c r="A194" s="12"/>
      <c r="B194" s="13"/>
      <c r="C194" s="12"/>
      <c r="D194" s="12"/>
      <c r="E194" s="12"/>
      <c r="F194" s="12"/>
    </row>
    <row r="195">
      <c r="A195" s="12"/>
      <c r="B195" s="13"/>
      <c r="C195" s="12"/>
      <c r="D195" s="12"/>
      <c r="E195" s="12"/>
      <c r="F195" s="12"/>
    </row>
    <row r="196">
      <c r="A196" s="12"/>
      <c r="B196" s="13"/>
      <c r="C196" s="12"/>
      <c r="D196" s="12"/>
      <c r="E196" s="12"/>
      <c r="F196" s="12"/>
    </row>
    <row r="197">
      <c r="A197" s="12"/>
      <c r="B197" s="13"/>
      <c r="C197" s="12"/>
      <c r="D197" s="12"/>
      <c r="E197" s="12"/>
      <c r="F197" s="12"/>
    </row>
    <row r="198">
      <c r="A198" s="12"/>
      <c r="B198" s="13"/>
      <c r="C198" s="12"/>
      <c r="D198" s="12"/>
      <c r="E198" s="12"/>
      <c r="F198" s="12"/>
    </row>
    <row r="199">
      <c r="A199" s="12"/>
      <c r="B199" s="13"/>
      <c r="C199" s="12"/>
      <c r="D199" s="12"/>
      <c r="E199" s="12"/>
      <c r="F199" s="12"/>
    </row>
    <row r="200">
      <c r="A200" s="12"/>
      <c r="B200" s="13"/>
      <c r="C200" s="12"/>
      <c r="D200" s="12"/>
      <c r="E200" s="12"/>
      <c r="F200" s="12"/>
    </row>
    <row r="201">
      <c r="A201" s="12"/>
      <c r="B201" s="13"/>
      <c r="C201" s="12"/>
      <c r="D201" s="12"/>
      <c r="E201" s="12"/>
      <c r="F201" s="12"/>
    </row>
    <row r="202">
      <c r="A202" s="12"/>
      <c r="B202" s="13"/>
      <c r="C202" s="12"/>
      <c r="D202" s="12"/>
      <c r="E202" s="12"/>
      <c r="F202" s="12"/>
    </row>
    <row r="203">
      <c r="A203" s="12"/>
      <c r="B203" s="13"/>
      <c r="C203" s="12"/>
      <c r="D203" s="12"/>
      <c r="E203" s="12"/>
      <c r="F203" s="12"/>
    </row>
    <row r="204">
      <c r="A204" s="12"/>
      <c r="B204" s="13"/>
      <c r="C204" s="12"/>
      <c r="D204" s="12"/>
      <c r="E204" s="12"/>
      <c r="F204" s="12"/>
    </row>
    <row r="205">
      <c r="A205" s="12"/>
      <c r="B205" s="13"/>
      <c r="C205" s="12"/>
      <c r="D205" s="12"/>
      <c r="E205" s="12"/>
      <c r="F205" s="12"/>
    </row>
    <row r="206">
      <c r="A206" s="12"/>
      <c r="B206" s="13"/>
      <c r="C206" s="12"/>
      <c r="D206" s="12"/>
      <c r="E206" s="12"/>
      <c r="F206" s="12"/>
    </row>
    <row r="207">
      <c r="A207" s="12"/>
      <c r="B207" s="13"/>
      <c r="C207" s="12"/>
      <c r="D207" s="12"/>
      <c r="E207" s="12"/>
      <c r="F207" s="12"/>
    </row>
    <row r="208">
      <c r="A208" s="12"/>
      <c r="B208" s="13"/>
      <c r="C208" s="12"/>
      <c r="D208" s="12"/>
      <c r="E208" s="12"/>
      <c r="F208" s="12"/>
    </row>
    <row r="209">
      <c r="A209" s="12"/>
      <c r="B209" s="13"/>
      <c r="C209" s="12"/>
      <c r="D209" s="12"/>
      <c r="E209" s="12"/>
      <c r="F209" s="12"/>
    </row>
    <row r="210">
      <c r="A210" s="12"/>
      <c r="B210" s="13"/>
      <c r="C210" s="12"/>
      <c r="D210" s="12"/>
      <c r="E210" s="12"/>
      <c r="F210" s="12"/>
    </row>
    <row r="211">
      <c r="A211" s="12"/>
      <c r="B211" s="13"/>
      <c r="C211" s="12"/>
      <c r="D211" s="12"/>
      <c r="E211" s="12"/>
      <c r="F211" s="12"/>
    </row>
    <row r="212">
      <c r="A212" s="12"/>
      <c r="B212" s="13"/>
      <c r="C212" s="12"/>
      <c r="D212" s="12"/>
      <c r="E212" s="12"/>
      <c r="F212" s="12"/>
    </row>
    <row r="213">
      <c r="A213" s="12"/>
      <c r="B213" s="13"/>
      <c r="C213" s="12"/>
      <c r="D213" s="12"/>
      <c r="E213" s="12"/>
      <c r="F213" s="12"/>
    </row>
    <row r="214">
      <c r="A214" s="12"/>
      <c r="B214" s="13"/>
      <c r="C214" s="12"/>
      <c r="D214" s="12"/>
      <c r="E214" s="12"/>
      <c r="F214" s="12"/>
    </row>
    <row r="215">
      <c r="A215" s="12"/>
      <c r="B215" s="13"/>
      <c r="C215" s="12"/>
      <c r="D215" s="12"/>
      <c r="E215" s="12"/>
      <c r="F215" s="12"/>
    </row>
    <row r="216">
      <c r="A216" s="12"/>
      <c r="B216" s="13"/>
      <c r="C216" s="12"/>
      <c r="D216" s="12"/>
      <c r="E216" s="12"/>
      <c r="F216" s="12"/>
    </row>
    <row r="217">
      <c r="A217" s="12"/>
      <c r="B217" s="13"/>
      <c r="C217" s="12"/>
      <c r="D217" s="12"/>
      <c r="E217" s="12"/>
      <c r="F217" s="12"/>
    </row>
    <row r="218">
      <c r="A218" s="12"/>
      <c r="B218" s="13"/>
      <c r="C218" s="12"/>
      <c r="D218" s="12"/>
      <c r="E218" s="12"/>
      <c r="F218" s="12"/>
    </row>
    <row r="219">
      <c r="A219" s="12"/>
      <c r="B219" s="13"/>
      <c r="C219" s="12"/>
      <c r="D219" s="12"/>
      <c r="E219" s="12"/>
      <c r="F219" s="12"/>
    </row>
    <row r="220">
      <c r="A220" s="12"/>
      <c r="B220" s="13"/>
      <c r="C220" s="12"/>
      <c r="D220" s="12"/>
      <c r="E220" s="12"/>
      <c r="F220" s="12"/>
    </row>
    <row r="221">
      <c r="A221" s="12"/>
      <c r="B221" s="13"/>
      <c r="C221" s="12"/>
      <c r="D221" s="12"/>
      <c r="E221" s="12"/>
      <c r="F221" s="12"/>
    </row>
    <row r="222">
      <c r="A222" s="12"/>
      <c r="B222" s="13"/>
      <c r="C222" s="12"/>
      <c r="D222" s="12"/>
      <c r="E222" s="12"/>
      <c r="F222" s="12"/>
    </row>
    <row r="223">
      <c r="A223" s="12"/>
      <c r="B223" s="13"/>
      <c r="C223" s="12"/>
      <c r="D223" s="12"/>
      <c r="E223" s="12"/>
      <c r="F223" s="12"/>
    </row>
    <row r="224">
      <c r="A224" s="12"/>
      <c r="B224" s="13"/>
      <c r="C224" s="12"/>
      <c r="D224" s="12"/>
      <c r="E224" s="12"/>
      <c r="F224" s="12"/>
    </row>
    <row r="225">
      <c r="A225" s="12"/>
      <c r="B225" s="13"/>
      <c r="C225" s="12"/>
      <c r="D225" s="12"/>
      <c r="E225" s="12"/>
      <c r="F225" s="12"/>
    </row>
    <row r="226">
      <c r="A226" s="12"/>
      <c r="B226" s="13"/>
      <c r="C226" s="12"/>
      <c r="D226" s="12"/>
      <c r="E226" s="12"/>
      <c r="F226" s="12"/>
    </row>
    <row r="227">
      <c r="A227" s="12"/>
      <c r="B227" s="13"/>
      <c r="C227" s="12"/>
      <c r="D227" s="12"/>
      <c r="E227" s="12"/>
      <c r="F227" s="12"/>
    </row>
    <row r="228">
      <c r="A228" s="12"/>
      <c r="B228" s="13"/>
      <c r="C228" s="12"/>
      <c r="D228" s="12"/>
      <c r="E228" s="12"/>
      <c r="F228" s="12"/>
    </row>
    <row r="229">
      <c r="A229" s="12"/>
      <c r="B229" s="13"/>
      <c r="C229" s="12"/>
      <c r="D229" s="12"/>
      <c r="E229" s="12"/>
      <c r="F229" s="12"/>
    </row>
    <row r="230">
      <c r="A230" s="12"/>
      <c r="B230" s="13"/>
      <c r="C230" s="12"/>
      <c r="D230" s="12"/>
      <c r="E230" s="12"/>
      <c r="F230" s="12"/>
    </row>
    <row r="231">
      <c r="A231" s="12"/>
      <c r="B231" s="13"/>
      <c r="C231" s="12"/>
      <c r="D231" s="12"/>
      <c r="E231" s="12"/>
      <c r="F231" s="12"/>
    </row>
    <row r="232">
      <c r="A232" s="12"/>
      <c r="B232" s="13"/>
      <c r="C232" s="12"/>
      <c r="D232" s="12"/>
      <c r="E232" s="12"/>
      <c r="F232" s="12"/>
    </row>
    <row r="233">
      <c r="A233" s="12"/>
      <c r="B233" s="13"/>
      <c r="C233" s="12"/>
      <c r="D233" s="12"/>
      <c r="E233" s="12"/>
      <c r="F233" s="12"/>
    </row>
    <row r="234">
      <c r="A234" s="12"/>
      <c r="B234" s="13"/>
      <c r="C234" s="12"/>
      <c r="D234" s="12"/>
      <c r="E234" s="12"/>
      <c r="F234" s="12"/>
    </row>
    <row r="235">
      <c r="A235" s="12"/>
      <c r="B235" s="13"/>
      <c r="C235" s="12"/>
      <c r="D235" s="12"/>
      <c r="E235" s="12"/>
      <c r="F235" s="12"/>
    </row>
    <row r="236">
      <c r="A236" s="12"/>
      <c r="B236" s="13"/>
      <c r="C236" s="12"/>
      <c r="D236" s="12"/>
      <c r="E236" s="12"/>
      <c r="F236" s="12"/>
    </row>
    <row r="237">
      <c r="A237" s="12"/>
      <c r="B237" s="13"/>
      <c r="C237" s="12"/>
      <c r="D237" s="12"/>
      <c r="E237" s="12"/>
      <c r="F237" s="12"/>
    </row>
    <row r="238">
      <c r="A238" s="12"/>
      <c r="B238" s="13"/>
      <c r="C238" s="12"/>
      <c r="D238" s="12"/>
      <c r="E238" s="12"/>
      <c r="F238" s="12"/>
    </row>
    <row r="239">
      <c r="A239" s="12"/>
      <c r="B239" s="13"/>
      <c r="C239" s="12"/>
      <c r="D239" s="12"/>
      <c r="E239" s="12"/>
      <c r="F239" s="12"/>
    </row>
    <row r="240">
      <c r="A240" s="12"/>
      <c r="B240" s="13"/>
      <c r="C240" s="12"/>
      <c r="D240" s="12"/>
      <c r="E240" s="12"/>
      <c r="F240" s="12"/>
    </row>
    <row r="241">
      <c r="A241" s="12"/>
      <c r="B241" s="13"/>
      <c r="C241" s="12"/>
      <c r="D241" s="12"/>
      <c r="E241" s="12"/>
      <c r="F241" s="12"/>
    </row>
    <row r="242">
      <c r="A242" s="12"/>
      <c r="B242" s="13"/>
      <c r="C242" s="12"/>
      <c r="D242" s="12"/>
      <c r="E242" s="12"/>
      <c r="F242" s="12"/>
    </row>
    <row r="243">
      <c r="A243" s="12"/>
      <c r="B243" s="13"/>
      <c r="C243" s="12"/>
      <c r="D243" s="12"/>
      <c r="E243" s="12"/>
      <c r="F243" s="12"/>
    </row>
    <row r="244">
      <c r="A244" s="12"/>
      <c r="B244" s="13"/>
      <c r="C244" s="12"/>
      <c r="D244" s="12"/>
      <c r="E244" s="12"/>
      <c r="F244" s="12"/>
    </row>
    <row r="245">
      <c r="A245" s="12"/>
      <c r="B245" s="13"/>
      <c r="C245" s="12"/>
      <c r="D245" s="12"/>
      <c r="E245" s="12"/>
      <c r="F245" s="12"/>
    </row>
    <row r="246">
      <c r="A246" s="12"/>
      <c r="B246" s="13"/>
      <c r="C246" s="12"/>
      <c r="D246" s="12"/>
      <c r="E246" s="12"/>
      <c r="F246" s="12"/>
    </row>
    <row r="247">
      <c r="A247" s="12"/>
      <c r="B247" s="13"/>
      <c r="C247" s="12"/>
      <c r="D247" s="12"/>
      <c r="E247" s="12"/>
      <c r="F247" s="12"/>
    </row>
    <row r="248">
      <c r="A248" s="12"/>
      <c r="B248" s="13"/>
      <c r="C248" s="12"/>
      <c r="D248" s="12"/>
      <c r="E248" s="12"/>
      <c r="F248" s="12"/>
    </row>
    <row r="249">
      <c r="A249" s="12"/>
      <c r="B249" s="13"/>
      <c r="C249" s="12"/>
      <c r="D249" s="12"/>
      <c r="E249" s="12"/>
      <c r="F249" s="12"/>
    </row>
    <row r="250">
      <c r="A250" s="12"/>
      <c r="B250" s="13"/>
      <c r="C250" s="12"/>
      <c r="D250" s="12"/>
      <c r="E250" s="12"/>
      <c r="F250" s="12"/>
    </row>
    <row r="251">
      <c r="A251" s="12"/>
      <c r="B251" s="13"/>
      <c r="C251" s="12"/>
      <c r="D251" s="12"/>
      <c r="E251" s="12"/>
      <c r="F251" s="12"/>
    </row>
    <row r="252">
      <c r="A252" s="12"/>
      <c r="B252" s="13"/>
      <c r="C252" s="12"/>
      <c r="D252" s="12"/>
      <c r="E252" s="12"/>
      <c r="F252" s="12"/>
    </row>
    <row r="253">
      <c r="A253" s="12"/>
      <c r="B253" s="13"/>
      <c r="C253" s="12"/>
      <c r="D253" s="12"/>
      <c r="E253" s="12"/>
      <c r="F253" s="12"/>
    </row>
    <row r="254">
      <c r="A254" s="12"/>
      <c r="B254" s="13"/>
      <c r="C254" s="12"/>
      <c r="D254" s="12"/>
      <c r="E254" s="12"/>
      <c r="F254" s="12"/>
    </row>
    <row r="255">
      <c r="A255" s="12"/>
      <c r="B255" s="13"/>
      <c r="C255" s="12"/>
      <c r="D255" s="12"/>
      <c r="E255" s="12"/>
      <c r="F255" s="12"/>
    </row>
    <row r="256">
      <c r="A256" s="12"/>
      <c r="B256" s="13"/>
      <c r="C256" s="12"/>
      <c r="D256" s="12"/>
      <c r="E256" s="12"/>
      <c r="F256" s="12"/>
    </row>
    <row r="257">
      <c r="A257" s="12"/>
      <c r="B257" s="13"/>
      <c r="C257" s="12"/>
      <c r="D257" s="12"/>
      <c r="E257" s="12"/>
      <c r="F257" s="12"/>
    </row>
    <row r="258">
      <c r="A258" s="12"/>
      <c r="B258" s="13"/>
      <c r="C258" s="12"/>
      <c r="D258" s="12"/>
      <c r="E258" s="12"/>
      <c r="F258" s="12"/>
    </row>
    <row r="259">
      <c r="A259" s="12"/>
      <c r="B259" s="13"/>
      <c r="C259" s="12"/>
      <c r="D259" s="12"/>
      <c r="E259" s="12"/>
      <c r="F259" s="12"/>
    </row>
    <row r="260">
      <c r="A260" s="12"/>
      <c r="B260" s="13"/>
      <c r="C260" s="12"/>
      <c r="D260" s="12"/>
      <c r="E260" s="12"/>
      <c r="F260" s="12"/>
    </row>
    <row r="261">
      <c r="A261" s="12"/>
      <c r="B261" s="13"/>
      <c r="C261" s="12"/>
      <c r="D261" s="12"/>
      <c r="E261" s="12"/>
      <c r="F261" s="12"/>
    </row>
    <row r="262">
      <c r="A262" s="12"/>
      <c r="B262" s="13"/>
      <c r="C262" s="12"/>
      <c r="D262" s="12"/>
      <c r="E262" s="12"/>
      <c r="F262" s="12"/>
    </row>
    <row r="263">
      <c r="A263" s="12"/>
      <c r="B263" s="13"/>
      <c r="C263" s="12"/>
      <c r="D263" s="12"/>
      <c r="E263" s="12"/>
      <c r="F263" s="12"/>
    </row>
    <row r="264">
      <c r="A264" s="12"/>
      <c r="B264" s="13"/>
      <c r="C264" s="12"/>
      <c r="D264" s="12"/>
      <c r="E264" s="12"/>
      <c r="F264" s="12"/>
    </row>
    <row r="265">
      <c r="A265" s="12"/>
      <c r="B265" s="13"/>
      <c r="C265" s="12"/>
      <c r="D265" s="12"/>
      <c r="E265" s="12"/>
      <c r="F265" s="12"/>
    </row>
    <row r="266">
      <c r="A266" s="12"/>
      <c r="B266" s="13"/>
      <c r="C266" s="12"/>
      <c r="D266" s="12"/>
      <c r="E266" s="12"/>
      <c r="F266" s="12"/>
    </row>
    <row r="267">
      <c r="A267" s="12"/>
      <c r="B267" s="13"/>
      <c r="C267" s="12"/>
      <c r="D267" s="12"/>
      <c r="E267" s="12"/>
      <c r="F267" s="12"/>
    </row>
    <row r="268">
      <c r="A268" s="12"/>
      <c r="B268" s="13"/>
      <c r="C268" s="12"/>
      <c r="D268" s="12"/>
      <c r="E268" s="12"/>
      <c r="F268" s="12"/>
    </row>
    <row r="269">
      <c r="A269" s="12"/>
      <c r="B269" s="13"/>
      <c r="C269" s="12"/>
      <c r="D269" s="12"/>
      <c r="E269" s="12"/>
      <c r="F269" s="12"/>
    </row>
    <row r="270">
      <c r="A270" s="12"/>
      <c r="B270" s="13"/>
      <c r="C270" s="12"/>
      <c r="D270" s="12"/>
      <c r="E270" s="12"/>
      <c r="F270" s="12"/>
    </row>
    <row r="271">
      <c r="A271" s="12"/>
      <c r="B271" s="13"/>
      <c r="C271" s="12"/>
      <c r="D271" s="12"/>
      <c r="E271" s="12"/>
      <c r="F271" s="12"/>
    </row>
    <row r="272">
      <c r="A272" s="12"/>
      <c r="B272" s="13"/>
      <c r="C272" s="12"/>
      <c r="D272" s="12"/>
      <c r="E272" s="12"/>
      <c r="F272" s="12"/>
    </row>
    <row r="273">
      <c r="A273" s="12"/>
      <c r="B273" s="13"/>
      <c r="C273" s="12"/>
      <c r="D273" s="12"/>
      <c r="E273" s="12"/>
      <c r="F273" s="12"/>
    </row>
    <row r="274">
      <c r="A274" s="12"/>
      <c r="B274" s="13"/>
      <c r="C274" s="12"/>
      <c r="D274" s="12"/>
      <c r="E274" s="12"/>
      <c r="F274" s="12"/>
    </row>
    <row r="275">
      <c r="A275" s="12"/>
      <c r="B275" s="13"/>
      <c r="C275" s="12"/>
      <c r="D275" s="12"/>
      <c r="E275" s="12"/>
      <c r="F275" s="12"/>
    </row>
    <row r="276">
      <c r="A276" s="12"/>
      <c r="B276" s="13"/>
      <c r="C276" s="12"/>
      <c r="D276" s="12"/>
      <c r="E276" s="12"/>
      <c r="F276" s="12"/>
    </row>
    <row r="277">
      <c r="A277" s="12"/>
      <c r="B277" s="13"/>
      <c r="C277" s="12"/>
      <c r="D277" s="12"/>
      <c r="E277" s="12"/>
      <c r="F277" s="12"/>
    </row>
    <row r="278">
      <c r="A278" s="12"/>
      <c r="B278" s="13"/>
      <c r="C278" s="12"/>
      <c r="D278" s="12"/>
      <c r="E278" s="12"/>
      <c r="F278" s="12"/>
    </row>
    <row r="279">
      <c r="A279" s="12"/>
      <c r="B279" s="13"/>
      <c r="C279" s="12"/>
      <c r="D279" s="12"/>
      <c r="E279" s="12"/>
      <c r="F279" s="12"/>
    </row>
    <row r="280">
      <c r="A280" s="12"/>
      <c r="B280" s="13"/>
      <c r="C280" s="12"/>
      <c r="D280" s="12"/>
      <c r="E280" s="12"/>
      <c r="F280" s="12"/>
    </row>
    <row r="281">
      <c r="A281" s="12"/>
      <c r="B281" s="13"/>
      <c r="C281" s="12"/>
      <c r="D281" s="12"/>
      <c r="E281" s="12"/>
      <c r="F281" s="12"/>
    </row>
    <row r="282">
      <c r="A282" s="12"/>
      <c r="B282" s="13"/>
      <c r="C282" s="12"/>
      <c r="D282" s="12"/>
      <c r="E282" s="12"/>
      <c r="F282" s="12"/>
    </row>
    <row r="283">
      <c r="A283" s="12"/>
      <c r="B283" s="13"/>
      <c r="C283" s="12"/>
      <c r="D283" s="12"/>
      <c r="E283" s="12"/>
      <c r="F283" s="12"/>
    </row>
    <row r="284">
      <c r="A284" s="12"/>
      <c r="B284" s="13"/>
      <c r="C284" s="12"/>
      <c r="D284" s="12"/>
      <c r="E284" s="12"/>
      <c r="F284" s="12"/>
    </row>
    <row r="285">
      <c r="A285" s="12"/>
      <c r="B285" s="13"/>
      <c r="C285" s="12"/>
      <c r="D285" s="12"/>
      <c r="E285" s="12"/>
      <c r="F285" s="12"/>
    </row>
    <row r="286">
      <c r="A286" s="12"/>
      <c r="B286" s="13"/>
      <c r="C286" s="12"/>
      <c r="D286" s="12"/>
      <c r="E286" s="12"/>
      <c r="F286" s="12"/>
    </row>
    <row r="287">
      <c r="A287" s="12"/>
      <c r="B287" s="13"/>
      <c r="C287" s="12"/>
      <c r="D287" s="12"/>
      <c r="E287" s="12"/>
      <c r="F287" s="12"/>
    </row>
    <row r="288">
      <c r="A288" s="12"/>
      <c r="B288" s="13"/>
      <c r="C288" s="12"/>
      <c r="D288" s="12"/>
      <c r="E288" s="12"/>
      <c r="F288" s="12"/>
    </row>
    <row r="289">
      <c r="A289" s="12"/>
      <c r="B289" s="13"/>
      <c r="C289" s="12"/>
      <c r="D289" s="12"/>
      <c r="E289" s="12"/>
      <c r="F289" s="12"/>
    </row>
    <row r="290">
      <c r="A290" s="12"/>
      <c r="B290" s="13"/>
      <c r="C290" s="12"/>
      <c r="D290" s="12"/>
      <c r="E290" s="12"/>
      <c r="F290" s="12"/>
    </row>
    <row r="291">
      <c r="A291" s="12"/>
      <c r="B291" s="13"/>
      <c r="C291" s="12"/>
      <c r="D291" s="12"/>
      <c r="E291" s="12"/>
      <c r="F291" s="12"/>
    </row>
    <row r="292">
      <c r="A292" s="12"/>
      <c r="B292" s="13"/>
      <c r="C292" s="12"/>
      <c r="D292" s="12"/>
      <c r="E292" s="12"/>
      <c r="F292" s="12"/>
    </row>
    <row r="293">
      <c r="A293" s="12"/>
      <c r="B293" s="13"/>
      <c r="C293" s="12"/>
      <c r="D293" s="12"/>
      <c r="E293" s="12"/>
      <c r="F293" s="12"/>
    </row>
    <row r="294">
      <c r="A294" s="12"/>
      <c r="B294" s="13"/>
      <c r="C294" s="12"/>
      <c r="D294" s="12"/>
      <c r="E294" s="12"/>
      <c r="F294" s="12"/>
    </row>
    <row r="295">
      <c r="A295" s="12"/>
      <c r="B295" s="13"/>
      <c r="C295" s="12"/>
      <c r="D295" s="12"/>
      <c r="E295" s="12"/>
      <c r="F295" s="12"/>
    </row>
    <row r="296">
      <c r="A296" s="12"/>
      <c r="B296" s="13"/>
      <c r="C296" s="12"/>
      <c r="D296" s="12"/>
      <c r="E296" s="12"/>
      <c r="F296" s="12"/>
    </row>
    <row r="297">
      <c r="A297" s="12"/>
      <c r="B297" s="13"/>
      <c r="C297" s="12"/>
      <c r="D297" s="12"/>
      <c r="E297" s="12"/>
      <c r="F297" s="12"/>
    </row>
    <row r="298">
      <c r="A298" s="12"/>
      <c r="B298" s="13"/>
      <c r="C298" s="12"/>
      <c r="D298" s="12"/>
      <c r="E298" s="12"/>
      <c r="F298" s="12"/>
    </row>
    <row r="299">
      <c r="A299" s="12"/>
      <c r="B299" s="13"/>
      <c r="C299" s="12"/>
      <c r="D299" s="12"/>
      <c r="E299" s="12"/>
      <c r="F299" s="12"/>
    </row>
    <row r="300">
      <c r="A300" s="12"/>
      <c r="B300" s="13"/>
      <c r="C300" s="12"/>
      <c r="D300" s="12"/>
      <c r="E300" s="12"/>
      <c r="F300" s="12"/>
    </row>
    <row r="301">
      <c r="A301" s="12"/>
      <c r="B301" s="13"/>
      <c r="C301" s="12"/>
      <c r="D301" s="12"/>
      <c r="E301" s="12"/>
      <c r="F301" s="12"/>
    </row>
    <row r="302">
      <c r="A302" s="12"/>
      <c r="B302" s="13"/>
      <c r="C302" s="12"/>
      <c r="D302" s="12"/>
      <c r="E302" s="12"/>
      <c r="F302" s="12"/>
    </row>
    <row r="303">
      <c r="A303" s="12"/>
      <c r="B303" s="13"/>
      <c r="C303" s="12"/>
      <c r="D303" s="12"/>
      <c r="E303" s="12"/>
      <c r="F303" s="12"/>
    </row>
    <row r="304">
      <c r="A304" s="12"/>
      <c r="B304" s="13"/>
      <c r="C304" s="12"/>
      <c r="D304" s="12"/>
      <c r="E304" s="12"/>
      <c r="F304" s="12"/>
    </row>
    <row r="305">
      <c r="A305" s="12"/>
      <c r="B305" s="13"/>
      <c r="C305" s="12"/>
      <c r="D305" s="12"/>
      <c r="E305" s="12"/>
      <c r="F305" s="12"/>
    </row>
    <row r="306">
      <c r="A306" s="12"/>
      <c r="B306" s="13"/>
      <c r="C306" s="12"/>
      <c r="D306" s="12"/>
      <c r="E306" s="12"/>
      <c r="F306" s="12"/>
    </row>
    <row r="307">
      <c r="A307" s="12"/>
      <c r="B307" s="13"/>
      <c r="C307" s="12"/>
      <c r="D307" s="12"/>
      <c r="E307" s="12"/>
      <c r="F307" s="12"/>
    </row>
    <row r="308">
      <c r="A308" s="12"/>
      <c r="B308" s="13"/>
      <c r="C308" s="12"/>
      <c r="D308" s="12"/>
      <c r="E308" s="12"/>
      <c r="F308" s="12"/>
    </row>
    <row r="309">
      <c r="A309" s="12"/>
      <c r="B309" s="13"/>
      <c r="C309" s="12"/>
      <c r="D309" s="12"/>
      <c r="E309" s="12"/>
      <c r="F309" s="12"/>
    </row>
    <row r="310">
      <c r="A310" s="12"/>
      <c r="B310" s="13"/>
      <c r="C310" s="12"/>
      <c r="D310" s="12"/>
      <c r="E310" s="12"/>
      <c r="F310" s="12"/>
    </row>
    <row r="311">
      <c r="A311" s="12"/>
      <c r="B311" s="13"/>
      <c r="C311" s="12"/>
      <c r="D311" s="12"/>
      <c r="E311" s="12"/>
      <c r="F311" s="12"/>
    </row>
    <row r="312">
      <c r="A312" s="12"/>
      <c r="B312" s="13"/>
      <c r="C312" s="12"/>
      <c r="D312" s="12"/>
      <c r="E312" s="12"/>
      <c r="F312" s="12"/>
    </row>
    <row r="313">
      <c r="A313" s="12"/>
      <c r="B313" s="13"/>
      <c r="C313" s="12"/>
      <c r="D313" s="12"/>
      <c r="E313" s="12"/>
      <c r="F313" s="12"/>
    </row>
    <row r="314">
      <c r="A314" s="12"/>
      <c r="B314" s="13"/>
      <c r="C314" s="12"/>
      <c r="D314" s="12"/>
      <c r="E314" s="12"/>
      <c r="F314" s="12"/>
    </row>
    <row r="315">
      <c r="A315" s="12"/>
      <c r="B315" s="13"/>
      <c r="C315" s="12"/>
      <c r="D315" s="12"/>
      <c r="E315" s="12"/>
      <c r="F315" s="12"/>
    </row>
    <row r="316">
      <c r="A316" s="12"/>
      <c r="B316" s="13"/>
      <c r="C316" s="12"/>
      <c r="D316" s="12"/>
      <c r="E316" s="12"/>
      <c r="F316" s="12"/>
    </row>
    <row r="317">
      <c r="A317" s="12"/>
      <c r="B317" s="13"/>
      <c r="C317" s="12"/>
      <c r="D317" s="12"/>
      <c r="E317" s="12"/>
      <c r="F317" s="12"/>
    </row>
    <row r="318">
      <c r="A318" s="12"/>
      <c r="B318" s="13"/>
      <c r="C318" s="12"/>
      <c r="D318" s="12"/>
      <c r="E318" s="12"/>
      <c r="F318" s="12"/>
    </row>
    <row r="319">
      <c r="A319" s="12"/>
      <c r="B319" s="13"/>
      <c r="C319" s="12"/>
      <c r="D319" s="12"/>
      <c r="E319" s="12"/>
      <c r="F319" s="12"/>
    </row>
    <row r="320">
      <c r="A320" s="12"/>
      <c r="B320" s="13"/>
      <c r="C320" s="12"/>
      <c r="D320" s="12"/>
      <c r="E320" s="12"/>
      <c r="F320" s="12"/>
    </row>
    <row r="321">
      <c r="A321" s="12"/>
      <c r="B321" s="13"/>
      <c r="C321" s="12"/>
      <c r="D321" s="12"/>
      <c r="E321" s="12"/>
      <c r="F321" s="12"/>
    </row>
    <row r="322">
      <c r="A322" s="12"/>
      <c r="B322" s="13"/>
      <c r="C322" s="12"/>
      <c r="D322" s="12"/>
      <c r="E322" s="12"/>
      <c r="F322" s="12"/>
    </row>
    <row r="323">
      <c r="A323" s="12"/>
      <c r="B323" s="13"/>
      <c r="C323" s="12"/>
      <c r="D323" s="12"/>
      <c r="E323" s="12"/>
      <c r="F323" s="12"/>
    </row>
    <row r="324">
      <c r="A324" s="12"/>
      <c r="B324" s="13"/>
      <c r="C324" s="12"/>
      <c r="D324" s="12"/>
      <c r="E324" s="12"/>
      <c r="F324" s="12"/>
    </row>
    <row r="325">
      <c r="A325" s="12"/>
      <c r="B325" s="13"/>
      <c r="C325" s="12"/>
      <c r="D325" s="12"/>
      <c r="E325" s="12"/>
      <c r="F325" s="12"/>
    </row>
    <row r="326">
      <c r="A326" s="12"/>
      <c r="B326" s="13"/>
      <c r="C326" s="12"/>
      <c r="D326" s="12"/>
      <c r="E326" s="12"/>
      <c r="F326" s="12"/>
    </row>
    <row r="327">
      <c r="A327" s="12"/>
      <c r="B327" s="13"/>
      <c r="C327" s="12"/>
      <c r="D327" s="12"/>
      <c r="E327" s="12"/>
      <c r="F327" s="12"/>
    </row>
    <row r="328">
      <c r="A328" s="12"/>
      <c r="B328" s="13"/>
      <c r="C328" s="12"/>
      <c r="D328" s="12"/>
      <c r="E328" s="12"/>
      <c r="F328" s="12"/>
    </row>
    <row r="329">
      <c r="A329" s="12"/>
      <c r="B329" s="13"/>
      <c r="C329" s="12"/>
      <c r="D329" s="12"/>
      <c r="E329" s="12"/>
      <c r="F329" s="12"/>
    </row>
    <row r="330">
      <c r="A330" s="12"/>
      <c r="B330" s="13"/>
      <c r="C330" s="12"/>
      <c r="D330" s="12"/>
      <c r="E330" s="12"/>
      <c r="F330" s="12"/>
    </row>
    <row r="331">
      <c r="A331" s="12"/>
      <c r="B331" s="13"/>
      <c r="C331" s="12"/>
      <c r="D331" s="12"/>
      <c r="E331" s="12"/>
      <c r="F331" s="12"/>
    </row>
    <row r="332">
      <c r="A332" s="12"/>
      <c r="B332" s="13"/>
      <c r="C332" s="12"/>
      <c r="D332" s="12"/>
      <c r="E332" s="12"/>
      <c r="F332" s="12"/>
    </row>
    <row r="333">
      <c r="A333" s="12"/>
      <c r="B333" s="13"/>
      <c r="C333" s="12"/>
      <c r="D333" s="12"/>
      <c r="E333" s="12"/>
      <c r="F333" s="12"/>
    </row>
    <row r="334">
      <c r="A334" s="12"/>
      <c r="B334" s="13"/>
      <c r="C334" s="12"/>
      <c r="D334" s="12"/>
      <c r="E334" s="12"/>
      <c r="F334" s="12"/>
    </row>
    <row r="335">
      <c r="A335" s="12"/>
      <c r="B335" s="13"/>
      <c r="C335" s="12"/>
      <c r="D335" s="12"/>
      <c r="E335" s="12"/>
      <c r="F335" s="12"/>
    </row>
    <row r="336">
      <c r="A336" s="12"/>
      <c r="B336" s="13"/>
      <c r="C336" s="12"/>
      <c r="D336" s="12"/>
      <c r="E336" s="12"/>
      <c r="F336" s="12"/>
    </row>
    <row r="337">
      <c r="A337" s="12"/>
      <c r="B337" s="13"/>
      <c r="C337" s="12"/>
      <c r="D337" s="12"/>
      <c r="E337" s="12"/>
      <c r="F337" s="12"/>
    </row>
    <row r="338">
      <c r="A338" s="12"/>
      <c r="B338" s="13"/>
      <c r="C338" s="12"/>
      <c r="D338" s="12"/>
      <c r="E338" s="12"/>
      <c r="F338" s="12"/>
    </row>
    <row r="339">
      <c r="A339" s="12"/>
      <c r="B339" s="13"/>
      <c r="C339" s="12"/>
      <c r="D339" s="12"/>
      <c r="E339" s="12"/>
      <c r="F339" s="12"/>
    </row>
    <row r="340">
      <c r="A340" s="12"/>
      <c r="B340" s="13"/>
      <c r="C340" s="12"/>
      <c r="D340" s="12"/>
      <c r="E340" s="12"/>
      <c r="F340" s="12"/>
    </row>
    <row r="341">
      <c r="A341" s="12"/>
      <c r="B341" s="13"/>
      <c r="C341" s="12"/>
      <c r="D341" s="12"/>
      <c r="E341" s="12"/>
      <c r="F341" s="12"/>
    </row>
    <row r="342">
      <c r="A342" s="12"/>
      <c r="B342" s="13"/>
      <c r="C342" s="12"/>
      <c r="D342" s="12"/>
      <c r="E342" s="12"/>
      <c r="F342" s="12"/>
    </row>
    <row r="343">
      <c r="A343" s="12"/>
      <c r="B343" s="13"/>
      <c r="C343" s="12"/>
      <c r="D343" s="12"/>
      <c r="E343" s="12"/>
      <c r="F343" s="12"/>
    </row>
    <row r="344">
      <c r="A344" s="12"/>
      <c r="B344" s="13"/>
      <c r="C344" s="12"/>
      <c r="D344" s="12"/>
      <c r="E344" s="12"/>
      <c r="F344" s="12"/>
    </row>
    <row r="345">
      <c r="A345" s="12"/>
      <c r="B345" s="13"/>
      <c r="C345" s="12"/>
      <c r="D345" s="12"/>
      <c r="E345" s="12"/>
      <c r="F345" s="12"/>
    </row>
    <row r="346">
      <c r="A346" s="12"/>
      <c r="B346" s="13"/>
      <c r="C346" s="12"/>
      <c r="D346" s="12"/>
      <c r="E346" s="12"/>
      <c r="F346" s="12"/>
    </row>
    <row r="347">
      <c r="A347" s="12"/>
      <c r="B347" s="13"/>
      <c r="C347" s="12"/>
      <c r="D347" s="12"/>
      <c r="E347" s="12"/>
      <c r="F347" s="12"/>
    </row>
    <row r="348">
      <c r="A348" s="12"/>
      <c r="B348" s="13"/>
      <c r="C348" s="12"/>
      <c r="D348" s="12"/>
      <c r="E348" s="12"/>
      <c r="F348" s="12"/>
    </row>
    <row r="349">
      <c r="A349" s="12"/>
      <c r="B349" s="13"/>
      <c r="C349" s="12"/>
      <c r="D349" s="12"/>
      <c r="E349" s="12"/>
      <c r="F349" s="12"/>
    </row>
    <row r="350">
      <c r="A350" s="12"/>
      <c r="B350" s="13"/>
      <c r="C350" s="12"/>
      <c r="D350" s="12"/>
      <c r="E350" s="12"/>
      <c r="F350" s="12"/>
    </row>
    <row r="351">
      <c r="A351" s="12"/>
      <c r="B351" s="13"/>
      <c r="C351" s="12"/>
      <c r="D351" s="12"/>
      <c r="E351" s="12"/>
      <c r="F351" s="12"/>
    </row>
    <row r="352">
      <c r="A352" s="12"/>
      <c r="B352" s="13"/>
      <c r="C352" s="12"/>
      <c r="D352" s="12"/>
      <c r="E352" s="12"/>
      <c r="F352" s="12"/>
    </row>
    <row r="353">
      <c r="A353" s="12"/>
      <c r="B353" s="13"/>
      <c r="C353" s="12"/>
      <c r="D353" s="12"/>
      <c r="E353" s="12"/>
      <c r="F353" s="12"/>
    </row>
    <row r="354">
      <c r="A354" s="12"/>
      <c r="B354" s="13"/>
      <c r="C354" s="12"/>
      <c r="D354" s="12"/>
      <c r="E354" s="12"/>
      <c r="F354" s="12"/>
    </row>
    <row r="355">
      <c r="A355" s="12"/>
      <c r="B355" s="13"/>
      <c r="C355" s="12"/>
      <c r="D355" s="12"/>
      <c r="E355" s="12"/>
      <c r="F355" s="12"/>
    </row>
    <row r="356">
      <c r="A356" s="12"/>
      <c r="B356" s="13"/>
      <c r="C356" s="12"/>
      <c r="D356" s="12"/>
      <c r="E356" s="12"/>
      <c r="F356" s="12"/>
    </row>
    <row r="357">
      <c r="A357" s="12"/>
      <c r="B357" s="13"/>
      <c r="C357" s="12"/>
      <c r="D357" s="12"/>
      <c r="E357" s="12"/>
      <c r="F357" s="12"/>
    </row>
    <row r="358">
      <c r="A358" s="12"/>
      <c r="B358" s="13"/>
      <c r="C358" s="12"/>
      <c r="D358" s="12"/>
      <c r="E358" s="12"/>
      <c r="F358" s="12"/>
    </row>
    <row r="359">
      <c r="A359" s="12"/>
      <c r="B359" s="13"/>
      <c r="C359" s="12"/>
      <c r="D359" s="12"/>
      <c r="E359" s="12"/>
      <c r="F359" s="12"/>
    </row>
    <row r="360">
      <c r="A360" s="12"/>
      <c r="B360" s="13"/>
      <c r="C360" s="12"/>
      <c r="D360" s="12"/>
      <c r="E360" s="12"/>
      <c r="F360" s="12"/>
    </row>
    <row r="361">
      <c r="A361" s="12"/>
      <c r="B361" s="13"/>
      <c r="C361" s="12"/>
      <c r="D361" s="12"/>
      <c r="E361" s="12"/>
      <c r="F361" s="12"/>
    </row>
    <row r="362">
      <c r="A362" s="12"/>
      <c r="B362" s="13"/>
      <c r="C362" s="12"/>
      <c r="D362" s="12"/>
      <c r="E362" s="12"/>
      <c r="F362" s="12"/>
    </row>
    <row r="363">
      <c r="A363" s="12"/>
      <c r="B363" s="13"/>
      <c r="C363" s="12"/>
      <c r="D363" s="12"/>
      <c r="E363" s="12"/>
      <c r="F363" s="12"/>
    </row>
    <row r="364">
      <c r="A364" s="12"/>
      <c r="B364" s="13"/>
      <c r="C364" s="12"/>
      <c r="D364" s="12"/>
      <c r="E364" s="12"/>
      <c r="F364" s="12"/>
    </row>
    <row r="365">
      <c r="A365" s="12"/>
      <c r="B365" s="13"/>
      <c r="C365" s="12"/>
      <c r="D365" s="12"/>
      <c r="E365" s="12"/>
      <c r="F365" s="12"/>
    </row>
    <row r="366">
      <c r="A366" s="12"/>
      <c r="B366" s="13"/>
      <c r="C366" s="12"/>
      <c r="D366" s="12"/>
      <c r="E366" s="12"/>
      <c r="F366" s="12"/>
    </row>
    <row r="367">
      <c r="A367" s="12"/>
      <c r="B367" s="13"/>
      <c r="C367" s="12"/>
      <c r="D367" s="12"/>
      <c r="E367" s="12"/>
      <c r="F367" s="12"/>
    </row>
    <row r="368">
      <c r="A368" s="12"/>
      <c r="B368" s="13"/>
      <c r="C368" s="12"/>
      <c r="D368" s="12"/>
      <c r="E368" s="12"/>
      <c r="F368" s="12"/>
    </row>
    <row r="369">
      <c r="A369" s="12"/>
      <c r="B369" s="13"/>
      <c r="C369" s="12"/>
      <c r="D369" s="12"/>
      <c r="E369" s="12"/>
      <c r="F369" s="12"/>
    </row>
    <row r="370">
      <c r="A370" s="12"/>
      <c r="B370" s="13"/>
      <c r="C370" s="12"/>
      <c r="D370" s="12"/>
      <c r="E370" s="12"/>
      <c r="F370" s="12"/>
    </row>
    <row r="371">
      <c r="A371" s="12"/>
      <c r="B371" s="13"/>
      <c r="C371" s="12"/>
      <c r="D371" s="12"/>
      <c r="E371" s="12"/>
      <c r="F371" s="12"/>
    </row>
    <row r="372">
      <c r="A372" s="12"/>
      <c r="B372" s="13"/>
      <c r="C372" s="12"/>
      <c r="D372" s="12"/>
      <c r="E372" s="12"/>
      <c r="F372" s="12"/>
    </row>
    <row r="373">
      <c r="A373" s="12"/>
      <c r="B373" s="13"/>
      <c r="C373" s="12"/>
      <c r="D373" s="12"/>
      <c r="E373" s="12"/>
      <c r="F373" s="12"/>
    </row>
    <row r="374">
      <c r="A374" s="12"/>
      <c r="B374" s="13"/>
      <c r="C374" s="12"/>
      <c r="D374" s="12"/>
      <c r="E374" s="12"/>
      <c r="F374" s="12"/>
    </row>
    <row r="375">
      <c r="A375" s="12"/>
      <c r="B375" s="13"/>
      <c r="C375" s="12"/>
      <c r="D375" s="12"/>
      <c r="E375" s="12"/>
      <c r="F375" s="12"/>
    </row>
    <row r="376">
      <c r="A376" s="12"/>
      <c r="B376" s="13"/>
      <c r="C376" s="12"/>
      <c r="D376" s="12"/>
      <c r="E376" s="12"/>
      <c r="F376" s="12"/>
    </row>
    <row r="377">
      <c r="A377" s="12"/>
      <c r="B377" s="13"/>
      <c r="C377" s="12"/>
      <c r="D377" s="12"/>
      <c r="E377" s="12"/>
      <c r="F377" s="12"/>
    </row>
    <row r="378">
      <c r="A378" s="12"/>
      <c r="B378" s="13"/>
      <c r="C378" s="12"/>
      <c r="D378" s="12"/>
      <c r="E378" s="12"/>
      <c r="F378" s="12"/>
    </row>
    <row r="379">
      <c r="A379" s="12"/>
      <c r="B379" s="13"/>
      <c r="C379" s="12"/>
      <c r="D379" s="12"/>
      <c r="E379" s="12"/>
      <c r="F379" s="12"/>
    </row>
    <row r="380">
      <c r="A380" s="12"/>
      <c r="B380" s="13"/>
      <c r="C380" s="12"/>
      <c r="D380" s="12"/>
      <c r="E380" s="12"/>
      <c r="F380" s="12"/>
    </row>
    <row r="381">
      <c r="A381" s="12"/>
      <c r="B381" s="13"/>
      <c r="C381" s="12"/>
      <c r="D381" s="12"/>
      <c r="E381" s="12"/>
      <c r="F381" s="12"/>
    </row>
    <row r="382">
      <c r="A382" s="12"/>
      <c r="B382" s="13"/>
      <c r="C382" s="12"/>
      <c r="D382" s="12"/>
      <c r="E382" s="12"/>
      <c r="F382" s="12"/>
    </row>
    <row r="383">
      <c r="A383" s="12"/>
      <c r="B383" s="13"/>
      <c r="C383" s="12"/>
      <c r="D383" s="12"/>
      <c r="E383" s="12"/>
      <c r="F383" s="12"/>
    </row>
    <row r="384">
      <c r="A384" s="12"/>
      <c r="B384" s="13"/>
      <c r="C384" s="12"/>
      <c r="D384" s="12"/>
      <c r="E384" s="12"/>
      <c r="F384" s="12"/>
    </row>
    <row r="385">
      <c r="A385" s="12"/>
      <c r="B385" s="13"/>
      <c r="C385" s="12"/>
      <c r="D385" s="12"/>
      <c r="E385" s="12"/>
      <c r="F385" s="12"/>
    </row>
    <row r="386">
      <c r="A386" s="12"/>
      <c r="B386" s="13"/>
      <c r="C386" s="12"/>
      <c r="D386" s="12"/>
      <c r="E386" s="12"/>
      <c r="F386" s="12"/>
    </row>
    <row r="387">
      <c r="A387" s="12"/>
      <c r="B387" s="13"/>
      <c r="C387" s="12"/>
      <c r="D387" s="12"/>
      <c r="E387" s="12"/>
      <c r="F387" s="12"/>
    </row>
    <row r="388">
      <c r="A388" s="12"/>
      <c r="B388" s="13"/>
      <c r="C388" s="12"/>
      <c r="D388" s="12"/>
      <c r="E388" s="12"/>
      <c r="F388" s="12"/>
    </row>
    <row r="389">
      <c r="A389" s="12"/>
      <c r="B389" s="13"/>
      <c r="C389" s="12"/>
      <c r="D389" s="12"/>
      <c r="E389" s="12"/>
      <c r="F389" s="12"/>
    </row>
    <row r="390">
      <c r="A390" s="12"/>
      <c r="B390" s="13"/>
      <c r="C390" s="12"/>
      <c r="D390" s="12"/>
      <c r="E390" s="12"/>
      <c r="F390" s="12"/>
    </row>
    <row r="391">
      <c r="A391" s="12"/>
      <c r="B391" s="13"/>
      <c r="C391" s="12"/>
      <c r="D391" s="12"/>
      <c r="E391" s="12"/>
      <c r="F391" s="12"/>
    </row>
    <row r="392">
      <c r="A392" s="12"/>
      <c r="B392" s="13"/>
      <c r="C392" s="12"/>
      <c r="D392" s="12"/>
      <c r="E392" s="12"/>
      <c r="F392" s="12"/>
    </row>
    <row r="393">
      <c r="A393" s="12"/>
      <c r="B393" s="13"/>
      <c r="C393" s="12"/>
      <c r="D393" s="12"/>
      <c r="E393" s="12"/>
      <c r="F393" s="12"/>
    </row>
    <row r="394">
      <c r="A394" s="12"/>
      <c r="B394" s="13"/>
      <c r="C394" s="12"/>
      <c r="D394" s="12"/>
      <c r="E394" s="12"/>
      <c r="F394" s="12"/>
    </row>
    <row r="395">
      <c r="A395" s="12"/>
      <c r="B395" s="13"/>
      <c r="C395" s="12"/>
      <c r="D395" s="12"/>
      <c r="E395" s="12"/>
      <c r="F395" s="12"/>
    </row>
    <row r="396">
      <c r="A396" s="12"/>
      <c r="B396" s="13"/>
      <c r="C396" s="12"/>
      <c r="D396" s="12"/>
      <c r="E396" s="12"/>
      <c r="F396" s="12"/>
    </row>
    <row r="397">
      <c r="A397" s="12"/>
      <c r="B397" s="13"/>
      <c r="C397" s="12"/>
      <c r="D397" s="12"/>
      <c r="E397" s="12"/>
      <c r="F397" s="12"/>
    </row>
    <row r="398">
      <c r="A398" s="12"/>
      <c r="B398" s="13"/>
      <c r="C398" s="12"/>
      <c r="D398" s="12"/>
      <c r="E398" s="12"/>
      <c r="F398" s="12"/>
    </row>
    <row r="399">
      <c r="A399" s="12"/>
      <c r="B399" s="13"/>
      <c r="C399" s="12"/>
      <c r="D399" s="12"/>
      <c r="E399" s="12"/>
      <c r="F399" s="12"/>
    </row>
    <row r="400">
      <c r="A400" s="12"/>
      <c r="B400" s="13"/>
      <c r="C400" s="12"/>
      <c r="D400" s="12"/>
      <c r="E400" s="12"/>
      <c r="F400" s="12"/>
    </row>
    <row r="401">
      <c r="A401" s="12"/>
      <c r="B401" s="13"/>
      <c r="C401" s="12"/>
      <c r="D401" s="12"/>
      <c r="E401" s="12"/>
      <c r="F401" s="12"/>
    </row>
    <row r="402">
      <c r="A402" s="12"/>
      <c r="B402" s="13"/>
      <c r="C402" s="12"/>
      <c r="D402" s="12"/>
      <c r="E402" s="12"/>
      <c r="F402" s="12"/>
    </row>
    <row r="403">
      <c r="A403" s="12"/>
      <c r="B403" s="13"/>
      <c r="C403" s="12"/>
      <c r="D403" s="12"/>
      <c r="E403" s="12"/>
      <c r="F403" s="12"/>
    </row>
    <row r="404">
      <c r="A404" s="12"/>
      <c r="B404" s="13"/>
      <c r="C404" s="12"/>
      <c r="D404" s="12"/>
      <c r="E404" s="12"/>
      <c r="F404" s="12"/>
    </row>
    <row r="405">
      <c r="A405" s="12"/>
      <c r="B405" s="13"/>
      <c r="C405" s="12"/>
      <c r="D405" s="12"/>
      <c r="E405" s="12"/>
      <c r="F405" s="12"/>
    </row>
    <row r="406">
      <c r="A406" s="12"/>
      <c r="B406" s="13"/>
      <c r="C406" s="12"/>
      <c r="D406" s="12"/>
      <c r="E406" s="12"/>
      <c r="F406" s="12"/>
    </row>
    <row r="407">
      <c r="A407" s="12"/>
      <c r="B407" s="13"/>
      <c r="C407" s="12"/>
      <c r="D407" s="12"/>
      <c r="E407" s="12"/>
      <c r="F407" s="12"/>
    </row>
    <row r="408">
      <c r="A408" s="12"/>
      <c r="B408" s="13"/>
      <c r="C408" s="12"/>
      <c r="D408" s="12"/>
      <c r="E408" s="12"/>
      <c r="F408" s="12"/>
    </row>
    <row r="409">
      <c r="A409" s="12"/>
      <c r="B409" s="13"/>
      <c r="C409" s="12"/>
      <c r="D409" s="12"/>
      <c r="E409" s="12"/>
      <c r="F409" s="12"/>
    </row>
    <row r="410">
      <c r="A410" s="12"/>
      <c r="B410" s="13"/>
      <c r="C410" s="12"/>
      <c r="D410" s="12"/>
      <c r="E410" s="12"/>
      <c r="F410" s="12"/>
    </row>
    <row r="411">
      <c r="A411" s="12"/>
      <c r="B411" s="13"/>
      <c r="C411" s="12"/>
      <c r="D411" s="12"/>
      <c r="E411" s="12"/>
      <c r="F411" s="12"/>
    </row>
    <row r="412">
      <c r="A412" s="12"/>
      <c r="B412" s="13"/>
      <c r="C412" s="12"/>
      <c r="D412" s="12"/>
      <c r="E412" s="12"/>
      <c r="F412" s="12"/>
    </row>
    <row r="413">
      <c r="A413" s="12"/>
      <c r="B413" s="13"/>
      <c r="C413" s="12"/>
      <c r="D413" s="12"/>
      <c r="E413" s="12"/>
      <c r="F413" s="12"/>
    </row>
    <row r="414">
      <c r="A414" s="12"/>
      <c r="B414" s="13"/>
      <c r="C414" s="12"/>
      <c r="D414" s="12"/>
      <c r="E414" s="12"/>
      <c r="F414" s="12"/>
    </row>
    <row r="415">
      <c r="A415" s="12"/>
      <c r="B415" s="13"/>
      <c r="C415" s="12"/>
      <c r="D415" s="12"/>
      <c r="E415" s="12"/>
      <c r="F415" s="12"/>
    </row>
    <row r="416">
      <c r="A416" s="12"/>
      <c r="B416" s="13"/>
      <c r="C416" s="12"/>
      <c r="D416" s="12"/>
      <c r="E416" s="12"/>
      <c r="F416" s="12"/>
    </row>
    <row r="417">
      <c r="A417" s="12"/>
      <c r="B417" s="13"/>
      <c r="C417" s="12"/>
      <c r="D417" s="12"/>
      <c r="E417" s="12"/>
      <c r="F417" s="12"/>
    </row>
    <row r="418">
      <c r="A418" s="12"/>
      <c r="B418" s="13"/>
      <c r="C418" s="12"/>
      <c r="D418" s="12"/>
      <c r="E418" s="12"/>
      <c r="F418" s="12"/>
    </row>
    <row r="419">
      <c r="A419" s="12"/>
      <c r="B419" s="13"/>
      <c r="C419" s="12"/>
      <c r="D419" s="12"/>
      <c r="E419" s="12"/>
      <c r="F419" s="12"/>
    </row>
    <row r="420">
      <c r="A420" s="12"/>
      <c r="B420" s="13"/>
      <c r="C420" s="12"/>
      <c r="D420" s="12"/>
      <c r="E420" s="12"/>
      <c r="F420" s="12"/>
    </row>
    <row r="421">
      <c r="A421" s="12"/>
      <c r="B421" s="13"/>
      <c r="C421" s="12"/>
      <c r="D421" s="12"/>
      <c r="E421" s="12"/>
      <c r="F421" s="12"/>
    </row>
    <row r="422">
      <c r="A422" s="12"/>
      <c r="B422" s="13"/>
      <c r="C422" s="12"/>
      <c r="D422" s="12"/>
      <c r="E422" s="12"/>
      <c r="F422" s="12"/>
    </row>
    <row r="423">
      <c r="A423" s="12"/>
      <c r="B423" s="13"/>
      <c r="C423" s="12"/>
      <c r="D423" s="12"/>
      <c r="E423" s="12"/>
      <c r="F423" s="12"/>
    </row>
    <row r="424">
      <c r="A424" s="12"/>
      <c r="B424" s="13"/>
      <c r="C424" s="12"/>
      <c r="D424" s="12"/>
      <c r="E424" s="12"/>
      <c r="F424" s="12"/>
    </row>
    <row r="425">
      <c r="A425" s="12"/>
      <c r="B425" s="13"/>
      <c r="C425" s="12"/>
      <c r="D425" s="12"/>
      <c r="E425" s="12"/>
      <c r="F425" s="12"/>
    </row>
    <row r="426">
      <c r="A426" s="12"/>
      <c r="B426" s="13"/>
      <c r="C426" s="12"/>
      <c r="D426" s="12"/>
      <c r="E426" s="12"/>
      <c r="F426" s="12"/>
    </row>
    <row r="427">
      <c r="A427" s="12"/>
      <c r="B427" s="13"/>
      <c r="C427" s="12"/>
      <c r="D427" s="12"/>
      <c r="E427" s="12"/>
      <c r="F427" s="12"/>
    </row>
    <row r="428">
      <c r="A428" s="12"/>
      <c r="B428" s="13"/>
      <c r="C428" s="12"/>
      <c r="D428" s="12"/>
      <c r="E428" s="12"/>
      <c r="F428" s="12"/>
    </row>
    <row r="429">
      <c r="A429" s="12"/>
      <c r="B429" s="13"/>
      <c r="C429" s="12"/>
      <c r="D429" s="12"/>
      <c r="E429" s="12"/>
      <c r="F429" s="12"/>
    </row>
    <row r="430">
      <c r="A430" s="12"/>
      <c r="B430" s="13"/>
      <c r="C430" s="12"/>
      <c r="D430" s="12"/>
      <c r="E430" s="12"/>
      <c r="F430" s="12"/>
    </row>
    <row r="431">
      <c r="A431" s="12"/>
      <c r="B431" s="13"/>
      <c r="C431" s="12"/>
      <c r="D431" s="12"/>
      <c r="E431" s="12"/>
      <c r="F431" s="12"/>
    </row>
    <row r="432">
      <c r="A432" s="12"/>
      <c r="B432" s="13"/>
      <c r="C432" s="12"/>
      <c r="D432" s="12"/>
      <c r="E432" s="12"/>
      <c r="F432" s="12"/>
    </row>
    <row r="433">
      <c r="A433" s="12"/>
      <c r="B433" s="13"/>
      <c r="C433" s="12"/>
      <c r="D433" s="12"/>
      <c r="E433" s="12"/>
      <c r="F433" s="12"/>
    </row>
    <row r="434">
      <c r="A434" s="12"/>
      <c r="B434" s="13"/>
      <c r="C434" s="12"/>
      <c r="D434" s="12"/>
      <c r="E434" s="12"/>
      <c r="F434" s="12"/>
    </row>
    <row r="435">
      <c r="A435" s="12"/>
      <c r="B435" s="13"/>
      <c r="C435" s="12"/>
      <c r="D435" s="12"/>
      <c r="E435" s="12"/>
      <c r="F435" s="12"/>
    </row>
    <row r="436">
      <c r="A436" s="12"/>
      <c r="B436" s="13"/>
      <c r="C436" s="12"/>
      <c r="D436" s="12"/>
      <c r="E436" s="12"/>
      <c r="F436" s="12"/>
    </row>
    <row r="437">
      <c r="A437" s="12"/>
      <c r="B437" s="13"/>
      <c r="C437" s="12"/>
      <c r="D437" s="12"/>
      <c r="E437" s="12"/>
      <c r="F437" s="12"/>
    </row>
    <row r="438">
      <c r="A438" s="12"/>
      <c r="B438" s="13"/>
      <c r="C438" s="12"/>
      <c r="D438" s="12"/>
      <c r="E438" s="12"/>
      <c r="F438" s="12"/>
    </row>
    <row r="439">
      <c r="A439" s="12"/>
      <c r="B439" s="13"/>
      <c r="C439" s="12"/>
      <c r="D439" s="12"/>
      <c r="E439" s="12"/>
      <c r="F439" s="12"/>
    </row>
    <row r="440">
      <c r="A440" s="12"/>
      <c r="B440" s="13"/>
      <c r="C440" s="12"/>
      <c r="D440" s="12"/>
      <c r="E440" s="12"/>
      <c r="F440" s="12"/>
    </row>
    <row r="441">
      <c r="A441" s="12"/>
      <c r="B441" s="13"/>
      <c r="C441" s="12"/>
      <c r="D441" s="12"/>
      <c r="E441" s="12"/>
      <c r="F441" s="12"/>
    </row>
    <row r="442">
      <c r="A442" s="12"/>
      <c r="B442" s="13"/>
      <c r="C442" s="12"/>
      <c r="D442" s="12"/>
      <c r="E442" s="12"/>
      <c r="F442" s="12"/>
    </row>
    <row r="443">
      <c r="A443" s="12"/>
      <c r="B443" s="13"/>
      <c r="C443" s="12"/>
      <c r="D443" s="12"/>
      <c r="E443" s="12"/>
      <c r="F443" s="12"/>
    </row>
    <row r="444">
      <c r="A444" s="12"/>
      <c r="B444" s="13"/>
      <c r="C444" s="12"/>
      <c r="D444" s="12"/>
      <c r="E444" s="12"/>
      <c r="F444" s="12"/>
    </row>
    <row r="445">
      <c r="A445" s="12"/>
      <c r="B445" s="13"/>
      <c r="C445" s="12"/>
      <c r="D445" s="12"/>
      <c r="E445" s="12"/>
      <c r="F445" s="12"/>
    </row>
    <row r="446">
      <c r="A446" s="12"/>
      <c r="B446" s="13"/>
      <c r="C446" s="12"/>
      <c r="D446" s="12"/>
      <c r="E446" s="12"/>
      <c r="F446" s="12"/>
    </row>
    <row r="447">
      <c r="A447" s="12"/>
      <c r="B447" s="13"/>
      <c r="C447" s="12"/>
      <c r="D447" s="12"/>
      <c r="E447" s="12"/>
      <c r="F447" s="12"/>
    </row>
    <row r="448">
      <c r="A448" s="12"/>
      <c r="B448" s="13"/>
      <c r="C448" s="12"/>
      <c r="D448" s="12"/>
      <c r="E448" s="12"/>
      <c r="F448" s="12"/>
    </row>
    <row r="449">
      <c r="A449" s="12"/>
      <c r="B449" s="13"/>
      <c r="C449" s="12"/>
      <c r="D449" s="12"/>
      <c r="E449" s="12"/>
      <c r="F449" s="12"/>
    </row>
    <row r="450">
      <c r="A450" s="12"/>
      <c r="B450" s="13"/>
      <c r="C450" s="12"/>
      <c r="D450" s="12"/>
      <c r="E450" s="12"/>
      <c r="F450" s="12"/>
    </row>
    <row r="451">
      <c r="A451" s="12"/>
      <c r="B451" s="13"/>
      <c r="C451" s="12"/>
      <c r="D451" s="12"/>
      <c r="E451" s="12"/>
      <c r="F451" s="12"/>
    </row>
    <row r="452">
      <c r="A452" s="12"/>
      <c r="B452" s="13"/>
      <c r="C452" s="12"/>
      <c r="D452" s="12"/>
      <c r="E452" s="12"/>
      <c r="F452" s="12"/>
    </row>
    <row r="453">
      <c r="A453" s="12"/>
      <c r="B453" s="13"/>
      <c r="C453" s="12"/>
      <c r="D453" s="12"/>
      <c r="E453" s="12"/>
      <c r="F453" s="12"/>
    </row>
    <row r="454">
      <c r="A454" s="12"/>
      <c r="B454" s="13"/>
      <c r="C454" s="12"/>
      <c r="D454" s="12"/>
      <c r="E454" s="12"/>
      <c r="F454" s="12"/>
    </row>
    <row r="455">
      <c r="A455" s="12"/>
      <c r="B455" s="13"/>
      <c r="C455" s="12"/>
      <c r="D455" s="12"/>
      <c r="E455" s="12"/>
      <c r="F455" s="12"/>
    </row>
    <row r="456">
      <c r="A456" s="12"/>
      <c r="B456" s="13"/>
      <c r="C456" s="12"/>
      <c r="D456" s="12"/>
      <c r="E456" s="12"/>
      <c r="F456" s="12"/>
    </row>
    <row r="457">
      <c r="A457" s="12"/>
      <c r="B457" s="13"/>
      <c r="C457" s="12"/>
      <c r="D457" s="12"/>
      <c r="E457" s="12"/>
      <c r="F457" s="12"/>
    </row>
    <row r="458">
      <c r="A458" s="12"/>
      <c r="B458" s="13"/>
      <c r="C458" s="12"/>
      <c r="D458" s="12"/>
      <c r="E458" s="12"/>
      <c r="F458" s="12"/>
    </row>
    <row r="459">
      <c r="A459" s="12"/>
      <c r="B459" s="13"/>
      <c r="C459" s="12"/>
      <c r="D459" s="12"/>
      <c r="E459" s="12"/>
      <c r="F459" s="12"/>
    </row>
    <row r="460">
      <c r="A460" s="12"/>
      <c r="B460" s="13"/>
      <c r="C460" s="12"/>
      <c r="D460" s="12"/>
      <c r="E460" s="12"/>
      <c r="F460" s="12"/>
    </row>
    <row r="461">
      <c r="A461" s="12"/>
      <c r="B461" s="13"/>
      <c r="C461" s="12"/>
      <c r="D461" s="12"/>
      <c r="E461" s="12"/>
      <c r="F461" s="12"/>
    </row>
    <row r="462">
      <c r="A462" s="12"/>
      <c r="B462" s="13"/>
      <c r="C462" s="12"/>
      <c r="D462" s="12"/>
      <c r="E462" s="12"/>
      <c r="F462" s="12"/>
    </row>
    <row r="463">
      <c r="A463" s="12"/>
      <c r="B463" s="13"/>
      <c r="C463" s="12"/>
      <c r="D463" s="12"/>
      <c r="E463" s="12"/>
      <c r="F463" s="12"/>
    </row>
    <row r="464">
      <c r="A464" s="12"/>
      <c r="B464" s="13"/>
      <c r="C464" s="12"/>
      <c r="D464" s="12"/>
      <c r="E464" s="12"/>
      <c r="F464" s="12"/>
    </row>
    <row r="465">
      <c r="A465" s="12"/>
      <c r="B465" s="13"/>
      <c r="C465" s="12"/>
      <c r="D465" s="12"/>
      <c r="E465" s="12"/>
      <c r="F465" s="12"/>
    </row>
    <row r="466">
      <c r="A466" s="12"/>
      <c r="B466" s="13"/>
      <c r="C466" s="12"/>
      <c r="D466" s="12"/>
      <c r="E466" s="12"/>
      <c r="F466" s="12"/>
    </row>
    <row r="467">
      <c r="A467" s="12"/>
      <c r="B467" s="13"/>
      <c r="C467" s="12"/>
      <c r="D467" s="12"/>
      <c r="E467" s="12"/>
      <c r="F467" s="12"/>
    </row>
    <row r="468">
      <c r="A468" s="12"/>
      <c r="B468" s="13"/>
      <c r="C468" s="12"/>
      <c r="D468" s="12"/>
      <c r="E468" s="12"/>
      <c r="F468" s="12"/>
    </row>
    <row r="469">
      <c r="A469" s="12"/>
      <c r="B469" s="13"/>
      <c r="C469" s="12"/>
      <c r="D469" s="12"/>
      <c r="E469" s="12"/>
      <c r="F469" s="12"/>
    </row>
    <row r="470">
      <c r="A470" s="12"/>
      <c r="B470" s="13"/>
      <c r="C470" s="12"/>
      <c r="D470" s="12"/>
      <c r="E470" s="12"/>
      <c r="F470" s="12"/>
    </row>
    <row r="471">
      <c r="A471" s="12"/>
      <c r="B471" s="13"/>
      <c r="C471" s="12"/>
      <c r="D471" s="12"/>
      <c r="E471" s="12"/>
      <c r="F471" s="12"/>
    </row>
    <row r="472">
      <c r="A472" s="12"/>
      <c r="B472" s="13"/>
      <c r="C472" s="12"/>
      <c r="D472" s="12"/>
      <c r="E472" s="12"/>
      <c r="F472" s="12"/>
    </row>
    <row r="473">
      <c r="A473" s="12"/>
      <c r="B473" s="13"/>
      <c r="C473" s="12"/>
      <c r="D473" s="12"/>
      <c r="E473" s="12"/>
      <c r="F473" s="12"/>
    </row>
    <row r="474">
      <c r="A474" s="12"/>
      <c r="B474" s="13"/>
      <c r="C474" s="12"/>
      <c r="D474" s="12"/>
      <c r="E474" s="12"/>
      <c r="F474" s="12"/>
    </row>
    <row r="475">
      <c r="A475" s="12"/>
      <c r="B475" s="13"/>
      <c r="C475" s="12"/>
      <c r="D475" s="12"/>
      <c r="E475" s="12"/>
      <c r="F475" s="12"/>
    </row>
    <row r="476">
      <c r="A476" s="12"/>
      <c r="B476" s="13"/>
      <c r="C476" s="12"/>
      <c r="D476" s="12"/>
      <c r="E476" s="12"/>
      <c r="F476" s="12"/>
    </row>
    <row r="477">
      <c r="A477" s="12"/>
      <c r="B477" s="13"/>
      <c r="C477" s="12"/>
      <c r="D477" s="12"/>
      <c r="E477" s="12"/>
      <c r="F477" s="12"/>
    </row>
    <row r="478">
      <c r="A478" s="12"/>
      <c r="B478" s="13"/>
      <c r="C478" s="12"/>
      <c r="D478" s="12"/>
      <c r="E478" s="12"/>
      <c r="F478" s="12"/>
    </row>
    <row r="479">
      <c r="A479" s="12"/>
      <c r="B479" s="13"/>
      <c r="C479" s="12"/>
      <c r="D479" s="12"/>
      <c r="E479" s="12"/>
      <c r="F479" s="12"/>
    </row>
    <row r="480">
      <c r="A480" s="12"/>
      <c r="B480" s="13"/>
      <c r="C480" s="12"/>
      <c r="D480" s="12"/>
      <c r="E480" s="12"/>
      <c r="F480" s="12"/>
    </row>
    <row r="481">
      <c r="A481" s="12"/>
      <c r="B481" s="13"/>
      <c r="C481" s="12"/>
      <c r="D481" s="12"/>
      <c r="E481" s="12"/>
      <c r="F481" s="12"/>
    </row>
    <row r="482">
      <c r="A482" s="12"/>
      <c r="B482" s="13"/>
      <c r="C482" s="12"/>
      <c r="D482" s="12"/>
      <c r="E482" s="12"/>
      <c r="F482" s="12"/>
    </row>
    <row r="483">
      <c r="A483" s="12"/>
      <c r="B483" s="13"/>
      <c r="C483" s="12"/>
      <c r="D483" s="12"/>
      <c r="E483" s="12"/>
      <c r="F483" s="12"/>
    </row>
    <row r="484">
      <c r="A484" s="12"/>
      <c r="B484" s="13"/>
      <c r="C484" s="12"/>
      <c r="D484" s="12"/>
      <c r="E484" s="12"/>
      <c r="F484" s="12"/>
    </row>
    <row r="485">
      <c r="A485" s="12"/>
      <c r="B485" s="13"/>
      <c r="C485" s="12"/>
      <c r="D485" s="12"/>
      <c r="E485" s="12"/>
      <c r="F485" s="12"/>
    </row>
    <row r="486">
      <c r="A486" s="12"/>
      <c r="B486" s="13"/>
      <c r="C486" s="12"/>
      <c r="D486" s="12"/>
      <c r="E486" s="12"/>
      <c r="F486" s="12"/>
    </row>
    <row r="487">
      <c r="A487" s="12"/>
      <c r="B487" s="13"/>
      <c r="C487" s="12"/>
      <c r="D487" s="12"/>
      <c r="E487" s="12"/>
      <c r="F487" s="12"/>
    </row>
    <row r="488">
      <c r="A488" s="12"/>
      <c r="B488" s="13"/>
      <c r="C488" s="12"/>
      <c r="D488" s="12"/>
      <c r="E488" s="12"/>
      <c r="F488" s="12"/>
    </row>
    <row r="489">
      <c r="A489" s="12"/>
      <c r="B489" s="13"/>
      <c r="C489" s="12"/>
      <c r="D489" s="12"/>
      <c r="E489" s="12"/>
      <c r="F489" s="12"/>
    </row>
    <row r="490">
      <c r="A490" s="12"/>
      <c r="B490" s="13"/>
      <c r="C490" s="12"/>
      <c r="D490" s="12"/>
      <c r="E490" s="12"/>
      <c r="F490" s="12"/>
    </row>
    <row r="491">
      <c r="A491" s="12"/>
      <c r="B491" s="13"/>
      <c r="C491" s="12"/>
      <c r="D491" s="12"/>
      <c r="E491" s="12"/>
      <c r="F491" s="12"/>
    </row>
    <row r="492">
      <c r="A492" s="12"/>
      <c r="B492" s="13"/>
      <c r="C492" s="12"/>
      <c r="D492" s="12"/>
      <c r="E492" s="12"/>
      <c r="F492" s="12"/>
    </row>
    <row r="493">
      <c r="A493" s="12"/>
      <c r="B493" s="13"/>
      <c r="C493" s="12"/>
      <c r="D493" s="12"/>
      <c r="E493" s="12"/>
      <c r="F493" s="12"/>
    </row>
    <row r="494">
      <c r="A494" s="12"/>
      <c r="B494" s="13"/>
      <c r="C494" s="12"/>
      <c r="D494" s="12"/>
      <c r="E494" s="12"/>
      <c r="F494" s="12"/>
    </row>
    <row r="495">
      <c r="A495" s="12"/>
      <c r="B495" s="13"/>
      <c r="C495" s="12"/>
      <c r="D495" s="12"/>
      <c r="E495" s="12"/>
      <c r="F495" s="12"/>
    </row>
    <row r="496">
      <c r="A496" s="12"/>
      <c r="B496" s="13"/>
      <c r="C496" s="12"/>
      <c r="D496" s="12"/>
      <c r="E496" s="12"/>
      <c r="F496" s="12"/>
    </row>
    <row r="497">
      <c r="A497" s="12"/>
      <c r="B497" s="13"/>
      <c r="C497" s="12"/>
      <c r="D497" s="12"/>
      <c r="E497" s="12"/>
      <c r="F497" s="12"/>
    </row>
    <row r="498">
      <c r="A498" s="12"/>
      <c r="B498" s="13"/>
      <c r="C498" s="12"/>
      <c r="D498" s="12"/>
      <c r="E498" s="12"/>
      <c r="F498" s="12"/>
    </row>
    <row r="499">
      <c r="A499" s="12"/>
      <c r="B499" s="13"/>
      <c r="C499" s="12"/>
      <c r="D499" s="12"/>
      <c r="E499" s="12"/>
      <c r="F499" s="12"/>
    </row>
    <row r="500">
      <c r="A500" s="12"/>
      <c r="B500" s="13"/>
      <c r="C500" s="12"/>
      <c r="D500" s="12"/>
      <c r="E500" s="12"/>
      <c r="F500" s="12"/>
    </row>
    <row r="501">
      <c r="A501" s="12"/>
      <c r="B501" s="13"/>
      <c r="C501" s="12"/>
      <c r="D501" s="12"/>
      <c r="E501" s="12"/>
      <c r="F501" s="12"/>
    </row>
    <row r="502">
      <c r="A502" s="12"/>
      <c r="B502" s="13"/>
      <c r="C502" s="12"/>
      <c r="D502" s="12"/>
      <c r="E502" s="12"/>
      <c r="F502" s="12"/>
    </row>
    <row r="503">
      <c r="A503" s="12"/>
      <c r="B503" s="13"/>
      <c r="C503" s="12"/>
      <c r="D503" s="12"/>
      <c r="E503" s="12"/>
      <c r="F503" s="12"/>
    </row>
    <row r="504">
      <c r="A504" s="12"/>
      <c r="B504" s="13"/>
      <c r="C504" s="12"/>
      <c r="D504" s="12"/>
      <c r="E504" s="12"/>
      <c r="F504" s="12"/>
    </row>
    <row r="505">
      <c r="A505" s="12"/>
      <c r="B505" s="13"/>
      <c r="C505" s="12"/>
      <c r="D505" s="12"/>
      <c r="E505" s="12"/>
      <c r="F505" s="12"/>
    </row>
    <row r="506">
      <c r="A506" s="12"/>
      <c r="B506" s="13"/>
      <c r="C506" s="12"/>
      <c r="D506" s="12"/>
      <c r="E506" s="12"/>
      <c r="F506" s="12"/>
    </row>
    <row r="507">
      <c r="A507" s="12"/>
      <c r="B507" s="13"/>
      <c r="C507" s="12"/>
      <c r="D507" s="12"/>
      <c r="E507" s="12"/>
      <c r="F507" s="12"/>
    </row>
    <row r="508">
      <c r="A508" s="12"/>
      <c r="B508" s="13"/>
      <c r="C508" s="12"/>
      <c r="D508" s="12"/>
      <c r="E508" s="12"/>
      <c r="F508" s="12"/>
    </row>
    <row r="509">
      <c r="A509" s="12"/>
      <c r="B509" s="13"/>
      <c r="C509" s="12"/>
      <c r="D509" s="12"/>
      <c r="E509" s="12"/>
      <c r="F509" s="12"/>
    </row>
    <row r="510">
      <c r="A510" s="12"/>
      <c r="B510" s="13"/>
      <c r="C510" s="12"/>
      <c r="D510" s="12"/>
      <c r="E510" s="12"/>
      <c r="F510" s="12"/>
    </row>
    <row r="511">
      <c r="A511" s="12"/>
      <c r="B511" s="13"/>
      <c r="C511" s="12"/>
      <c r="D511" s="12"/>
      <c r="E511" s="12"/>
      <c r="F511" s="12"/>
    </row>
    <row r="512">
      <c r="A512" s="12"/>
      <c r="B512" s="13"/>
      <c r="C512" s="12"/>
      <c r="D512" s="12"/>
      <c r="E512" s="12"/>
      <c r="F512" s="12"/>
    </row>
    <row r="513">
      <c r="A513" s="12"/>
      <c r="B513" s="13"/>
      <c r="C513" s="12"/>
      <c r="D513" s="12"/>
      <c r="E513" s="12"/>
      <c r="F513" s="12"/>
    </row>
    <row r="514">
      <c r="A514" s="12"/>
      <c r="B514" s="13"/>
      <c r="C514" s="12"/>
      <c r="D514" s="12"/>
      <c r="E514" s="12"/>
      <c r="F514" s="12"/>
    </row>
    <row r="515">
      <c r="A515" s="12"/>
      <c r="B515" s="13"/>
      <c r="C515" s="12"/>
      <c r="D515" s="12"/>
      <c r="E515" s="12"/>
      <c r="F515" s="12"/>
    </row>
    <row r="516">
      <c r="A516" s="12"/>
      <c r="B516" s="13"/>
      <c r="C516" s="12"/>
      <c r="D516" s="12"/>
      <c r="E516" s="12"/>
      <c r="F516" s="12"/>
    </row>
    <row r="517">
      <c r="A517" s="12"/>
      <c r="B517" s="13"/>
      <c r="C517" s="12"/>
      <c r="D517" s="12"/>
      <c r="E517" s="12"/>
      <c r="F517" s="12"/>
    </row>
    <row r="518">
      <c r="A518" s="12"/>
      <c r="B518" s="13"/>
      <c r="C518" s="12"/>
      <c r="D518" s="12"/>
      <c r="E518" s="12"/>
      <c r="F518" s="12"/>
    </row>
    <row r="519">
      <c r="A519" s="12"/>
      <c r="B519" s="13"/>
      <c r="C519" s="12"/>
      <c r="D519" s="12"/>
      <c r="E519" s="12"/>
      <c r="F519" s="12"/>
    </row>
    <row r="520">
      <c r="A520" s="12"/>
      <c r="B520" s="13"/>
      <c r="C520" s="12"/>
      <c r="D520" s="12"/>
      <c r="E520" s="12"/>
      <c r="F520" s="12"/>
    </row>
    <row r="521">
      <c r="A521" s="12"/>
      <c r="B521" s="13"/>
      <c r="C521" s="12"/>
      <c r="D521" s="12"/>
      <c r="E521" s="12"/>
      <c r="F521" s="12"/>
    </row>
    <row r="522">
      <c r="A522" s="12"/>
      <c r="B522" s="13"/>
      <c r="C522" s="12"/>
      <c r="D522" s="12"/>
      <c r="E522" s="12"/>
      <c r="F522" s="12"/>
    </row>
    <row r="523">
      <c r="A523" s="12"/>
      <c r="B523" s="13"/>
      <c r="C523" s="12"/>
      <c r="D523" s="12"/>
      <c r="E523" s="12"/>
      <c r="F523" s="12"/>
    </row>
    <row r="524">
      <c r="A524" s="12"/>
      <c r="B524" s="13"/>
      <c r="C524" s="12"/>
      <c r="D524" s="12"/>
      <c r="E524" s="12"/>
      <c r="F524" s="12"/>
    </row>
    <row r="525">
      <c r="A525" s="12"/>
      <c r="B525" s="13"/>
      <c r="C525" s="12"/>
      <c r="D525" s="12"/>
      <c r="E525" s="12"/>
      <c r="F525" s="12"/>
    </row>
    <row r="526">
      <c r="A526" s="12"/>
      <c r="B526" s="13"/>
      <c r="C526" s="12"/>
      <c r="D526" s="12"/>
      <c r="E526" s="12"/>
      <c r="F526" s="12"/>
    </row>
    <row r="527">
      <c r="A527" s="12"/>
      <c r="B527" s="13"/>
      <c r="C527" s="12"/>
      <c r="D527" s="12"/>
      <c r="E527" s="12"/>
      <c r="F527" s="12"/>
    </row>
    <row r="528">
      <c r="A528" s="12"/>
      <c r="B528" s="13"/>
      <c r="C528" s="12"/>
      <c r="D528" s="12"/>
      <c r="E528" s="12"/>
      <c r="F528" s="12"/>
    </row>
    <row r="529">
      <c r="A529" s="12"/>
      <c r="B529" s="13"/>
      <c r="C529" s="12"/>
      <c r="D529" s="12"/>
      <c r="E529" s="12"/>
      <c r="F529" s="12"/>
    </row>
    <row r="530">
      <c r="A530" s="12"/>
      <c r="B530" s="13"/>
      <c r="C530" s="12"/>
      <c r="D530" s="12"/>
      <c r="E530" s="12"/>
      <c r="F530" s="12"/>
    </row>
    <row r="531">
      <c r="A531" s="12"/>
      <c r="B531" s="13"/>
      <c r="C531" s="12"/>
      <c r="D531" s="12"/>
      <c r="E531" s="12"/>
      <c r="F531" s="12"/>
    </row>
    <row r="532">
      <c r="A532" s="12"/>
      <c r="B532" s="13"/>
      <c r="C532" s="12"/>
      <c r="D532" s="12"/>
      <c r="E532" s="12"/>
      <c r="F532" s="12"/>
    </row>
    <row r="533">
      <c r="A533" s="12"/>
      <c r="B533" s="13"/>
      <c r="C533" s="12"/>
      <c r="D533" s="12"/>
      <c r="E533" s="12"/>
      <c r="F533" s="12"/>
    </row>
    <row r="534">
      <c r="A534" s="12"/>
      <c r="B534" s="13"/>
      <c r="C534" s="12"/>
      <c r="D534" s="12"/>
      <c r="E534" s="12"/>
      <c r="F534" s="12"/>
    </row>
    <row r="535">
      <c r="A535" s="12"/>
      <c r="B535" s="13"/>
      <c r="C535" s="12"/>
      <c r="D535" s="12"/>
      <c r="E535" s="12"/>
      <c r="F535" s="12"/>
    </row>
    <row r="536">
      <c r="A536" s="12"/>
      <c r="B536" s="13"/>
      <c r="C536" s="12"/>
      <c r="D536" s="12"/>
      <c r="E536" s="12"/>
      <c r="F536" s="12"/>
    </row>
    <row r="537">
      <c r="A537" s="12"/>
      <c r="B537" s="13"/>
      <c r="C537" s="12"/>
      <c r="D537" s="12"/>
      <c r="E537" s="12"/>
      <c r="F537" s="12"/>
    </row>
    <row r="538">
      <c r="A538" s="12"/>
      <c r="B538" s="13"/>
      <c r="C538" s="12"/>
      <c r="D538" s="12"/>
      <c r="E538" s="12"/>
      <c r="F538" s="12"/>
    </row>
    <row r="539">
      <c r="A539" s="12"/>
      <c r="B539" s="13"/>
      <c r="C539" s="12"/>
      <c r="D539" s="12"/>
      <c r="E539" s="12"/>
      <c r="F539" s="12"/>
    </row>
    <row r="540">
      <c r="A540" s="12"/>
      <c r="B540" s="13"/>
      <c r="C540" s="12"/>
      <c r="D540" s="12"/>
      <c r="E540" s="12"/>
      <c r="F540" s="12"/>
    </row>
    <row r="541">
      <c r="A541" s="12"/>
      <c r="B541" s="13"/>
      <c r="C541" s="12"/>
      <c r="D541" s="12"/>
      <c r="E541" s="12"/>
      <c r="F541" s="12"/>
    </row>
    <row r="542">
      <c r="A542" s="12"/>
      <c r="B542" s="13"/>
      <c r="C542" s="12"/>
      <c r="D542" s="12"/>
      <c r="E542" s="12"/>
      <c r="F542" s="12"/>
    </row>
    <row r="543">
      <c r="A543" s="12"/>
      <c r="B543" s="13"/>
      <c r="C543" s="12"/>
      <c r="D543" s="12"/>
      <c r="E543" s="12"/>
      <c r="F543" s="12"/>
    </row>
    <row r="544">
      <c r="A544" s="12"/>
      <c r="B544" s="13"/>
      <c r="C544" s="12"/>
      <c r="D544" s="12"/>
      <c r="E544" s="12"/>
      <c r="F544" s="12"/>
    </row>
    <row r="545">
      <c r="A545" s="12"/>
      <c r="B545" s="13"/>
      <c r="C545" s="12"/>
      <c r="D545" s="12"/>
      <c r="E545" s="12"/>
      <c r="F545" s="12"/>
    </row>
    <row r="546">
      <c r="A546" s="12"/>
      <c r="B546" s="13"/>
      <c r="C546" s="12"/>
      <c r="D546" s="12"/>
      <c r="E546" s="12"/>
      <c r="F546" s="12"/>
    </row>
    <row r="547">
      <c r="A547" s="12"/>
      <c r="B547" s="13"/>
      <c r="C547" s="12"/>
      <c r="D547" s="12"/>
      <c r="E547" s="12"/>
      <c r="F547" s="12"/>
    </row>
    <row r="548">
      <c r="A548" s="12"/>
      <c r="B548" s="13"/>
      <c r="C548" s="12"/>
      <c r="D548" s="12"/>
      <c r="E548" s="12"/>
      <c r="F548" s="12"/>
    </row>
    <row r="549">
      <c r="A549" s="12"/>
      <c r="B549" s="13"/>
      <c r="C549" s="12"/>
      <c r="D549" s="12"/>
      <c r="E549" s="12"/>
      <c r="F549" s="12"/>
    </row>
    <row r="550">
      <c r="A550" s="12"/>
      <c r="B550" s="13"/>
      <c r="C550" s="12"/>
      <c r="D550" s="12"/>
      <c r="E550" s="12"/>
      <c r="F550" s="12"/>
    </row>
    <row r="551">
      <c r="A551" s="12"/>
      <c r="B551" s="13"/>
      <c r="C551" s="12"/>
      <c r="D551" s="12"/>
      <c r="E551" s="12"/>
      <c r="F551" s="12"/>
    </row>
    <row r="552">
      <c r="A552" s="12"/>
      <c r="B552" s="13"/>
      <c r="C552" s="12"/>
      <c r="D552" s="12"/>
      <c r="E552" s="12"/>
      <c r="F552" s="12"/>
    </row>
    <row r="553">
      <c r="A553" s="12"/>
      <c r="B553" s="13"/>
      <c r="C553" s="12"/>
      <c r="D553" s="12"/>
      <c r="E553" s="12"/>
      <c r="F553" s="12"/>
    </row>
    <row r="554">
      <c r="A554" s="12"/>
      <c r="B554" s="13"/>
      <c r="C554" s="12"/>
      <c r="D554" s="12"/>
      <c r="E554" s="12"/>
      <c r="F554" s="12"/>
    </row>
    <row r="555">
      <c r="A555" s="12"/>
      <c r="B555" s="13"/>
      <c r="C555" s="12"/>
      <c r="D555" s="12"/>
      <c r="E555" s="12"/>
      <c r="F555" s="12"/>
    </row>
    <row r="556">
      <c r="A556" s="12"/>
      <c r="B556" s="13"/>
      <c r="C556" s="12"/>
      <c r="D556" s="12"/>
      <c r="E556" s="12"/>
      <c r="F556" s="12"/>
    </row>
    <row r="557">
      <c r="A557" s="12"/>
      <c r="B557" s="13"/>
      <c r="C557" s="12"/>
      <c r="D557" s="12"/>
      <c r="E557" s="12"/>
      <c r="F557" s="12"/>
    </row>
    <row r="558">
      <c r="A558" s="12"/>
      <c r="B558" s="13"/>
      <c r="C558" s="12"/>
      <c r="D558" s="12"/>
      <c r="E558" s="12"/>
      <c r="F558" s="12"/>
    </row>
    <row r="559">
      <c r="A559" s="12"/>
      <c r="B559" s="13"/>
      <c r="C559" s="12"/>
      <c r="D559" s="12"/>
      <c r="E559" s="12"/>
      <c r="F559" s="12"/>
    </row>
    <row r="560">
      <c r="A560" s="12"/>
      <c r="B560" s="13"/>
      <c r="C560" s="12"/>
      <c r="D560" s="12"/>
      <c r="E560" s="12"/>
      <c r="F560" s="12"/>
    </row>
    <row r="561">
      <c r="A561" s="12"/>
      <c r="B561" s="13"/>
      <c r="C561" s="12"/>
      <c r="D561" s="12"/>
      <c r="E561" s="12"/>
      <c r="F561" s="12"/>
    </row>
    <row r="562">
      <c r="A562" s="12"/>
      <c r="B562" s="13"/>
      <c r="C562" s="12"/>
      <c r="D562" s="12"/>
      <c r="E562" s="12"/>
      <c r="F562" s="12"/>
    </row>
    <row r="563">
      <c r="A563" s="12"/>
      <c r="B563" s="13"/>
      <c r="C563" s="12"/>
      <c r="D563" s="12"/>
      <c r="E563" s="12"/>
      <c r="F563" s="12"/>
    </row>
    <row r="564">
      <c r="A564" s="12"/>
      <c r="B564" s="13"/>
      <c r="C564" s="12"/>
      <c r="D564" s="12"/>
      <c r="E564" s="12"/>
      <c r="F564" s="12"/>
    </row>
    <row r="565">
      <c r="A565" s="12"/>
      <c r="B565" s="13"/>
      <c r="C565" s="12"/>
      <c r="D565" s="12"/>
      <c r="E565" s="12"/>
      <c r="F565" s="12"/>
    </row>
    <row r="566">
      <c r="A566" s="12"/>
      <c r="B566" s="13"/>
      <c r="C566" s="12"/>
      <c r="D566" s="12"/>
      <c r="E566" s="12"/>
      <c r="F566" s="12"/>
    </row>
    <row r="567">
      <c r="A567" s="12"/>
      <c r="B567" s="13"/>
      <c r="C567" s="12"/>
      <c r="D567" s="12"/>
      <c r="E567" s="12"/>
      <c r="F567" s="12"/>
    </row>
    <row r="568">
      <c r="A568" s="12"/>
      <c r="B568" s="13"/>
      <c r="C568" s="12"/>
      <c r="D568" s="12"/>
      <c r="E568" s="12"/>
      <c r="F568" s="12"/>
    </row>
    <row r="569">
      <c r="A569" s="12"/>
      <c r="B569" s="13"/>
      <c r="C569" s="12"/>
      <c r="D569" s="12"/>
      <c r="E569" s="12"/>
      <c r="F569" s="12"/>
    </row>
    <row r="570">
      <c r="A570" s="12"/>
      <c r="B570" s="13"/>
      <c r="C570" s="12"/>
      <c r="D570" s="12"/>
      <c r="E570" s="12"/>
      <c r="F570" s="12"/>
    </row>
    <row r="571">
      <c r="A571" s="12"/>
      <c r="B571" s="13"/>
      <c r="C571" s="12"/>
      <c r="D571" s="12"/>
      <c r="E571" s="12"/>
      <c r="F571" s="12"/>
    </row>
    <row r="572">
      <c r="A572" s="12"/>
      <c r="B572" s="13"/>
      <c r="C572" s="12"/>
      <c r="D572" s="12"/>
      <c r="E572" s="12"/>
      <c r="F572" s="12"/>
    </row>
    <row r="573">
      <c r="A573" s="12"/>
      <c r="B573" s="13"/>
      <c r="C573" s="12"/>
      <c r="D573" s="12"/>
      <c r="E573" s="12"/>
      <c r="F573" s="12"/>
    </row>
    <row r="574">
      <c r="A574" s="12"/>
      <c r="B574" s="13"/>
      <c r="C574" s="12"/>
      <c r="D574" s="12"/>
      <c r="E574" s="12"/>
      <c r="F574" s="12"/>
    </row>
    <row r="575">
      <c r="A575" s="12"/>
      <c r="B575" s="13"/>
      <c r="C575" s="12"/>
      <c r="D575" s="12"/>
      <c r="E575" s="12"/>
      <c r="F575" s="12"/>
    </row>
    <row r="576">
      <c r="A576" s="12"/>
      <c r="B576" s="13"/>
      <c r="C576" s="12"/>
      <c r="D576" s="12"/>
      <c r="E576" s="12"/>
      <c r="F576" s="12"/>
    </row>
    <row r="577">
      <c r="A577" s="12"/>
      <c r="B577" s="13"/>
      <c r="C577" s="12"/>
      <c r="D577" s="12"/>
      <c r="E577" s="12"/>
      <c r="F577" s="12"/>
    </row>
    <row r="578">
      <c r="A578" s="12"/>
      <c r="B578" s="13"/>
      <c r="C578" s="12"/>
      <c r="D578" s="12"/>
      <c r="E578" s="12"/>
      <c r="F578" s="12"/>
    </row>
    <row r="579">
      <c r="A579" s="12"/>
      <c r="B579" s="13"/>
      <c r="C579" s="12"/>
      <c r="D579" s="12"/>
      <c r="E579" s="12"/>
      <c r="F579" s="12"/>
    </row>
    <row r="580">
      <c r="A580" s="12"/>
      <c r="B580" s="13"/>
      <c r="C580" s="12"/>
      <c r="D580" s="12"/>
      <c r="E580" s="12"/>
      <c r="F580" s="12"/>
    </row>
    <row r="581">
      <c r="A581" s="12"/>
      <c r="B581" s="13"/>
      <c r="C581" s="12"/>
      <c r="D581" s="12"/>
      <c r="E581" s="12"/>
      <c r="F581" s="12"/>
    </row>
    <row r="582">
      <c r="A582" s="12"/>
      <c r="B582" s="13"/>
      <c r="C582" s="12"/>
      <c r="D582" s="12"/>
      <c r="E582" s="12"/>
      <c r="F582" s="12"/>
    </row>
    <row r="583">
      <c r="A583" s="12"/>
      <c r="B583" s="13"/>
      <c r="C583" s="12"/>
      <c r="D583" s="12"/>
      <c r="E583" s="12"/>
      <c r="F583" s="12"/>
    </row>
    <row r="584">
      <c r="A584" s="12"/>
      <c r="B584" s="13"/>
      <c r="C584" s="12"/>
      <c r="D584" s="12"/>
      <c r="E584" s="12"/>
      <c r="F584" s="12"/>
    </row>
    <row r="585">
      <c r="A585" s="12"/>
      <c r="B585" s="13"/>
      <c r="C585" s="12"/>
      <c r="D585" s="12"/>
      <c r="E585" s="12"/>
      <c r="F585" s="12"/>
    </row>
    <row r="586">
      <c r="A586" s="12"/>
      <c r="B586" s="13"/>
      <c r="C586" s="12"/>
      <c r="D586" s="12"/>
      <c r="E586" s="12"/>
      <c r="F586" s="12"/>
    </row>
    <row r="587">
      <c r="A587" s="12"/>
      <c r="B587" s="13"/>
      <c r="C587" s="12"/>
      <c r="D587" s="12"/>
      <c r="E587" s="12"/>
      <c r="F587" s="12"/>
    </row>
    <row r="588">
      <c r="A588" s="12"/>
      <c r="B588" s="13"/>
      <c r="C588" s="12"/>
      <c r="D588" s="12"/>
      <c r="E588" s="12"/>
      <c r="F588" s="12"/>
    </row>
    <row r="589">
      <c r="A589" s="12"/>
      <c r="B589" s="13"/>
      <c r="C589" s="12"/>
      <c r="D589" s="12"/>
      <c r="E589" s="12"/>
      <c r="F589" s="12"/>
    </row>
    <row r="590">
      <c r="A590" s="12"/>
      <c r="B590" s="13"/>
      <c r="C590" s="12"/>
      <c r="D590" s="12"/>
      <c r="E590" s="12"/>
      <c r="F590" s="12"/>
    </row>
    <row r="591">
      <c r="A591" s="12"/>
      <c r="B591" s="13"/>
      <c r="C591" s="12"/>
      <c r="D591" s="12"/>
      <c r="E591" s="12"/>
      <c r="F591" s="12"/>
    </row>
    <row r="592">
      <c r="A592" s="12"/>
      <c r="B592" s="13"/>
      <c r="C592" s="12"/>
      <c r="D592" s="12"/>
      <c r="E592" s="12"/>
      <c r="F592" s="12"/>
    </row>
    <row r="593">
      <c r="A593" s="12"/>
      <c r="B593" s="13"/>
      <c r="C593" s="12"/>
      <c r="D593" s="12"/>
      <c r="E593" s="12"/>
      <c r="F593" s="12"/>
    </row>
    <row r="594">
      <c r="A594" s="12"/>
      <c r="B594" s="13"/>
      <c r="C594" s="12"/>
      <c r="D594" s="12"/>
      <c r="E594" s="12"/>
      <c r="F594" s="12"/>
    </row>
    <row r="595">
      <c r="A595" s="12"/>
      <c r="B595" s="13"/>
      <c r="C595" s="12"/>
      <c r="D595" s="12"/>
      <c r="E595" s="12"/>
      <c r="F595" s="12"/>
    </row>
    <row r="596">
      <c r="A596" s="12"/>
      <c r="B596" s="13"/>
      <c r="C596" s="12"/>
      <c r="D596" s="12"/>
      <c r="E596" s="12"/>
      <c r="F596" s="12"/>
    </row>
    <row r="597">
      <c r="A597" s="12"/>
      <c r="B597" s="13"/>
      <c r="C597" s="12"/>
      <c r="D597" s="12"/>
      <c r="E597" s="12"/>
      <c r="F597" s="12"/>
    </row>
    <row r="598">
      <c r="A598" s="12"/>
      <c r="B598" s="13"/>
      <c r="C598" s="12"/>
      <c r="D598" s="12"/>
      <c r="E598" s="12"/>
      <c r="F598" s="12"/>
    </row>
    <row r="599">
      <c r="A599" s="12"/>
      <c r="B599" s="13"/>
      <c r="C599" s="12"/>
      <c r="D599" s="12"/>
      <c r="E599" s="12"/>
      <c r="F599" s="12"/>
    </row>
    <row r="600">
      <c r="A600" s="12"/>
      <c r="B600" s="13"/>
      <c r="C600" s="12"/>
      <c r="D600" s="12"/>
      <c r="E600" s="12"/>
      <c r="F600" s="12"/>
    </row>
    <row r="601">
      <c r="A601" s="12"/>
      <c r="B601" s="13"/>
      <c r="C601" s="12"/>
      <c r="D601" s="12"/>
      <c r="E601" s="12"/>
      <c r="F601" s="12"/>
    </row>
    <row r="602">
      <c r="A602" s="12"/>
      <c r="B602" s="13"/>
      <c r="C602" s="12"/>
      <c r="D602" s="12"/>
      <c r="E602" s="12"/>
      <c r="F602" s="12"/>
    </row>
    <row r="603">
      <c r="A603" s="12"/>
      <c r="B603" s="13"/>
      <c r="C603" s="12"/>
      <c r="D603" s="12"/>
      <c r="E603" s="12"/>
      <c r="F603" s="12"/>
    </row>
    <row r="604">
      <c r="A604" s="12"/>
      <c r="B604" s="13"/>
      <c r="C604" s="12"/>
      <c r="D604" s="12"/>
      <c r="E604" s="12"/>
      <c r="F604" s="12"/>
    </row>
    <row r="605">
      <c r="A605" s="12"/>
      <c r="B605" s="13"/>
      <c r="C605" s="12"/>
      <c r="D605" s="12"/>
      <c r="E605" s="12"/>
      <c r="F605" s="12"/>
    </row>
    <row r="606">
      <c r="A606" s="12"/>
      <c r="B606" s="13"/>
      <c r="C606" s="12"/>
      <c r="D606" s="12"/>
      <c r="E606" s="12"/>
      <c r="F606" s="12"/>
    </row>
    <row r="607">
      <c r="A607" s="12"/>
      <c r="B607" s="13"/>
      <c r="C607" s="12"/>
      <c r="D607" s="12"/>
      <c r="E607" s="12"/>
      <c r="F607" s="12"/>
    </row>
    <row r="608">
      <c r="A608" s="12"/>
      <c r="B608" s="13"/>
      <c r="C608" s="12"/>
      <c r="D608" s="12"/>
      <c r="E608" s="12"/>
      <c r="F608" s="12"/>
    </row>
    <row r="609">
      <c r="A609" s="12"/>
      <c r="B609" s="13"/>
      <c r="C609" s="12"/>
      <c r="D609" s="12"/>
      <c r="E609" s="12"/>
      <c r="F609" s="12"/>
    </row>
    <row r="610">
      <c r="A610" s="12"/>
      <c r="B610" s="13"/>
      <c r="C610" s="12"/>
      <c r="D610" s="12"/>
      <c r="E610" s="12"/>
      <c r="F610" s="12"/>
    </row>
    <row r="611">
      <c r="A611" s="12"/>
      <c r="B611" s="13"/>
      <c r="C611" s="12"/>
      <c r="D611" s="12"/>
      <c r="E611" s="12"/>
      <c r="F611" s="12"/>
    </row>
    <row r="612">
      <c r="A612" s="12"/>
      <c r="B612" s="13"/>
      <c r="C612" s="12"/>
      <c r="D612" s="12"/>
      <c r="E612" s="12"/>
      <c r="F612" s="12"/>
    </row>
    <row r="613">
      <c r="A613" s="12"/>
      <c r="B613" s="13"/>
      <c r="C613" s="12"/>
      <c r="D613" s="12"/>
      <c r="E613" s="12"/>
      <c r="F613" s="12"/>
    </row>
    <row r="614">
      <c r="A614" s="12"/>
      <c r="B614" s="13"/>
      <c r="C614" s="12"/>
      <c r="D614" s="12"/>
      <c r="E614" s="12"/>
      <c r="F614" s="12"/>
    </row>
    <row r="615">
      <c r="A615" s="12"/>
      <c r="B615" s="13"/>
      <c r="C615" s="12"/>
      <c r="D615" s="12"/>
      <c r="E615" s="12"/>
      <c r="F615" s="12"/>
    </row>
    <row r="616">
      <c r="A616" s="12"/>
      <c r="B616" s="13"/>
      <c r="C616" s="12"/>
      <c r="D616" s="12"/>
      <c r="E616" s="12"/>
      <c r="F616" s="12"/>
    </row>
    <row r="617">
      <c r="A617" s="12"/>
      <c r="B617" s="13"/>
      <c r="C617" s="12"/>
      <c r="D617" s="12"/>
      <c r="E617" s="12"/>
      <c r="F617" s="12"/>
    </row>
    <row r="618">
      <c r="A618" s="12"/>
      <c r="B618" s="13"/>
      <c r="C618" s="12"/>
      <c r="D618" s="12"/>
      <c r="E618" s="12"/>
      <c r="F618" s="12"/>
    </row>
    <row r="619">
      <c r="A619" s="12"/>
      <c r="B619" s="13"/>
      <c r="C619" s="12"/>
      <c r="D619" s="12"/>
      <c r="E619" s="12"/>
      <c r="F619" s="12"/>
    </row>
    <row r="620">
      <c r="A620" s="12"/>
      <c r="B620" s="13"/>
      <c r="C620" s="12"/>
      <c r="D620" s="12"/>
      <c r="E620" s="12"/>
      <c r="F620" s="12"/>
    </row>
    <row r="621">
      <c r="A621" s="12"/>
      <c r="B621" s="13"/>
      <c r="C621" s="12"/>
      <c r="D621" s="12"/>
      <c r="E621" s="12"/>
      <c r="F621" s="12"/>
    </row>
    <row r="622">
      <c r="A622" s="12"/>
      <c r="B622" s="13"/>
      <c r="C622" s="12"/>
      <c r="D622" s="12"/>
      <c r="E622" s="12"/>
      <c r="F622" s="12"/>
    </row>
    <row r="623">
      <c r="A623" s="12"/>
      <c r="B623" s="13"/>
      <c r="C623" s="12"/>
      <c r="D623" s="12"/>
      <c r="E623" s="12"/>
      <c r="F623" s="12"/>
    </row>
    <row r="624">
      <c r="A624" s="12"/>
      <c r="B624" s="13"/>
      <c r="C624" s="12"/>
      <c r="D624" s="12"/>
      <c r="E624" s="12"/>
      <c r="F624" s="12"/>
    </row>
    <row r="625">
      <c r="A625" s="12"/>
      <c r="B625" s="13"/>
      <c r="C625" s="12"/>
      <c r="D625" s="12"/>
      <c r="E625" s="12"/>
      <c r="F625" s="12"/>
    </row>
    <row r="626">
      <c r="A626" s="12"/>
      <c r="B626" s="13"/>
      <c r="C626" s="12"/>
      <c r="D626" s="12"/>
      <c r="E626" s="12"/>
      <c r="F626" s="12"/>
    </row>
    <row r="627">
      <c r="A627" s="12"/>
      <c r="B627" s="13"/>
      <c r="C627" s="12"/>
      <c r="D627" s="12"/>
      <c r="E627" s="12"/>
      <c r="F627" s="12"/>
    </row>
    <row r="628">
      <c r="A628" s="12"/>
      <c r="B628" s="13"/>
      <c r="C628" s="12"/>
      <c r="D628" s="12"/>
      <c r="E628" s="12"/>
      <c r="F628" s="12"/>
    </row>
    <row r="629">
      <c r="A629" s="12"/>
      <c r="B629" s="13"/>
      <c r="C629" s="12"/>
      <c r="D629" s="12"/>
      <c r="E629" s="12"/>
      <c r="F629" s="12"/>
    </row>
    <row r="630">
      <c r="A630" s="12"/>
      <c r="B630" s="13"/>
      <c r="C630" s="12"/>
      <c r="D630" s="12"/>
      <c r="E630" s="12"/>
      <c r="F630" s="12"/>
    </row>
    <row r="631">
      <c r="A631" s="12"/>
      <c r="B631" s="13"/>
      <c r="C631" s="12"/>
      <c r="D631" s="12"/>
      <c r="E631" s="12"/>
      <c r="F631" s="12"/>
    </row>
    <row r="632">
      <c r="A632" s="12"/>
      <c r="B632" s="13"/>
      <c r="C632" s="12"/>
      <c r="D632" s="12"/>
      <c r="E632" s="12"/>
      <c r="F632" s="12"/>
    </row>
    <row r="633">
      <c r="A633" s="12"/>
      <c r="B633" s="13"/>
      <c r="C633" s="12"/>
      <c r="D633" s="12"/>
      <c r="E633" s="12"/>
      <c r="F633" s="12"/>
    </row>
    <row r="634">
      <c r="A634" s="12"/>
      <c r="B634" s="13"/>
      <c r="C634" s="12"/>
      <c r="D634" s="12"/>
      <c r="E634" s="12"/>
      <c r="F634" s="12"/>
    </row>
    <row r="635">
      <c r="A635" s="12"/>
      <c r="B635" s="13"/>
      <c r="C635" s="12"/>
      <c r="D635" s="12"/>
      <c r="E635" s="12"/>
      <c r="F635" s="12"/>
    </row>
    <row r="636">
      <c r="A636" s="12"/>
      <c r="B636" s="13"/>
      <c r="C636" s="12"/>
      <c r="D636" s="12"/>
      <c r="E636" s="12"/>
      <c r="F636" s="12"/>
    </row>
    <row r="637">
      <c r="A637" s="12"/>
      <c r="B637" s="13"/>
      <c r="C637" s="12"/>
      <c r="D637" s="12"/>
      <c r="E637" s="12"/>
      <c r="F637" s="12"/>
    </row>
    <row r="638">
      <c r="A638" s="12"/>
      <c r="B638" s="13"/>
      <c r="C638" s="12"/>
      <c r="D638" s="12"/>
      <c r="E638" s="12"/>
      <c r="F638" s="12"/>
    </row>
    <row r="639">
      <c r="A639" s="12"/>
      <c r="B639" s="13"/>
      <c r="C639" s="12"/>
      <c r="D639" s="12"/>
      <c r="E639" s="12"/>
      <c r="F639" s="12"/>
    </row>
    <row r="640">
      <c r="A640" s="12"/>
      <c r="B640" s="13"/>
      <c r="C640" s="12"/>
      <c r="D640" s="12"/>
      <c r="E640" s="12"/>
      <c r="F640" s="12"/>
    </row>
    <row r="641">
      <c r="A641" s="12"/>
      <c r="B641" s="13"/>
      <c r="C641" s="12"/>
      <c r="D641" s="12"/>
      <c r="E641" s="12"/>
      <c r="F641" s="12"/>
    </row>
    <row r="642">
      <c r="A642" s="12"/>
      <c r="B642" s="13"/>
      <c r="C642" s="12"/>
      <c r="D642" s="12"/>
      <c r="E642" s="12"/>
      <c r="F642" s="12"/>
    </row>
    <row r="643">
      <c r="A643" s="12"/>
      <c r="B643" s="13"/>
      <c r="C643" s="12"/>
      <c r="D643" s="12"/>
      <c r="E643" s="12"/>
      <c r="F643" s="12"/>
    </row>
    <row r="644">
      <c r="A644" s="12"/>
      <c r="B644" s="13"/>
      <c r="C644" s="12"/>
      <c r="D644" s="12"/>
      <c r="E644" s="12"/>
      <c r="F644" s="12"/>
    </row>
    <row r="645">
      <c r="A645" s="12"/>
      <c r="B645" s="13"/>
      <c r="C645" s="12"/>
      <c r="D645" s="12"/>
      <c r="E645" s="12"/>
      <c r="F645" s="12"/>
    </row>
    <row r="646">
      <c r="A646" s="12"/>
      <c r="B646" s="13"/>
      <c r="C646" s="12"/>
      <c r="D646" s="12"/>
      <c r="E646" s="12"/>
      <c r="F646" s="12"/>
    </row>
    <row r="647">
      <c r="A647" s="12"/>
      <c r="B647" s="13"/>
      <c r="C647" s="12"/>
      <c r="D647" s="12"/>
      <c r="E647" s="12"/>
      <c r="F647" s="12"/>
    </row>
    <row r="648">
      <c r="A648" s="12"/>
      <c r="B648" s="13"/>
      <c r="C648" s="12"/>
      <c r="D648" s="12"/>
      <c r="E648" s="12"/>
      <c r="F648" s="12"/>
    </row>
    <row r="649">
      <c r="A649" s="12"/>
      <c r="B649" s="13"/>
      <c r="C649" s="12"/>
      <c r="D649" s="12"/>
      <c r="E649" s="12"/>
      <c r="F649" s="12"/>
    </row>
    <row r="650">
      <c r="A650" s="12"/>
      <c r="B650" s="13"/>
      <c r="C650" s="12"/>
      <c r="D650" s="12"/>
      <c r="E650" s="12"/>
      <c r="F650" s="12"/>
    </row>
    <row r="651">
      <c r="A651" s="12"/>
      <c r="B651" s="13"/>
      <c r="C651" s="12"/>
      <c r="D651" s="12"/>
      <c r="E651" s="12"/>
      <c r="F651" s="12"/>
    </row>
    <row r="652">
      <c r="A652" s="12"/>
      <c r="B652" s="13"/>
      <c r="C652" s="12"/>
      <c r="D652" s="12"/>
      <c r="E652" s="12"/>
      <c r="F652" s="12"/>
    </row>
    <row r="653">
      <c r="A653" s="12"/>
      <c r="B653" s="13"/>
      <c r="C653" s="12"/>
      <c r="D653" s="12"/>
      <c r="E653" s="12"/>
      <c r="F653" s="12"/>
    </row>
    <row r="654">
      <c r="A654" s="12"/>
      <c r="B654" s="13"/>
      <c r="C654" s="12"/>
      <c r="D654" s="12"/>
      <c r="E654" s="12"/>
      <c r="F654" s="12"/>
    </row>
    <row r="655">
      <c r="A655" s="12"/>
      <c r="B655" s="13"/>
      <c r="C655" s="12"/>
      <c r="D655" s="12"/>
      <c r="E655" s="12"/>
      <c r="F655" s="12"/>
    </row>
    <row r="656">
      <c r="A656" s="12"/>
      <c r="B656" s="13"/>
      <c r="C656" s="12"/>
      <c r="D656" s="12"/>
      <c r="E656" s="12"/>
      <c r="F656" s="12"/>
    </row>
    <row r="657">
      <c r="A657" s="12"/>
      <c r="B657" s="13"/>
      <c r="C657" s="12"/>
      <c r="D657" s="12"/>
      <c r="E657" s="12"/>
      <c r="F657" s="12"/>
    </row>
    <row r="658">
      <c r="A658" s="12"/>
      <c r="B658" s="13"/>
      <c r="C658" s="12"/>
      <c r="D658" s="12"/>
      <c r="E658" s="12"/>
      <c r="F658" s="12"/>
    </row>
    <row r="659">
      <c r="A659" s="12"/>
      <c r="B659" s="13"/>
      <c r="C659" s="12"/>
      <c r="D659" s="12"/>
      <c r="E659" s="12"/>
      <c r="F659" s="12"/>
    </row>
    <row r="660">
      <c r="A660" s="12"/>
      <c r="B660" s="13"/>
      <c r="C660" s="12"/>
      <c r="D660" s="12"/>
      <c r="E660" s="12"/>
      <c r="F660" s="12"/>
    </row>
    <row r="661">
      <c r="A661" s="12"/>
      <c r="B661" s="13"/>
      <c r="C661" s="12"/>
      <c r="D661" s="12"/>
      <c r="E661" s="12"/>
      <c r="F661" s="12"/>
    </row>
    <row r="662">
      <c r="A662" s="12"/>
      <c r="B662" s="13"/>
      <c r="C662" s="12"/>
      <c r="D662" s="12"/>
      <c r="E662" s="12"/>
      <c r="F662" s="12"/>
    </row>
    <row r="663">
      <c r="A663" s="12"/>
      <c r="B663" s="13"/>
      <c r="C663" s="12"/>
      <c r="D663" s="12"/>
      <c r="E663" s="12"/>
      <c r="F663" s="12"/>
    </row>
    <row r="664">
      <c r="A664" s="12"/>
      <c r="B664" s="13"/>
      <c r="C664" s="12"/>
      <c r="D664" s="12"/>
      <c r="E664" s="12"/>
      <c r="F664" s="12"/>
    </row>
    <row r="665">
      <c r="A665" s="12"/>
      <c r="B665" s="13"/>
      <c r="C665" s="12"/>
      <c r="D665" s="12"/>
      <c r="E665" s="12"/>
      <c r="F665" s="12"/>
    </row>
    <row r="666">
      <c r="A666" s="12"/>
      <c r="B666" s="13"/>
      <c r="C666" s="12"/>
      <c r="D666" s="12"/>
      <c r="E666" s="12"/>
      <c r="F666" s="12"/>
    </row>
    <row r="667">
      <c r="A667" s="12"/>
      <c r="B667" s="13"/>
      <c r="C667" s="12"/>
      <c r="D667" s="12"/>
      <c r="E667" s="12"/>
      <c r="F667" s="12"/>
    </row>
    <row r="668">
      <c r="A668" s="12"/>
      <c r="B668" s="13"/>
      <c r="C668" s="12"/>
      <c r="D668" s="12"/>
      <c r="E668" s="12"/>
      <c r="F668" s="12"/>
    </row>
    <row r="669">
      <c r="A669" s="12"/>
      <c r="B669" s="13"/>
      <c r="C669" s="12"/>
      <c r="D669" s="12"/>
      <c r="E669" s="12"/>
      <c r="F669" s="12"/>
    </row>
    <row r="670">
      <c r="A670" s="12"/>
      <c r="B670" s="13"/>
      <c r="C670" s="12"/>
      <c r="D670" s="12"/>
      <c r="E670" s="12"/>
      <c r="F670" s="12"/>
    </row>
    <row r="671">
      <c r="A671" s="12"/>
      <c r="B671" s="13"/>
      <c r="C671" s="12"/>
      <c r="D671" s="12"/>
      <c r="E671" s="12"/>
      <c r="F671" s="12"/>
    </row>
    <row r="672">
      <c r="A672" s="12"/>
      <c r="B672" s="13"/>
      <c r="C672" s="12"/>
      <c r="D672" s="12"/>
      <c r="E672" s="12"/>
      <c r="F672" s="12"/>
    </row>
    <row r="673">
      <c r="A673" s="12"/>
      <c r="B673" s="13"/>
      <c r="C673" s="12"/>
      <c r="D673" s="12"/>
      <c r="E673" s="12"/>
      <c r="F673" s="12"/>
    </row>
    <row r="674">
      <c r="A674" s="12"/>
      <c r="B674" s="13"/>
      <c r="C674" s="12"/>
      <c r="D674" s="12"/>
      <c r="E674" s="12"/>
      <c r="F674" s="12"/>
    </row>
    <row r="675">
      <c r="A675" s="12"/>
      <c r="B675" s="13"/>
      <c r="C675" s="12"/>
      <c r="D675" s="12"/>
      <c r="E675" s="12"/>
      <c r="F675" s="12"/>
    </row>
    <row r="676">
      <c r="A676" s="12"/>
      <c r="B676" s="13"/>
      <c r="C676" s="12"/>
      <c r="D676" s="12"/>
      <c r="E676" s="12"/>
      <c r="F676" s="12"/>
    </row>
    <row r="677">
      <c r="A677" s="12"/>
      <c r="B677" s="13"/>
      <c r="C677" s="12"/>
      <c r="D677" s="12"/>
      <c r="E677" s="12"/>
      <c r="F677" s="12"/>
    </row>
    <row r="678">
      <c r="A678" s="12"/>
      <c r="B678" s="13"/>
      <c r="C678" s="12"/>
      <c r="D678" s="12"/>
      <c r="E678" s="12"/>
      <c r="F678" s="12"/>
    </row>
    <row r="679">
      <c r="A679" s="12"/>
      <c r="B679" s="13"/>
      <c r="C679" s="12"/>
      <c r="D679" s="12"/>
      <c r="E679" s="12"/>
      <c r="F679" s="12"/>
    </row>
    <row r="680">
      <c r="A680" s="12"/>
      <c r="B680" s="13"/>
      <c r="C680" s="12"/>
      <c r="D680" s="12"/>
      <c r="E680" s="12"/>
      <c r="F680" s="12"/>
    </row>
    <row r="681">
      <c r="A681" s="12"/>
      <c r="B681" s="13"/>
      <c r="C681" s="12"/>
      <c r="D681" s="12"/>
      <c r="E681" s="12"/>
      <c r="F681" s="12"/>
    </row>
    <row r="682">
      <c r="A682" s="12"/>
      <c r="B682" s="13"/>
      <c r="C682" s="12"/>
      <c r="D682" s="12"/>
      <c r="E682" s="12"/>
      <c r="F682" s="12"/>
    </row>
    <row r="683">
      <c r="A683" s="12"/>
      <c r="B683" s="13"/>
      <c r="C683" s="12"/>
      <c r="D683" s="12"/>
      <c r="E683" s="12"/>
      <c r="F683" s="12"/>
    </row>
    <row r="684">
      <c r="A684" s="12"/>
      <c r="B684" s="13"/>
      <c r="C684" s="12"/>
      <c r="D684" s="12"/>
      <c r="E684" s="12"/>
      <c r="F684" s="12"/>
    </row>
    <row r="685">
      <c r="A685" s="12"/>
      <c r="B685" s="13"/>
      <c r="C685" s="12"/>
      <c r="D685" s="12"/>
      <c r="E685" s="12"/>
      <c r="F685" s="12"/>
    </row>
    <row r="686">
      <c r="A686" s="12"/>
      <c r="B686" s="13"/>
      <c r="C686" s="12"/>
      <c r="D686" s="12"/>
      <c r="E686" s="12"/>
      <c r="F686" s="12"/>
    </row>
    <row r="687">
      <c r="A687" s="12"/>
      <c r="B687" s="13"/>
      <c r="C687" s="12"/>
      <c r="D687" s="12"/>
      <c r="E687" s="12"/>
      <c r="F687" s="12"/>
    </row>
    <row r="688">
      <c r="A688" s="12"/>
      <c r="B688" s="13"/>
      <c r="C688" s="12"/>
      <c r="D688" s="12"/>
      <c r="E688" s="12"/>
      <c r="F688" s="12"/>
    </row>
    <row r="689">
      <c r="A689" s="12"/>
      <c r="B689" s="13"/>
      <c r="C689" s="12"/>
      <c r="D689" s="12"/>
      <c r="E689" s="12"/>
      <c r="F689" s="12"/>
    </row>
    <row r="690">
      <c r="A690" s="12"/>
      <c r="B690" s="13"/>
      <c r="C690" s="12"/>
      <c r="D690" s="12"/>
      <c r="E690" s="12"/>
      <c r="F690" s="12"/>
    </row>
    <row r="691">
      <c r="A691" s="12"/>
      <c r="B691" s="13"/>
      <c r="C691" s="12"/>
      <c r="D691" s="12"/>
      <c r="E691" s="12"/>
      <c r="F691" s="12"/>
    </row>
    <row r="692">
      <c r="A692" s="12"/>
      <c r="B692" s="13"/>
      <c r="C692" s="12"/>
      <c r="D692" s="12"/>
      <c r="E692" s="12"/>
      <c r="F692" s="12"/>
    </row>
    <row r="693">
      <c r="A693" s="12"/>
      <c r="B693" s="13"/>
      <c r="C693" s="12"/>
      <c r="D693" s="12"/>
      <c r="E693" s="12"/>
      <c r="F693" s="12"/>
    </row>
    <row r="694">
      <c r="A694" s="12"/>
      <c r="B694" s="13"/>
      <c r="C694" s="12"/>
      <c r="D694" s="12"/>
      <c r="E694" s="12"/>
      <c r="F694" s="12"/>
    </row>
    <row r="695">
      <c r="A695" s="12"/>
      <c r="B695" s="13"/>
      <c r="C695" s="12"/>
      <c r="D695" s="12"/>
      <c r="E695" s="12"/>
      <c r="F695" s="12"/>
    </row>
    <row r="696">
      <c r="A696" s="12"/>
      <c r="B696" s="13"/>
      <c r="C696" s="12"/>
      <c r="D696" s="12"/>
      <c r="E696" s="12"/>
      <c r="F696" s="12"/>
    </row>
    <row r="697">
      <c r="A697" s="12"/>
      <c r="B697" s="13"/>
      <c r="C697" s="12"/>
      <c r="D697" s="12"/>
      <c r="E697" s="12"/>
      <c r="F697" s="12"/>
    </row>
    <row r="698">
      <c r="A698" s="12"/>
      <c r="B698" s="13"/>
      <c r="C698" s="12"/>
      <c r="D698" s="12"/>
      <c r="E698" s="12"/>
      <c r="F698" s="12"/>
    </row>
    <row r="699">
      <c r="A699" s="12"/>
      <c r="B699" s="13"/>
      <c r="C699" s="12"/>
      <c r="D699" s="12"/>
      <c r="E699" s="12"/>
      <c r="F699" s="12"/>
    </row>
    <row r="700">
      <c r="A700" s="12"/>
      <c r="B700" s="13"/>
      <c r="C700" s="12"/>
      <c r="D700" s="12"/>
      <c r="E700" s="12"/>
      <c r="F700" s="12"/>
    </row>
    <row r="701">
      <c r="A701" s="12"/>
      <c r="B701" s="13"/>
      <c r="C701" s="12"/>
      <c r="D701" s="12"/>
      <c r="E701" s="12"/>
      <c r="F701" s="12"/>
    </row>
    <row r="702">
      <c r="A702" s="12"/>
      <c r="B702" s="13"/>
      <c r="C702" s="12"/>
      <c r="D702" s="12"/>
      <c r="E702" s="12"/>
      <c r="F702" s="12"/>
    </row>
    <row r="703">
      <c r="A703" s="12"/>
      <c r="B703" s="13"/>
      <c r="C703" s="12"/>
      <c r="D703" s="12"/>
      <c r="E703" s="12"/>
      <c r="F703" s="12"/>
    </row>
    <row r="704">
      <c r="A704" s="12"/>
      <c r="B704" s="13"/>
      <c r="C704" s="12"/>
      <c r="D704" s="12"/>
      <c r="E704" s="12"/>
      <c r="F704" s="12"/>
    </row>
    <row r="705">
      <c r="A705" s="12"/>
      <c r="B705" s="13"/>
      <c r="C705" s="12"/>
      <c r="D705" s="12"/>
      <c r="E705" s="12"/>
      <c r="F705" s="12"/>
    </row>
    <row r="706">
      <c r="A706" s="12"/>
      <c r="B706" s="13"/>
      <c r="C706" s="12"/>
      <c r="D706" s="12"/>
      <c r="E706" s="12"/>
      <c r="F706" s="12"/>
    </row>
    <row r="707">
      <c r="A707" s="12"/>
      <c r="B707" s="13"/>
      <c r="C707" s="12"/>
      <c r="D707" s="12"/>
      <c r="E707" s="12"/>
      <c r="F707" s="12"/>
    </row>
    <row r="708">
      <c r="A708" s="12"/>
      <c r="B708" s="13"/>
      <c r="C708" s="12"/>
      <c r="D708" s="12"/>
      <c r="E708" s="12"/>
      <c r="F708" s="12"/>
    </row>
    <row r="709">
      <c r="A709" s="12"/>
      <c r="B709" s="13"/>
      <c r="C709" s="12"/>
      <c r="D709" s="12"/>
      <c r="E709" s="12"/>
      <c r="F709" s="12"/>
    </row>
    <row r="710">
      <c r="A710" s="12"/>
      <c r="B710" s="13"/>
      <c r="C710" s="12"/>
      <c r="D710" s="12"/>
      <c r="E710" s="12"/>
      <c r="F710" s="12"/>
    </row>
    <row r="711">
      <c r="A711" s="12"/>
      <c r="B711" s="13"/>
      <c r="C711" s="12"/>
      <c r="D711" s="12"/>
      <c r="E711" s="12"/>
      <c r="F711" s="12"/>
    </row>
    <row r="712">
      <c r="A712" s="12"/>
      <c r="B712" s="13"/>
      <c r="C712" s="12"/>
      <c r="D712" s="12"/>
      <c r="E712" s="12"/>
      <c r="F712" s="12"/>
    </row>
    <row r="713">
      <c r="A713" s="12"/>
      <c r="B713" s="13"/>
      <c r="C713" s="12"/>
      <c r="D713" s="12"/>
      <c r="E713" s="12"/>
      <c r="F713" s="12"/>
    </row>
    <row r="714">
      <c r="A714" s="12"/>
      <c r="B714" s="13"/>
      <c r="C714" s="12"/>
      <c r="D714" s="12"/>
      <c r="E714" s="12"/>
      <c r="F714" s="12"/>
    </row>
    <row r="715">
      <c r="A715" s="12"/>
      <c r="B715" s="13"/>
      <c r="C715" s="12"/>
      <c r="D715" s="12"/>
      <c r="E715" s="12"/>
      <c r="F715" s="12"/>
    </row>
    <row r="716">
      <c r="A716" s="12"/>
      <c r="B716" s="13"/>
      <c r="C716" s="12"/>
      <c r="D716" s="12"/>
      <c r="E716" s="12"/>
      <c r="F716" s="12"/>
    </row>
    <row r="717">
      <c r="A717" s="12"/>
      <c r="B717" s="13"/>
      <c r="C717" s="12"/>
      <c r="D717" s="12"/>
      <c r="E717" s="12"/>
      <c r="F717" s="12"/>
    </row>
    <row r="718">
      <c r="A718" s="12"/>
      <c r="B718" s="13"/>
      <c r="C718" s="12"/>
      <c r="D718" s="12"/>
      <c r="E718" s="12"/>
      <c r="F718" s="12"/>
    </row>
    <row r="719">
      <c r="A719" s="12"/>
      <c r="B719" s="13"/>
      <c r="C719" s="12"/>
      <c r="D719" s="12"/>
      <c r="E719" s="12"/>
      <c r="F719" s="12"/>
    </row>
    <row r="720">
      <c r="A720" s="12"/>
      <c r="B720" s="13"/>
      <c r="C720" s="12"/>
      <c r="D720" s="12"/>
      <c r="E720" s="12"/>
      <c r="F720" s="12"/>
    </row>
    <row r="721">
      <c r="A721" s="12"/>
      <c r="B721" s="13"/>
      <c r="C721" s="12"/>
      <c r="D721" s="12"/>
      <c r="E721" s="12"/>
      <c r="F721" s="12"/>
    </row>
    <row r="722">
      <c r="A722" s="12"/>
      <c r="B722" s="13"/>
      <c r="C722" s="12"/>
      <c r="D722" s="12"/>
      <c r="E722" s="12"/>
      <c r="F722" s="12"/>
    </row>
    <row r="723">
      <c r="A723" s="12"/>
      <c r="B723" s="13"/>
      <c r="C723" s="12"/>
      <c r="D723" s="12"/>
      <c r="E723" s="12"/>
      <c r="F723" s="12"/>
    </row>
    <row r="724">
      <c r="A724" s="12"/>
      <c r="B724" s="13"/>
      <c r="C724" s="12"/>
      <c r="D724" s="12"/>
      <c r="E724" s="12"/>
      <c r="F724" s="12"/>
    </row>
    <row r="725">
      <c r="A725" s="12"/>
      <c r="B725" s="13"/>
      <c r="C725" s="12"/>
      <c r="D725" s="12"/>
      <c r="E725" s="12"/>
      <c r="F725" s="12"/>
    </row>
    <row r="726">
      <c r="A726" s="12"/>
      <c r="B726" s="13"/>
      <c r="C726" s="12"/>
      <c r="D726" s="12"/>
      <c r="E726" s="12"/>
      <c r="F726" s="12"/>
    </row>
    <row r="727">
      <c r="A727" s="12"/>
      <c r="B727" s="13"/>
      <c r="C727" s="12"/>
      <c r="D727" s="12"/>
      <c r="E727" s="12"/>
      <c r="F727" s="12"/>
    </row>
    <row r="728">
      <c r="A728" s="12"/>
      <c r="B728" s="13"/>
      <c r="C728" s="12"/>
      <c r="D728" s="12"/>
      <c r="E728" s="12"/>
      <c r="F728" s="12"/>
    </row>
    <row r="729">
      <c r="A729" s="12"/>
      <c r="B729" s="13"/>
      <c r="C729" s="12"/>
      <c r="D729" s="12"/>
      <c r="E729" s="12"/>
      <c r="F729" s="12"/>
    </row>
    <row r="730">
      <c r="A730" s="12"/>
      <c r="B730" s="13"/>
      <c r="C730" s="12"/>
      <c r="D730" s="12"/>
      <c r="E730" s="12"/>
      <c r="F730" s="12"/>
    </row>
    <row r="731">
      <c r="A731" s="12"/>
      <c r="B731" s="13"/>
      <c r="C731" s="12"/>
      <c r="D731" s="12"/>
      <c r="E731" s="12"/>
      <c r="F731" s="12"/>
    </row>
    <row r="732">
      <c r="A732" s="12"/>
      <c r="B732" s="13"/>
      <c r="C732" s="12"/>
      <c r="D732" s="12"/>
      <c r="E732" s="12"/>
      <c r="F732" s="12"/>
    </row>
    <row r="733">
      <c r="A733" s="12"/>
      <c r="B733" s="13"/>
      <c r="C733" s="12"/>
      <c r="D733" s="12"/>
      <c r="E733" s="12"/>
      <c r="F733" s="12"/>
    </row>
    <row r="734">
      <c r="A734" s="12"/>
      <c r="B734" s="13"/>
      <c r="C734" s="12"/>
      <c r="D734" s="12"/>
      <c r="E734" s="12"/>
      <c r="F734" s="12"/>
    </row>
    <row r="735">
      <c r="A735" s="12"/>
      <c r="B735" s="13"/>
      <c r="C735" s="12"/>
      <c r="D735" s="12"/>
      <c r="E735" s="12"/>
      <c r="F735" s="12"/>
    </row>
    <row r="736">
      <c r="A736" s="12"/>
      <c r="B736" s="13"/>
      <c r="C736" s="12"/>
      <c r="D736" s="12"/>
      <c r="E736" s="12"/>
      <c r="F736" s="12"/>
    </row>
    <row r="737">
      <c r="A737" s="12"/>
      <c r="B737" s="13"/>
      <c r="C737" s="12"/>
      <c r="D737" s="12"/>
      <c r="E737" s="12"/>
      <c r="F737" s="12"/>
    </row>
    <row r="738">
      <c r="A738" s="12"/>
      <c r="B738" s="13"/>
      <c r="C738" s="12"/>
      <c r="D738" s="12"/>
      <c r="E738" s="12"/>
      <c r="F738" s="12"/>
    </row>
    <row r="739">
      <c r="A739" s="12"/>
      <c r="B739" s="13"/>
      <c r="C739" s="12"/>
      <c r="D739" s="12"/>
      <c r="E739" s="12"/>
      <c r="F739" s="12"/>
    </row>
    <row r="740">
      <c r="A740" s="12"/>
      <c r="B740" s="13"/>
      <c r="C740" s="12"/>
      <c r="D740" s="12"/>
      <c r="E740" s="12"/>
      <c r="F740" s="12"/>
    </row>
    <row r="741">
      <c r="A741" s="12"/>
      <c r="B741" s="13"/>
      <c r="C741" s="12"/>
      <c r="D741" s="12"/>
      <c r="E741" s="12"/>
      <c r="F741" s="12"/>
    </row>
    <row r="742">
      <c r="A742" s="12"/>
      <c r="B742" s="13"/>
      <c r="C742" s="12"/>
      <c r="D742" s="12"/>
      <c r="E742" s="12"/>
      <c r="F742" s="12"/>
    </row>
    <row r="743">
      <c r="A743" s="12"/>
      <c r="B743" s="13"/>
      <c r="C743" s="12"/>
      <c r="D743" s="12"/>
      <c r="E743" s="12"/>
      <c r="F743" s="12"/>
    </row>
    <row r="744">
      <c r="A744" s="12"/>
      <c r="B744" s="13"/>
      <c r="C744" s="12"/>
      <c r="D744" s="12"/>
      <c r="E744" s="12"/>
      <c r="F744" s="12"/>
    </row>
    <row r="745">
      <c r="A745" s="12"/>
      <c r="B745" s="13"/>
      <c r="C745" s="12"/>
      <c r="D745" s="12"/>
      <c r="E745" s="12"/>
      <c r="F745" s="12"/>
    </row>
    <row r="746">
      <c r="A746" s="12"/>
      <c r="B746" s="13"/>
      <c r="C746" s="12"/>
      <c r="D746" s="12"/>
      <c r="E746" s="12"/>
      <c r="F746" s="12"/>
    </row>
    <row r="747">
      <c r="A747" s="12"/>
      <c r="B747" s="13"/>
      <c r="C747" s="12"/>
      <c r="D747" s="12"/>
      <c r="E747" s="12"/>
      <c r="F747" s="12"/>
    </row>
    <row r="748">
      <c r="A748" s="12"/>
      <c r="B748" s="13"/>
      <c r="C748" s="12"/>
      <c r="D748" s="12"/>
      <c r="E748" s="12"/>
      <c r="F748" s="12"/>
    </row>
    <row r="749">
      <c r="A749" s="12"/>
      <c r="B749" s="13"/>
      <c r="C749" s="12"/>
      <c r="D749" s="12"/>
      <c r="E749" s="12"/>
      <c r="F749" s="12"/>
    </row>
    <row r="750">
      <c r="A750" s="12"/>
      <c r="B750" s="13"/>
      <c r="C750" s="12"/>
      <c r="D750" s="12"/>
      <c r="E750" s="12"/>
      <c r="F750" s="12"/>
    </row>
    <row r="751">
      <c r="A751" s="12"/>
      <c r="B751" s="13"/>
      <c r="C751" s="12"/>
      <c r="D751" s="12"/>
      <c r="E751" s="12"/>
      <c r="F751" s="12"/>
    </row>
    <row r="752">
      <c r="A752" s="12"/>
      <c r="B752" s="13"/>
      <c r="C752" s="12"/>
      <c r="D752" s="12"/>
      <c r="E752" s="12"/>
      <c r="F752" s="12"/>
    </row>
    <row r="753">
      <c r="A753" s="12"/>
      <c r="B753" s="13"/>
      <c r="C753" s="12"/>
      <c r="D753" s="12"/>
      <c r="E753" s="12"/>
      <c r="F753" s="12"/>
    </row>
    <row r="754">
      <c r="A754" s="12"/>
      <c r="B754" s="13"/>
      <c r="C754" s="12"/>
      <c r="D754" s="12"/>
      <c r="E754" s="12"/>
      <c r="F754" s="12"/>
    </row>
    <row r="755">
      <c r="A755" s="12"/>
      <c r="B755" s="13"/>
      <c r="C755" s="12"/>
      <c r="D755" s="12"/>
      <c r="E755" s="12"/>
      <c r="F755" s="12"/>
    </row>
    <row r="756">
      <c r="A756" s="12"/>
      <c r="B756" s="13"/>
      <c r="C756" s="12"/>
      <c r="D756" s="12"/>
      <c r="E756" s="12"/>
      <c r="F756" s="12"/>
    </row>
    <row r="757">
      <c r="A757" s="12"/>
      <c r="B757" s="13"/>
      <c r="C757" s="12"/>
      <c r="D757" s="12"/>
      <c r="E757" s="12"/>
      <c r="F757" s="12"/>
    </row>
    <row r="758">
      <c r="A758" s="12"/>
      <c r="B758" s="13"/>
      <c r="C758" s="12"/>
      <c r="D758" s="12"/>
      <c r="E758" s="12"/>
      <c r="F758" s="12"/>
    </row>
    <row r="759">
      <c r="A759" s="12"/>
      <c r="B759" s="13"/>
      <c r="C759" s="12"/>
      <c r="D759" s="12"/>
      <c r="E759" s="12"/>
      <c r="F759" s="12"/>
    </row>
    <row r="760">
      <c r="A760" s="12"/>
      <c r="B760" s="13"/>
      <c r="C760" s="12"/>
      <c r="D760" s="12"/>
      <c r="E760" s="12"/>
      <c r="F760" s="12"/>
    </row>
    <row r="761">
      <c r="A761" s="12"/>
      <c r="B761" s="13"/>
      <c r="C761" s="12"/>
      <c r="D761" s="12"/>
      <c r="E761" s="12"/>
      <c r="F761" s="12"/>
    </row>
    <row r="762">
      <c r="A762" s="12"/>
      <c r="B762" s="13"/>
      <c r="C762" s="12"/>
      <c r="D762" s="12"/>
      <c r="E762" s="12"/>
      <c r="F762" s="12"/>
    </row>
    <row r="763">
      <c r="A763" s="12"/>
      <c r="B763" s="13"/>
      <c r="C763" s="12"/>
      <c r="D763" s="12"/>
      <c r="E763" s="12"/>
      <c r="F763" s="12"/>
    </row>
    <row r="764">
      <c r="A764" s="12"/>
      <c r="B764" s="13"/>
      <c r="C764" s="12"/>
      <c r="D764" s="12"/>
      <c r="E764" s="12"/>
      <c r="F764" s="12"/>
    </row>
    <row r="765">
      <c r="A765" s="12"/>
      <c r="B765" s="13"/>
      <c r="C765" s="12"/>
      <c r="D765" s="12"/>
      <c r="E765" s="12"/>
      <c r="F765" s="12"/>
    </row>
    <row r="766">
      <c r="A766" s="12"/>
      <c r="B766" s="13"/>
      <c r="C766" s="12"/>
      <c r="D766" s="12"/>
      <c r="E766" s="12"/>
      <c r="F766" s="12"/>
    </row>
    <row r="767">
      <c r="A767" s="12"/>
      <c r="B767" s="13"/>
      <c r="C767" s="12"/>
      <c r="D767" s="12"/>
      <c r="E767" s="12"/>
      <c r="F767" s="12"/>
    </row>
    <row r="768">
      <c r="A768" s="12"/>
      <c r="B768" s="13"/>
      <c r="C768" s="12"/>
      <c r="D768" s="12"/>
      <c r="E768" s="12"/>
      <c r="F768" s="12"/>
    </row>
    <row r="769">
      <c r="A769" s="12"/>
      <c r="B769" s="13"/>
      <c r="C769" s="12"/>
      <c r="D769" s="12"/>
      <c r="E769" s="12"/>
      <c r="F769" s="12"/>
    </row>
    <row r="770">
      <c r="A770" s="12"/>
      <c r="B770" s="13"/>
      <c r="C770" s="12"/>
      <c r="D770" s="12"/>
      <c r="E770" s="12"/>
      <c r="F770" s="12"/>
    </row>
    <row r="771">
      <c r="A771" s="12"/>
      <c r="B771" s="13"/>
      <c r="C771" s="12"/>
      <c r="D771" s="12"/>
      <c r="E771" s="12"/>
      <c r="F771" s="12"/>
    </row>
    <row r="772">
      <c r="A772" s="12"/>
      <c r="B772" s="13"/>
      <c r="C772" s="12"/>
      <c r="D772" s="12"/>
      <c r="E772" s="12"/>
      <c r="F772" s="12"/>
    </row>
    <row r="773">
      <c r="A773" s="12"/>
      <c r="B773" s="13"/>
      <c r="C773" s="12"/>
      <c r="D773" s="12"/>
      <c r="E773" s="12"/>
      <c r="F773" s="12"/>
    </row>
    <row r="774">
      <c r="A774" s="12"/>
      <c r="B774" s="13"/>
      <c r="C774" s="12"/>
      <c r="D774" s="12"/>
      <c r="E774" s="12"/>
      <c r="F774" s="12"/>
    </row>
    <row r="775">
      <c r="A775" s="12"/>
      <c r="B775" s="13"/>
      <c r="C775" s="12"/>
      <c r="D775" s="12"/>
      <c r="E775" s="12"/>
      <c r="F775" s="12"/>
    </row>
    <row r="776">
      <c r="A776" s="12"/>
      <c r="B776" s="13"/>
      <c r="C776" s="12"/>
      <c r="D776" s="12"/>
      <c r="E776" s="12"/>
      <c r="F776" s="12"/>
    </row>
    <row r="777">
      <c r="A777" s="12"/>
      <c r="B777" s="13"/>
      <c r="C777" s="12"/>
      <c r="D777" s="12"/>
      <c r="E777" s="12"/>
      <c r="F777" s="12"/>
    </row>
    <row r="778">
      <c r="A778" s="12"/>
      <c r="B778" s="13"/>
      <c r="C778" s="12"/>
      <c r="D778" s="12"/>
      <c r="E778" s="12"/>
      <c r="F778" s="12"/>
    </row>
    <row r="779">
      <c r="A779" s="12"/>
      <c r="B779" s="13"/>
      <c r="C779" s="12"/>
      <c r="D779" s="12"/>
      <c r="E779" s="12"/>
      <c r="F779" s="12"/>
    </row>
    <row r="780">
      <c r="A780" s="12"/>
      <c r="B780" s="13"/>
      <c r="C780" s="12"/>
      <c r="D780" s="12"/>
      <c r="E780" s="12"/>
      <c r="F780" s="12"/>
    </row>
    <row r="781">
      <c r="A781" s="12"/>
      <c r="B781" s="13"/>
      <c r="C781" s="12"/>
      <c r="D781" s="12"/>
      <c r="E781" s="12"/>
      <c r="F781" s="12"/>
    </row>
    <row r="782">
      <c r="A782" s="12"/>
      <c r="B782" s="13"/>
      <c r="C782" s="12"/>
      <c r="D782" s="12"/>
      <c r="E782" s="12"/>
      <c r="F782" s="12"/>
    </row>
    <row r="783">
      <c r="A783" s="12"/>
      <c r="B783" s="13"/>
      <c r="C783" s="12"/>
      <c r="D783" s="12"/>
      <c r="E783" s="12"/>
      <c r="F783" s="12"/>
    </row>
    <row r="784">
      <c r="A784" s="12"/>
      <c r="B784" s="13"/>
      <c r="C784" s="12"/>
      <c r="D784" s="12"/>
      <c r="E784" s="12"/>
      <c r="F784" s="12"/>
    </row>
    <row r="785">
      <c r="A785" s="12"/>
      <c r="B785" s="13"/>
      <c r="C785" s="12"/>
      <c r="D785" s="12"/>
      <c r="E785" s="12"/>
      <c r="F785" s="12"/>
    </row>
    <row r="786">
      <c r="A786" s="12"/>
      <c r="B786" s="13"/>
      <c r="C786" s="12"/>
      <c r="D786" s="12"/>
      <c r="E786" s="12"/>
      <c r="F786" s="12"/>
    </row>
    <row r="787">
      <c r="A787" s="12"/>
      <c r="B787" s="13"/>
      <c r="C787" s="12"/>
      <c r="D787" s="12"/>
      <c r="E787" s="12"/>
      <c r="F787" s="12"/>
    </row>
    <row r="788">
      <c r="A788" s="12"/>
      <c r="B788" s="13"/>
      <c r="C788" s="12"/>
      <c r="D788" s="12"/>
      <c r="E788" s="12"/>
      <c r="F788" s="12"/>
    </row>
    <row r="789">
      <c r="A789" s="12"/>
      <c r="B789" s="13"/>
      <c r="C789" s="12"/>
      <c r="D789" s="12"/>
      <c r="E789" s="12"/>
      <c r="F789" s="12"/>
    </row>
    <row r="790">
      <c r="A790" s="12"/>
      <c r="B790" s="13"/>
      <c r="C790" s="12"/>
      <c r="D790" s="12"/>
      <c r="E790" s="12"/>
      <c r="F790" s="12"/>
    </row>
    <row r="791">
      <c r="A791" s="12"/>
      <c r="B791" s="13"/>
      <c r="C791" s="12"/>
      <c r="D791" s="12"/>
      <c r="E791" s="12"/>
      <c r="F791" s="12"/>
    </row>
    <row r="792">
      <c r="A792" s="12"/>
      <c r="B792" s="13"/>
      <c r="C792" s="12"/>
      <c r="D792" s="12"/>
      <c r="E792" s="12"/>
      <c r="F792" s="12"/>
    </row>
    <row r="793">
      <c r="A793" s="12"/>
      <c r="B793" s="13"/>
      <c r="C793" s="12"/>
      <c r="D793" s="12"/>
      <c r="E793" s="12"/>
      <c r="F793" s="12"/>
    </row>
    <row r="794">
      <c r="A794" s="12"/>
      <c r="B794" s="13"/>
      <c r="C794" s="12"/>
      <c r="D794" s="12"/>
      <c r="E794" s="12"/>
      <c r="F794" s="12"/>
    </row>
    <row r="795">
      <c r="A795" s="12"/>
      <c r="B795" s="13"/>
      <c r="C795" s="12"/>
      <c r="D795" s="12"/>
      <c r="E795" s="12"/>
      <c r="F795" s="12"/>
    </row>
    <row r="796">
      <c r="A796" s="12"/>
      <c r="B796" s="13"/>
      <c r="C796" s="12"/>
      <c r="D796" s="12"/>
      <c r="E796" s="12"/>
      <c r="F796" s="12"/>
    </row>
    <row r="797">
      <c r="A797" s="12"/>
      <c r="B797" s="13"/>
      <c r="C797" s="12"/>
      <c r="D797" s="12"/>
      <c r="E797" s="12"/>
      <c r="F797" s="12"/>
    </row>
    <row r="798">
      <c r="A798" s="12"/>
      <c r="B798" s="13"/>
      <c r="C798" s="12"/>
      <c r="D798" s="12"/>
      <c r="E798" s="12"/>
      <c r="F798" s="12"/>
    </row>
    <row r="799">
      <c r="A799" s="12"/>
      <c r="B799" s="13"/>
      <c r="C799" s="12"/>
      <c r="D799" s="12"/>
      <c r="E799" s="12"/>
      <c r="F799" s="12"/>
    </row>
    <row r="800">
      <c r="A800" s="12"/>
      <c r="B800" s="13"/>
      <c r="C800" s="12"/>
      <c r="D800" s="12"/>
      <c r="E800" s="12"/>
      <c r="F800" s="12"/>
    </row>
    <row r="801">
      <c r="A801" s="12"/>
      <c r="B801" s="13"/>
      <c r="C801" s="12"/>
      <c r="D801" s="12"/>
      <c r="E801" s="12"/>
      <c r="F801" s="12"/>
    </row>
    <row r="802">
      <c r="A802" s="12"/>
      <c r="B802" s="13"/>
      <c r="C802" s="12"/>
      <c r="D802" s="12"/>
      <c r="E802" s="12"/>
      <c r="F802" s="12"/>
    </row>
    <row r="803">
      <c r="A803" s="12"/>
      <c r="B803" s="13"/>
      <c r="C803" s="12"/>
      <c r="D803" s="12"/>
      <c r="E803" s="12"/>
      <c r="F803" s="12"/>
    </row>
    <row r="804">
      <c r="A804" s="12"/>
      <c r="B804" s="13"/>
      <c r="C804" s="12"/>
      <c r="D804" s="12"/>
      <c r="E804" s="12"/>
      <c r="F804" s="12"/>
    </row>
    <row r="805">
      <c r="A805" s="12"/>
      <c r="B805" s="13"/>
      <c r="C805" s="12"/>
      <c r="D805" s="12"/>
      <c r="E805" s="12"/>
      <c r="F805" s="12"/>
    </row>
    <row r="806">
      <c r="A806" s="12"/>
      <c r="B806" s="13"/>
      <c r="C806" s="12"/>
      <c r="D806" s="12"/>
      <c r="E806" s="12"/>
      <c r="F806" s="12"/>
    </row>
    <row r="807">
      <c r="A807" s="12"/>
      <c r="B807" s="13"/>
      <c r="C807" s="12"/>
      <c r="D807" s="12"/>
      <c r="E807" s="12"/>
      <c r="F807" s="12"/>
    </row>
    <row r="808">
      <c r="A808" s="12"/>
      <c r="B808" s="13"/>
      <c r="C808" s="12"/>
      <c r="D808" s="12"/>
      <c r="E808" s="12"/>
      <c r="F808" s="12"/>
    </row>
    <row r="809">
      <c r="A809" s="12"/>
      <c r="B809" s="13"/>
      <c r="C809" s="12"/>
      <c r="D809" s="12"/>
      <c r="E809" s="12"/>
      <c r="F809" s="12"/>
    </row>
    <row r="810">
      <c r="A810" s="12"/>
      <c r="B810" s="13"/>
      <c r="C810" s="12"/>
      <c r="D810" s="12"/>
      <c r="E810" s="12"/>
      <c r="F810" s="12"/>
    </row>
    <row r="811">
      <c r="A811" s="12"/>
      <c r="B811" s="13"/>
      <c r="C811" s="12"/>
      <c r="D811" s="12"/>
      <c r="E811" s="12"/>
      <c r="F811" s="12"/>
    </row>
    <row r="812">
      <c r="A812" s="12"/>
      <c r="B812" s="13"/>
      <c r="C812" s="12"/>
      <c r="D812" s="12"/>
      <c r="E812" s="12"/>
      <c r="F812" s="12"/>
    </row>
    <row r="813">
      <c r="A813" s="12"/>
      <c r="B813" s="13"/>
      <c r="C813" s="12"/>
      <c r="D813" s="12"/>
      <c r="E813" s="12"/>
      <c r="F813" s="12"/>
    </row>
    <row r="814">
      <c r="A814" s="12"/>
      <c r="B814" s="13"/>
      <c r="C814" s="12"/>
      <c r="D814" s="12"/>
      <c r="E814" s="12"/>
      <c r="F814" s="12"/>
    </row>
    <row r="815">
      <c r="A815" s="12"/>
      <c r="B815" s="13"/>
      <c r="C815" s="12"/>
      <c r="D815" s="12"/>
      <c r="E815" s="12"/>
      <c r="F815" s="12"/>
    </row>
    <row r="816">
      <c r="A816" s="12"/>
      <c r="B816" s="13"/>
      <c r="C816" s="12"/>
      <c r="D816" s="12"/>
      <c r="E816" s="12"/>
      <c r="F816" s="12"/>
    </row>
    <row r="817">
      <c r="A817" s="12"/>
      <c r="B817" s="13"/>
      <c r="C817" s="12"/>
      <c r="D817" s="12"/>
      <c r="E817" s="12"/>
      <c r="F817" s="12"/>
    </row>
    <row r="818">
      <c r="A818" s="12"/>
      <c r="B818" s="13"/>
      <c r="C818" s="12"/>
      <c r="D818" s="12"/>
      <c r="E818" s="12"/>
      <c r="F818" s="12"/>
    </row>
    <row r="819">
      <c r="A819" s="12"/>
      <c r="B819" s="13"/>
      <c r="C819" s="12"/>
      <c r="D819" s="12"/>
      <c r="E819" s="12"/>
      <c r="F819" s="12"/>
    </row>
    <row r="820">
      <c r="A820" s="12"/>
      <c r="B820" s="13"/>
      <c r="C820" s="12"/>
      <c r="D820" s="12"/>
      <c r="E820" s="12"/>
      <c r="F820" s="12"/>
    </row>
    <row r="821">
      <c r="A821" s="12"/>
      <c r="B821" s="13"/>
      <c r="C821" s="12"/>
      <c r="D821" s="12"/>
      <c r="E821" s="12"/>
      <c r="F821" s="12"/>
    </row>
    <row r="822">
      <c r="A822" s="12"/>
      <c r="B822" s="13"/>
      <c r="C822" s="12"/>
      <c r="D822" s="12"/>
      <c r="E822" s="12"/>
      <c r="F822" s="12"/>
    </row>
    <row r="823">
      <c r="A823" s="12"/>
      <c r="B823" s="13"/>
      <c r="C823" s="12"/>
      <c r="D823" s="12"/>
      <c r="E823" s="12"/>
      <c r="F823" s="12"/>
    </row>
    <row r="824">
      <c r="A824" s="12"/>
      <c r="B824" s="13"/>
      <c r="C824" s="12"/>
      <c r="D824" s="12"/>
      <c r="E824" s="12"/>
      <c r="F824" s="12"/>
    </row>
    <row r="825">
      <c r="A825" s="12"/>
      <c r="B825" s="13"/>
      <c r="C825" s="12"/>
      <c r="D825" s="12"/>
      <c r="E825" s="12"/>
      <c r="F825" s="12"/>
    </row>
    <row r="826">
      <c r="A826" s="12"/>
      <c r="B826" s="13"/>
      <c r="C826" s="12"/>
      <c r="D826" s="12"/>
      <c r="E826" s="12"/>
      <c r="F826" s="12"/>
    </row>
    <row r="827">
      <c r="A827" s="12"/>
      <c r="B827" s="13"/>
      <c r="C827" s="12"/>
      <c r="D827" s="12"/>
      <c r="E827" s="12"/>
      <c r="F827" s="12"/>
    </row>
    <row r="828">
      <c r="A828" s="12"/>
      <c r="B828" s="13"/>
      <c r="C828" s="12"/>
      <c r="D828" s="12"/>
      <c r="E828" s="12"/>
      <c r="F828" s="12"/>
    </row>
    <row r="829">
      <c r="A829" s="12"/>
      <c r="B829" s="13"/>
      <c r="C829" s="12"/>
      <c r="D829" s="12"/>
      <c r="E829" s="12"/>
      <c r="F829" s="12"/>
    </row>
    <row r="830">
      <c r="A830" s="12"/>
      <c r="B830" s="13"/>
      <c r="C830" s="12"/>
      <c r="D830" s="12"/>
      <c r="E830" s="12"/>
      <c r="F830" s="12"/>
    </row>
    <row r="831">
      <c r="A831" s="12"/>
      <c r="B831" s="13"/>
      <c r="C831" s="12"/>
      <c r="D831" s="12"/>
      <c r="E831" s="12"/>
      <c r="F831" s="12"/>
    </row>
    <row r="832">
      <c r="A832" s="12"/>
      <c r="B832" s="13"/>
      <c r="C832" s="12"/>
      <c r="D832" s="12"/>
      <c r="E832" s="12"/>
      <c r="F832" s="12"/>
    </row>
    <row r="833">
      <c r="A833" s="12"/>
      <c r="B833" s="13"/>
      <c r="C833" s="12"/>
      <c r="D833" s="12"/>
      <c r="E833" s="12"/>
      <c r="F833" s="12"/>
    </row>
    <row r="834">
      <c r="A834" s="12"/>
      <c r="B834" s="13"/>
      <c r="C834" s="12"/>
      <c r="D834" s="12"/>
      <c r="E834" s="12"/>
      <c r="F834" s="12"/>
    </row>
    <row r="835">
      <c r="A835" s="12"/>
      <c r="B835" s="13"/>
      <c r="C835" s="12"/>
      <c r="D835" s="12"/>
      <c r="E835" s="12"/>
      <c r="F835" s="12"/>
    </row>
    <row r="836">
      <c r="A836" s="12"/>
      <c r="B836" s="13"/>
      <c r="C836" s="12"/>
      <c r="D836" s="12"/>
      <c r="E836" s="12"/>
      <c r="F836" s="12"/>
    </row>
    <row r="837">
      <c r="A837" s="12"/>
      <c r="B837" s="13"/>
      <c r="C837" s="12"/>
      <c r="D837" s="12"/>
      <c r="E837" s="12"/>
      <c r="F837" s="12"/>
    </row>
    <row r="838">
      <c r="A838" s="12"/>
      <c r="B838" s="13"/>
      <c r="C838" s="12"/>
      <c r="D838" s="12"/>
      <c r="E838" s="12"/>
      <c r="F838" s="12"/>
    </row>
    <row r="839">
      <c r="A839" s="12"/>
      <c r="B839" s="13"/>
      <c r="C839" s="12"/>
      <c r="D839" s="12"/>
      <c r="E839" s="12"/>
      <c r="F839" s="12"/>
    </row>
    <row r="840">
      <c r="A840" s="12"/>
      <c r="B840" s="13"/>
      <c r="C840" s="12"/>
      <c r="D840" s="12"/>
      <c r="E840" s="12"/>
      <c r="F840" s="12"/>
    </row>
    <row r="841">
      <c r="A841" s="12"/>
      <c r="B841" s="13"/>
      <c r="C841" s="12"/>
      <c r="D841" s="12"/>
      <c r="E841" s="12"/>
      <c r="F841" s="12"/>
    </row>
    <row r="842">
      <c r="A842" s="12"/>
      <c r="B842" s="13"/>
      <c r="C842" s="12"/>
      <c r="D842" s="12"/>
      <c r="E842" s="12"/>
      <c r="F842" s="12"/>
    </row>
    <row r="843">
      <c r="A843" s="12"/>
      <c r="B843" s="13"/>
      <c r="C843" s="12"/>
      <c r="D843" s="12"/>
      <c r="E843" s="12"/>
      <c r="F843" s="12"/>
    </row>
    <row r="844">
      <c r="A844" s="12"/>
      <c r="B844" s="13"/>
      <c r="C844" s="12"/>
      <c r="D844" s="12"/>
      <c r="E844" s="12"/>
      <c r="F844" s="12"/>
    </row>
    <row r="845">
      <c r="A845" s="12"/>
      <c r="B845" s="13"/>
      <c r="C845" s="12"/>
      <c r="D845" s="12"/>
      <c r="E845" s="12"/>
      <c r="F845" s="12"/>
    </row>
    <row r="846">
      <c r="A846" s="12"/>
      <c r="B846" s="13"/>
      <c r="C846" s="12"/>
      <c r="D846" s="12"/>
      <c r="E846" s="12"/>
      <c r="F846" s="12"/>
    </row>
    <row r="847">
      <c r="A847" s="12"/>
      <c r="B847" s="13"/>
      <c r="C847" s="12"/>
      <c r="D847" s="12"/>
      <c r="E847" s="12"/>
      <c r="F847" s="12"/>
    </row>
    <row r="848">
      <c r="A848" s="12"/>
      <c r="B848" s="13"/>
      <c r="C848" s="12"/>
      <c r="D848" s="12"/>
      <c r="E848" s="12"/>
      <c r="F848" s="12"/>
    </row>
    <row r="849">
      <c r="A849" s="12"/>
      <c r="B849" s="13"/>
      <c r="C849" s="12"/>
      <c r="D849" s="12"/>
      <c r="E849" s="12"/>
      <c r="F849" s="12"/>
    </row>
    <row r="850">
      <c r="A850" s="12"/>
      <c r="B850" s="13"/>
      <c r="C850" s="12"/>
      <c r="D850" s="12"/>
      <c r="E850" s="12"/>
      <c r="F850" s="12"/>
    </row>
    <row r="851">
      <c r="A851" s="12"/>
      <c r="B851" s="13"/>
      <c r="C851" s="12"/>
      <c r="D851" s="12"/>
      <c r="E851" s="12"/>
      <c r="F851" s="12"/>
    </row>
    <row r="852">
      <c r="A852" s="12"/>
      <c r="B852" s="13"/>
      <c r="C852" s="12"/>
      <c r="D852" s="12"/>
      <c r="E852" s="12"/>
      <c r="F852" s="12"/>
    </row>
    <row r="853">
      <c r="A853" s="12"/>
      <c r="B853" s="13"/>
      <c r="C853" s="12"/>
      <c r="D853" s="12"/>
      <c r="E853" s="12"/>
      <c r="F853" s="12"/>
    </row>
    <row r="854">
      <c r="A854" s="12"/>
      <c r="B854" s="13"/>
      <c r="C854" s="12"/>
      <c r="D854" s="12"/>
      <c r="E854" s="12"/>
      <c r="F854" s="12"/>
    </row>
    <row r="855">
      <c r="A855" s="12"/>
      <c r="B855" s="13"/>
      <c r="C855" s="12"/>
      <c r="D855" s="12"/>
      <c r="E855" s="12"/>
      <c r="F855" s="12"/>
    </row>
    <row r="856">
      <c r="A856" s="12"/>
      <c r="B856" s="13"/>
      <c r="C856" s="12"/>
      <c r="D856" s="12"/>
      <c r="E856" s="12"/>
      <c r="F856" s="12"/>
    </row>
    <row r="857">
      <c r="A857" s="12"/>
      <c r="B857" s="13"/>
      <c r="C857" s="12"/>
      <c r="D857" s="12"/>
      <c r="E857" s="12"/>
      <c r="F857" s="12"/>
    </row>
    <row r="858">
      <c r="A858" s="12"/>
      <c r="B858" s="13"/>
      <c r="C858" s="12"/>
      <c r="D858" s="12"/>
      <c r="E858" s="12"/>
      <c r="F858" s="12"/>
    </row>
    <row r="859">
      <c r="A859" s="12"/>
      <c r="B859" s="13"/>
      <c r="C859" s="12"/>
      <c r="D859" s="12"/>
      <c r="E859" s="12"/>
      <c r="F859" s="12"/>
    </row>
    <row r="860">
      <c r="A860" s="12"/>
      <c r="B860" s="13"/>
      <c r="C860" s="12"/>
      <c r="D860" s="12"/>
      <c r="E860" s="12"/>
      <c r="F860" s="12"/>
    </row>
    <row r="861">
      <c r="A861" s="12"/>
      <c r="B861" s="13"/>
      <c r="C861" s="12"/>
      <c r="D861" s="12"/>
      <c r="E861" s="12"/>
      <c r="F861" s="12"/>
    </row>
    <row r="862">
      <c r="A862" s="12"/>
      <c r="B862" s="13"/>
      <c r="C862" s="12"/>
      <c r="D862" s="12"/>
      <c r="E862" s="12"/>
      <c r="F862" s="12"/>
    </row>
    <row r="863">
      <c r="A863" s="12"/>
      <c r="B863" s="13"/>
      <c r="C863" s="12"/>
      <c r="D863" s="12"/>
      <c r="E863" s="12"/>
      <c r="F863" s="12"/>
    </row>
    <row r="864">
      <c r="A864" s="12"/>
      <c r="B864" s="13"/>
      <c r="C864" s="12"/>
      <c r="D864" s="12"/>
      <c r="E864" s="12"/>
      <c r="F864" s="12"/>
    </row>
    <row r="865">
      <c r="A865" s="12"/>
      <c r="B865" s="13"/>
      <c r="C865" s="12"/>
      <c r="D865" s="12"/>
      <c r="E865" s="12"/>
      <c r="F865" s="12"/>
    </row>
    <row r="866">
      <c r="A866" s="12"/>
      <c r="B866" s="13"/>
      <c r="C866" s="12"/>
      <c r="D866" s="12"/>
      <c r="E866" s="12"/>
      <c r="F866" s="12"/>
    </row>
    <row r="867">
      <c r="A867" s="12"/>
      <c r="B867" s="13"/>
      <c r="C867" s="12"/>
      <c r="D867" s="12"/>
      <c r="E867" s="12"/>
      <c r="F867" s="12"/>
    </row>
    <row r="868">
      <c r="A868" s="12"/>
      <c r="B868" s="13"/>
      <c r="C868" s="12"/>
      <c r="D868" s="12"/>
      <c r="E868" s="12"/>
      <c r="F868" s="12"/>
    </row>
    <row r="869">
      <c r="A869" s="12"/>
      <c r="B869" s="13"/>
      <c r="C869" s="12"/>
      <c r="D869" s="12"/>
      <c r="E869" s="12"/>
      <c r="F869" s="12"/>
    </row>
    <row r="870">
      <c r="A870" s="12"/>
      <c r="B870" s="13"/>
      <c r="C870" s="12"/>
      <c r="D870" s="12"/>
      <c r="E870" s="12"/>
      <c r="F870" s="12"/>
    </row>
    <row r="871">
      <c r="A871" s="12"/>
      <c r="B871" s="13"/>
      <c r="C871" s="12"/>
      <c r="D871" s="12"/>
      <c r="E871" s="12"/>
      <c r="F871" s="12"/>
    </row>
    <row r="872">
      <c r="A872" s="12"/>
      <c r="B872" s="13"/>
      <c r="C872" s="12"/>
      <c r="D872" s="12"/>
      <c r="E872" s="12"/>
      <c r="F872" s="12"/>
    </row>
    <row r="873">
      <c r="A873" s="12"/>
      <c r="B873" s="13"/>
      <c r="C873" s="12"/>
      <c r="D873" s="12"/>
      <c r="E873" s="12"/>
      <c r="F873" s="12"/>
    </row>
    <row r="874">
      <c r="A874" s="12"/>
      <c r="B874" s="13"/>
      <c r="C874" s="12"/>
      <c r="D874" s="12"/>
      <c r="E874" s="12"/>
      <c r="F874" s="12"/>
    </row>
    <row r="875">
      <c r="A875" s="12"/>
      <c r="B875" s="13"/>
      <c r="C875" s="12"/>
      <c r="D875" s="12"/>
      <c r="E875" s="12"/>
      <c r="F875" s="12"/>
    </row>
    <row r="876">
      <c r="A876" s="12"/>
      <c r="B876" s="13"/>
      <c r="C876" s="12"/>
      <c r="D876" s="12"/>
      <c r="E876" s="12"/>
      <c r="F876" s="12"/>
    </row>
    <row r="877">
      <c r="A877" s="12"/>
      <c r="B877" s="13"/>
      <c r="C877" s="12"/>
      <c r="D877" s="12"/>
      <c r="E877" s="12"/>
      <c r="F877" s="12"/>
    </row>
    <row r="878">
      <c r="A878" s="12"/>
      <c r="B878" s="13"/>
      <c r="C878" s="12"/>
      <c r="D878" s="12"/>
      <c r="E878" s="12"/>
      <c r="F878" s="12"/>
    </row>
    <row r="879">
      <c r="A879" s="12"/>
      <c r="B879" s="13"/>
      <c r="C879" s="12"/>
      <c r="D879" s="12"/>
      <c r="E879" s="12"/>
      <c r="F879" s="12"/>
    </row>
    <row r="880">
      <c r="A880" s="12"/>
      <c r="B880" s="13"/>
      <c r="C880" s="12"/>
      <c r="D880" s="12"/>
      <c r="E880" s="12"/>
      <c r="F880" s="12"/>
    </row>
    <row r="881">
      <c r="A881" s="12"/>
      <c r="B881" s="13"/>
      <c r="C881" s="12"/>
      <c r="D881" s="12"/>
      <c r="E881" s="12"/>
      <c r="F881" s="12"/>
    </row>
    <row r="882">
      <c r="A882" s="12"/>
      <c r="B882" s="13"/>
      <c r="C882" s="12"/>
      <c r="D882" s="12"/>
      <c r="E882" s="12"/>
      <c r="F882" s="12"/>
    </row>
    <row r="883">
      <c r="A883" s="12"/>
      <c r="B883" s="13"/>
      <c r="C883" s="12"/>
      <c r="D883" s="12"/>
      <c r="E883" s="12"/>
      <c r="F883" s="12"/>
    </row>
    <row r="884">
      <c r="A884" s="12"/>
      <c r="B884" s="13"/>
      <c r="C884" s="12"/>
      <c r="D884" s="12"/>
      <c r="E884" s="12"/>
      <c r="F884" s="12"/>
    </row>
    <row r="885">
      <c r="A885" s="12"/>
      <c r="B885" s="13"/>
      <c r="C885" s="12"/>
      <c r="D885" s="12"/>
      <c r="E885" s="12"/>
      <c r="F885" s="12"/>
    </row>
    <row r="886">
      <c r="A886" s="12"/>
      <c r="B886" s="13"/>
      <c r="C886" s="12"/>
      <c r="D886" s="12"/>
      <c r="E886" s="12"/>
      <c r="F886" s="12"/>
    </row>
    <row r="887">
      <c r="A887" s="12"/>
      <c r="B887" s="13"/>
      <c r="C887" s="12"/>
      <c r="D887" s="12"/>
      <c r="E887" s="12"/>
      <c r="F887" s="12"/>
    </row>
    <row r="888">
      <c r="A888" s="12"/>
      <c r="B888" s="13"/>
      <c r="C888" s="12"/>
      <c r="D888" s="12"/>
      <c r="E888" s="12"/>
      <c r="F888" s="12"/>
    </row>
    <row r="889">
      <c r="A889" s="12"/>
      <c r="B889" s="13"/>
      <c r="C889" s="12"/>
      <c r="D889" s="12"/>
      <c r="E889" s="12"/>
      <c r="F889" s="12"/>
    </row>
    <row r="890">
      <c r="A890" s="12"/>
      <c r="B890" s="13"/>
      <c r="C890" s="12"/>
      <c r="D890" s="12"/>
      <c r="E890" s="12"/>
      <c r="F890" s="12"/>
    </row>
    <row r="891">
      <c r="A891" s="12"/>
      <c r="B891" s="13"/>
      <c r="C891" s="12"/>
      <c r="D891" s="12"/>
      <c r="E891" s="12"/>
      <c r="F891" s="12"/>
    </row>
    <row r="892">
      <c r="A892" s="12"/>
      <c r="B892" s="13"/>
      <c r="C892" s="12"/>
      <c r="D892" s="12"/>
      <c r="E892" s="12"/>
      <c r="F892" s="12"/>
    </row>
    <row r="893">
      <c r="A893" s="12"/>
      <c r="B893" s="13"/>
      <c r="C893" s="12"/>
      <c r="D893" s="12"/>
      <c r="E893" s="12"/>
      <c r="F893" s="12"/>
    </row>
    <row r="894">
      <c r="A894" s="12"/>
      <c r="B894" s="13"/>
      <c r="C894" s="12"/>
      <c r="D894" s="12"/>
      <c r="E894" s="12"/>
      <c r="F894" s="12"/>
    </row>
    <row r="895">
      <c r="A895" s="12"/>
      <c r="B895" s="13"/>
      <c r="C895" s="12"/>
      <c r="D895" s="12"/>
      <c r="E895" s="12"/>
      <c r="F895" s="12"/>
    </row>
    <row r="896">
      <c r="A896" s="12"/>
      <c r="B896" s="13"/>
      <c r="C896" s="12"/>
      <c r="D896" s="12"/>
      <c r="E896" s="12"/>
      <c r="F896" s="12"/>
    </row>
    <row r="897">
      <c r="A897" s="12"/>
      <c r="B897" s="13"/>
      <c r="C897" s="12"/>
      <c r="D897" s="12"/>
      <c r="E897" s="12"/>
      <c r="F897" s="12"/>
    </row>
    <row r="898">
      <c r="A898" s="12"/>
      <c r="B898" s="13"/>
      <c r="C898" s="12"/>
      <c r="D898" s="12"/>
      <c r="E898" s="12"/>
      <c r="F898" s="12"/>
    </row>
    <row r="899">
      <c r="A899" s="12"/>
      <c r="B899" s="13"/>
      <c r="C899" s="12"/>
      <c r="D899" s="12"/>
      <c r="E899" s="12"/>
      <c r="F899" s="12"/>
    </row>
    <row r="900">
      <c r="A900" s="12"/>
      <c r="B900" s="13"/>
      <c r="C900" s="12"/>
      <c r="D900" s="12"/>
      <c r="E900" s="12"/>
      <c r="F900" s="12"/>
    </row>
    <row r="901">
      <c r="A901" s="12"/>
      <c r="B901" s="13"/>
      <c r="C901" s="12"/>
      <c r="D901" s="12"/>
      <c r="E901" s="12"/>
      <c r="F901" s="12"/>
    </row>
    <row r="902">
      <c r="A902" s="12"/>
      <c r="B902" s="13"/>
      <c r="C902" s="12"/>
      <c r="D902" s="12"/>
      <c r="E902" s="12"/>
      <c r="F902" s="12"/>
    </row>
    <row r="903">
      <c r="A903" s="12"/>
      <c r="B903" s="13"/>
      <c r="C903" s="12"/>
      <c r="D903" s="12"/>
      <c r="E903" s="12"/>
      <c r="F903" s="12"/>
    </row>
    <row r="904">
      <c r="A904" s="12"/>
      <c r="B904" s="13"/>
      <c r="C904" s="12"/>
      <c r="D904" s="12"/>
      <c r="E904" s="12"/>
      <c r="F904" s="12"/>
    </row>
    <row r="905">
      <c r="A905" s="12"/>
      <c r="B905" s="13"/>
      <c r="C905" s="12"/>
      <c r="D905" s="12"/>
      <c r="E905" s="12"/>
      <c r="F905" s="12"/>
    </row>
    <row r="906">
      <c r="A906" s="12"/>
      <c r="B906" s="13"/>
      <c r="C906" s="12"/>
      <c r="D906" s="12"/>
      <c r="E906" s="12"/>
      <c r="F906" s="12"/>
    </row>
    <row r="907">
      <c r="A907" s="12"/>
      <c r="B907" s="13"/>
      <c r="C907" s="12"/>
      <c r="D907" s="12"/>
      <c r="E907" s="12"/>
      <c r="F907" s="12"/>
    </row>
    <row r="908">
      <c r="A908" s="12"/>
      <c r="B908" s="13"/>
      <c r="C908" s="12"/>
      <c r="D908" s="12"/>
      <c r="E908" s="12"/>
      <c r="F908" s="12"/>
    </row>
    <row r="909">
      <c r="A909" s="12"/>
      <c r="B909" s="13"/>
      <c r="C909" s="12"/>
      <c r="D909" s="12"/>
      <c r="E909" s="12"/>
      <c r="F909" s="12"/>
    </row>
    <row r="910">
      <c r="A910" s="12"/>
      <c r="B910" s="13"/>
      <c r="C910" s="12"/>
      <c r="D910" s="12"/>
      <c r="E910" s="12"/>
      <c r="F910" s="12"/>
    </row>
    <row r="911">
      <c r="A911" s="12"/>
      <c r="B911" s="13"/>
      <c r="C911" s="12"/>
      <c r="D911" s="12"/>
      <c r="E911" s="12"/>
      <c r="F911" s="12"/>
    </row>
    <row r="912">
      <c r="A912" s="12"/>
      <c r="B912" s="13"/>
      <c r="C912" s="12"/>
      <c r="D912" s="12"/>
      <c r="E912" s="12"/>
      <c r="F912" s="12"/>
    </row>
    <row r="913">
      <c r="A913" s="12"/>
      <c r="B913" s="13"/>
      <c r="C913" s="12"/>
      <c r="D913" s="12"/>
      <c r="E913" s="12"/>
      <c r="F913" s="12"/>
    </row>
    <row r="914">
      <c r="A914" s="12"/>
      <c r="B914" s="13"/>
      <c r="C914" s="12"/>
      <c r="D914" s="12"/>
      <c r="E914" s="12"/>
      <c r="F914" s="12"/>
    </row>
    <row r="915">
      <c r="A915" s="12"/>
      <c r="B915" s="13"/>
      <c r="C915" s="12"/>
      <c r="D915" s="12"/>
      <c r="E915" s="12"/>
      <c r="F915" s="12"/>
    </row>
    <row r="916">
      <c r="A916" s="12"/>
      <c r="B916" s="13"/>
      <c r="C916" s="12"/>
      <c r="D916" s="12"/>
      <c r="E916" s="12"/>
      <c r="F916" s="12"/>
    </row>
    <row r="917">
      <c r="A917" s="12"/>
      <c r="B917" s="13"/>
      <c r="C917" s="12"/>
      <c r="D917" s="12"/>
      <c r="E917" s="12"/>
      <c r="F917" s="12"/>
    </row>
    <row r="918">
      <c r="A918" s="12"/>
      <c r="B918" s="13"/>
      <c r="C918" s="12"/>
      <c r="D918" s="12"/>
      <c r="E918" s="12"/>
      <c r="F918" s="12"/>
    </row>
    <row r="919">
      <c r="A919" s="12"/>
      <c r="B919" s="13"/>
      <c r="C919" s="12"/>
      <c r="D919" s="12"/>
      <c r="E919" s="12"/>
      <c r="F919" s="12"/>
    </row>
    <row r="920">
      <c r="A920" s="12"/>
      <c r="B920" s="13"/>
      <c r="C920" s="12"/>
      <c r="D920" s="12"/>
      <c r="E920" s="12"/>
      <c r="F920" s="12"/>
    </row>
    <row r="921">
      <c r="A921" s="12"/>
      <c r="B921" s="13"/>
      <c r="C921" s="12"/>
      <c r="D921" s="12"/>
      <c r="E921" s="12"/>
      <c r="F921" s="12"/>
    </row>
    <row r="922">
      <c r="A922" s="12"/>
      <c r="B922" s="13"/>
      <c r="C922" s="12"/>
      <c r="D922" s="12"/>
      <c r="E922" s="12"/>
      <c r="F922" s="12"/>
    </row>
    <row r="923">
      <c r="A923" s="12"/>
      <c r="B923" s="13"/>
      <c r="C923" s="12"/>
      <c r="D923" s="12"/>
      <c r="E923" s="12"/>
      <c r="F923" s="12"/>
    </row>
    <row r="924">
      <c r="A924" s="12"/>
      <c r="B924" s="13"/>
      <c r="C924" s="12"/>
      <c r="D924" s="12"/>
      <c r="E924" s="12"/>
      <c r="F924" s="12"/>
    </row>
    <row r="925">
      <c r="A925" s="12"/>
      <c r="B925" s="13"/>
      <c r="C925" s="12"/>
      <c r="D925" s="12"/>
      <c r="E925" s="12"/>
      <c r="F925" s="12"/>
    </row>
    <row r="926">
      <c r="A926" s="12"/>
      <c r="B926" s="13"/>
      <c r="C926" s="12"/>
      <c r="D926" s="12"/>
      <c r="E926" s="12"/>
      <c r="F926" s="12"/>
    </row>
    <row r="927">
      <c r="A927" s="12"/>
      <c r="B927" s="13"/>
      <c r="C927" s="12"/>
      <c r="D927" s="12"/>
      <c r="E927" s="12"/>
      <c r="F927" s="12"/>
    </row>
    <row r="928">
      <c r="A928" s="12"/>
      <c r="B928" s="13"/>
      <c r="C928" s="12"/>
      <c r="D928" s="12"/>
      <c r="E928" s="12"/>
      <c r="F928" s="12"/>
    </row>
    <row r="929">
      <c r="A929" s="12"/>
      <c r="B929" s="13"/>
      <c r="C929" s="12"/>
      <c r="D929" s="12"/>
      <c r="E929" s="12"/>
      <c r="F929" s="12"/>
    </row>
    <row r="930">
      <c r="A930" s="12"/>
      <c r="B930" s="13"/>
      <c r="C930" s="12"/>
      <c r="D930" s="12"/>
      <c r="E930" s="12"/>
      <c r="F930" s="12"/>
    </row>
    <row r="931">
      <c r="A931" s="12"/>
      <c r="B931" s="13"/>
      <c r="C931" s="12"/>
      <c r="D931" s="12"/>
      <c r="E931" s="12"/>
      <c r="F931" s="12"/>
    </row>
    <row r="932">
      <c r="A932" s="12"/>
      <c r="B932" s="13"/>
      <c r="C932" s="12"/>
      <c r="D932" s="12"/>
      <c r="E932" s="12"/>
      <c r="F932" s="12"/>
    </row>
    <row r="933">
      <c r="A933" s="12"/>
      <c r="B933" s="13"/>
      <c r="C933" s="12"/>
      <c r="D933" s="12"/>
      <c r="E933" s="12"/>
      <c r="F933" s="12"/>
    </row>
    <row r="934">
      <c r="A934" s="12"/>
      <c r="B934" s="13"/>
      <c r="C934" s="12"/>
      <c r="D934" s="12"/>
      <c r="E934" s="12"/>
      <c r="F934" s="12"/>
    </row>
    <row r="935">
      <c r="A935" s="12"/>
      <c r="B935" s="13"/>
      <c r="C935" s="12"/>
      <c r="D935" s="12"/>
      <c r="E935" s="12"/>
      <c r="F935" s="12"/>
    </row>
    <row r="936">
      <c r="A936" s="12"/>
      <c r="B936" s="13"/>
      <c r="C936" s="12"/>
      <c r="D936" s="12"/>
      <c r="E936" s="12"/>
      <c r="F936" s="12"/>
    </row>
    <row r="937">
      <c r="A937" s="12"/>
      <c r="B937" s="13"/>
      <c r="C937" s="12"/>
      <c r="D937" s="12"/>
      <c r="E937" s="12"/>
      <c r="F937" s="12"/>
    </row>
    <row r="938">
      <c r="A938" s="12"/>
      <c r="B938" s="13"/>
      <c r="C938" s="12"/>
      <c r="D938" s="12"/>
      <c r="E938" s="12"/>
      <c r="F938" s="12"/>
    </row>
    <row r="939">
      <c r="A939" s="12"/>
      <c r="B939" s="13"/>
      <c r="C939" s="12"/>
      <c r="D939" s="12"/>
      <c r="E939" s="12"/>
      <c r="F939" s="12"/>
    </row>
    <row r="940">
      <c r="A940" s="12"/>
      <c r="B940" s="13"/>
      <c r="C940" s="12"/>
      <c r="D940" s="12"/>
      <c r="E940" s="12"/>
      <c r="F940" s="12"/>
    </row>
    <row r="941">
      <c r="A941" s="12"/>
      <c r="B941" s="13"/>
      <c r="C941" s="12"/>
      <c r="D941" s="12"/>
      <c r="E941" s="12"/>
      <c r="F941" s="12"/>
    </row>
    <row r="942">
      <c r="A942" s="12"/>
      <c r="B942" s="13"/>
      <c r="C942" s="12"/>
      <c r="D942" s="12"/>
      <c r="E942" s="12"/>
      <c r="F942" s="12"/>
    </row>
    <row r="943">
      <c r="A943" s="12"/>
      <c r="B943" s="13"/>
      <c r="C943" s="12"/>
      <c r="D943" s="12"/>
      <c r="E943" s="12"/>
      <c r="F943" s="12"/>
    </row>
    <row r="944">
      <c r="A944" s="12"/>
      <c r="B944" s="13"/>
      <c r="C944" s="12"/>
      <c r="D944" s="12"/>
      <c r="E944" s="12"/>
      <c r="F944" s="12"/>
    </row>
    <row r="945">
      <c r="A945" s="12"/>
      <c r="B945" s="13"/>
      <c r="C945" s="12"/>
      <c r="D945" s="12"/>
      <c r="E945" s="12"/>
      <c r="F945" s="12"/>
    </row>
    <row r="946">
      <c r="A946" s="12"/>
      <c r="B946" s="13"/>
      <c r="C946" s="12"/>
      <c r="D946" s="12"/>
      <c r="E946" s="12"/>
      <c r="F946" s="12"/>
    </row>
    <row r="947">
      <c r="A947" s="12"/>
      <c r="B947" s="13"/>
      <c r="C947" s="12"/>
      <c r="D947" s="12"/>
      <c r="E947" s="12"/>
      <c r="F947" s="12"/>
    </row>
    <row r="948">
      <c r="A948" s="12"/>
      <c r="B948" s="13"/>
      <c r="C948" s="12"/>
      <c r="D948" s="12"/>
      <c r="E948" s="12"/>
      <c r="F948" s="12"/>
    </row>
    <row r="949">
      <c r="A949" s="12"/>
      <c r="B949" s="13"/>
      <c r="C949" s="12"/>
      <c r="D949" s="12"/>
      <c r="E949" s="12"/>
      <c r="F949" s="12"/>
    </row>
    <row r="950">
      <c r="A950" s="12"/>
      <c r="B950" s="13"/>
      <c r="C950" s="12"/>
      <c r="D950" s="12"/>
      <c r="E950" s="12"/>
      <c r="F950" s="12"/>
    </row>
    <row r="951">
      <c r="A951" s="12"/>
      <c r="B951" s="13"/>
      <c r="C951" s="12"/>
      <c r="D951" s="12"/>
      <c r="E951" s="12"/>
      <c r="F951" s="12"/>
    </row>
    <row r="952">
      <c r="A952" s="12"/>
      <c r="B952" s="13"/>
      <c r="C952" s="12"/>
      <c r="D952" s="12"/>
      <c r="E952" s="12"/>
      <c r="F952" s="12"/>
    </row>
    <row r="953">
      <c r="A953" s="12"/>
      <c r="B953" s="13"/>
      <c r="C953" s="12"/>
      <c r="D953" s="12"/>
      <c r="E953" s="12"/>
      <c r="F953" s="12"/>
    </row>
    <row r="954">
      <c r="A954" s="12"/>
      <c r="B954" s="13"/>
      <c r="C954" s="12"/>
      <c r="D954" s="12"/>
      <c r="E954" s="12"/>
      <c r="F954" s="12"/>
    </row>
    <row r="955">
      <c r="A955" s="12"/>
      <c r="B955" s="13"/>
      <c r="C955" s="12"/>
      <c r="D955" s="12"/>
      <c r="E955" s="12"/>
      <c r="F955" s="12"/>
    </row>
    <row r="956">
      <c r="A956" s="12"/>
      <c r="B956" s="13"/>
      <c r="C956" s="12"/>
      <c r="D956" s="12"/>
      <c r="E956" s="12"/>
      <c r="F956" s="12"/>
    </row>
    <row r="957">
      <c r="A957" s="12"/>
      <c r="B957" s="13"/>
      <c r="C957" s="12"/>
      <c r="D957" s="12"/>
      <c r="E957" s="12"/>
      <c r="F957" s="12"/>
    </row>
    <row r="958">
      <c r="A958" s="12"/>
      <c r="B958" s="13"/>
      <c r="C958" s="12"/>
      <c r="D958" s="12"/>
      <c r="E958" s="12"/>
      <c r="F958" s="12"/>
    </row>
    <row r="959">
      <c r="A959" s="12"/>
      <c r="B959" s="13"/>
      <c r="C959" s="12"/>
      <c r="D959" s="12"/>
      <c r="E959" s="12"/>
      <c r="F959" s="12"/>
    </row>
    <row r="960">
      <c r="A960" s="12"/>
      <c r="B960" s="13"/>
      <c r="C960" s="12"/>
      <c r="D960" s="12"/>
      <c r="E960" s="12"/>
      <c r="F960" s="12"/>
    </row>
    <row r="961">
      <c r="A961" s="12"/>
      <c r="B961" s="13"/>
      <c r="C961" s="12"/>
      <c r="D961" s="12"/>
      <c r="E961" s="12"/>
      <c r="F961" s="12"/>
    </row>
    <row r="962">
      <c r="A962" s="12"/>
      <c r="B962" s="13"/>
      <c r="C962" s="12"/>
      <c r="D962" s="12"/>
      <c r="E962" s="12"/>
      <c r="F962" s="12"/>
    </row>
    <row r="963">
      <c r="A963" s="12"/>
      <c r="B963" s="13"/>
      <c r="C963" s="12"/>
      <c r="D963" s="12"/>
      <c r="E963" s="12"/>
      <c r="F963" s="12"/>
    </row>
    <row r="964">
      <c r="A964" s="12"/>
      <c r="B964" s="13"/>
      <c r="C964" s="12"/>
      <c r="D964" s="12"/>
      <c r="E964" s="12"/>
      <c r="F964" s="12"/>
    </row>
    <row r="965">
      <c r="A965" s="12"/>
      <c r="B965" s="13"/>
      <c r="C965" s="12"/>
      <c r="D965" s="12"/>
      <c r="E965" s="12"/>
      <c r="F965" s="12"/>
    </row>
    <row r="966">
      <c r="A966" s="12"/>
      <c r="B966" s="13"/>
      <c r="C966" s="12"/>
      <c r="D966" s="12"/>
      <c r="E966" s="12"/>
      <c r="F966" s="12"/>
    </row>
    <row r="967">
      <c r="A967" s="12"/>
      <c r="B967" s="13"/>
      <c r="C967" s="12"/>
      <c r="D967" s="12"/>
      <c r="E967" s="12"/>
      <c r="F967" s="12"/>
    </row>
    <row r="968">
      <c r="A968" s="12"/>
      <c r="B968" s="13"/>
      <c r="C968" s="12"/>
      <c r="D968" s="12"/>
      <c r="E968" s="12"/>
      <c r="F968" s="12"/>
    </row>
    <row r="969">
      <c r="A969" s="12"/>
      <c r="B969" s="13"/>
      <c r="C969" s="12"/>
      <c r="D969" s="12"/>
      <c r="E969" s="12"/>
      <c r="F969" s="12"/>
    </row>
    <row r="970">
      <c r="A970" s="12"/>
      <c r="B970" s="13"/>
      <c r="C970" s="12"/>
      <c r="D970" s="12"/>
      <c r="E970" s="12"/>
      <c r="F970" s="12"/>
    </row>
    <row r="971">
      <c r="A971" s="12"/>
      <c r="B971" s="13"/>
      <c r="C971" s="12"/>
      <c r="D971" s="12"/>
      <c r="E971" s="12"/>
      <c r="F971" s="12"/>
    </row>
    <row r="972">
      <c r="A972" s="12"/>
      <c r="B972" s="13"/>
      <c r="C972" s="12"/>
      <c r="D972" s="12"/>
      <c r="E972" s="12"/>
      <c r="F972" s="12"/>
    </row>
    <row r="973">
      <c r="A973" s="12"/>
      <c r="B973" s="13"/>
      <c r="C973" s="12"/>
      <c r="D973" s="12"/>
      <c r="E973" s="12"/>
      <c r="F973" s="12"/>
    </row>
    <row r="974">
      <c r="A974" s="12"/>
      <c r="B974" s="13"/>
      <c r="C974" s="12"/>
      <c r="D974" s="12"/>
      <c r="E974" s="12"/>
      <c r="F974" s="12"/>
    </row>
    <row r="975">
      <c r="A975" s="12"/>
      <c r="B975" s="13"/>
      <c r="C975" s="12"/>
      <c r="D975" s="12"/>
      <c r="E975" s="12"/>
      <c r="F975" s="12"/>
    </row>
    <row r="976">
      <c r="A976" s="12"/>
      <c r="B976" s="13"/>
      <c r="C976" s="12"/>
      <c r="D976" s="12"/>
      <c r="E976" s="12"/>
      <c r="F976" s="12"/>
    </row>
    <row r="977">
      <c r="A977" s="12"/>
      <c r="B977" s="13"/>
      <c r="C977" s="12"/>
      <c r="D977" s="12"/>
      <c r="E977" s="12"/>
      <c r="F977" s="12"/>
    </row>
    <row r="978">
      <c r="A978" s="12"/>
      <c r="B978" s="13"/>
      <c r="C978" s="12"/>
      <c r="D978" s="12"/>
      <c r="E978" s="12"/>
      <c r="F978" s="12"/>
    </row>
    <row r="979">
      <c r="A979" s="12"/>
      <c r="B979" s="13"/>
      <c r="C979" s="12"/>
      <c r="D979" s="12"/>
      <c r="E979" s="12"/>
      <c r="F979" s="12"/>
    </row>
    <row r="980">
      <c r="A980" s="12"/>
      <c r="B980" s="13"/>
      <c r="C980" s="12"/>
      <c r="D980" s="12"/>
      <c r="E980" s="12"/>
      <c r="F980" s="12"/>
    </row>
    <row r="981">
      <c r="A981" s="12"/>
      <c r="B981" s="13"/>
      <c r="C981" s="12"/>
      <c r="D981" s="12"/>
      <c r="E981" s="12"/>
      <c r="F981" s="12"/>
    </row>
    <row r="982">
      <c r="A982" s="12"/>
      <c r="B982" s="13"/>
      <c r="C982" s="12"/>
      <c r="D982" s="12"/>
      <c r="E982" s="12"/>
      <c r="F982" s="12"/>
    </row>
    <row r="983">
      <c r="A983" s="12"/>
      <c r="B983" s="13"/>
      <c r="C983" s="12"/>
      <c r="D983" s="12"/>
      <c r="E983" s="12"/>
      <c r="F983" s="12"/>
    </row>
    <row r="984">
      <c r="A984" s="12"/>
      <c r="B984" s="13"/>
      <c r="C984" s="12"/>
      <c r="D984" s="12"/>
      <c r="E984" s="12"/>
      <c r="F984" s="12"/>
    </row>
    <row r="985">
      <c r="A985" s="12"/>
      <c r="B985" s="13"/>
      <c r="C985" s="12"/>
      <c r="D985" s="12"/>
      <c r="E985" s="12"/>
      <c r="F985" s="12"/>
    </row>
    <row r="986">
      <c r="A986" s="12"/>
      <c r="B986" s="13"/>
      <c r="C986" s="12"/>
      <c r="D986" s="12"/>
      <c r="E986" s="12"/>
      <c r="F986" s="12"/>
    </row>
    <row r="987">
      <c r="A987" s="12"/>
      <c r="B987" s="13"/>
      <c r="C987" s="12"/>
      <c r="D987" s="12"/>
      <c r="E987" s="12"/>
      <c r="F987" s="12"/>
    </row>
    <row r="988">
      <c r="A988" s="12"/>
      <c r="B988" s="13"/>
      <c r="C988" s="12"/>
      <c r="D988" s="12"/>
      <c r="E988" s="12"/>
      <c r="F988" s="12"/>
    </row>
    <row r="989">
      <c r="A989" s="12"/>
      <c r="B989" s="13"/>
      <c r="C989" s="12"/>
      <c r="D989" s="12"/>
      <c r="E989" s="12"/>
      <c r="F989" s="12"/>
    </row>
    <row r="990">
      <c r="A990" s="12"/>
      <c r="B990" s="13"/>
      <c r="C990" s="12"/>
      <c r="D990" s="12"/>
      <c r="E990" s="12"/>
      <c r="F990" s="12"/>
    </row>
    <row r="991">
      <c r="A991" s="12"/>
      <c r="B991" s="13"/>
      <c r="C991" s="12"/>
      <c r="D991" s="12"/>
      <c r="E991" s="12"/>
      <c r="F991" s="12"/>
    </row>
    <row r="992">
      <c r="A992" s="12"/>
      <c r="B992" s="13"/>
      <c r="C992" s="12"/>
      <c r="D992" s="12"/>
      <c r="E992" s="12"/>
      <c r="F992" s="12"/>
    </row>
    <row r="993">
      <c r="A993" s="12"/>
      <c r="B993" s="13"/>
      <c r="C993" s="12"/>
      <c r="D993" s="12"/>
      <c r="E993" s="12"/>
      <c r="F993" s="12"/>
    </row>
    <row r="994">
      <c r="A994" s="12"/>
      <c r="B994" s="13"/>
      <c r="C994" s="12"/>
      <c r="D994" s="12"/>
      <c r="E994" s="12"/>
      <c r="F994" s="12"/>
    </row>
    <row r="995">
      <c r="A995" s="12"/>
      <c r="B995" s="13"/>
      <c r="C995" s="12"/>
      <c r="D995" s="12"/>
      <c r="E995" s="12"/>
      <c r="F995" s="12"/>
    </row>
    <row r="996">
      <c r="A996" s="12"/>
      <c r="B996" s="13"/>
      <c r="C996" s="12"/>
      <c r="D996" s="12"/>
      <c r="E996" s="12"/>
      <c r="F996" s="12"/>
    </row>
    <row r="997">
      <c r="A997" s="12"/>
      <c r="B997" s="13"/>
      <c r="C997" s="12"/>
      <c r="D997" s="12"/>
      <c r="E997" s="12"/>
      <c r="F997" s="12"/>
    </row>
    <row r="998">
      <c r="A998" s="12"/>
      <c r="B998" s="13"/>
      <c r="C998" s="12"/>
      <c r="D998" s="12"/>
      <c r="E998" s="12"/>
      <c r="F998" s="12"/>
    </row>
    <row r="999">
      <c r="A999" s="12"/>
      <c r="B999" s="13"/>
      <c r="C999" s="12"/>
      <c r="D999" s="12"/>
      <c r="E999" s="12"/>
      <c r="F999" s="12"/>
    </row>
    <row r="1000">
      <c r="A1000" s="12"/>
      <c r="B1000" s="13"/>
      <c r="C1000" s="12"/>
      <c r="D1000" s="12"/>
      <c r="E1000" s="12"/>
      <c r="F1000" s="12"/>
    </row>
    <row r="1001">
      <c r="A1001" s="12"/>
      <c r="B1001" s="13"/>
      <c r="C1001" s="12"/>
      <c r="D1001" s="12"/>
      <c r="E1001" s="12"/>
      <c r="F1001" s="12"/>
    </row>
    <row r="1002">
      <c r="A1002" s="12"/>
      <c r="B1002" s="13"/>
      <c r="C1002" s="12"/>
      <c r="D1002" s="12"/>
      <c r="E1002" s="12"/>
      <c r="F1002" s="12"/>
    </row>
    <row r="1003">
      <c r="A1003" s="12"/>
      <c r="B1003" s="13"/>
      <c r="C1003" s="12"/>
      <c r="D1003" s="12"/>
      <c r="E1003" s="12"/>
      <c r="F1003" s="12"/>
    </row>
    <row r="1004">
      <c r="A1004" s="12"/>
      <c r="B1004" s="13"/>
      <c r="C1004" s="12"/>
      <c r="D1004" s="12"/>
      <c r="E1004" s="12"/>
      <c r="F1004" s="12"/>
    </row>
    <row r="1005">
      <c r="A1005" s="12"/>
      <c r="B1005" s="13"/>
      <c r="C1005" s="12"/>
      <c r="D1005" s="12"/>
      <c r="E1005" s="12"/>
      <c r="F1005" s="12"/>
    </row>
    <row r="1006">
      <c r="A1006" s="12"/>
      <c r="B1006" s="13"/>
      <c r="C1006" s="12"/>
      <c r="D1006" s="12"/>
      <c r="E1006" s="12"/>
      <c r="F1006" s="12"/>
    </row>
    <row r="1007">
      <c r="A1007" s="12"/>
      <c r="B1007" s="13"/>
      <c r="C1007" s="12"/>
      <c r="D1007" s="12"/>
      <c r="E1007" s="12"/>
      <c r="F1007" s="12"/>
    </row>
    <row r="1008">
      <c r="A1008" s="12"/>
      <c r="B1008" s="13"/>
      <c r="C1008" s="12"/>
      <c r="D1008" s="12"/>
      <c r="E1008" s="12"/>
      <c r="F1008" s="12"/>
    </row>
    <row r="1009">
      <c r="A1009" s="12"/>
      <c r="B1009" s="13"/>
      <c r="C1009" s="12"/>
      <c r="D1009" s="12"/>
      <c r="E1009" s="12"/>
      <c r="F1009" s="12"/>
    </row>
    <row r="1010">
      <c r="A1010" s="12"/>
      <c r="B1010" s="13"/>
      <c r="C1010" s="12"/>
      <c r="D1010" s="12"/>
      <c r="E1010" s="12"/>
      <c r="F1010" s="12"/>
    </row>
    <row r="1011">
      <c r="A1011" s="12"/>
      <c r="B1011" s="13"/>
      <c r="C1011" s="12"/>
      <c r="D1011" s="12"/>
      <c r="E1011" s="12"/>
      <c r="F1011" s="12"/>
    </row>
    <row r="1012">
      <c r="A1012" s="12"/>
      <c r="B1012" s="13"/>
      <c r="C1012" s="12"/>
      <c r="D1012" s="12"/>
      <c r="E1012" s="12"/>
      <c r="F1012" s="12"/>
    </row>
    <row r="1013">
      <c r="A1013" s="12"/>
      <c r="B1013" s="13"/>
      <c r="C1013" s="12"/>
      <c r="D1013" s="12"/>
      <c r="E1013" s="12"/>
      <c r="F1013" s="12"/>
    </row>
    <row r="1014">
      <c r="A1014" s="12"/>
      <c r="B1014" s="13"/>
      <c r="C1014" s="12"/>
      <c r="D1014" s="12"/>
      <c r="E1014" s="12"/>
      <c r="F1014" s="12"/>
    </row>
    <row r="1015">
      <c r="A1015" s="12"/>
      <c r="B1015" s="13"/>
      <c r="C1015" s="12"/>
      <c r="D1015" s="12"/>
      <c r="E1015" s="12"/>
      <c r="F1015" s="12"/>
    </row>
    <row r="1016">
      <c r="A1016" s="12"/>
      <c r="B1016" s="13"/>
      <c r="C1016" s="12"/>
      <c r="D1016" s="12"/>
      <c r="E1016" s="12"/>
      <c r="F1016" s="12"/>
    </row>
    <row r="1017">
      <c r="A1017" s="12"/>
      <c r="B1017" s="13"/>
      <c r="C1017" s="12"/>
      <c r="D1017" s="12"/>
      <c r="E1017" s="12"/>
      <c r="F1017" s="12"/>
    </row>
    <row r="1018">
      <c r="A1018" s="12"/>
      <c r="B1018" s="13"/>
      <c r="C1018" s="12"/>
      <c r="D1018" s="12"/>
      <c r="E1018" s="12"/>
      <c r="F1018" s="12"/>
    </row>
    <row r="1019">
      <c r="A1019" s="12"/>
      <c r="B1019" s="13"/>
      <c r="C1019" s="12"/>
      <c r="D1019" s="12"/>
      <c r="E1019" s="12"/>
      <c r="F1019" s="12"/>
    </row>
    <row r="1020">
      <c r="A1020" s="12"/>
      <c r="B1020" s="13"/>
      <c r="C1020" s="12"/>
      <c r="D1020" s="12"/>
      <c r="E1020" s="12"/>
      <c r="F1020" s="12"/>
    </row>
    <row r="1021">
      <c r="A1021" s="12"/>
      <c r="B1021" s="13"/>
      <c r="C1021" s="12"/>
      <c r="D1021" s="12"/>
      <c r="E1021" s="12"/>
      <c r="F1021" s="12"/>
    </row>
    <row r="1022">
      <c r="A1022" s="12"/>
      <c r="B1022" s="13"/>
      <c r="C1022" s="12"/>
      <c r="D1022" s="12"/>
      <c r="E1022" s="12"/>
      <c r="F1022" s="12"/>
    </row>
    <row r="1023">
      <c r="A1023" s="12"/>
      <c r="B1023" s="13"/>
      <c r="C1023" s="12"/>
      <c r="D1023" s="12"/>
      <c r="E1023" s="12"/>
      <c r="F1023" s="12"/>
    </row>
    <row r="1024">
      <c r="A1024" s="12"/>
      <c r="B1024" s="13"/>
      <c r="C1024" s="12"/>
      <c r="D1024" s="12"/>
      <c r="E1024" s="12"/>
      <c r="F1024" s="12"/>
    </row>
    <row r="1025">
      <c r="A1025" s="12"/>
      <c r="B1025" s="13"/>
      <c r="C1025" s="12"/>
      <c r="D1025" s="12"/>
      <c r="E1025" s="12"/>
      <c r="F1025" s="12"/>
    </row>
    <row r="1026">
      <c r="A1026" s="12"/>
      <c r="B1026" s="13"/>
      <c r="C1026" s="12"/>
      <c r="D1026" s="12"/>
      <c r="E1026" s="12"/>
      <c r="F1026" s="12"/>
    </row>
    <row r="1027">
      <c r="A1027" s="12"/>
      <c r="B1027" s="13"/>
      <c r="C1027" s="12"/>
      <c r="D1027" s="12"/>
      <c r="E1027" s="12"/>
      <c r="F1027" s="12"/>
    </row>
    <row r="1028">
      <c r="A1028" s="12"/>
      <c r="B1028" s="13"/>
      <c r="C1028" s="12"/>
      <c r="D1028" s="12"/>
      <c r="E1028" s="12"/>
      <c r="F1028" s="12"/>
    </row>
    <row r="1029">
      <c r="A1029" s="12"/>
      <c r="B1029" s="13"/>
      <c r="C1029" s="12"/>
      <c r="D1029" s="12"/>
      <c r="E1029" s="12"/>
      <c r="F1029" s="12"/>
    </row>
    <row r="1030">
      <c r="A1030" s="12"/>
      <c r="B1030" s="13"/>
      <c r="C1030" s="12"/>
      <c r="D1030" s="12"/>
      <c r="E1030" s="12"/>
      <c r="F1030" s="12"/>
    </row>
    <row r="1031">
      <c r="A1031" s="12"/>
      <c r="B1031" s="13"/>
      <c r="C1031" s="12"/>
      <c r="D1031" s="12"/>
      <c r="E1031" s="12"/>
      <c r="F1031" s="12"/>
    </row>
    <row r="1032">
      <c r="A1032" s="12"/>
      <c r="B1032" s="13"/>
      <c r="C1032" s="12"/>
      <c r="D1032" s="12"/>
      <c r="E1032" s="12"/>
      <c r="F1032" s="12"/>
    </row>
    <row r="1033">
      <c r="A1033" s="12"/>
      <c r="B1033" s="13"/>
      <c r="C1033" s="12"/>
      <c r="D1033" s="12"/>
      <c r="E1033" s="12"/>
      <c r="F1033" s="12"/>
    </row>
    <row r="1034">
      <c r="A1034" s="12"/>
      <c r="B1034" s="13"/>
      <c r="C1034" s="12"/>
      <c r="D1034" s="12"/>
      <c r="E1034" s="12"/>
      <c r="F1034" s="12"/>
    </row>
    <row r="1035">
      <c r="A1035" s="12"/>
      <c r="B1035" s="13"/>
      <c r="C1035" s="12"/>
      <c r="D1035" s="12"/>
      <c r="E1035" s="12"/>
      <c r="F1035" s="12"/>
    </row>
    <row r="1036">
      <c r="A1036" s="12"/>
      <c r="B1036" s="13"/>
      <c r="C1036" s="12"/>
      <c r="D1036" s="12"/>
      <c r="E1036" s="12"/>
      <c r="F1036" s="12"/>
    </row>
    <row r="1037">
      <c r="A1037" s="12"/>
      <c r="B1037" s="13"/>
      <c r="C1037" s="12"/>
      <c r="D1037" s="12"/>
      <c r="E1037" s="12"/>
      <c r="F1037" s="12"/>
    </row>
    <row r="1038">
      <c r="A1038" s="12"/>
      <c r="B1038" s="13"/>
      <c r="C1038" s="12"/>
      <c r="D1038" s="12"/>
      <c r="E1038" s="12"/>
      <c r="F1038" s="12"/>
    </row>
    <row r="1039">
      <c r="A1039" s="12"/>
      <c r="B1039" s="13"/>
      <c r="C1039" s="12"/>
      <c r="D1039" s="12"/>
      <c r="E1039" s="12"/>
      <c r="F1039" s="12"/>
    </row>
    <row r="1040">
      <c r="A1040" s="12"/>
      <c r="B1040" s="13"/>
      <c r="C1040" s="12"/>
      <c r="D1040" s="12"/>
      <c r="E1040" s="12"/>
      <c r="F1040" s="12"/>
    </row>
    <row r="1041">
      <c r="A1041" s="12"/>
      <c r="B1041" s="13"/>
      <c r="C1041" s="12"/>
      <c r="D1041" s="12"/>
      <c r="E1041" s="12"/>
      <c r="F1041" s="12"/>
    </row>
    <row r="1042">
      <c r="A1042" s="12"/>
      <c r="B1042" s="13"/>
      <c r="C1042" s="12"/>
      <c r="D1042" s="12"/>
      <c r="E1042" s="12"/>
      <c r="F1042" s="12"/>
    </row>
    <row r="1043">
      <c r="A1043" s="12"/>
      <c r="B1043" s="13"/>
      <c r="C1043" s="12"/>
      <c r="D1043" s="12"/>
      <c r="E1043" s="12"/>
      <c r="F1043" s="12"/>
    </row>
    <row r="1044">
      <c r="A1044" s="12"/>
      <c r="B1044" s="13"/>
      <c r="C1044" s="12"/>
      <c r="D1044" s="12"/>
      <c r="E1044" s="12"/>
      <c r="F1044" s="12"/>
    </row>
    <row r="1045">
      <c r="A1045" s="12"/>
      <c r="B1045" s="13"/>
      <c r="C1045" s="12"/>
      <c r="D1045" s="12"/>
      <c r="E1045" s="12"/>
      <c r="F1045" s="12"/>
    </row>
    <row r="1046">
      <c r="A1046" s="12"/>
      <c r="B1046" s="13"/>
      <c r="C1046" s="12"/>
      <c r="D1046" s="12"/>
      <c r="E1046" s="12"/>
      <c r="F1046" s="12"/>
    </row>
    <row r="1047">
      <c r="A1047" s="12"/>
      <c r="B1047" s="13"/>
      <c r="C1047" s="12"/>
      <c r="D1047" s="12"/>
      <c r="E1047" s="12"/>
      <c r="F1047" s="12"/>
    </row>
    <row r="1048">
      <c r="A1048" s="12"/>
      <c r="B1048" s="13"/>
      <c r="C1048" s="12"/>
      <c r="D1048" s="12"/>
      <c r="E1048" s="12"/>
      <c r="F1048" s="12"/>
    </row>
    <row r="1049">
      <c r="A1049" s="12"/>
      <c r="B1049" s="13"/>
      <c r="C1049" s="12"/>
      <c r="D1049" s="12"/>
      <c r="E1049" s="12"/>
      <c r="F1049" s="12"/>
    </row>
    <row r="1050">
      <c r="A1050" s="12"/>
      <c r="B1050" s="13"/>
      <c r="C1050" s="12"/>
      <c r="D1050" s="12"/>
      <c r="E1050" s="12"/>
      <c r="F1050" s="12"/>
    </row>
    <row r="1051">
      <c r="A1051" s="12"/>
      <c r="B1051" s="13"/>
      <c r="C1051" s="12"/>
      <c r="D1051" s="12"/>
      <c r="E1051" s="12"/>
      <c r="F1051" s="12"/>
    </row>
    <row r="1052">
      <c r="A1052" s="12"/>
      <c r="B1052" s="13"/>
      <c r="C1052" s="12"/>
      <c r="D1052" s="12"/>
      <c r="E1052" s="12"/>
      <c r="F1052" s="12"/>
    </row>
    <row r="1053">
      <c r="A1053" s="12"/>
      <c r="B1053" s="13"/>
      <c r="C1053" s="12"/>
      <c r="D1053" s="12"/>
      <c r="E1053" s="12"/>
      <c r="F1053" s="12"/>
    </row>
    <row r="1054">
      <c r="A1054" s="12"/>
      <c r="B1054" s="13"/>
      <c r="C1054" s="12"/>
      <c r="D1054" s="12"/>
      <c r="E1054" s="12"/>
      <c r="F1054" s="12"/>
    </row>
    <row r="1055">
      <c r="A1055" s="12"/>
      <c r="B1055" s="13"/>
      <c r="C1055" s="12"/>
      <c r="D1055" s="12"/>
      <c r="E1055" s="12"/>
      <c r="F1055" s="12"/>
    </row>
    <row r="1056">
      <c r="A1056" s="12"/>
      <c r="B1056" s="13"/>
      <c r="C1056" s="12"/>
      <c r="D1056" s="12"/>
      <c r="E1056" s="12"/>
      <c r="F1056" s="12"/>
    </row>
    <row r="1057">
      <c r="A1057" s="12"/>
      <c r="B1057" s="13"/>
      <c r="C1057" s="12"/>
      <c r="D1057" s="12"/>
      <c r="E1057" s="12"/>
      <c r="F1057" s="12"/>
    </row>
    <row r="1058">
      <c r="A1058" s="12"/>
      <c r="B1058" s="13"/>
      <c r="C1058" s="12"/>
      <c r="D1058" s="12"/>
      <c r="E1058" s="12"/>
      <c r="F1058" s="12"/>
    </row>
    <row r="1059">
      <c r="A1059" s="12"/>
      <c r="B1059" s="13"/>
      <c r="C1059" s="12"/>
      <c r="D1059" s="12"/>
      <c r="E1059" s="12"/>
      <c r="F1059" s="12"/>
    </row>
    <row r="1060">
      <c r="A1060" s="12"/>
      <c r="B1060" s="13"/>
      <c r="C1060" s="12"/>
      <c r="D1060" s="12"/>
      <c r="E1060" s="12"/>
      <c r="F1060" s="12"/>
    </row>
    <row r="1061">
      <c r="A1061" s="12"/>
      <c r="B1061" s="13"/>
      <c r="C1061" s="12"/>
      <c r="D1061" s="12"/>
      <c r="E1061" s="12"/>
      <c r="F1061" s="12"/>
    </row>
    <row r="1062">
      <c r="A1062" s="12"/>
      <c r="B1062" s="13"/>
      <c r="C1062" s="12"/>
      <c r="D1062" s="12"/>
      <c r="E1062" s="12"/>
      <c r="F1062" s="12"/>
    </row>
    <row r="1063">
      <c r="A1063" s="12"/>
      <c r="B1063" s="13"/>
      <c r="C1063" s="12"/>
      <c r="D1063" s="12"/>
      <c r="E1063" s="12"/>
      <c r="F1063" s="12"/>
    </row>
    <row r="1064">
      <c r="A1064" s="12"/>
      <c r="B1064" s="13"/>
      <c r="C1064" s="12"/>
      <c r="D1064" s="12"/>
      <c r="E1064" s="12"/>
      <c r="F1064" s="12"/>
    </row>
    <row r="1065">
      <c r="A1065" s="12"/>
      <c r="B1065" s="13"/>
      <c r="C1065" s="12"/>
      <c r="D1065" s="12"/>
      <c r="E1065" s="12"/>
      <c r="F1065" s="12"/>
    </row>
    <row r="1066">
      <c r="A1066" s="12"/>
      <c r="B1066" s="13"/>
      <c r="C1066" s="12"/>
      <c r="D1066" s="12"/>
      <c r="E1066" s="12"/>
      <c r="F1066" s="12"/>
    </row>
    <row r="1067">
      <c r="A1067" s="12"/>
      <c r="B1067" s="13"/>
      <c r="C1067" s="12"/>
      <c r="D1067" s="12"/>
      <c r="E1067" s="12"/>
      <c r="F1067" s="12"/>
    </row>
    <row r="1068">
      <c r="A1068" s="12"/>
      <c r="B1068" s="13"/>
      <c r="C1068" s="12"/>
      <c r="D1068" s="12"/>
      <c r="E1068" s="12"/>
      <c r="F1068" s="12"/>
    </row>
    <row r="1069">
      <c r="A1069" s="12"/>
      <c r="B1069" s="13"/>
      <c r="C1069" s="12"/>
      <c r="D1069" s="12"/>
      <c r="E1069" s="12"/>
      <c r="F1069" s="12"/>
    </row>
    <row r="1070">
      <c r="A1070" s="12"/>
      <c r="B1070" s="13"/>
      <c r="C1070" s="12"/>
      <c r="D1070" s="12"/>
      <c r="E1070" s="12"/>
      <c r="F1070" s="12"/>
    </row>
    <row r="1071">
      <c r="A1071" s="12"/>
      <c r="B1071" s="13"/>
      <c r="C1071" s="12"/>
      <c r="D1071" s="12"/>
      <c r="E1071" s="12"/>
      <c r="F1071" s="12"/>
    </row>
    <row r="1072">
      <c r="A1072" s="12"/>
      <c r="B1072" s="13"/>
      <c r="C1072" s="12"/>
      <c r="D1072" s="12"/>
      <c r="E1072" s="12"/>
      <c r="F1072" s="12"/>
    </row>
    <row r="1073">
      <c r="A1073" s="12"/>
      <c r="B1073" s="13"/>
      <c r="C1073" s="12"/>
      <c r="D1073" s="12"/>
      <c r="E1073" s="12"/>
      <c r="F1073" s="12"/>
    </row>
  </sheetData>
  <conditionalFormatting sqref="E13">
    <cfRule type="notContainsBlanks" dxfId="0" priority="1">
      <formula>LEN(TRIM(E13))&gt;0</formula>
    </cfRule>
  </conditionalFormatting>
  <hyperlinks>
    <hyperlink r:id="rId1" ref="F3"/>
    <hyperlink r:id="rId2" ref="F4"/>
    <hyperlink r:id="rId3" ref="F5"/>
    <hyperlink r:id="rId4" ref="F6"/>
    <hyperlink r:id="rId5" ref="F7"/>
    <hyperlink r:id="rId6" ref="F8"/>
    <hyperlink r:id="rId7" ref="F9"/>
    <hyperlink r:id="rId8" ref="F10"/>
    <hyperlink r:id="rId9" ref="F13"/>
    <hyperlink r:id="rId10" ref="F14"/>
    <hyperlink r:id="rId11" ref="F15"/>
    <hyperlink r:id="rId12" ref="F16"/>
    <hyperlink r:id="rId13" ref="F17"/>
    <hyperlink r:id="rId14" ref="F18"/>
    <hyperlink r:id="rId15" ref="F19"/>
    <hyperlink r:id="rId16" ref="F20"/>
    <hyperlink r:id="rId17" ref="F21"/>
    <hyperlink r:id="rId18" ref="F22"/>
    <hyperlink r:id="rId19" ref="F23"/>
    <hyperlink r:id="rId20" ref="F25"/>
    <hyperlink r:id="rId21" ref="F26"/>
    <hyperlink r:id="rId22" ref="F27"/>
    <hyperlink r:id="rId23" ref="F28"/>
    <hyperlink r:id="rId24" ref="F29"/>
    <hyperlink r:id="rId25" ref="F31"/>
    <hyperlink r:id="rId26" ref="F32"/>
    <hyperlink r:id="rId27" ref="F33"/>
    <hyperlink r:id="rId28" ref="F34"/>
    <hyperlink r:id="rId29" ref="F35"/>
    <hyperlink r:id="rId30" ref="F36"/>
    <hyperlink r:id="rId31" ref="F37"/>
    <hyperlink r:id="rId32" ref="F38"/>
    <hyperlink r:id="rId33" ref="F39"/>
    <hyperlink r:id="rId34" ref="F41"/>
    <hyperlink r:id="rId35" ref="F42"/>
    <hyperlink r:id="rId36" ref="F43"/>
    <hyperlink r:id="rId37" ref="F44"/>
    <hyperlink r:id="rId38" ref="F45"/>
    <hyperlink r:id="rId39" ref="F46"/>
    <hyperlink r:id="rId40" ref="F47"/>
    <hyperlink r:id="rId41" ref="F48"/>
    <hyperlink r:id="rId42" ref="F49"/>
    <hyperlink r:id="rId43" ref="F50"/>
    <hyperlink r:id="rId44" ref="F51"/>
    <hyperlink r:id="rId45" ref="F52"/>
    <hyperlink r:id="rId46" ref="F53"/>
    <hyperlink r:id="rId47" ref="F54"/>
    <hyperlink r:id="rId48" ref="F55"/>
    <hyperlink r:id="rId49" ref="F56"/>
    <hyperlink r:id="rId50" ref="F57"/>
    <hyperlink r:id="rId51" ref="F58"/>
    <hyperlink r:id="rId52" ref="F59"/>
    <hyperlink r:id="rId53" ref="F60"/>
    <hyperlink r:id="rId54" ref="F61"/>
    <hyperlink r:id="rId55" ref="F62"/>
    <hyperlink r:id="rId56" ref="F63"/>
    <hyperlink r:id="rId57" ref="F64"/>
    <hyperlink r:id="rId58" ref="F65"/>
    <hyperlink r:id="rId59" ref="F66"/>
    <hyperlink r:id="rId60" ref="F67"/>
    <hyperlink r:id="rId61" ref="F68"/>
    <hyperlink r:id="rId62" ref="F69"/>
    <hyperlink r:id="rId63" ref="F70"/>
    <hyperlink r:id="rId64" ref="F71"/>
    <hyperlink r:id="rId65" ref="F72"/>
    <hyperlink r:id="rId66" ref="F73"/>
    <hyperlink r:id="rId67" ref="F74"/>
    <hyperlink r:id="rId68" ref="F75"/>
    <hyperlink r:id="rId69" ref="F76"/>
    <hyperlink r:id="rId70" ref="F77"/>
    <hyperlink r:id="rId71" ref="F78"/>
    <hyperlink r:id="rId72" ref="F79"/>
    <hyperlink r:id="rId73" ref="F80"/>
    <hyperlink r:id="rId74" ref="F81"/>
    <hyperlink r:id="rId75" ref="F82"/>
    <hyperlink r:id="rId76" ref="F83"/>
    <hyperlink r:id="rId77" ref="F84"/>
    <hyperlink r:id="rId78" ref="F85"/>
    <hyperlink r:id="rId79" ref="F86"/>
  </hyperlinks>
  <drawing r:id="rId8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ht="15.75" customHeight="1">
      <c r="A1" s="14" t="s">
        <v>1</v>
      </c>
      <c r="B1" s="15" t="s">
        <v>217</v>
      </c>
      <c r="C1" s="16" t="s">
        <v>218</v>
      </c>
      <c r="D1" s="15" t="s">
        <v>219</v>
      </c>
      <c r="E1" s="15" t="s">
        <v>220</v>
      </c>
      <c r="F1" s="14" t="s">
        <v>6058</v>
      </c>
      <c r="G1" s="15" t="s">
        <v>223</v>
      </c>
      <c r="H1" s="14" t="s">
        <v>224</v>
      </c>
      <c r="I1" s="14" t="s">
        <v>225</v>
      </c>
      <c r="J1" s="15" t="s">
        <v>226</v>
      </c>
      <c r="K1" s="14" t="s">
        <v>227</v>
      </c>
      <c r="L1" s="14" t="s">
        <v>228</v>
      </c>
      <c r="M1" s="14" t="s">
        <v>229</v>
      </c>
      <c r="N1" s="15" t="s">
        <v>1614</v>
      </c>
      <c r="O1" s="15" t="s">
        <v>236</v>
      </c>
      <c r="P1" s="15" t="s">
        <v>1617</v>
      </c>
      <c r="Q1" s="15" t="s">
        <v>237</v>
      </c>
      <c r="R1" s="15" t="s">
        <v>238</v>
      </c>
      <c r="S1" s="15" t="s">
        <v>239</v>
      </c>
      <c r="T1" s="15" t="s">
        <v>240</v>
      </c>
      <c r="U1" s="15" t="s">
        <v>241</v>
      </c>
      <c r="V1" s="14" t="s">
        <v>242</v>
      </c>
      <c r="W1" s="15" t="s">
        <v>243</v>
      </c>
    </row>
    <row r="2">
      <c r="A2" s="20">
        <v>44337.0</v>
      </c>
      <c r="B2" s="16" t="s">
        <v>6059</v>
      </c>
      <c r="D2" s="14" t="s">
        <v>1770</v>
      </c>
      <c r="E2" s="24" t="s">
        <v>6060</v>
      </c>
      <c r="F2" s="21" t="s">
        <v>6061</v>
      </c>
      <c r="G2" s="14" t="s">
        <v>2728</v>
      </c>
      <c r="H2" s="16" t="s">
        <v>259</v>
      </c>
      <c r="I2" s="16" t="s">
        <v>2809</v>
      </c>
      <c r="J2" s="16" t="s">
        <v>537</v>
      </c>
      <c r="K2" s="16" t="s">
        <v>537</v>
      </c>
      <c r="L2" s="16" t="b">
        <v>0</v>
      </c>
      <c r="M2" s="14" t="s">
        <v>6062</v>
      </c>
      <c r="N2" s="16" t="s">
        <v>2811</v>
      </c>
      <c r="Q2" s="14" t="s">
        <v>1597</v>
      </c>
      <c r="R2" s="14" t="s">
        <v>2175</v>
      </c>
      <c r="T2" s="14" t="s">
        <v>2176</v>
      </c>
      <c r="U2" s="16" t="s">
        <v>6063</v>
      </c>
      <c r="V2" s="14" t="s">
        <v>6064</v>
      </c>
    </row>
    <row r="3">
      <c r="A3" s="20">
        <v>44337.0</v>
      </c>
      <c r="B3" s="16" t="s">
        <v>6059</v>
      </c>
      <c r="D3" s="14" t="s">
        <v>1770</v>
      </c>
      <c r="E3" s="24" t="s">
        <v>6060</v>
      </c>
      <c r="F3" s="21" t="s">
        <v>6061</v>
      </c>
      <c r="G3" s="14" t="s">
        <v>2728</v>
      </c>
      <c r="H3" s="16" t="s">
        <v>259</v>
      </c>
      <c r="I3" s="16" t="s">
        <v>2818</v>
      </c>
      <c r="J3" s="16" t="s">
        <v>537</v>
      </c>
      <c r="K3" s="16" t="s">
        <v>537</v>
      </c>
      <c r="L3" s="16" t="b">
        <v>1</v>
      </c>
      <c r="M3" s="14" t="s">
        <v>6062</v>
      </c>
      <c r="N3" s="16" t="s">
        <v>2811</v>
      </c>
      <c r="Q3" s="14" t="s">
        <v>1597</v>
      </c>
      <c r="R3" s="14" t="s">
        <v>2175</v>
      </c>
      <c r="T3" s="14" t="s">
        <v>2176</v>
      </c>
      <c r="U3" s="16" t="s">
        <v>6063</v>
      </c>
      <c r="V3" s="14" t="s">
        <v>6064</v>
      </c>
    </row>
    <row r="4">
      <c r="A4" s="20">
        <v>44336.0</v>
      </c>
      <c r="B4" s="14" t="s">
        <v>6065</v>
      </c>
      <c r="D4" s="14" t="s">
        <v>1770</v>
      </c>
      <c r="E4" s="25" t="s">
        <v>6066</v>
      </c>
      <c r="F4" s="21" t="s">
        <v>6067</v>
      </c>
      <c r="G4" s="14" t="s">
        <v>2728</v>
      </c>
      <c r="H4" s="14" t="s">
        <v>1178</v>
      </c>
      <c r="J4" s="14" t="s">
        <v>2782</v>
      </c>
      <c r="K4" s="14" t="s">
        <v>1750</v>
      </c>
      <c r="L4" s="14" t="b">
        <v>1</v>
      </c>
      <c r="P4" s="21" t="s">
        <v>6068</v>
      </c>
      <c r="Q4" s="14" t="s">
        <v>1597</v>
      </c>
      <c r="R4" s="14" t="s">
        <v>1212</v>
      </c>
      <c r="T4" s="14" t="s">
        <v>1213</v>
      </c>
      <c r="U4" s="16" t="s">
        <v>6069</v>
      </c>
      <c r="V4" s="14" t="s">
        <v>6070</v>
      </c>
    </row>
    <row r="5">
      <c r="A5" s="20">
        <v>44266.0</v>
      </c>
      <c r="B5" s="16" t="s">
        <v>6071</v>
      </c>
      <c r="C5" s="14">
        <v>3.3704443E7</v>
      </c>
      <c r="D5" s="14" t="s">
        <v>6072</v>
      </c>
      <c r="E5" s="24" t="s">
        <v>6073</v>
      </c>
      <c r="F5" s="21" t="s">
        <v>201</v>
      </c>
      <c r="G5" s="14" t="s">
        <v>62</v>
      </c>
      <c r="H5" s="14" t="s">
        <v>1178</v>
      </c>
      <c r="J5" s="14" t="s">
        <v>537</v>
      </c>
      <c r="K5" s="14" t="s">
        <v>537</v>
      </c>
      <c r="L5" s="14" t="b">
        <v>0</v>
      </c>
      <c r="O5" s="14" t="s">
        <v>6074</v>
      </c>
      <c r="Q5" s="14" t="s">
        <v>1664</v>
      </c>
      <c r="R5" s="14" t="s">
        <v>293</v>
      </c>
      <c r="T5" s="14" t="s">
        <v>545</v>
      </c>
      <c r="U5" s="16" t="s">
        <v>6075</v>
      </c>
      <c r="V5" s="14" t="s">
        <v>3963</v>
      </c>
      <c r="W5" s="16" t="s">
        <v>6076</v>
      </c>
    </row>
    <row r="6">
      <c r="A6" s="20">
        <v>44280.0</v>
      </c>
      <c r="B6" s="16" t="s">
        <v>6077</v>
      </c>
      <c r="C6" s="16">
        <v>3.3767429E7</v>
      </c>
      <c r="D6" s="14" t="s">
        <v>6078</v>
      </c>
      <c r="E6" s="21" t="s">
        <v>6079</v>
      </c>
      <c r="F6" s="21" t="s">
        <v>201</v>
      </c>
      <c r="G6" s="14" t="s">
        <v>62</v>
      </c>
      <c r="H6" s="14" t="s">
        <v>1178</v>
      </c>
      <c r="J6" s="14" t="s">
        <v>537</v>
      </c>
      <c r="K6" s="14" t="s">
        <v>537</v>
      </c>
      <c r="L6" s="14" t="b">
        <v>0</v>
      </c>
      <c r="P6" s="21" t="s">
        <v>6080</v>
      </c>
      <c r="Q6" s="14" t="s">
        <v>1626</v>
      </c>
      <c r="R6" s="14" t="s">
        <v>262</v>
      </c>
      <c r="S6" s="14" t="s">
        <v>5299</v>
      </c>
      <c r="T6" s="14" t="s">
        <v>5300</v>
      </c>
      <c r="U6" s="16" t="s">
        <v>5301</v>
      </c>
      <c r="V6" s="14" t="s">
        <v>5302</v>
      </c>
      <c r="W6" s="16" t="s">
        <v>6081</v>
      </c>
    </row>
    <row r="7">
      <c r="A7" s="20">
        <v>44287.0</v>
      </c>
      <c r="B7" s="16" t="s">
        <v>6082</v>
      </c>
      <c r="C7" s="14">
        <v>3.3792979E7</v>
      </c>
      <c r="D7" s="14" t="s">
        <v>6083</v>
      </c>
      <c r="E7" s="24" t="s">
        <v>6084</v>
      </c>
      <c r="F7" s="21" t="s">
        <v>201</v>
      </c>
      <c r="G7" s="14" t="s">
        <v>62</v>
      </c>
      <c r="H7" s="14" t="s">
        <v>1178</v>
      </c>
      <c r="J7" s="14" t="s">
        <v>537</v>
      </c>
      <c r="K7" s="14" t="s">
        <v>537</v>
      </c>
      <c r="L7" s="14" t="b">
        <v>0</v>
      </c>
      <c r="Q7" s="14" t="s">
        <v>1597</v>
      </c>
      <c r="R7" s="14" t="s">
        <v>864</v>
      </c>
      <c r="T7" s="14" t="s">
        <v>1099</v>
      </c>
      <c r="U7" s="16" t="s">
        <v>2511</v>
      </c>
      <c r="V7" s="14" t="s">
        <v>1099</v>
      </c>
      <c r="W7" s="16" t="s">
        <v>6085</v>
      </c>
    </row>
    <row r="8">
      <c r="A8" s="20">
        <v>44378.0</v>
      </c>
      <c r="B8" s="16" t="s">
        <v>6086</v>
      </c>
      <c r="D8" s="14" t="s">
        <v>1770</v>
      </c>
      <c r="E8" s="24" t="s">
        <v>6087</v>
      </c>
    </row>
    <row r="9">
      <c r="A9" s="20">
        <v>44388.0</v>
      </c>
      <c r="B9" s="16" t="s">
        <v>6088</v>
      </c>
      <c r="D9" s="14" t="s">
        <v>1770</v>
      </c>
      <c r="E9" s="24" t="s">
        <v>6089</v>
      </c>
    </row>
    <row r="10">
      <c r="A10" s="20">
        <v>44391.0</v>
      </c>
      <c r="B10" s="16" t="s">
        <v>6090</v>
      </c>
      <c r="D10" s="14" t="s">
        <v>1770</v>
      </c>
      <c r="E10" s="24" t="s">
        <v>6091</v>
      </c>
    </row>
    <row r="11">
      <c r="A11" s="20">
        <v>44396.0</v>
      </c>
      <c r="B11" s="16" t="s">
        <v>6092</v>
      </c>
      <c r="E11" s="21" t="s">
        <v>6093</v>
      </c>
    </row>
    <row r="12">
      <c r="A12" s="20">
        <v>44403.0</v>
      </c>
      <c r="B12" s="16" t="s">
        <v>6094</v>
      </c>
      <c r="E12" s="21" t="s">
        <v>6095</v>
      </c>
    </row>
    <row r="13">
      <c r="B13" s="16" t="s">
        <v>6096</v>
      </c>
    </row>
    <row r="14">
      <c r="B14" s="16" t="s">
        <v>6097</v>
      </c>
    </row>
    <row r="15">
      <c r="B15" s="16" t="s">
        <v>6098</v>
      </c>
    </row>
    <row r="16">
      <c r="B16" s="16" t="s">
        <v>6099</v>
      </c>
    </row>
    <row r="17">
      <c r="B17" s="14" t="s">
        <v>6100</v>
      </c>
    </row>
    <row r="18">
      <c r="B18" s="16" t="s">
        <v>6101</v>
      </c>
    </row>
    <row r="19">
      <c r="B19" s="16" t="s">
        <v>6102</v>
      </c>
      <c r="E19" s="24" t="s">
        <v>6103</v>
      </c>
    </row>
  </sheetData>
  <hyperlinks>
    <hyperlink r:id="rId1" ref="E2"/>
    <hyperlink r:id="rId2" ref="F2"/>
    <hyperlink r:id="rId3" ref="E3"/>
    <hyperlink r:id="rId4" ref="F3"/>
    <hyperlink r:id="rId5" ref="E4"/>
    <hyperlink r:id="rId6" ref="F4"/>
    <hyperlink r:id="rId7" ref="P4"/>
    <hyperlink r:id="rId8" ref="E5"/>
    <hyperlink r:id="rId9" ref="F5"/>
    <hyperlink r:id="rId10" ref="E6"/>
    <hyperlink r:id="rId11" ref="F6"/>
    <hyperlink r:id="rId12" ref="P6"/>
    <hyperlink r:id="rId13" ref="E7"/>
    <hyperlink r:id="rId14" ref="F7"/>
    <hyperlink r:id="rId15" ref="E8"/>
    <hyperlink r:id="rId16" ref="E9"/>
    <hyperlink r:id="rId17" ref="E10"/>
    <hyperlink r:id="rId18" ref="E11"/>
    <hyperlink r:id="rId19" ref="E12"/>
    <hyperlink r:id="rId20" ref="E19"/>
  </hyperlinks>
  <drawing r:id="rId2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ht="15.75" customHeight="1">
      <c r="A1" s="14" t="s">
        <v>6104</v>
      </c>
      <c r="G1" s="14"/>
      <c r="H1" s="14"/>
      <c r="I1" s="14"/>
      <c r="J1" s="14"/>
      <c r="K1" s="14"/>
      <c r="M1" s="14"/>
      <c r="O1" s="14"/>
      <c r="Q1" s="14"/>
      <c r="T1" s="19"/>
      <c r="U1" s="19"/>
      <c r="V1" s="19"/>
      <c r="W1" s="19"/>
      <c r="X1" s="19"/>
    </row>
    <row r="2" ht="15.75" customHeight="1">
      <c r="A2" s="14" t="s">
        <v>1</v>
      </c>
      <c r="B2" s="15" t="s">
        <v>217</v>
      </c>
      <c r="C2" s="15" t="s">
        <v>219</v>
      </c>
      <c r="D2" s="15" t="s">
        <v>220</v>
      </c>
      <c r="E2" s="15" t="s">
        <v>223</v>
      </c>
      <c r="F2" s="15" t="s">
        <v>6105</v>
      </c>
      <c r="G2" s="14" t="s">
        <v>224</v>
      </c>
      <c r="H2" s="14" t="s">
        <v>225</v>
      </c>
      <c r="I2" s="14" t="s">
        <v>226</v>
      </c>
      <c r="J2" s="14" t="s">
        <v>229</v>
      </c>
      <c r="K2" s="14" t="s">
        <v>6106</v>
      </c>
      <c r="L2" s="15" t="s">
        <v>1612</v>
      </c>
      <c r="M2" s="14" t="s">
        <v>1613</v>
      </c>
      <c r="N2" s="15" t="s">
        <v>236</v>
      </c>
      <c r="O2" s="14" t="s">
        <v>1614</v>
      </c>
      <c r="P2" s="15" t="s">
        <v>1615</v>
      </c>
      <c r="Q2" s="14" t="s">
        <v>1616</v>
      </c>
      <c r="R2" s="15" t="s">
        <v>1617</v>
      </c>
      <c r="S2" s="15" t="s">
        <v>237</v>
      </c>
      <c r="T2" s="19" t="s">
        <v>238</v>
      </c>
      <c r="U2" s="19" t="s">
        <v>239</v>
      </c>
      <c r="V2" s="19" t="s">
        <v>240</v>
      </c>
      <c r="W2" s="19" t="s">
        <v>241</v>
      </c>
      <c r="X2" s="19" t="s">
        <v>243</v>
      </c>
    </row>
    <row r="3" ht="15.75" customHeight="1">
      <c r="A3" s="20">
        <v>37043.0</v>
      </c>
      <c r="B3" s="16" t="s">
        <v>6107</v>
      </c>
      <c r="C3" s="14" t="s">
        <v>6108</v>
      </c>
      <c r="D3" s="24" t="s">
        <v>6109</v>
      </c>
      <c r="E3" s="14" t="s">
        <v>62</v>
      </c>
      <c r="G3" s="14" t="s">
        <v>1178</v>
      </c>
      <c r="I3" s="14" t="s">
        <v>4061</v>
      </c>
      <c r="K3" s="14">
        <v>6.0</v>
      </c>
      <c r="L3" s="14">
        <v>3.0</v>
      </c>
      <c r="M3" s="14" t="s">
        <v>1719</v>
      </c>
      <c r="P3" s="14" t="s">
        <v>6110</v>
      </c>
      <c r="Q3" s="14" t="s">
        <v>1840</v>
      </c>
      <c r="T3" s="14" t="s">
        <v>273</v>
      </c>
      <c r="U3" s="14" t="s">
        <v>3541</v>
      </c>
      <c r="V3" s="14" t="s">
        <v>3542</v>
      </c>
      <c r="W3" s="16" t="s">
        <v>6111</v>
      </c>
      <c r="X3" s="16" t="s">
        <v>6112</v>
      </c>
    </row>
    <row r="4" ht="15.75" customHeight="1">
      <c r="A4" s="20">
        <v>37569.0</v>
      </c>
      <c r="B4" s="16" t="s">
        <v>6113</v>
      </c>
      <c r="C4" s="14" t="s">
        <v>6114</v>
      </c>
      <c r="D4" s="24" t="s">
        <v>6115</v>
      </c>
      <c r="E4" s="14" t="s">
        <v>62</v>
      </c>
      <c r="G4" s="14" t="s">
        <v>1178</v>
      </c>
      <c r="I4" s="16" t="s">
        <v>6116</v>
      </c>
      <c r="L4" s="14">
        <v>5.0</v>
      </c>
      <c r="M4" s="14" t="s">
        <v>1719</v>
      </c>
      <c r="N4" s="14" t="s">
        <v>6117</v>
      </c>
      <c r="P4" s="14" t="s">
        <v>6118</v>
      </c>
      <c r="Q4" s="14" t="s">
        <v>1840</v>
      </c>
      <c r="S4" s="14" t="s">
        <v>1626</v>
      </c>
      <c r="T4" s="14" t="s">
        <v>273</v>
      </c>
      <c r="U4" s="14" t="s">
        <v>814</v>
      </c>
      <c r="V4" s="14" t="s">
        <v>815</v>
      </c>
      <c r="W4" s="16" t="s">
        <v>816</v>
      </c>
      <c r="X4" s="16" t="s">
        <v>6119</v>
      </c>
    </row>
    <row r="5" ht="15.75" customHeight="1">
      <c r="A5" s="20">
        <v>37569.0</v>
      </c>
      <c r="B5" s="16" t="s">
        <v>6113</v>
      </c>
      <c r="C5" s="14" t="s">
        <v>6114</v>
      </c>
      <c r="D5" s="24" t="s">
        <v>6115</v>
      </c>
      <c r="E5" s="14" t="s">
        <v>62</v>
      </c>
      <c r="G5" s="14" t="s">
        <v>1178</v>
      </c>
      <c r="I5" s="14" t="s">
        <v>6120</v>
      </c>
      <c r="L5" s="14">
        <v>5.0</v>
      </c>
      <c r="M5" s="14" t="s">
        <v>1719</v>
      </c>
      <c r="Q5" s="14" t="s">
        <v>1840</v>
      </c>
      <c r="S5" s="14" t="s">
        <v>1626</v>
      </c>
      <c r="T5" s="14" t="s">
        <v>273</v>
      </c>
      <c r="U5" s="14" t="s">
        <v>814</v>
      </c>
      <c r="V5" s="14" t="s">
        <v>815</v>
      </c>
      <c r="W5" s="16" t="s">
        <v>816</v>
      </c>
      <c r="X5" s="16" t="s">
        <v>6119</v>
      </c>
    </row>
    <row r="6" ht="15.75" customHeight="1">
      <c r="A6" s="20">
        <v>37569.0</v>
      </c>
      <c r="B6" s="16" t="s">
        <v>6113</v>
      </c>
      <c r="C6" s="14" t="s">
        <v>6114</v>
      </c>
      <c r="D6" s="24" t="s">
        <v>6115</v>
      </c>
      <c r="E6" s="14" t="s">
        <v>62</v>
      </c>
      <c r="G6" s="14" t="s">
        <v>1178</v>
      </c>
      <c r="I6" s="14" t="s">
        <v>6121</v>
      </c>
      <c r="L6" s="14">
        <v>3.0</v>
      </c>
      <c r="M6" s="14" t="s">
        <v>1719</v>
      </c>
      <c r="Q6" s="14" t="s">
        <v>1840</v>
      </c>
      <c r="S6" s="14" t="s">
        <v>1626</v>
      </c>
      <c r="T6" s="14" t="s">
        <v>273</v>
      </c>
      <c r="U6" s="14" t="s">
        <v>814</v>
      </c>
      <c r="V6" s="14" t="s">
        <v>815</v>
      </c>
      <c r="W6" s="16" t="s">
        <v>816</v>
      </c>
      <c r="X6" s="16" t="s">
        <v>6119</v>
      </c>
    </row>
    <row r="7" ht="15.75" customHeight="1">
      <c r="A7" s="20">
        <v>37653.0</v>
      </c>
      <c r="B7" s="16" t="s">
        <v>6122</v>
      </c>
      <c r="C7" s="14" t="s">
        <v>6123</v>
      </c>
      <c r="D7" s="24" t="s">
        <v>6124</v>
      </c>
      <c r="E7" s="14" t="s">
        <v>62</v>
      </c>
      <c r="G7" s="14" t="s">
        <v>1178</v>
      </c>
      <c r="I7" s="16" t="s">
        <v>6125</v>
      </c>
      <c r="K7" s="14">
        <v>6.0</v>
      </c>
      <c r="L7" s="14">
        <v>2.0</v>
      </c>
      <c r="M7" s="14" t="s">
        <v>1719</v>
      </c>
      <c r="Q7" s="14" t="s">
        <v>1840</v>
      </c>
      <c r="T7" s="14" t="s">
        <v>273</v>
      </c>
      <c r="U7" s="14" t="s">
        <v>3541</v>
      </c>
      <c r="V7" s="14" t="s">
        <v>3542</v>
      </c>
      <c r="W7" s="16" t="s">
        <v>6111</v>
      </c>
      <c r="X7" s="16" t="s">
        <v>6112</v>
      </c>
    </row>
    <row r="8" ht="15.75" customHeight="1">
      <c r="A8" s="20">
        <v>37681.0</v>
      </c>
      <c r="B8" s="16" t="s">
        <v>6126</v>
      </c>
      <c r="C8" s="14" t="s">
        <v>6108</v>
      </c>
      <c r="D8" s="24" t="s">
        <v>6127</v>
      </c>
      <c r="E8" s="14" t="s">
        <v>62</v>
      </c>
      <c r="G8" s="14" t="s">
        <v>259</v>
      </c>
      <c r="H8" s="16" t="s">
        <v>6128</v>
      </c>
      <c r="I8" s="16" t="s">
        <v>6129</v>
      </c>
      <c r="J8" s="14" t="s">
        <v>6130</v>
      </c>
      <c r="K8" s="94">
        <v>43957.0</v>
      </c>
      <c r="L8" s="14">
        <v>15.0</v>
      </c>
      <c r="M8" s="14" t="s">
        <v>1719</v>
      </c>
      <c r="P8" s="14" t="s">
        <v>6131</v>
      </c>
      <c r="Q8" s="14" t="s">
        <v>1840</v>
      </c>
      <c r="T8" s="14" t="s">
        <v>273</v>
      </c>
      <c r="U8" s="14" t="s">
        <v>3541</v>
      </c>
      <c r="V8" s="14" t="s">
        <v>3542</v>
      </c>
      <c r="W8" s="16" t="s">
        <v>6111</v>
      </c>
      <c r="X8" s="16" t="s">
        <v>6132</v>
      </c>
    </row>
    <row r="9" ht="15.75" customHeight="1">
      <c r="A9" s="20">
        <v>37681.0</v>
      </c>
      <c r="B9" s="16" t="s">
        <v>6133</v>
      </c>
      <c r="C9" s="14" t="s">
        <v>878</v>
      </c>
      <c r="D9" s="24" t="s">
        <v>6134</v>
      </c>
      <c r="E9" s="14" t="s">
        <v>62</v>
      </c>
      <c r="G9" s="14" t="s">
        <v>4127</v>
      </c>
      <c r="I9" s="14" t="s">
        <v>6135</v>
      </c>
      <c r="J9" s="14" t="s">
        <v>696</v>
      </c>
      <c r="K9" s="14">
        <v>6.0</v>
      </c>
      <c r="M9" s="14" t="s">
        <v>1719</v>
      </c>
      <c r="P9" s="14" t="s">
        <v>6136</v>
      </c>
      <c r="Q9" s="14" t="s">
        <v>1840</v>
      </c>
      <c r="T9" s="14" t="s">
        <v>273</v>
      </c>
      <c r="U9" s="14" t="s">
        <v>6137</v>
      </c>
      <c r="V9" s="16" t="s">
        <v>6138</v>
      </c>
      <c r="W9" s="16" t="s">
        <v>6139</v>
      </c>
      <c r="X9" s="16" t="s">
        <v>6140</v>
      </c>
    </row>
    <row r="10" ht="15.75" customHeight="1">
      <c r="A10" s="20">
        <v>37681.0</v>
      </c>
      <c r="B10" s="16" t="s">
        <v>6133</v>
      </c>
      <c r="C10" s="14" t="s">
        <v>878</v>
      </c>
      <c r="D10" s="24" t="s">
        <v>6134</v>
      </c>
      <c r="E10" s="14" t="s">
        <v>62</v>
      </c>
      <c r="G10" s="14" t="s">
        <v>4127</v>
      </c>
      <c r="I10" s="14" t="s">
        <v>6141</v>
      </c>
      <c r="K10" s="14">
        <v>6.0</v>
      </c>
      <c r="M10" s="14" t="s">
        <v>1719</v>
      </c>
      <c r="Q10" s="14" t="s">
        <v>1840</v>
      </c>
      <c r="T10" s="14" t="s">
        <v>273</v>
      </c>
      <c r="U10" s="14" t="s">
        <v>6137</v>
      </c>
      <c r="V10" s="16" t="s">
        <v>6138</v>
      </c>
      <c r="W10" s="16" t="s">
        <v>6139</v>
      </c>
      <c r="X10" s="16" t="s">
        <v>6140</v>
      </c>
    </row>
    <row r="11" ht="15.75" customHeight="1">
      <c r="A11" s="20">
        <v>37817.0</v>
      </c>
      <c r="B11" s="16" t="s">
        <v>6142</v>
      </c>
      <c r="C11" s="14" t="s">
        <v>2441</v>
      </c>
      <c r="D11" s="24" t="s">
        <v>6143</v>
      </c>
      <c r="E11" s="14" t="s">
        <v>62</v>
      </c>
      <c r="G11" s="14" t="s">
        <v>1178</v>
      </c>
      <c r="I11" s="14" t="s">
        <v>6144</v>
      </c>
      <c r="K11" s="95">
        <v>43959.0</v>
      </c>
      <c r="L11" s="14">
        <v>6.0</v>
      </c>
      <c r="M11" s="14" t="s">
        <v>1719</v>
      </c>
      <c r="P11" s="14" t="s">
        <v>6145</v>
      </c>
      <c r="Q11" s="14" t="s">
        <v>1840</v>
      </c>
      <c r="T11" s="14" t="s">
        <v>301</v>
      </c>
      <c r="V11" s="16" t="s">
        <v>6146</v>
      </c>
      <c r="W11" s="16" t="s">
        <v>6147</v>
      </c>
      <c r="X11" s="16" t="s">
        <v>6148</v>
      </c>
    </row>
    <row r="12" ht="15.75" customHeight="1">
      <c r="A12" s="20">
        <v>37817.0</v>
      </c>
      <c r="B12" s="16" t="s">
        <v>6142</v>
      </c>
      <c r="C12" s="14" t="s">
        <v>2441</v>
      </c>
      <c r="D12" s="24" t="s">
        <v>6143</v>
      </c>
      <c r="E12" s="14" t="s">
        <v>62</v>
      </c>
      <c r="G12" s="14" t="s">
        <v>1178</v>
      </c>
      <c r="I12" s="16" t="s">
        <v>6149</v>
      </c>
      <c r="K12" s="95">
        <v>43959.0</v>
      </c>
      <c r="L12" s="14">
        <v>6.0</v>
      </c>
      <c r="M12" s="14" t="s">
        <v>1719</v>
      </c>
      <c r="Q12" s="14" t="s">
        <v>1840</v>
      </c>
      <c r="T12" s="14" t="s">
        <v>301</v>
      </c>
      <c r="V12" s="16" t="s">
        <v>6146</v>
      </c>
      <c r="W12" s="16" t="s">
        <v>6147</v>
      </c>
      <c r="X12" s="16" t="s">
        <v>6148</v>
      </c>
    </row>
    <row r="13" ht="15.75" customHeight="1">
      <c r="A13" s="20">
        <v>38384.0</v>
      </c>
      <c r="B13" s="16" t="s">
        <v>6150</v>
      </c>
      <c r="C13" s="14" t="s">
        <v>6123</v>
      </c>
      <c r="D13" s="24" t="s">
        <v>6151</v>
      </c>
      <c r="E13" s="14" t="s">
        <v>62</v>
      </c>
      <c r="G13" s="14" t="s">
        <v>1178</v>
      </c>
      <c r="I13" s="14" t="s">
        <v>6152</v>
      </c>
      <c r="K13" s="14">
        <v>12.0</v>
      </c>
      <c r="L13" s="14">
        <v>4.0</v>
      </c>
      <c r="M13" s="14" t="s">
        <v>1719</v>
      </c>
      <c r="N13" s="14" t="s">
        <v>6153</v>
      </c>
      <c r="P13" s="14" t="s">
        <v>4372</v>
      </c>
      <c r="Q13" s="14" t="s">
        <v>1840</v>
      </c>
      <c r="T13" s="14" t="s">
        <v>273</v>
      </c>
      <c r="U13" s="14" t="s">
        <v>814</v>
      </c>
      <c r="V13" s="14" t="s">
        <v>815</v>
      </c>
      <c r="W13" s="16" t="s">
        <v>6154</v>
      </c>
      <c r="X13" s="16" t="s">
        <v>6155</v>
      </c>
    </row>
    <row r="14" ht="15.75" customHeight="1">
      <c r="A14" s="20">
        <v>38384.0</v>
      </c>
      <c r="B14" s="16" t="s">
        <v>6150</v>
      </c>
      <c r="C14" s="14" t="s">
        <v>6123</v>
      </c>
      <c r="D14" s="24" t="s">
        <v>6151</v>
      </c>
      <c r="E14" s="14" t="s">
        <v>62</v>
      </c>
      <c r="G14" s="14" t="s">
        <v>1178</v>
      </c>
      <c r="I14" s="14" t="s">
        <v>6156</v>
      </c>
      <c r="K14" s="14">
        <v>12.0</v>
      </c>
      <c r="L14" s="14">
        <v>3.0</v>
      </c>
      <c r="M14" s="14" t="s">
        <v>1719</v>
      </c>
      <c r="Q14" s="14" t="s">
        <v>1840</v>
      </c>
      <c r="T14" s="14" t="s">
        <v>273</v>
      </c>
      <c r="U14" s="14" t="s">
        <v>814</v>
      </c>
      <c r="V14" s="14" t="s">
        <v>815</v>
      </c>
      <c r="W14" s="16" t="s">
        <v>6154</v>
      </c>
      <c r="X14" s="16" t="s">
        <v>6155</v>
      </c>
    </row>
    <row r="15" ht="15.75" customHeight="1">
      <c r="A15" s="20">
        <v>38384.0</v>
      </c>
      <c r="B15" s="16" t="s">
        <v>6150</v>
      </c>
      <c r="C15" s="14" t="s">
        <v>6123</v>
      </c>
      <c r="D15" s="24" t="s">
        <v>6151</v>
      </c>
      <c r="E15" s="14" t="s">
        <v>62</v>
      </c>
      <c r="G15" s="14" t="s">
        <v>1178</v>
      </c>
      <c r="I15" s="14" t="s">
        <v>6157</v>
      </c>
      <c r="K15" s="14">
        <v>12.0</v>
      </c>
      <c r="L15" s="14">
        <v>3.0</v>
      </c>
      <c r="M15" s="14" t="s">
        <v>1719</v>
      </c>
      <c r="Q15" s="14" t="s">
        <v>1840</v>
      </c>
      <c r="T15" s="14" t="s">
        <v>273</v>
      </c>
      <c r="U15" s="14" t="s">
        <v>814</v>
      </c>
      <c r="V15" s="14" t="s">
        <v>815</v>
      </c>
      <c r="W15" s="16" t="s">
        <v>6154</v>
      </c>
      <c r="X15" s="16" t="s">
        <v>6155</v>
      </c>
    </row>
    <row r="16" ht="15.75" customHeight="1">
      <c r="A16" s="20">
        <v>36770.0</v>
      </c>
      <c r="B16" s="16" t="s">
        <v>6158</v>
      </c>
      <c r="C16" s="14" t="s">
        <v>564</v>
      </c>
      <c r="D16" s="96" t="s">
        <v>6159</v>
      </c>
      <c r="E16" s="14" t="s">
        <v>62</v>
      </c>
      <c r="G16" s="14" t="s">
        <v>1178</v>
      </c>
      <c r="I16" s="14" t="s">
        <v>6160</v>
      </c>
      <c r="K16" s="14">
        <v>5.0</v>
      </c>
      <c r="M16" s="14" t="s">
        <v>1719</v>
      </c>
      <c r="Q16" s="14" t="s">
        <v>1840</v>
      </c>
      <c r="T16" s="14" t="s">
        <v>273</v>
      </c>
      <c r="U16" s="14" t="s">
        <v>814</v>
      </c>
      <c r="V16" s="14" t="s">
        <v>815</v>
      </c>
      <c r="W16" s="16" t="s">
        <v>6161</v>
      </c>
    </row>
    <row r="17" ht="15.75" customHeight="1">
      <c r="A17" s="26">
        <v>36161.0</v>
      </c>
      <c r="B17" s="31" t="s">
        <v>6162</v>
      </c>
      <c r="C17" s="27" t="s">
        <v>2470</v>
      </c>
      <c r="D17" s="40" t="s">
        <v>90</v>
      </c>
      <c r="E17" s="27" t="s">
        <v>62</v>
      </c>
      <c r="F17" s="29"/>
      <c r="G17" s="27" t="s">
        <v>1374</v>
      </c>
      <c r="H17" s="31" t="s">
        <v>3554</v>
      </c>
      <c r="I17" s="27" t="s">
        <v>6163</v>
      </c>
      <c r="J17" s="27" t="s">
        <v>1294</v>
      </c>
      <c r="K17" s="27">
        <v>10.0</v>
      </c>
      <c r="L17" s="27">
        <v>2.0</v>
      </c>
      <c r="M17" s="27" t="s">
        <v>1719</v>
      </c>
      <c r="N17" s="27" t="s">
        <v>6164</v>
      </c>
      <c r="O17" s="29"/>
      <c r="P17" s="27" t="s">
        <v>6165</v>
      </c>
      <c r="Q17" s="27" t="s">
        <v>1840</v>
      </c>
      <c r="R17" s="29"/>
      <c r="S17" s="29"/>
      <c r="T17" s="27" t="s">
        <v>273</v>
      </c>
      <c r="U17" s="27" t="s">
        <v>274</v>
      </c>
      <c r="V17" s="27" t="s">
        <v>2203</v>
      </c>
      <c r="W17" s="31" t="s">
        <v>6166</v>
      </c>
      <c r="X17" s="29"/>
      <c r="Y17" s="29"/>
      <c r="Z17" s="29"/>
      <c r="AA17" s="29"/>
      <c r="AB17" s="29"/>
      <c r="AC17" s="29"/>
      <c r="AD17" s="29"/>
    </row>
    <row r="18" ht="15.75" customHeight="1">
      <c r="A18" s="20">
        <v>36161.0</v>
      </c>
      <c r="B18" s="16" t="s">
        <v>6162</v>
      </c>
      <c r="C18" s="14" t="s">
        <v>2470</v>
      </c>
      <c r="D18" s="24" t="s">
        <v>90</v>
      </c>
      <c r="E18" s="14" t="s">
        <v>62</v>
      </c>
      <c r="G18" s="14" t="s">
        <v>1374</v>
      </c>
      <c r="H18" s="16" t="s">
        <v>3554</v>
      </c>
      <c r="I18" s="14" t="s">
        <v>6167</v>
      </c>
      <c r="J18" s="14" t="s">
        <v>1294</v>
      </c>
      <c r="K18" s="14">
        <v>10.0</v>
      </c>
      <c r="L18" s="14">
        <v>3.0</v>
      </c>
      <c r="M18" s="14" t="s">
        <v>1719</v>
      </c>
      <c r="Q18" s="14" t="s">
        <v>1840</v>
      </c>
      <c r="T18" s="14" t="s">
        <v>273</v>
      </c>
      <c r="U18" s="14" t="s">
        <v>274</v>
      </c>
      <c r="V18" s="14" t="s">
        <v>2203</v>
      </c>
      <c r="W18" s="16" t="s">
        <v>6166</v>
      </c>
    </row>
    <row r="19" ht="15.75" customHeight="1">
      <c r="A19" s="20">
        <v>38626.0</v>
      </c>
      <c r="B19" s="16" t="s">
        <v>6168</v>
      </c>
      <c r="C19" s="14" t="s">
        <v>6169</v>
      </c>
      <c r="D19" s="23" t="s">
        <v>6170</v>
      </c>
      <c r="E19" s="14" t="s">
        <v>62</v>
      </c>
      <c r="G19" s="14" t="s">
        <v>1178</v>
      </c>
      <c r="I19" s="16" t="s">
        <v>6171</v>
      </c>
      <c r="K19" s="14">
        <v>8.0</v>
      </c>
      <c r="L19" s="14">
        <v>10.0</v>
      </c>
      <c r="M19" s="14" t="s">
        <v>1719</v>
      </c>
      <c r="P19" s="14" t="s">
        <v>6172</v>
      </c>
      <c r="Q19" s="14" t="s">
        <v>1840</v>
      </c>
      <c r="T19" s="14" t="s">
        <v>273</v>
      </c>
      <c r="U19" s="14" t="s">
        <v>320</v>
      </c>
      <c r="V19" s="14" t="s">
        <v>594</v>
      </c>
      <c r="W19" s="14" t="s">
        <v>595</v>
      </c>
      <c r="X19" s="16" t="s">
        <v>6173</v>
      </c>
    </row>
    <row r="20" ht="15.75" customHeight="1">
      <c r="A20" s="20">
        <v>38626.0</v>
      </c>
      <c r="B20" s="16" t="s">
        <v>6168</v>
      </c>
      <c r="C20" s="14" t="s">
        <v>6169</v>
      </c>
      <c r="D20" s="87" t="s">
        <v>6174</v>
      </c>
      <c r="E20" s="14" t="s">
        <v>62</v>
      </c>
      <c r="G20" s="14" t="s">
        <v>1178</v>
      </c>
      <c r="I20" s="16" t="s">
        <v>6175</v>
      </c>
      <c r="K20" s="14">
        <v>8.0</v>
      </c>
      <c r="L20" s="14">
        <v>10.0</v>
      </c>
      <c r="M20" s="14" t="s">
        <v>1719</v>
      </c>
      <c r="Q20" s="14" t="s">
        <v>1840</v>
      </c>
      <c r="T20" s="14" t="s">
        <v>273</v>
      </c>
      <c r="U20" s="14" t="s">
        <v>320</v>
      </c>
      <c r="V20" s="14" t="s">
        <v>594</v>
      </c>
      <c r="W20" s="14" t="s">
        <v>595</v>
      </c>
      <c r="X20" s="16" t="s">
        <v>6173</v>
      </c>
    </row>
    <row r="21" ht="15.75" customHeight="1">
      <c r="A21" s="56">
        <v>38707.0</v>
      </c>
      <c r="B21" s="16" t="s">
        <v>6176</v>
      </c>
      <c r="C21" s="14" t="s">
        <v>6177</v>
      </c>
      <c r="D21" s="23" t="s">
        <v>6178</v>
      </c>
      <c r="E21" s="14" t="s">
        <v>62</v>
      </c>
      <c r="G21" s="14" t="s">
        <v>1178</v>
      </c>
      <c r="I21" s="14" t="s">
        <v>6179</v>
      </c>
      <c r="L21" s="14">
        <v>21.0</v>
      </c>
      <c r="M21" s="14" t="s">
        <v>1719</v>
      </c>
      <c r="P21" s="14" t="s">
        <v>6180</v>
      </c>
      <c r="Q21" s="14" t="s">
        <v>1840</v>
      </c>
      <c r="T21" s="14" t="s">
        <v>5934</v>
      </c>
      <c r="V21" s="14" t="s">
        <v>5935</v>
      </c>
      <c r="W21" s="16" t="s">
        <v>6181</v>
      </c>
      <c r="X21" s="16" t="s">
        <v>6182</v>
      </c>
    </row>
    <row r="22" ht="15.75" customHeight="1">
      <c r="A22" s="56">
        <v>38707.0</v>
      </c>
      <c r="B22" s="16" t="s">
        <v>6176</v>
      </c>
      <c r="C22" s="14" t="s">
        <v>6177</v>
      </c>
      <c r="D22" s="23" t="s">
        <v>6178</v>
      </c>
      <c r="E22" s="14" t="s">
        <v>62</v>
      </c>
      <c r="G22" s="14" t="s">
        <v>1178</v>
      </c>
      <c r="I22" s="14" t="s">
        <v>6183</v>
      </c>
      <c r="L22" s="14">
        <v>10.0</v>
      </c>
      <c r="M22" s="14" t="s">
        <v>1719</v>
      </c>
      <c r="Q22" s="14" t="s">
        <v>1840</v>
      </c>
      <c r="T22" s="14" t="s">
        <v>5934</v>
      </c>
      <c r="V22" s="14" t="s">
        <v>5935</v>
      </c>
      <c r="W22" s="16" t="s">
        <v>6181</v>
      </c>
      <c r="X22" s="16" t="s">
        <v>6182</v>
      </c>
    </row>
    <row r="23" ht="15.75" customHeight="1">
      <c r="A23" s="20">
        <v>37645.0</v>
      </c>
      <c r="B23" s="16" t="s">
        <v>6184</v>
      </c>
      <c r="C23" s="16" t="s">
        <v>6185</v>
      </c>
      <c r="D23" s="24" t="s">
        <v>6186</v>
      </c>
      <c r="E23" s="14" t="s">
        <v>62</v>
      </c>
      <c r="G23" s="14" t="s">
        <v>1178</v>
      </c>
      <c r="I23" s="14" t="s">
        <v>3414</v>
      </c>
      <c r="K23" s="14">
        <v>8.0</v>
      </c>
      <c r="L23" s="14">
        <v>2.0</v>
      </c>
      <c r="M23" s="14" t="s">
        <v>1719</v>
      </c>
      <c r="P23" s="14" t="s">
        <v>6187</v>
      </c>
      <c r="Q23" s="14" t="s">
        <v>1840</v>
      </c>
      <c r="T23" s="14" t="s">
        <v>375</v>
      </c>
      <c r="V23" s="14" t="s">
        <v>522</v>
      </c>
      <c r="W23" s="16" t="s">
        <v>2573</v>
      </c>
      <c r="X23" s="16" t="s">
        <v>6188</v>
      </c>
    </row>
    <row r="24" ht="15.75" customHeight="1">
      <c r="A24" s="20">
        <v>37645.0</v>
      </c>
      <c r="B24" s="16" t="s">
        <v>6184</v>
      </c>
      <c r="C24" s="16" t="s">
        <v>6185</v>
      </c>
      <c r="D24" s="24" t="s">
        <v>6186</v>
      </c>
      <c r="E24" s="14" t="s">
        <v>62</v>
      </c>
      <c r="G24" s="14" t="s">
        <v>1178</v>
      </c>
      <c r="I24" s="14" t="s">
        <v>6189</v>
      </c>
      <c r="K24" s="14">
        <v>8.0</v>
      </c>
      <c r="L24" s="14">
        <v>2.0</v>
      </c>
      <c r="M24" s="14" t="s">
        <v>1719</v>
      </c>
      <c r="Q24" s="14" t="s">
        <v>1840</v>
      </c>
      <c r="T24" s="14" t="s">
        <v>375</v>
      </c>
      <c r="V24" s="14" t="s">
        <v>522</v>
      </c>
      <c r="W24" s="16" t="s">
        <v>2573</v>
      </c>
      <c r="X24" s="16" t="s">
        <v>6188</v>
      </c>
    </row>
    <row r="25" ht="15.75" customHeight="1">
      <c r="A25" s="20">
        <v>37645.0</v>
      </c>
      <c r="B25" s="16" t="s">
        <v>6184</v>
      </c>
      <c r="C25" s="16" t="s">
        <v>6185</v>
      </c>
      <c r="D25" s="24" t="s">
        <v>6186</v>
      </c>
      <c r="E25" s="14" t="s">
        <v>62</v>
      </c>
      <c r="G25" s="14" t="s">
        <v>1178</v>
      </c>
      <c r="I25" s="14" t="s">
        <v>6190</v>
      </c>
      <c r="K25" s="14">
        <v>8.0</v>
      </c>
      <c r="M25" s="14" t="s">
        <v>1719</v>
      </c>
      <c r="Q25" s="14" t="s">
        <v>1840</v>
      </c>
      <c r="T25" s="14" t="s">
        <v>375</v>
      </c>
      <c r="V25" s="14" t="s">
        <v>522</v>
      </c>
      <c r="W25" s="16" t="s">
        <v>2573</v>
      </c>
      <c r="X25" s="16" t="s">
        <v>6188</v>
      </c>
    </row>
    <row r="26" ht="15.75" customHeight="1">
      <c r="A26" s="20">
        <v>36465.0</v>
      </c>
      <c r="B26" s="16" t="s">
        <v>6191</v>
      </c>
      <c r="C26" s="14" t="s">
        <v>2665</v>
      </c>
      <c r="D26" s="24" t="s">
        <v>6192</v>
      </c>
      <c r="E26" s="14" t="s">
        <v>62</v>
      </c>
      <c r="G26" s="14" t="s">
        <v>1178</v>
      </c>
      <c r="I26" s="14" t="s">
        <v>6193</v>
      </c>
      <c r="K26" s="14">
        <v>8.0</v>
      </c>
      <c r="M26" s="14" t="s">
        <v>1719</v>
      </c>
      <c r="N26" s="14" t="s">
        <v>6194</v>
      </c>
      <c r="P26" s="14" t="s">
        <v>6195</v>
      </c>
      <c r="Q26" s="14" t="s">
        <v>1840</v>
      </c>
      <c r="T26" s="14" t="s">
        <v>273</v>
      </c>
      <c r="U26" s="14" t="s">
        <v>814</v>
      </c>
      <c r="V26" s="14" t="s">
        <v>815</v>
      </c>
      <c r="W26" s="14" t="s">
        <v>816</v>
      </c>
      <c r="X26" s="16" t="s">
        <v>1756</v>
      </c>
    </row>
    <row r="27" ht="15.75" customHeight="1">
      <c r="A27" s="20">
        <v>36465.0</v>
      </c>
      <c r="B27" s="16" t="s">
        <v>6191</v>
      </c>
      <c r="C27" s="14" t="s">
        <v>2665</v>
      </c>
      <c r="D27" s="24" t="s">
        <v>6192</v>
      </c>
      <c r="E27" s="14" t="s">
        <v>62</v>
      </c>
      <c r="G27" s="14" t="s">
        <v>1178</v>
      </c>
      <c r="I27" s="14" t="s">
        <v>6196</v>
      </c>
      <c r="K27" s="14">
        <v>8.0</v>
      </c>
      <c r="M27" s="14" t="s">
        <v>1719</v>
      </c>
      <c r="Q27" s="14" t="s">
        <v>1840</v>
      </c>
      <c r="T27" s="14" t="s">
        <v>273</v>
      </c>
      <c r="U27" s="14" t="s">
        <v>814</v>
      </c>
      <c r="V27" s="14" t="s">
        <v>815</v>
      </c>
      <c r="W27" s="14" t="s">
        <v>816</v>
      </c>
      <c r="X27" s="16" t="s">
        <v>1756</v>
      </c>
    </row>
    <row r="28" ht="15.75" customHeight="1">
      <c r="A28" s="20">
        <v>36465.0</v>
      </c>
      <c r="B28" s="16" t="s">
        <v>6191</v>
      </c>
      <c r="C28" s="14" t="s">
        <v>2665</v>
      </c>
      <c r="D28" s="24" t="s">
        <v>6192</v>
      </c>
      <c r="E28" s="14" t="s">
        <v>62</v>
      </c>
      <c r="G28" s="14" t="s">
        <v>1178</v>
      </c>
      <c r="I28" s="14" t="s">
        <v>6197</v>
      </c>
      <c r="K28" s="14">
        <v>8.0</v>
      </c>
      <c r="M28" s="14" t="s">
        <v>1719</v>
      </c>
      <c r="Q28" s="14" t="s">
        <v>1840</v>
      </c>
      <c r="T28" s="14" t="s">
        <v>273</v>
      </c>
      <c r="U28" s="14" t="s">
        <v>814</v>
      </c>
      <c r="V28" s="14" t="s">
        <v>815</v>
      </c>
      <c r="W28" s="14" t="s">
        <v>816</v>
      </c>
      <c r="X28" s="16" t="s">
        <v>1756</v>
      </c>
    </row>
    <row r="29" ht="15.75" customHeight="1">
      <c r="A29" s="20">
        <v>37012.0</v>
      </c>
      <c r="B29" s="16" t="s">
        <v>6198</v>
      </c>
      <c r="C29" s="14" t="s">
        <v>2665</v>
      </c>
      <c r="D29" s="24" t="s">
        <v>6199</v>
      </c>
      <c r="E29" s="14" t="s">
        <v>62</v>
      </c>
      <c r="G29" s="14" t="s">
        <v>1178</v>
      </c>
      <c r="I29" s="16" t="s">
        <v>6200</v>
      </c>
      <c r="L29" s="14">
        <v>8.0</v>
      </c>
      <c r="M29" s="14" t="s">
        <v>1719</v>
      </c>
      <c r="P29" s="14" t="s">
        <v>6201</v>
      </c>
      <c r="Q29" s="14" t="s">
        <v>1840</v>
      </c>
      <c r="T29" s="14" t="s">
        <v>375</v>
      </c>
      <c r="V29" s="14" t="s">
        <v>522</v>
      </c>
      <c r="W29" s="14" t="s">
        <v>523</v>
      </c>
      <c r="X29" s="16" t="s">
        <v>6202</v>
      </c>
    </row>
    <row r="30" ht="15.75" customHeight="1">
      <c r="A30" s="20">
        <v>37012.0</v>
      </c>
      <c r="B30" s="16" t="s">
        <v>6198</v>
      </c>
      <c r="C30" s="14" t="s">
        <v>2665</v>
      </c>
      <c r="D30" s="24" t="s">
        <v>6199</v>
      </c>
      <c r="E30" s="14" t="s">
        <v>62</v>
      </c>
      <c r="G30" s="14" t="s">
        <v>1178</v>
      </c>
      <c r="I30" s="16" t="s">
        <v>6203</v>
      </c>
      <c r="L30" s="14">
        <v>8.0</v>
      </c>
      <c r="M30" s="14" t="s">
        <v>1719</v>
      </c>
      <c r="Q30" s="14" t="s">
        <v>1840</v>
      </c>
      <c r="T30" s="14" t="s">
        <v>375</v>
      </c>
      <c r="V30" s="14" t="s">
        <v>522</v>
      </c>
      <c r="W30" s="14" t="s">
        <v>523</v>
      </c>
      <c r="X30" s="16" t="s">
        <v>6202</v>
      </c>
    </row>
    <row r="31" ht="15.75" customHeight="1">
      <c r="A31" s="20">
        <v>37257.0</v>
      </c>
      <c r="B31" s="16" t="s">
        <v>6204</v>
      </c>
      <c r="C31" s="14" t="s">
        <v>6205</v>
      </c>
      <c r="D31" s="24" t="s">
        <v>6206</v>
      </c>
      <c r="E31" s="14" t="s">
        <v>62</v>
      </c>
      <c r="G31" s="14" t="s">
        <v>1178</v>
      </c>
      <c r="I31" s="16" t="s">
        <v>6207</v>
      </c>
      <c r="K31" s="14">
        <v>8.0</v>
      </c>
      <c r="L31" s="14">
        <v>5.0</v>
      </c>
      <c r="M31" s="14" t="s">
        <v>1719</v>
      </c>
      <c r="P31" s="14" t="s">
        <v>6208</v>
      </c>
      <c r="Q31" s="14" t="s">
        <v>1840</v>
      </c>
      <c r="T31" s="14" t="s">
        <v>375</v>
      </c>
      <c r="V31" s="16" t="s">
        <v>6209</v>
      </c>
      <c r="W31" s="16" t="s">
        <v>1976</v>
      </c>
      <c r="X31" s="16" t="s">
        <v>6210</v>
      </c>
    </row>
    <row r="32" ht="15.75" customHeight="1">
      <c r="A32" s="20">
        <v>37257.0</v>
      </c>
      <c r="B32" s="16" t="s">
        <v>6204</v>
      </c>
      <c r="C32" s="14" t="s">
        <v>6205</v>
      </c>
      <c r="D32" s="24" t="s">
        <v>6206</v>
      </c>
      <c r="E32" s="14" t="s">
        <v>62</v>
      </c>
      <c r="G32" s="14" t="s">
        <v>1178</v>
      </c>
      <c r="I32" s="16" t="s">
        <v>6211</v>
      </c>
      <c r="K32" s="14">
        <v>8.0</v>
      </c>
      <c r="L32" s="14">
        <v>5.0</v>
      </c>
      <c r="M32" s="14" t="s">
        <v>1719</v>
      </c>
      <c r="Q32" s="14" t="s">
        <v>1840</v>
      </c>
      <c r="T32" s="14" t="s">
        <v>375</v>
      </c>
      <c r="V32" s="16" t="s">
        <v>6209</v>
      </c>
      <c r="W32" s="16" t="s">
        <v>1976</v>
      </c>
      <c r="X32" s="16" t="s">
        <v>6210</v>
      </c>
    </row>
    <row r="33" ht="15.75" customHeight="1">
      <c r="A33" s="20">
        <v>37257.0</v>
      </c>
      <c r="B33" s="16" t="s">
        <v>6204</v>
      </c>
      <c r="C33" s="14" t="s">
        <v>6205</v>
      </c>
      <c r="D33" s="24" t="s">
        <v>6206</v>
      </c>
      <c r="E33" s="14" t="s">
        <v>62</v>
      </c>
      <c r="G33" s="14" t="s">
        <v>1178</v>
      </c>
      <c r="I33" s="16" t="s">
        <v>6212</v>
      </c>
      <c r="K33" s="14">
        <v>8.0</v>
      </c>
      <c r="L33" s="14">
        <v>5.0</v>
      </c>
      <c r="M33" s="14" t="s">
        <v>1719</v>
      </c>
      <c r="Q33" s="14" t="s">
        <v>1840</v>
      </c>
      <c r="T33" s="14" t="s">
        <v>375</v>
      </c>
      <c r="V33" s="16" t="s">
        <v>6209</v>
      </c>
      <c r="W33" s="16" t="s">
        <v>1976</v>
      </c>
      <c r="X33" s="16" t="s">
        <v>6210</v>
      </c>
    </row>
    <row r="34" ht="15.75" customHeight="1">
      <c r="A34" s="26">
        <v>38026.0</v>
      </c>
      <c r="B34" s="31" t="s">
        <v>6213</v>
      </c>
      <c r="C34" s="27" t="s">
        <v>6214</v>
      </c>
      <c r="D34" s="40" t="s">
        <v>6215</v>
      </c>
      <c r="E34" s="27" t="s">
        <v>62</v>
      </c>
      <c r="F34" s="29"/>
      <c r="G34" s="27" t="s">
        <v>1178</v>
      </c>
      <c r="H34" s="29"/>
      <c r="I34" s="31" t="s">
        <v>6216</v>
      </c>
      <c r="J34" s="29"/>
      <c r="K34" s="27">
        <v>8.0</v>
      </c>
      <c r="L34" s="27">
        <v>18.0</v>
      </c>
      <c r="M34" s="27" t="s">
        <v>1719</v>
      </c>
      <c r="N34" s="29"/>
      <c r="O34" s="29"/>
      <c r="P34" s="27" t="s">
        <v>6217</v>
      </c>
      <c r="Q34" s="27" t="s">
        <v>1840</v>
      </c>
      <c r="R34" s="29"/>
      <c r="S34" s="29"/>
      <c r="T34" s="27" t="s">
        <v>375</v>
      </c>
      <c r="U34" s="29"/>
      <c r="V34" s="27" t="s">
        <v>522</v>
      </c>
      <c r="W34" s="27" t="s">
        <v>523</v>
      </c>
      <c r="X34" s="31" t="s">
        <v>6218</v>
      </c>
      <c r="Y34" s="29"/>
      <c r="Z34" s="29"/>
      <c r="AA34" s="29"/>
      <c r="AB34" s="29"/>
      <c r="AC34" s="29"/>
      <c r="AD34" s="29"/>
    </row>
    <row r="35" ht="15.75" customHeight="1">
      <c r="A35" s="20">
        <v>38026.0</v>
      </c>
      <c r="B35" s="16" t="s">
        <v>6213</v>
      </c>
      <c r="C35" s="14" t="s">
        <v>6214</v>
      </c>
      <c r="D35" s="24" t="s">
        <v>6215</v>
      </c>
      <c r="E35" s="14" t="s">
        <v>62</v>
      </c>
      <c r="G35" s="14" t="s">
        <v>1178</v>
      </c>
      <c r="I35" s="14" t="s">
        <v>6219</v>
      </c>
      <c r="K35" s="14">
        <v>8.0</v>
      </c>
      <c r="L35" s="14">
        <v>7.0</v>
      </c>
      <c r="M35" s="14" t="s">
        <v>1719</v>
      </c>
      <c r="Q35" s="14" t="s">
        <v>1840</v>
      </c>
      <c r="T35" s="14" t="s">
        <v>375</v>
      </c>
      <c r="V35" s="14" t="s">
        <v>522</v>
      </c>
      <c r="W35" s="14" t="s">
        <v>523</v>
      </c>
      <c r="X35" s="16" t="s">
        <v>6218</v>
      </c>
    </row>
    <row r="36" ht="15.75" customHeight="1">
      <c r="A36" s="20">
        <v>38194.0</v>
      </c>
      <c r="B36" s="16" t="s">
        <v>6220</v>
      </c>
      <c r="C36" s="14" t="s">
        <v>6214</v>
      </c>
      <c r="D36" s="24" t="s">
        <v>6221</v>
      </c>
      <c r="E36" s="14" t="s">
        <v>62</v>
      </c>
      <c r="G36" s="14" t="s">
        <v>1178</v>
      </c>
      <c r="I36" s="16" t="s">
        <v>6222</v>
      </c>
      <c r="K36" s="14">
        <v>8.0</v>
      </c>
      <c r="L36" s="14">
        <v>20.0</v>
      </c>
      <c r="M36" s="14" t="s">
        <v>1719</v>
      </c>
      <c r="N36" s="14" t="s">
        <v>6223</v>
      </c>
      <c r="P36" s="14" t="s">
        <v>6224</v>
      </c>
      <c r="Q36" s="14" t="s">
        <v>1840</v>
      </c>
      <c r="T36" s="14" t="s">
        <v>375</v>
      </c>
      <c r="V36" s="14" t="s">
        <v>522</v>
      </c>
      <c r="W36" s="14" t="s">
        <v>523</v>
      </c>
      <c r="X36" s="16" t="s">
        <v>6218</v>
      </c>
    </row>
    <row r="37" ht="15.75" customHeight="1">
      <c r="A37" s="20">
        <v>38194.0</v>
      </c>
      <c r="B37" s="16" t="s">
        <v>6220</v>
      </c>
      <c r="C37" s="14" t="s">
        <v>6214</v>
      </c>
      <c r="D37" s="24" t="s">
        <v>6221</v>
      </c>
      <c r="E37" s="14" t="s">
        <v>62</v>
      </c>
      <c r="G37" s="14" t="s">
        <v>1178</v>
      </c>
      <c r="I37" s="16" t="s">
        <v>6225</v>
      </c>
      <c r="K37" s="14">
        <v>8.0</v>
      </c>
      <c r="L37" s="14">
        <v>20.0</v>
      </c>
      <c r="M37" s="14" t="s">
        <v>1719</v>
      </c>
      <c r="Q37" s="14" t="s">
        <v>1840</v>
      </c>
      <c r="T37" s="14" t="s">
        <v>375</v>
      </c>
      <c r="V37" s="14" t="s">
        <v>522</v>
      </c>
      <c r="W37" s="14" t="s">
        <v>523</v>
      </c>
      <c r="X37" s="16" t="s">
        <v>6218</v>
      </c>
    </row>
    <row r="38" ht="15.75" customHeight="1">
      <c r="A38" s="20">
        <v>37591.0</v>
      </c>
      <c r="B38" s="16" t="s">
        <v>6226</v>
      </c>
      <c r="C38" s="14" t="s">
        <v>2665</v>
      </c>
      <c r="D38" s="24" t="s">
        <v>6227</v>
      </c>
      <c r="E38" s="14" t="s">
        <v>62</v>
      </c>
      <c r="G38" s="14" t="s">
        <v>1178</v>
      </c>
      <c r="I38" s="16" t="s">
        <v>6228</v>
      </c>
      <c r="L38" s="14">
        <v>20.0</v>
      </c>
      <c r="M38" s="14" t="s">
        <v>1719</v>
      </c>
      <c r="P38" s="14" t="s">
        <v>6229</v>
      </c>
      <c r="Q38" s="14" t="s">
        <v>1840</v>
      </c>
      <c r="T38" s="14" t="s">
        <v>375</v>
      </c>
      <c r="V38" s="14" t="s">
        <v>522</v>
      </c>
      <c r="W38" s="14" t="s">
        <v>523</v>
      </c>
      <c r="X38" s="16" t="s">
        <v>6218</v>
      </c>
    </row>
    <row r="39" ht="15.75" customHeight="1">
      <c r="A39" s="20">
        <v>37591.0</v>
      </c>
      <c r="B39" s="16" t="s">
        <v>6226</v>
      </c>
      <c r="C39" s="14" t="s">
        <v>2665</v>
      </c>
      <c r="D39" s="24" t="s">
        <v>6227</v>
      </c>
      <c r="E39" s="14" t="s">
        <v>62</v>
      </c>
      <c r="G39" s="14" t="s">
        <v>1178</v>
      </c>
      <c r="I39" s="16" t="s">
        <v>6230</v>
      </c>
      <c r="L39" s="14">
        <v>20.0</v>
      </c>
      <c r="M39" s="14" t="s">
        <v>1719</v>
      </c>
      <c r="Q39" s="14" t="s">
        <v>1840</v>
      </c>
      <c r="T39" s="14" t="s">
        <v>375</v>
      </c>
      <c r="V39" s="14" t="s">
        <v>522</v>
      </c>
      <c r="W39" s="14" t="s">
        <v>523</v>
      </c>
      <c r="X39" s="16" t="s">
        <v>6218</v>
      </c>
    </row>
    <row r="40" ht="15.75" customHeight="1">
      <c r="A40" s="20">
        <v>38806.0</v>
      </c>
      <c r="B40" s="16" t="s">
        <v>6231</v>
      </c>
      <c r="C40" s="14" t="s">
        <v>6232</v>
      </c>
      <c r="D40" s="24" t="s">
        <v>6233</v>
      </c>
      <c r="E40" s="14" t="s">
        <v>62</v>
      </c>
      <c r="G40" s="14" t="s">
        <v>1374</v>
      </c>
      <c r="H40" s="16" t="s">
        <v>3554</v>
      </c>
      <c r="I40" s="14" t="s">
        <v>6234</v>
      </c>
      <c r="J40" s="14" t="s">
        <v>1294</v>
      </c>
      <c r="K40" s="14">
        <v>7.0</v>
      </c>
      <c r="M40" s="14" t="s">
        <v>1719</v>
      </c>
      <c r="P40" s="14" t="s">
        <v>6235</v>
      </c>
      <c r="Q40" s="14" t="s">
        <v>1840</v>
      </c>
      <c r="T40" s="14" t="s">
        <v>273</v>
      </c>
      <c r="U40" s="14" t="s">
        <v>320</v>
      </c>
      <c r="V40" s="14" t="s">
        <v>594</v>
      </c>
      <c r="W40" s="14" t="s">
        <v>595</v>
      </c>
      <c r="X40" s="16" t="s">
        <v>6236</v>
      </c>
    </row>
    <row r="41" ht="15.75" customHeight="1">
      <c r="A41" s="20">
        <v>38806.0</v>
      </c>
      <c r="B41" s="16" t="s">
        <v>6231</v>
      </c>
      <c r="C41" s="14" t="s">
        <v>6232</v>
      </c>
      <c r="D41" s="24" t="s">
        <v>6233</v>
      </c>
      <c r="E41" s="14" t="s">
        <v>62</v>
      </c>
      <c r="G41" s="14" t="s">
        <v>1374</v>
      </c>
      <c r="H41" s="16" t="s">
        <v>3554</v>
      </c>
      <c r="I41" s="14" t="s">
        <v>6237</v>
      </c>
      <c r="J41" s="14" t="s">
        <v>1294</v>
      </c>
      <c r="K41" s="14">
        <v>7.0</v>
      </c>
      <c r="M41" s="14" t="s">
        <v>1719</v>
      </c>
      <c r="Q41" s="14" t="s">
        <v>1840</v>
      </c>
      <c r="T41" s="14" t="s">
        <v>273</v>
      </c>
      <c r="U41" s="14" t="s">
        <v>320</v>
      </c>
      <c r="V41" s="14" t="s">
        <v>594</v>
      </c>
      <c r="W41" s="14" t="s">
        <v>595</v>
      </c>
      <c r="X41" s="16" t="s">
        <v>6236</v>
      </c>
    </row>
    <row r="42" ht="15.75" customHeight="1">
      <c r="A42" s="20">
        <v>38210.0</v>
      </c>
      <c r="B42" s="16" t="s">
        <v>6238</v>
      </c>
      <c r="C42" s="14" t="s">
        <v>6239</v>
      </c>
      <c r="D42" s="24" t="s">
        <v>6240</v>
      </c>
      <c r="E42" s="14" t="s">
        <v>62</v>
      </c>
      <c r="G42" s="14" t="s">
        <v>1374</v>
      </c>
      <c r="H42" s="16" t="s">
        <v>3554</v>
      </c>
      <c r="I42" s="16" t="s">
        <v>6241</v>
      </c>
      <c r="J42" s="14" t="s">
        <v>1294</v>
      </c>
      <c r="K42" s="14">
        <v>7.0</v>
      </c>
      <c r="M42" s="14" t="s">
        <v>1719</v>
      </c>
      <c r="N42" s="14" t="s">
        <v>6242</v>
      </c>
      <c r="Q42" s="14" t="s">
        <v>1840</v>
      </c>
      <c r="T42" s="14" t="s">
        <v>273</v>
      </c>
      <c r="U42" s="14" t="s">
        <v>320</v>
      </c>
      <c r="V42" s="14" t="s">
        <v>594</v>
      </c>
      <c r="W42" s="14" t="s">
        <v>595</v>
      </c>
      <c r="X42" s="16" t="s">
        <v>6236</v>
      </c>
    </row>
    <row r="43" ht="15.75" customHeight="1">
      <c r="A43" s="20">
        <v>38412.0</v>
      </c>
      <c r="B43" s="16" t="s">
        <v>6243</v>
      </c>
      <c r="C43" s="14" t="s">
        <v>6244</v>
      </c>
      <c r="D43" s="24" t="s">
        <v>6245</v>
      </c>
      <c r="E43" s="14" t="s">
        <v>62</v>
      </c>
      <c r="G43" s="14" t="s">
        <v>1374</v>
      </c>
      <c r="H43" s="16" t="s">
        <v>3554</v>
      </c>
      <c r="I43" s="14" t="s">
        <v>6237</v>
      </c>
      <c r="J43" s="14" t="s">
        <v>1294</v>
      </c>
      <c r="K43" s="14">
        <v>7.0</v>
      </c>
      <c r="L43" s="14">
        <v>7.0</v>
      </c>
      <c r="M43" s="14" t="s">
        <v>1719</v>
      </c>
      <c r="P43" s="14" t="s">
        <v>6246</v>
      </c>
      <c r="Q43" s="14" t="s">
        <v>1840</v>
      </c>
      <c r="T43" s="14" t="s">
        <v>273</v>
      </c>
      <c r="U43" s="14" t="s">
        <v>320</v>
      </c>
      <c r="V43" s="14" t="s">
        <v>594</v>
      </c>
      <c r="W43" s="14" t="s">
        <v>595</v>
      </c>
      <c r="X43" s="16" t="s">
        <v>6247</v>
      </c>
    </row>
    <row r="44" ht="15.75" customHeight="1">
      <c r="A44" s="20">
        <v>38412.0</v>
      </c>
      <c r="B44" s="16" t="s">
        <v>6243</v>
      </c>
      <c r="C44" s="14" t="s">
        <v>6244</v>
      </c>
      <c r="D44" s="24" t="s">
        <v>6245</v>
      </c>
      <c r="E44" s="14" t="s">
        <v>62</v>
      </c>
      <c r="G44" s="14" t="s">
        <v>1374</v>
      </c>
      <c r="H44" s="16" t="s">
        <v>3554</v>
      </c>
      <c r="I44" s="14" t="s">
        <v>6234</v>
      </c>
      <c r="J44" s="14" t="s">
        <v>1294</v>
      </c>
      <c r="K44" s="14">
        <v>7.0</v>
      </c>
      <c r="L44" s="14">
        <v>7.0</v>
      </c>
      <c r="M44" s="14" t="s">
        <v>1719</v>
      </c>
      <c r="Q44" s="14" t="s">
        <v>1840</v>
      </c>
      <c r="T44" s="14" t="s">
        <v>273</v>
      </c>
      <c r="U44" s="14" t="s">
        <v>320</v>
      </c>
      <c r="V44" s="14" t="s">
        <v>594</v>
      </c>
      <c r="W44" s="14" t="s">
        <v>595</v>
      </c>
      <c r="X44" s="16" t="s">
        <v>6247</v>
      </c>
    </row>
    <row r="45" ht="15.75" customHeight="1">
      <c r="A45" s="20">
        <v>38412.0</v>
      </c>
      <c r="B45" s="16" t="s">
        <v>6243</v>
      </c>
      <c r="C45" s="14" t="s">
        <v>6244</v>
      </c>
      <c r="D45" s="24" t="s">
        <v>6245</v>
      </c>
      <c r="E45" s="14" t="s">
        <v>62</v>
      </c>
      <c r="G45" s="14" t="s">
        <v>1374</v>
      </c>
      <c r="H45" s="16" t="s">
        <v>3554</v>
      </c>
      <c r="I45" s="14" t="s">
        <v>6248</v>
      </c>
      <c r="J45" s="14" t="s">
        <v>1294</v>
      </c>
      <c r="K45" s="14">
        <v>7.0</v>
      </c>
      <c r="L45" s="14">
        <v>7.0</v>
      </c>
      <c r="M45" s="14" t="s">
        <v>1719</v>
      </c>
      <c r="Q45" s="14" t="s">
        <v>1840</v>
      </c>
      <c r="T45" s="14" t="s">
        <v>273</v>
      </c>
      <c r="U45" s="14" t="s">
        <v>320</v>
      </c>
      <c r="V45" s="14" t="s">
        <v>594</v>
      </c>
      <c r="W45" s="14" t="s">
        <v>595</v>
      </c>
      <c r="X45" s="16" t="s">
        <v>6247</v>
      </c>
    </row>
    <row r="46" ht="15.75" customHeight="1">
      <c r="A46" s="20">
        <v>38412.0</v>
      </c>
      <c r="B46" s="16" t="s">
        <v>6243</v>
      </c>
      <c r="C46" s="14" t="s">
        <v>6244</v>
      </c>
      <c r="D46" s="24" t="s">
        <v>6245</v>
      </c>
      <c r="E46" s="14" t="s">
        <v>62</v>
      </c>
      <c r="G46" s="14" t="s">
        <v>1374</v>
      </c>
      <c r="H46" s="16" t="s">
        <v>3554</v>
      </c>
      <c r="I46" s="14" t="s">
        <v>6249</v>
      </c>
      <c r="J46" s="14" t="s">
        <v>1294</v>
      </c>
      <c r="K46" s="14">
        <v>7.0</v>
      </c>
      <c r="L46" s="14">
        <v>7.0</v>
      </c>
      <c r="M46" s="14" t="s">
        <v>1719</v>
      </c>
      <c r="Q46" s="14" t="s">
        <v>1840</v>
      </c>
      <c r="T46" s="14" t="s">
        <v>273</v>
      </c>
      <c r="U46" s="14" t="s">
        <v>320</v>
      </c>
      <c r="V46" s="14" t="s">
        <v>594</v>
      </c>
      <c r="W46" s="14" t="s">
        <v>595</v>
      </c>
      <c r="X46" s="16" t="s">
        <v>6247</v>
      </c>
    </row>
    <row r="47" ht="15.75" customHeight="1">
      <c r="A47" s="20">
        <v>38803.0</v>
      </c>
      <c r="B47" s="16" t="s">
        <v>6250</v>
      </c>
      <c r="C47" s="14" t="s">
        <v>994</v>
      </c>
      <c r="D47" s="24" t="s">
        <v>6251</v>
      </c>
      <c r="E47" s="14" t="s">
        <v>62</v>
      </c>
      <c r="G47" s="14" t="s">
        <v>259</v>
      </c>
      <c r="I47" s="16" t="s">
        <v>6252</v>
      </c>
      <c r="L47" s="14">
        <v>16.0</v>
      </c>
      <c r="M47" s="14" t="s">
        <v>1719</v>
      </c>
      <c r="P47" s="14" t="s">
        <v>6253</v>
      </c>
      <c r="Q47" s="14" t="s">
        <v>1840</v>
      </c>
      <c r="T47" s="14" t="s">
        <v>273</v>
      </c>
      <c r="U47" s="14" t="s">
        <v>320</v>
      </c>
      <c r="V47" s="14" t="s">
        <v>594</v>
      </c>
      <c r="W47" s="14" t="s">
        <v>595</v>
      </c>
      <c r="X47" s="16" t="s">
        <v>6254</v>
      </c>
    </row>
    <row r="48" ht="15.75" customHeight="1">
      <c r="A48" s="20">
        <v>38852.0</v>
      </c>
      <c r="B48" s="16" t="s">
        <v>6255</v>
      </c>
      <c r="C48" s="14" t="s">
        <v>2665</v>
      </c>
      <c r="D48" s="24" t="s">
        <v>6256</v>
      </c>
      <c r="E48" s="14" t="s">
        <v>62</v>
      </c>
      <c r="G48" s="14" t="s">
        <v>1178</v>
      </c>
      <c r="I48" s="16" t="s">
        <v>1757</v>
      </c>
      <c r="K48" s="14">
        <v>10.0</v>
      </c>
      <c r="L48" s="14">
        <v>9.0</v>
      </c>
      <c r="M48" s="14" t="s">
        <v>1719</v>
      </c>
      <c r="N48" s="14" t="s">
        <v>6257</v>
      </c>
      <c r="P48" s="14" t="s">
        <v>6258</v>
      </c>
      <c r="Q48" s="14" t="s">
        <v>1840</v>
      </c>
      <c r="S48" s="14" t="s">
        <v>1597</v>
      </c>
      <c r="T48" s="14" t="s">
        <v>301</v>
      </c>
      <c r="V48" s="16" t="s">
        <v>6259</v>
      </c>
      <c r="W48" s="16" t="s">
        <v>6260</v>
      </c>
      <c r="X48" s="16" t="s">
        <v>6261</v>
      </c>
    </row>
    <row r="49" ht="15.75" customHeight="1">
      <c r="A49" s="20">
        <v>38852.0</v>
      </c>
      <c r="B49" s="16" t="s">
        <v>6255</v>
      </c>
      <c r="C49" s="14" t="s">
        <v>2665</v>
      </c>
      <c r="D49" s="24" t="s">
        <v>6256</v>
      </c>
      <c r="E49" s="14" t="s">
        <v>62</v>
      </c>
      <c r="G49" s="14" t="s">
        <v>1178</v>
      </c>
      <c r="I49" s="16" t="s">
        <v>6262</v>
      </c>
      <c r="K49" s="14">
        <v>10.0</v>
      </c>
      <c r="L49" s="14">
        <v>9.0</v>
      </c>
      <c r="M49" s="14" t="s">
        <v>1719</v>
      </c>
      <c r="Q49" s="14" t="s">
        <v>1840</v>
      </c>
      <c r="S49" s="14" t="s">
        <v>1597</v>
      </c>
      <c r="T49" s="14" t="s">
        <v>301</v>
      </c>
      <c r="V49" s="16" t="s">
        <v>6259</v>
      </c>
      <c r="W49" s="16" t="s">
        <v>6260</v>
      </c>
      <c r="X49" s="16" t="s">
        <v>6261</v>
      </c>
    </row>
    <row r="50" ht="15.75" customHeight="1">
      <c r="A50" s="20">
        <v>38889.0</v>
      </c>
      <c r="B50" s="16" t="s">
        <v>6263</v>
      </c>
      <c r="C50" s="16" t="s">
        <v>6264</v>
      </c>
      <c r="D50" s="24" t="s">
        <v>6265</v>
      </c>
      <c r="E50" s="14" t="s">
        <v>1900</v>
      </c>
      <c r="G50" s="14" t="s">
        <v>1178</v>
      </c>
      <c r="I50" s="16" t="s">
        <v>6266</v>
      </c>
      <c r="K50" s="95">
        <v>44058.0</v>
      </c>
      <c r="L50" s="14">
        <v>23.0</v>
      </c>
      <c r="M50" s="14" t="s">
        <v>1719</v>
      </c>
      <c r="P50" s="14" t="s">
        <v>6267</v>
      </c>
      <c r="Q50" s="14" t="s">
        <v>1840</v>
      </c>
      <c r="T50" s="14" t="s">
        <v>737</v>
      </c>
      <c r="U50" s="14" t="s">
        <v>6268</v>
      </c>
      <c r="V50" s="14" t="s">
        <v>6269</v>
      </c>
      <c r="W50" s="16" t="s">
        <v>6270</v>
      </c>
      <c r="X50" s="16" t="s">
        <v>6271</v>
      </c>
    </row>
    <row r="51" ht="15.75" customHeight="1">
      <c r="A51" s="20">
        <v>38889.0</v>
      </c>
      <c r="B51" s="16" t="s">
        <v>6263</v>
      </c>
      <c r="C51" s="16" t="s">
        <v>6264</v>
      </c>
      <c r="D51" s="24" t="s">
        <v>6265</v>
      </c>
      <c r="E51" s="14" t="s">
        <v>1900</v>
      </c>
      <c r="G51" s="14" t="s">
        <v>1178</v>
      </c>
      <c r="I51" s="16" t="s">
        <v>6272</v>
      </c>
      <c r="K51" s="95">
        <v>44058.0</v>
      </c>
      <c r="L51" s="14">
        <v>10.0</v>
      </c>
      <c r="M51" s="14" t="s">
        <v>1719</v>
      </c>
      <c r="Q51" s="14" t="s">
        <v>1840</v>
      </c>
      <c r="T51" s="14" t="s">
        <v>737</v>
      </c>
      <c r="U51" s="14" t="s">
        <v>6268</v>
      </c>
      <c r="V51" s="14" t="s">
        <v>6269</v>
      </c>
      <c r="W51" s="16" t="s">
        <v>6270</v>
      </c>
      <c r="X51" s="16" t="s">
        <v>6271</v>
      </c>
    </row>
    <row r="52" ht="15.75" customHeight="1">
      <c r="A52" s="20">
        <v>38899.0</v>
      </c>
      <c r="B52" s="16" t="s">
        <v>6273</v>
      </c>
      <c r="C52" s="14" t="s">
        <v>6169</v>
      </c>
      <c r="D52" s="23" t="s">
        <v>6274</v>
      </c>
      <c r="E52" s="14" t="s">
        <v>62</v>
      </c>
      <c r="G52" s="14" t="s">
        <v>1178</v>
      </c>
      <c r="I52" s="16" t="s">
        <v>6275</v>
      </c>
      <c r="K52" s="14">
        <v>5.0</v>
      </c>
      <c r="L52" s="14">
        <v>50.0</v>
      </c>
      <c r="M52" s="14" t="s">
        <v>1719</v>
      </c>
      <c r="P52" s="14" t="s">
        <v>6276</v>
      </c>
      <c r="Q52" s="14" t="s">
        <v>1840</v>
      </c>
      <c r="T52" s="14" t="s">
        <v>301</v>
      </c>
      <c r="V52" s="14" t="s">
        <v>2983</v>
      </c>
      <c r="W52" s="16" t="s">
        <v>6277</v>
      </c>
      <c r="X52" s="16" t="s">
        <v>6278</v>
      </c>
    </row>
    <row r="53" ht="15.75" customHeight="1">
      <c r="A53" s="20">
        <v>38899.0</v>
      </c>
      <c r="B53" s="16" t="s">
        <v>6273</v>
      </c>
      <c r="C53" s="14" t="s">
        <v>6169</v>
      </c>
      <c r="D53" s="23" t="s">
        <v>6274</v>
      </c>
      <c r="E53" s="14" t="s">
        <v>62</v>
      </c>
      <c r="G53" s="14" t="s">
        <v>1178</v>
      </c>
      <c r="I53" s="14" t="s">
        <v>6279</v>
      </c>
      <c r="K53" s="14">
        <v>5.0</v>
      </c>
      <c r="L53" s="14">
        <v>50.0</v>
      </c>
      <c r="M53" s="14" t="s">
        <v>1719</v>
      </c>
      <c r="Q53" s="14" t="s">
        <v>1840</v>
      </c>
      <c r="T53" s="14" t="s">
        <v>301</v>
      </c>
      <c r="V53" s="14" t="s">
        <v>2983</v>
      </c>
      <c r="W53" s="16" t="s">
        <v>6277</v>
      </c>
      <c r="X53" s="16" t="s">
        <v>6278</v>
      </c>
    </row>
    <row r="54" ht="15.75" customHeight="1">
      <c r="A54" s="20">
        <v>38961.0</v>
      </c>
      <c r="B54" s="16" t="s">
        <v>6280</v>
      </c>
      <c r="C54" s="14" t="s">
        <v>6281</v>
      </c>
      <c r="D54" s="24" t="s">
        <v>6282</v>
      </c>
      <c r="E54" s="14" t="s">
        <v>62</v>
      </c>
      <c r="G54" s="14" t="s">
        <v>1178</v>
      </c>
      <c r="I54" s="16" t="s">
        <v>6283</v>
      </c>
      <c r="L54" s="14">
        <v>15.0</v>
      </c>
      <c r="M54" s="14" t="s">
        <v>1719</v>
      </c>
      <c r="P54" s="14" t="s">
        <v>6284</v>
      </c>
      <c r="Q54" s="14" t="s">
        <v>1840</v>
      </c>
      <c r="T54" s="14" t="s">
        <v>375</v>
      </c>
      <c r="V54" s="14" t="s">
        <v>522</v>
      </c>
      <c r="W54" s="14" t="s">
        <v>523</v>
      </c>
      <c r="X54" s="16" t="s">
        <v>6218</v>
      </c>
    </row>
    <row r="55" ht="15.75" customHeight="1">
      <c r="A55" s="56">
        <v>39042.0</v>
      </c>
      <c r="B55" s="16" t="s">
        <v>6285</v>
      </c>
      <c r="C55" s="14" t="s">
        <v>6177</v>
      </c>
      <c r="D55" s="23" t="s">
        <v>6286</v>
      </c>
      <c r="E55" s="14" t="s">
        <v>62</v>
      </c>
      <c r="G55" s="14" t="s">
        <v>1178</v>
      </c>
      <c r="I55" s="16" t="s">
        <v>6287</v>
      </c>
      <c r="K55" s="14">
        <v>8.0</v>
      </c>
      <c r="L55" s="14">
        <v>30.0</v>
      </c>
      <c r="M55" s="14" t="s">
        <v>1719</v>
      </c>
      <c r="P55" s="14" t="s">
        <v>6288</v>
      </c>
      <c r="Q55" s="14" t="s">
        <v>1840</v>
      </c>
      <c r="T55" s="14" t="s">
        <v>737</v>
      </c>
      <c r="V55" s="14" t="s">
        <v>833</v>
      </c>
      <c r="W55" s="16" t="s">
        <v>6289</v>
      </c>
      <c r="X55" s="16" t="s">
        <v>6290</v>
      </c>
    </row>
    <row r="56" ht="15.75" customHeight="1">
      <c r="A56" s="56">
        <v>39042.0</v>
      </c>
      <c r="B56" s="16" t="s">
        <v>6285</v>
      </c>
      <c r="C56" s="14" t="s">
        <v>6177</v>
      </c>
      <c r="D56" s="23" t="s">
        <v>6286</v>
      </c>
      <c r="E56" s="14" t="s">
        <v>62</v>
      </c>
      <c r="G56" s="14" t="s">
        <v>1178</v>
      </c>
      <c r="I56" s="16" t="s">
        <v>6211</v>
      </c>
      <c r="K56" s="14">
        <v>8.0</v>
      </c>
      <c r="L56" s="14">
        <v>36.0</v>
      </c>
      <c r="M56" s="14" t="s">
        <v>1719</v>
      </c>
      <c r="Q56" s="14" t="s">
        <v>1840</v>
      </c>
      <c r="T56" s="14" t="s">
        <v>737</v>
      </c>
      <c r="V56" s="14" t="s">
        <v>833</v>
      </c>
      <c r="W56" s="16" t="s">
        <v>6289</v>
      </c>
      <c r="X56" s="16" t="s">
        <v>6290</v>
      </c>
    </row>
    <row r="57" ht="15.75" customHeight="1">
      <c r="A57" s="56">
        <v>39042.0</v>
      </c>
      <c r="B57" s="16" t="s">
        <v>6285</v>
      </c>
      <c r="C57" s="14" t="s">
        <v>6177</v>
      </c>
      <c r="D57" s="23" t="s">
        <v>6286</v>
      </c>
      <c r="E57" s="14" t="s">
        <v>62</v>
      </c>
      <c r="G57" s="14" t="s">
        <v>1178</v>
      </c>
      <c r="I57" s="16" t="s">
        <v>6291</v>
      </c>
      <c r="K57" s="14">
        <v>8.0</v>
      </c>
      <c r="L57" s="14">
        <v>58.0</v>
      </c>
      <c r="M57" s="14" t="s">
        <v>1719</v>
      </c>
      <c r="Q57" s="14" t="s">
        <v>1840</v>
      </c>
      <c r="T57" s="14" t="s">
        <v>737</v>
      </c>
      <c r="V57" s="14" t="s">
        <v>833</v>
      </c>
      <c r="W57" s="16" t="s">
        <v>6289</v>
      </c>
      <c r="X57" s="16" t="s">
        <v>6290</v>
      </c>
    </row>
    <row r="58" ht="15.75" customHeight="1">
      <c r="A58" s="20">
        <v>39114.0</v>
      </c>
      <c r="B58" s="16" t="s">
        <v>6292</v>
      </c>
      <c r="C58" s="14" t="s">
        <v>725</v>
      </c>
      <c r="D58" s="24" t="s">
        <v>6293</v>
      </c>
      <c r="E58" s="14" t="s">
        <v>62</v>
      </c>
      <c r="G58" s="14" t="s">
        <v>340</v>
      </c>
      <c r="I58" s="14" t="s">
        <v>6294</v>
      </c>
      <c r="J58" s="14" t="s">
        <v>6295</v>
      </c>
      <c r="M58" s="14" t="s">
        <v>1719</v>
      </c>
      <c r="P58" s="14" t="s">
        <v>6296</v>
      </c>
      <c r="Q58" s="14" t="s">
        <v>1840</v>
      </c>
      <c r="T58" s="14" t="s">
        <v>293</v>
      </c>
      <c r="V58" s="16" t="s">
        <v>2334</v>
      </c>
      <c r="W58" s="16" t="s">
        <v>6297</v>
      </c>
      <c r="X58" s="16" t="s">
        <v>6298</v>
      </c>
    </row>
    <row r="59" ht="15.75" customHeight="1">
      <c r="A59" s="20">
        <v>39114.0</v>
      </c>
      <c r="B59" s="16" t="s">
        <v>6292</v>
      </c>
      <c r="C59" s="14" t="s">
        <v>725</v>
      </c>
      <c r="D59" s="24" t="s">
        <v>6293</v>
      </c>
      <c r="E59" s="14" t="s">
        <v>62</v>
      </c>
      <c r="G59" s="14" t="s">
        <v>340</v>
      </c>
      <c r="I59" s="14" t="s">
        <v>6299</v>
      </c>
      <c r="J59" s="14" t="s">
        <v>6295</v>
      </c>
      <c r="M59" s="14" t="s">
        <v>1719</v>
      </c>
      <c r="Q59" s="14" t="s">
        <v>1840</v>
      </c>
      <c r="T59" s="14" t="s">
        <v>293</v>
      </c>
      <c r="V59" s="16" t="s">
        <v>2334</v>
      </c>
      <c r="W59" s="16" t="s">
        <v>6297</v>
      </c>
      <c r="X59" s="16" t="s">
        <v>6298</v>
      </c>
    </row>
    <row r="60" ht="15.75" customHeight="1">
      <c r="A60" s="20">
        <v>39114.0</v>
      </c>
      <c r="B60" s="16" t="s">
        <v>6292</v>
      </c>
      <c r="C60" s="14" t="s">
        <v>725</v>
      </c>
      <c r="D60" s="24" t="s">
        <v>6293</v>
      </c>
      <c r="E60" s="14" t="s">
        <v>62</v>
      </c>
      <c r="G60" s="14" t="s">
        <v>340</v>
      </c>
      <c r="I60" s="14" t="s">
        <v>6300</v>
      </c>
      <c r="J60" s="14" t="s">
        <v>1652</v>
      </c>
      <c r="M60" s="14" t="s">
        <v>1719</v>
      </c>
      <c r="Q60" s="14" t="s">
        <v>1840</v>
      </c>
      <c r="T60" s="14" t="s">
        <v>293</v>
      </c>
      <c r="V60" s="16" t="s">
        <v>2334</v>
      </c>
      <c r="W60" s="16" t="s">
        <v>6297</v>
      </c>
      <c r="X60" s="16" t="s">
        <v>6298</v>
      </c>
    </row>
    <row r="61" ht="15.75" customHeight="1">
      <c r="A61" s="20">
        <v>39114.0</v>
      </c>
      <c r="B61" s="16" t="s">
        <v>6292</v>
      </c>
      <c r="C61" s="14" t="s">
        <v>725</v>
      </c>
      <c r="D61" s="24" t="s">
        <v>6293</v>
      </c>
      <c r="E61" s="14" t="s">
        <v>62</v>
      </c>
      <c r="G61" s="14" t="s">
        <v>340</v>
      </c>
      <c r="I61" s="14" t="s">
        <v>6301</v>
      </c>
      <c r="J61" s="14" t="s">
        <v>1652</v>
      </c>
      <c r="M61" s="14" t="s">
        <v>1719</v>
      </c>
      <c r="Q61" s="14" t="s">
        <v>1840</v>
      </c>
      <c r="T61" s="14" t="s">
        <v>293</v>
      </c>
      <c r="V61" s="16" t="s">
        <v>2334</v>
      </c>
      <c r="W61" s="16" t="s">
        <v>6297</v>
      </c>
      <c r="X61" s="16" t="s">
        <v>6298</v>
      </c>
    </row>
    <row r="62" ht="15.75" customHeight="1">
      <c r="A62" s="20">
        <v>39114.0</v>
      </c>
      <c r="B62" s="16" t="s">
        <v>6292</v>
      </c>
      <c r="C62" s="14" t="s">
        <v>725</v>
      </c>
      <c r="D62" s="24" t="s">
        <v>6293</v>
      </c>
      <c r="E62" s="14" t="s">
        <v>62</v>
      </c>
      <c r="G62" s="14" t="s">
        <v>340</v>
      </c>
      <c r="I62" s="14" t="s">
        <v>6300</v>
      </c>
      <c r="J62" s="14" t="s">
        <v>6302</v>
      </c>
      <c r="M62" s="14" t="s">
        <v>1719</v>
      </c>
      <c r="Q62" s="14" t="s">
        <v>1840</v>
      </c>
      <c r="T62" s="14" t="s">
        <v>293</v>
      </c>
      <c r="V62" s="16" t="s">
        <v>2334</v>
      </c>
      <c r="W62" s="16" t="s">
        <v>6297</v>
      </c>
      <c r="X62" s="16" t="s">
        <v>6298</v>
      </c>
    </row>
    <row r="63" ht="15.75" customHeight="1">
      <c r="A63" s="20">
        <v>39114.0</v>
      </c>
      <c r="B63" s="16" t="s">
        <v>6292</v>
      </c>
      <c r="C63" s="14" t="s">
        <v>725</v>
      </c>
      <c r="D63" s="24" t="s">
        <v>6293</v>
      </c>
      <c r="E63" s="14" t="s">
        <v>62</v>
      </c>
      <c r="G63" s="14" t="s">
        <v>340</v>
      </c>
      <c r="I63" s="14" t="s">
        <v>6301</v>
      </c>
      <c r="J63" s="14" t="s">
        <v>6302</v>
      </c>
      <c r="M63" s="14" t="s">
        <v>1719</v>
      </c>
      <c r="Q63" s="14" t="s">
        <v>1840</v>
      </c>
      <c r="T63" s="14" t="s">
        <v>293</v>
      </c>
      <c r="V63" s="16" t="s">
        <v>2334</v>
      </c>
      <c r="W63" s="16" t="s">
        <v>6297</v>
      </c>
      <c r="X63" s="16" t="s">
        <v>6298</v>
      </c>
    </row>
    <row r="64" ht="15.75" customHeight="1">
      <c r="A64" s="20">
        <v>39114.0</v>
      </c>
      <c r="B64" s="16" t="s">
        <v>6292</v>
      </c>
      <c r="C64" s="14" t="s">
        <v>725</v>
      </c>
      <c r="D64" s="24" t="s">
        <v>6293</v>
      </c>
      <c r="E64" s="14" t="s">
        <v>62</v>
      </c>
      <c r="G64" s="14" t="s">
        <v>340</v>
      </c>
      <c r="I64" s="16" t="s">
        <v>6303</v>
      </c>
      <c r="J64" s="14" t="s">
        <v>6302</v>
      </c>
      <c r="M64" s="14" t="s">
        <v>1719</v>
      </c>
      <c r="Q64" s="14" t="s">
        <v>1840</v>
      </c>
      <c r="T64" s="14" t="s">
        <v>293</v>
      </c>
      <c r="V64" s="16" t="s">
        <v>2334</v>
      </c>
      <c r="W64" s="16" t="s">
        <v>6297</v>
      </c>
      <c r="X64" s="16" t="s">
        <v>6298</v>
      </c>
    </row>
    <row r="65" ht="15.75" customHeight="1">
      <c r="A65" s="20">
        <v>38428.0</v>
      </c>
      <c r="B65" s="16" t="s">
        <v>6304</v>
      </c>
      <c r="C65" s="14" t="s">
        <v>471</v>
      </c>
      <c r="D65" s="24" t="s">
        <v>6305</v>
      </c>
      <c r="E65" s="14" t="s">
        <v>62</v>
      </c>
      <c r="G65" s="14" t="s">
        <v>340</v>
      </c>
      <c r="I65" s="14" t="s">
        <v>6294</v>
      </c>
      <c r="J65" s="14" t="s">
        <v>6295</v>
      </c>
      <c r="K65" s="14">
        <v>6.0</v>
      </c>
      <c r="M65" s="14" t="s">
        <v>1719</v>
      </c>
      <c r="P65" s="14" t="s">
        <v>6306</v>
      </c>
      <c r="Q65" s="14" t="s">
        <v>1840</v>
      </c>
      <c r="T65" s="14" t="s">
        <v>293</v>
      </c>
      <c r="V65" s="16" t="s">
        <v>2334</v>
      </c>
      <c r="W65" s="16" t="s">
        <v>6297</v>
      </c>
      <c r="X65" s="16" t="s">
        <v>6298</v>
      </c>
    </row>
    <row r="66" ht="15.75" customHeight="1">
      <c r="A66" s="20">
        <v>38428.0</v>
      </c>
      <c r="B66" s="16" t="s">
        <v>6304</v>
      </c>
      <c r="C66" s="14" t="s">
        <v>471</v>
      </c>
      <c r="D66" s="24" t="s">
        <v>6305</v>
      </c>
      <c r="E66" s="14" t="s">
        <v>62</v>
      </c>
      <c r="G66" s="14" t="s">
        <v>340</v>
      </c>
      <c r="I66" s="14" t="s">
        <v>6299</v>
      </c>
      <c r="J66" s="14" t="s">
        <v>6295</v>
      </c>
      <c r="K66" s="14">
        <v>6.0</v>
      </c>
      <c r="M66" s="14" t="s">
        <v>1719</v>
      </c>
      <c r="Q66" s="14" t="s">
        <v>1840</v>
      </c>
      <c r="T66" s="14" t="s">
        <v>293</v>
      </c>
      <c r="V66" s="16" t="s">
        <v>2334</v>
      </c>
      <c r="W66" s="16" t="s">
        <v>6297</v>
      </c>
      <c r="X66" s="16" t="s">
        <v>6298</v>
      </c>
    </row>
    <row r="67" ht="15.75" customHeight="1">
      <c r="A67" s="20">
        <v>38428.0</v>
      </c>
      <c r="B67" s="16" t="s">
        <v>6304</v>
      </c>
      <c r="C67" s="14" t="s">
        <v>471</v>
      </c>
      <c r="D67" s="24" t="s">
        <v>6305</v>
      </c>
      <c r="E67" s="14" t="s">
        <v>62</v>
      </c>
      <c r="G67" s="14" t="s">
        <v>340</v>
      </c>
      <c r="I67" s="14" t="s">
        <v>6300</v>
      </c>
      <c r="J67" s="14" t="s">
        <v>1652</v>
      </c>
      <c r="K67" s="14">
        <v>6.0</v>
      </c>
      <c r="M67" s="14" t="s">
        <v>1719</v>
      </c>
      <c r="Q67" s="14" t="s">
        <v>1840</v>
      </c>
      <c r="T67" s="14" t="s">
        <v>293</v>
      </c>
      <c r="V67" s="16" t="s">
        <v>2334</v>
      </c>
      <c r="W67" s="16" t="s">
        <v>6297</v>
      </c>
      <c r="X67" s="16" t="s">
        <v>6298</v>
      </c>
    </row>
    <row r="68" ht="15.75" customHeight="1">
      <c r="A68" s="20">
        <v>38428.0</v>
      </c>
      <c r="B68" s="16" t="s">
        <v>6304</v>
      </c>
      <c r="C68" s="14" t="s">
        <v>471</v>
      </c>
      <c r="D68" s="24" t="s">
        <v>6305</v>
      </c>
      <c r="E68" s="14" t="s">
        <v>62</v>
      </c>
      <c r="G68" s="14" t="s">
        <v>340</v>
      </c>
      <c r="I68" s="14" t="s">
        <v>6301</v>
      </c>
      <c r="J68" s="14" t="s">
        <v>1652</v>
      </c>
      <c r="K68" s="14">
        <v>6.0</v>
      </c>
      <c r="M68" s="14" t="s">
        <v>1719</v>
      </c>
      <c r="Q68" s="14" t="s">
        <v>1840</v>
      </c>
      <c r="T68" s="14" t="s">
        <v>293</v>
      </c>
      <c r="V68" s="16" t="s">
        <v>2334</v>
      </c>
      <c r="W68" s="16" t="s">
        <v>6297</v>
      </c>
      <c r="X68" s="16" t="s">
        <v>6298</v>
      </c>
    </row>
    <row r="69" ht="15.75" customHeight="1">
      <c r="A69" s="20">
        <v>39177.0</v>
      </c>
      <c r="B69" s="16" t="s">
        <v>6307</v>
      </c>
      <c r="C69" s="14" t="s">
        <v>6308</v>
      </c>
      <c r="D69" s="24" t="s">
        <v>6309</v>
      </c>
      <c r="E69" s="14" t="s">
        <v>62</v>
      </c>
      <c r="G69" s="14" t="s">
        <v>340</v>
      </c>
      <c r="I69" s="14" t="s">
        <v>6310</v>
      </c>
      <c r="J69" s="14" t="s">
        <v>6311</v>
      </c>
      <c r="L69" s="14">
        <v>3.0</v>
      </c>
      <c r="M69" s="14" t="s">
        <v>1719</v>
      </c>
      <c r="O69" s="16" t="s">
        <v>6312</v>
      </c>
      <c r="P69" s="14" t="s">
        <v>6313</v>
      </c>
      <c r="Q69" s="14" t="s">
        <v>1840</v>
      </c>
      <c r="T69" s="14" t="s">
        <v>580</v>
      </c>
      <c r="V69" s="16" t="s">
        <v>6314</v>
      </c>
      <c r="W69" s="14" t="s">
        <v>6315</v>
      </c>
      <c r="X69" s="16" t="s">
        <v>3048</v>
      </c>
    </row>
    <row r="70" ht="15.75" customHeight="1">
      <c r="A70" s="20">
        <v>39177.0</v>
      </c>
      <c r="B70" s="16" t="s">
        <v>6307</v>
      </c>
      <c r="C70" s="14" t="s">
        <v>6308</v>
      </c>
      <c r="D70" s="24" t="s">
        <v>6309</v>
      </c>
      <c r="E70" s="14" t="s">
        <v>62</v>
      </c>
      <c r="G70" s="14" t="s">
        <v>340</v>
      </c>
      <c r="I70" s="14" t="s">
        <v>6310</v>
      </c>
      <c r="J70" s="14" t="s">
        <v>6316</v>
      </c>
      <c r="L70" s="14">
        <v>3.0</v>
      </c>
      <c r="M70" s="14" t="s">
        <v>1719</v>
      </c>
      <c r="Q70" s="14" t="s">
        <v>1840</v>
      </c>
      <c r="T70" s="14" t="s">
        <v>580</v>
      </c>
      <c r="V70" s="16" t="s">
        <v>6314</v>
      </c>
      <c r="W70" s="14" t="s">
        <v>6315</v>
      </c>
      <c r="X70" s="16" t="s">
        <v>3048</v>
      </c>
    </row>
    <row r="71" ht="15.75" customHeight="1">
      <c r="A71" s="20">
        <v>39177.0</v>
      </c>
      <c r="B71" s="16" t="s">
        <v>6307</v>
      </c>
      <c r="C71" s="14" t="s">
        <v>6308</v>
      </c>
      <c r="D71" s="24" t="s">
        <v>6309</v>
      </c>
      <c r="E71" s="14" t="s">
        <v>62</v>
      </c>
      <c r="G71" s="14" t="s">
        <v>340</v>
      </c>
      <c r="I71" s="14" t="s">
        <v>6317</v>
      </c>
      <c r="J71" s="14" t="s">
        <v>6318</v>
      </c>
      <c r="M71" s="14" t="s">
        <v>1719</v>
      </c>
      <c r="Q71" s="14" t="s">
        <v>1840</v>
      </c>
      <c r="T71" s="14" t="s">
        <v>580</v>
      </c>
      <c r="V71" s="16" t="s">
        <v>6314</v>
      </c>
      <c r="W71" s="14" t="s">
        <v>6315</v>
      </c>
      <c r="X71" s="16" t="s">
        <v>3048</v>
      </c>
    </row>
    <row r="72" ht="15.75" customHeight="1">
      <c r="A72" s="20">
        <v>39295.0</v>
      </c>
      <c r="B72" s="16" t="s">
        <v>6319</v>
      </c>
      <c r="C72" s="14" t="s">
        <v>6320</v>
      </c>
      <c r="D72" s="24" t="s">
        <v>6321</v>
      </c>
      <c r="E72" s="14" t="s">
        <v>62</v>
      </c>
      <c r="G72" s="16" t="s">
        <v>6322</v>
      </c>
      <c r="I72" s="14" t="s">
        <v>6323</v>
      </c>
    </row>
  </sheetData>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1"/>
    <hyperlink r:id="rId19" ref="D22"/>
    <hyperlink r:id="rId20" ref="D23"/>
    <hyperlink r:id="rId21" ref="D24"/>
    <hyperlink r:id="rId22" ref="D25"/>
    <hyperlink r:id="rId23" ref="D26"/>
    <hyperlink r:id="rId24" ref="D27"/>
    <hyperlink r:id="rId25" ref="D28"/>
    <hyperlink r:id="rId26" ref="D29"/>
    <hyperlink r:id="rId27" ref="D30"/>
    <hyperlink r:id="rId28" ref="D31"/>
    <hyperlink r:id="rId29" ref="D32"/>
    <hyperlink r:id="rId30" ref="D33"/>
    <hyperlink r:id="rId31" ref="D34"/>
    <hyperlink r:id="rId32" ref="D35"/>
    <hyperlink r:id="rId33" ref="D36"/>
    <hyperlink r:id="rId34" ref="D37"/>
    <hyperlink r:id="rId35" ref="D38"/>
    <hyperlink r:id="rId36" ref="D39"/>
    <hyperlink r:id="rId37" ref="D40"/>
    <hyperlink r:id="rId38" ref="D41"/>
    <hyperlink r:id="rId39" ref="D42"/>
    <hyperlink r:id="rId40" ref="D43"/>
    <hyperlink r:id="rId41" ref="D44"/>
    <hyperlink r:id="rId42" ref="D45"/>
    <hyperlink r:id="rId43" ref="D46"/>
    <hyperlink r:id="rId44" ref="D47"/>
    <hyperlink r:id="rId45" ref="D48"/>
    <hyperlink r:id="rId46" ref="D49"/>
    <hyperlink r:id="rId47" ref="D50"/>
    <hyperlink r:id="rId48" ref="D51"/>
    <hyperlink r:id="rId49" ref="D52"/>
    <hyperlink r:id="rId50" ref="D53"/>
    <hyperlink r:id="rId51" ref="D54"/>
    <hyperlink r:id="rId52" ref="D55"/>
    <hyperlink r:id="rId53" ref="D56"/>
    <hyperlink r:id="rId54" ref="D57"/>
    <hyperlink r:id="rId55" ref="D58"/>
    <hyperlink r:id="rId56" ref="D59"/>
    <hyperlink r:id="rId57" ref="D60"/>
    <hyperlink r:id="rId58" ref="D61"/>
    <hyperlink r:id="rId59" ref="D62"/>
    <hyperlink r:id="rId60" ref="D63"/>
    <hyperlink r:id="rId61" ref="D64"/>
    <hyperlink r:id="rId62" ref="D65"/>
    <hyperlink r:id="rId63" ref="D66"/>
    <hyperlink r:id="rId64" ref="D67"/>
    <hyperlink r:id="rId65" ref="D68"/>
    <hyperlink r:id="rId66" ref="D69"/>
    <hyperlink r:id="rId67" ref="D70"/>
    <hyperlink r:id="rId68" ref="D71"/>
    <hyperlink r:id="rId69" ref="D72"/>
  </hyperlinks>
  <drawing r:id="rId7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21" max="21" width="25.11"/>
  </cols>
  <sheetData>
    <row r="1" ht="15.75" customHeight="1">
      <c r="A1" s="14" t="s">
        <v>1</v>
      </c>
      <c r="B1" s="15" t="s">
        <v>217</v>
      </c>
      <c r="C1" s="16" t="s">
        <v>218</v>
      </c>
      <c r="D1" s="15" t="s">
        <v>219</v>
      </c>
      <c r="E1" s="14" t="s">
        <v>220</v>
      </c>
      <c r="F1" s="14" t="s">
        <v>221</v>
      </c>
      <c r="G1" s="14" t="s">
        <v>222</v>
      </c>
      <c r="H1" s="15" t="s">
        <v>223</v>
      </c>
      <c r="I1" s="14" t="s">
        <v>224</v>
      </c>
      <c r="J1" s="14" t="s">
        <v>225</v>
      </c>
      <c r="K1" s="14" t="s">
        <v>226</v>
      </c>
      <c r="L1" s="14" t="s">
        <v>227</v>
      </c>
      <c r="M1" s="14" t="s">
        <v>228</v>
      </c>
      <c r="N1" s="14" t="s">
        <v>229</v>
      </c>
      <c r="O1" s="14" t="s">
        <v>230</v>
      </c>
      <c r="P1" s="14" t="s">
        <v>231</v>
      </c>
      <c r="Q1" s="14" t="s">
        <v>232</v>
      </c>
      <c r="R1" s="14" t="s">
        <v>233</v>
      </c>
      <c r="S1" s="17" t="s">
        <v>234</v>
      </c>
      <c r="T1" s="14" t="s">
        <v>235</v>
      </c>
      <c r="U1" s="14" t="s">
        <v>236</v>
      </c>
      <c r="V1" s="18" t="s">
        <v>237</v>
      </c>
      <c r="W1" s="19" t="s">
        <v>238</v>
      </c>
      <c r="X1" s="19" t="s">
        <v>239</v>
      </c>
      <c r="Y1" s="19" t="s">
        <v>240</v>
      </c>
      <c r="Z1" s="19" t="s">
        <v>241</v>
      </c>
      <c r="AA1" s="18" t="s">
        <v>242</v>
      </c>
      <c r="AB1" s="19" t="s">
        <v>243</v>
      </c>
    </row>
    <row r="2">
      <c r="A2" s="20">
        <v>32112.0</v>
      </c>
      <c r="B2" s="16" t="s">
        <v>244</v>
      </c>
      <c r="C2" s="14">
        <v>2827169.0</v>
      </c>
      <c r="D2" s="14" t="s">
        <v>245</v>
      </c>
      <c r="E2" s="21" t="s">
        <v>51</v>
      </c>
      <c r="G2" s="14"/>
      <c r="H2" s="14" t="s">
        <v>246</v>
      </c>
      <c r="I2" s="14" t="s">
        <v>247</v>
      </c>
      <c r="J2" s="14" t="s">
        <v>248</v>
      </c>
      <c r="O2" s="14">
        <v>49.0</v>
      </c>
      <c r="P2" s="14" t="s">
        <v>249</v>
      </c>
      <c r="S2" s="22"/>
      <c r="U2" s="14"/>
      <c r="V2" s="14"/>
      <c r="W2" s="14" t="s">
        <v>250</v>
      </c>
      <c r="Y2" s="14" t="s">
        <v>251</v>
      </c>
      <c r="Z2" s="14" t="s">
        <v>252</v>
      </c>
      <c r="AA2" s="14" t="s">
        <v>253</v>
      </c>
      <c r="AB2" s="14" t="s">
        <v>254</v>
      </c>
    </row>
    <row r="3">
      <c r="A3" s="20">
        <v>32626.0</v>
      </c>
      <c r="B3" s="16" t="s">
        <v>255</v>
      </c>
      <c r="C3" s="14">
        <v>2497519.0</v>
      </c>
      <c r="D3" s="14" t="s">
        <v>256</v>
      </c>
      <c r="E3" s="23" t="s">
        <v>257</v>
      </c>
      <c r="G3" s="14"/>
      <c r="H3" s="14" t="s">
        <v>258</v>
      </c>
      <c r="I3" s="14" t="s">
        <v>259</v>
      </c>
      <c r="J3" s="14" t="s">
        <v>260</v>
      </c>
      <c r="L3" s="14"/>
      <c r="M3" s="14"/>
      <c r="N3" s="14" t="s">
        <v>261</v>
      </c>
      <c r="O3" s="14">
        <v>14.0</v>
      </c>
      <c r="P3" s="14" t="s">
        <v>249</v>
      </c>
      <c r="S3" s="22"/>
      <c r="U3" s="14"/>
      <c r="V3" s="14"/>
      <c r="W3" s="14" t="s">
        <v>262</v>
      </c>
      <c r="X3" s="14" t="s">
        <v>263</v>
      </c>
      <c r="Y3" s="14" t="s">
        <v>264</v>
      </c>
      <c r="Z3" s="14" t="s">
        <v>265</v>
      </c>
      <c r="AA3" s="14" t="s">
        <v>266</v>
      </c>
      <c r="AB3" s="14" t="s">
        <v>267</v>
      </c>
    </row>
    <row r="4">
      <c r="A4" s="20">
        <v>32752.0</v>
      </c>
      <c r="B4" s="16" t="s">
        <v>268</v>
      </c>
      <c r="C4" s="14">
        <v>2558050.0</v>
      </c>
      <c r="D4" s="14" t="s">
        <v>269</v>
      </c>
      <c r="E4" s="23" t="s">
        <v>270</v>
      </c>
      <c r="G4" s="14"/>
      <c r="H4" s="14" t="s">
        <v>246</v>
      </c>
      <c r="I4" s="14" t="s">
        <v>247</v>
      </c>
      <c r="J4" s="14" t="s">
        <v>248</v>
      </c>
      <c r="O4" s="14">
        <v>537.0</v>
      </c>
      <c r="P4" s="14" t="s">
        <v>249</v>
      </c>
      <c r="S4" s="22"/>
      <c r="U4" s="14"/>
      <c r="V4" s="14"/>
      <c r="W4" s="14" t="s">
        <v>250</v>
      </c>
      <c r="Y4" s="14" t="s">
        <v>251</v>
      </c>
      <c r="Z4" s="14" t="s">
        <v>252</v>
      </c>
      <c r="AA4" s="14" t="s">
        <v>253</v>
      </c>
      <c r="AB4" s="14" t="s">
        <v>254</v>
      </c>
    </row>
    <row r="5">
      <c r="A5" s="20">
        <v>32752.0</v>
      </c>
      <c r="B5" s="16" t="s">
        <v>271</v>
      </c>
      <c r="C5" s="14">
        <v>2558049.0</v>
      </c>
      <c r="D5" s="14" t="s">
        <v>269</v>
      </c>
      <c r="E5" s="23" t="s">
        <v>272</v>
      </c>
      <c r="H5" s="14" t="s">
        <v>246</v>
      </c>
      <c r="I5" s="14" t="s">
        <v>247</v>
      </c>
      <c r="O5" s="14">
        <v>3768.0</v>
      </c>
      <c r="P5" s="14" t="s">
        <v>249</v>
      </c>
      <c r="S5" s="22"/>
      <c r="V5" s="14"/>
      <c r="W5" s="14" t="s">
        <v>273</v>
      </c>
      <c r="X5" s="14" t="s">
        <v>274</v>
      </c>
      <c r="Y5" s="14" t="s">
        <v>275</v>
      </c>
      <c r="Z5" s="14" t="s">
        <v>276</v>
      </c>
      <c r="AA5" s="14" t="s">
        <v>276</v>
      </c>
      <c r="AB5" s="14" t="s">
        <v>277</v>
      </c>
    </row>
    <row r="6">
      <c r="A6" s="20">
        <v>33482.0</v>
      </c>
      <c r="B6" s="16" t="s">
        <v>278</v>
      </c>
      <c r="C6" s="14">
        <v>1653172.0</v>
      </c>
      <c r="D6" s="14" t="s">
        <v>269</v>
      </c>
      <c r="E6" s="23" t="s">
        <v>279</v>
      </c>
      <c r="H6" s="14" t="s">
        <v>280</v>
      </c>
      <c r="I6" s="14" t="s">
        <v>259</v>
      </c>
      <c r="J6" s="14" t="s">
        <v>281</v>
      </c>
      <c r="L6" s="14"/>
      <c r="M6" s="14"/>
      <c r="N6" s="14" t="s">
        <v>282</v>
      </c>
      <c r="O6" s="14">
        <v>28.0</v>
      </c>
      <c r="P6" s="14" t="s">
        <v>249</v>
      </c>
      <c r="S6" s="22"/>
      <c r="V6" s="14"/>
      <c r="W6" s="14" t="s">
        <v>273</v>
      </c>
      <c r="X6" s="14" t="s">
        <v>283</v>
      </c>
      <c r="Y6" s="14" t="s">
        <v>284</v>
      </c>
      <c r="Z6" s="14" t="s">
        <v>285</v>
      </c>
      <c r="AA6" s="14" t="s">
        <v>286</v>
      </c>
      <c r="AB6" s="14" t="s">
        <v>287</v>
      </c>
    </row>
    <row r="7">
      <c r="A7" s="20">
        <v>33512.0</v>
      </c>
      <c r="B7" s="16" t="s">
        <v>288</v>
      </c>
      <c r="C7" s="14">
        <v>1782857.0</v>
      </c>
      <c r="D7" s="14" t="s">
        <v>289</v>
      </c>
      <c r="E7" s="23" t="s">
        <v>290</v>
      </c>
      <c r="H7" s="14" t="s">
        <v>291</v>
      </c>
      <c r="I7" s="14" t="s">
        <v>292</v>
      </c>
      <c r="J7" s="14"/>
      <c r="L7" s="14"/>
      <c r="M7" s="14"/>
      <c r="N7" s="14"/>
      <c r="O7" s="14">
        <v>45.0</v>
      </c>
      <c r="P7" s="14" t="s">
        <v>249</v>
      </c>
      <c r="S7" s="22"/>
      <c r="V7" s="14"/>
      <c r="W7" s="14" t="s">
        <v>293</v>
      </c>
      <c r="X7" s="14"/>
      <c r="Y7" s="14" t="s">
        <v>294</v>
      </c>
      <c r="Z7" s="14" t="s">
        <v>295</v>
      </c>
      <c r="AA7" s="14" t="s">
        <v>296</v>
      </c>
      <c r="AB7" s="14"/>
    </row>
    <row r="8">
      <c r="A8" s="20">
        <v>33848.0</v>
      </c>
      <c r="B8" s="16" t="s">
        <v>297</v>
      </c>
      <c r="C8" s="14">
        <v>1283314.0</v>
      </c>
      <c r="D8" s="14" t="s">
        <v>298</v>
      </c>
      <c r="E8" s="24" t="s">
        <v>299</v>
      </c>
      <c r="H8" s="14" t="s">
        <v>246</v>
      </c>
      <c r="I8" s="14" t="s">
        <v>259</v>
      </c>
      <c r="J8" s="14"/>
      <c r="L8" s="14"/>
      <c r="M8" s="14"/>
      <c r="N8" s="14" t="s">
        <v>300</v>
      </c>
      <c r="O8" s="14">
        <v>59.0</v>
      </c>
      <c r="P8" s="14" t="s">
        <v>249</v>
      </c>
      <c r="S8" s="22"/>
      <c r="V8" s="14"/>
      <c r="W8" s="14" t="s">
        <v>301</v>
      </c>
      <c r="X8" s="14"/>
      <c r="Y8" s="14" t="s">
        <v>302</v>
      </c>
      <c r="Z8" s="14" t="s">
        <v>303</v>
      </c>
      <c r="AA8" s="14" t="s">
        <v>304</v>
      </c>
      <c r="AB8" s="14" t="s">
        <v>305</v>
      </c>
    </row>
    <row r="9">
      <c r="A9" s="20">
        <v>34607.0</v>
      </c>
      <c r="B9" s="16" t="s">
        <v>306</v>
      </c>
      <c r="C9" s="14">
        <v>8091224.0</v>
      </c>
      <c r="D9" s="14" t="s">
        <v>256</v>
      </c>
      <c r="E9" s="23" t="s">
        <v>307</v>
      </c>
      <c r="G9" s="14" t="s">
        <v>308</v>
      </c>
      <c r="I9" s="14" t="s">
        <v>259</v>
      </c>
      <c r="P9" s="14" t="s">
        <v>309</v>
      </c>
      <c r="S9" s="22"/>
      <c r="U9" s="14" t="s">
        <v>310</v>
      </c>
      <c r="V9" s="14"/>
      <c r="W9" s="14" t="s">
        <v>273</v>
      </c>
      <c r="X9" s="14" t="s">
        <v>311</v>
      </c>
      <c r="Y9" s="14" t="s">
        <v>312</v>
      </c>
      <c r="Z9" s="14" t="s">
        <v>313</v>
      </c>
      <c r="AA9" s="14" t="s">
        <v>314</v>
      </c>
      <c r="AB9" s="14"/>
    </row>
    <row r="10">
      <c r="A10" s="20">
        <v>34608.0</v>
      </c>
      <c r="B10" s="16" t="s">
        <v>315</v>
      </c>
      <c r="C10" s="14">
        <v>7607073.0</v>
      </c>
      <c r="D10" s="14" t="s">
        <v>289</v>
      </c>
      <c r="E10" s="21" t="s">
        <v>316</v>
      </c>
      <c r="G10" s="14"/>
      <c r="H10" s="14" t="s">
        <v>317</v>
      </c>
      <c r="I10" s="14" t="s">
        <v>292</v>
      </c>
      <c r="J10" s="14" t="s">
        <v>318</v>
      </c>
      <c r="L10" s="14"/>
      <c r="M10" s="14"/>
      <c r="N10" s="14" t="s">
        <v>319</v>
      </c>
      <c r="O10" s="14">
        <v>21.0</v>
      </c>
      <c r="P10" s="14" t="s">
        <v>309</v>
      </c>
      <c r="S10" s="22"/>
      <c r="U10" s="14"/>
      <c r="V10" s="14"/>
      <c r="W10" s="14" t="s">
        <v>273</v>
      </c>
      <c r="X10" s="14" t="s">
        <v>320</v>
      </c>
      <c r="Y10" s="14" t="s">
        <v>321</v>
      </c>
      <c r="Z10" s="14" t="s">
        <v>322</v>
      </c>
      <c r="AA10" s="14" t="s">
        <v>323</v>
      </c>
      <c r="AB10" s="14"/>
    </row>
    <row r="11">
      <c r="A11" s="20">
        <v>34731.0</v>
      </c>
      <c r="B11" s="16" t="s">
        <v>324</v>
      </c>
      <c r="C11" s="14">
        <v>7713439.0</v>
      </c>
      <c r="D11" s="14" t="s">
        <v>325</v>
      </c>
      <c r="E11" s="25" t="s">
        <v>326</v>
      </c>
      <c r="G11" s="14"/>
      <c r="H11" s="14" t="s">
        <v>280</v>
      </c>
      <c r="I11" s="14" t="s">
        <v>259</v>
      </c>
      <c r="L11" s="14"/>
      <c r="M11" s="14"/>
      <c r="N11" s="14" t="s">
        <v>327</v>
      </c>
      <c r="O11" s="14">
        <v>279.0</v>
      </c>
      <c r="P11" s="14" t="s">
        <v>249</v>
      </c>
      <c r="S11" s="22"/>
      <c r="U11" s="14"/>
      <c r="V11" s="14"/>
      <c r="W11" s="14" t="s">
        <v>262</v>
      </c>
      <c r="X11" s="14" t="s">
        <v>263</v>
      </c>
      <c r="Y11" s="14" t="s">
        <v>264</v>
      </c>
      <c r="Z11" s="14" t="s">
        <v>328</v>
      </c>
      <c r="AA11" s="14" t="s">
        <v>266</v>
      </c>
      <c r="AB11" s="14" t="s">
        <v>329</v>
      </c>
    </row>
    <row r="12">
      <c r="A12" s="20">
        <v>34883.0</v>
      </c>
      <c r="B12" s="16" t="s">
        <v>330</v>
      </c>
      <c r="C12" s="14">
        <v>7604039.0</v>
      </c>
      <c r="D12" s="14" t="s">
        <v>245</v>
      </c>
      <c r="E12" s="21" t="s">
        <v>331</v>
      </c>
      <c r="G12" s="14"/>
      <c r="H12" s="14" t="s">
        <v>280</v>
      </c>
      <c r="I12" s="14" t="s">
        <v>259</v>
      </c>
      <c r="J12" s="14" t="s">
        <v>332</v>
      </c>
      <c r="L12" s="14"/>
      <c r="M12" s="14"/>
      <c r="N12" s="14" t="s">
        <v>333</v>
      </c>
      <c r="O12" s="14">
        <v>11.0</v>
      </c>
      <c r="P12" s="14" t="s">
        <v>249</v>
      </c>
      <c r="Q12" s="14" t="s">
        <v>334</v>
      </c>
      <c r="S12" s="22"/>
      <c r="U12" s="14"/>
      <c r="V12" s="14"/>
      <c r="W12" s="14" t="s">
        <v>293</v>
      </c>
      <c r="X12" s="14"/>
      <c r="Y12" s="14" t="s">
        <v>335</v>
      </c>
      <c r="Z12" s="14" t="s">
        <v>336</v>
      </c>
      <c r="AA12" s="14" t="s">
        <v>335</v>
      </c>
      <c r="AB12" s="14" t="s">
        <v>337</v>
      </c>
    </row>
    <row r="13">
      <c r="A13" s="20">
        <v>34895.0</v>
      </c>
      <c r="B13" s="16" t="s">
        <v>338</v>
      </c>
      <c r="C13" s="14">
        <v>7622040.0</v>
      </c>
      <c r="D13" s="14" t="s">
        <v>269</v>
      </c>
      <c r="E13" s="23" t="s">
        <v>339</v>
      </c>
      <c r="G13" s="14"/>
      <c r="H13" s="14" t="s">
        <v>258</v>
      </c>
      <c r="I13" s="14" t="s">
        <v>340</v>
      </c>
      <c r="J13" s="14"/>
      <c r="K13" s="14"/>
      <c r="L13" s="14"/>
      <c r="M13" s="14"/>
      <c r="N13" s="14" t="s">
        <v>341</v>
      </c>
      <c r="O13" s="14">
        <v>214.0</v>
      </c>
      <c r="P13" s="14" t="s">
        <v>249</v>
      </c>
      <c r="S13" s="22"/>
      <c r="U13" s="14"/>
      <c r="V13" s="14"/>
      <c r="W13" s="14" t="s">
        <v>273</v>
      </c>
      <c r="X13" s="14" t="s">
        <v>342</v>
      </c>
      <c r="Y13" s="14" t="s">
        <v>343</v>
      </c>
      <c r="Z13" s="14" t="s">
        <v>344</v>
      </c>
      <c r="AA13" s="14" t="s">
        <v>345</v>
      </c>
      <c r="AB13" s="14"/>
    </row>
    <row r="14">
      <c r="A14" s="26">
        <v>34921.0</v>
      </c>
      <c r="B14" s="27" t="s">
        <v>346</v>
      </c>
      <c r="C14" s="27">
        <v>7490078.0</v>
      </c>
      <c r="D14" s="27" t="s">
        <v>347</v>
      </c>
      <c r="E14" s="28" t="s">
        <v>121</v>
      </c>
      <c r="F14" s="27"/>
      <c r="G14" s="29"/>
      <c r="H14" s="27" t="s">
        <v>317</v>
      </c>
      <c r="I14" s="27" t="s">
        <v>259</v>
      </c>
      <c r="J14" s="27" t="s">
        <v>348</v>
      </c>
      <c r="K14" s="27"/>
      <c r="L14" s="27"/>
      <c r="M14" s="27"/>
      <c r="N14" s="27" t="s">
        <v>349</v>
      </c>
      <c r="O14" s="27">
        <v>80.0</v>
      </c>
      <c r="P14" s="27" t="s">
        <v>350</v>
      </c>
      <c r="Q14" s="29"/>
      <c r="R14" s="29"/>
      <c r="S14" s="30"/>
      <c r="T14" s="27"/>
      <c r="U14" s="27" t="s">
        <v>351</v>
      </c>
      <c r="V14" s="27"/>
      <c r="W14" s="27" t="s">
        <v>301</v>
      </c>
      <c r="X14" s="27"/>
      <c r="Y14" s="27" t="s">
        <v>302</v>
      </c>
      <c r="Z14" s="27" t="s">
        <v>303</v>
      </c>
      <c r="AA14" s="27" t="s">
        <v>304</v>
      </c>
      <c r="AB14" s="27" t="s">
        <v>305</v>
      </c>
      <c r="AC14" s="29"/>
      <c r="AD14" s="29"/>
      <c r="AE14" s="29"/>
      <c r="AF14" s="29"/>
      <c r="AG14" s="29"/>
      <c r="AH14" s="29"/>
    </row>
    <row r="15">
      <c r="A15" s="20">
        <v>35004.0</v>
      </c>
      <c r="B15" s="16" t="s">
        <v>352</v>
      </c>
      <c r="C15" s="14">
        <v>7581455.0</v>
      </c>
      <c r="D15" s="14" t="s">
        <v>353</v>
      </c>
      <c r="E15" s="21" t="s">
        <v>354</v>
      </c>
      <c r="G15" s="14"/>
      <c r="H15" s="14" t="s">
        <v>291</v>
      </c>
      <c r="I15" s="14" t="s">
        <v>292</v>
      </c>
      <c r="J15" s="14"/>
      <c r="K15" s="14"/>
      <c r="L15" s="14"/>
      <c r="M15" s="14"/>
      <c r="N15" s="14"/>
      <c r="O15" s="14">
        <v>35.0</v>
      </c>
      <c r="P15" s="14" t="s">
        <v>309</v>
      </c>
      <c r="S15" s="22"/>
      <c r="U15" s="14"/>
      <c r="V15" s="14"/>
      <c r="W15" s="14" t="s">
        <v>293</v>
      </c>
      <c r="X15" s="14"/>
      <c r="Y15" s="14" t="s">
        <v>355</v>
      </c>
      <c r="Z15" s="14" t="s">
        <v>356</v>
      </c>
      <c r="AA15" s="14" t="s">
        <v>355</v>
      </c>
      <c r="AB15" s="14" t="s">
        <v>357</v>
      </c>
    </row>
    <row r="16">
      <c r="A16" s="20">
        <v>35096.0</v>
      </c>
      <c r="B16" s="16" t="s">
        <v>358</v>
      </c>
      <c r="C16" s="14">
        <v>8851804.0</v>
      </c>
      <c r="D16" s="14" t="s">
        <v>359</v>
      </c>
      <c r="E16" s="21" t="s">
        <v>360</v>
      </c>
      <c r="G16" s="14"/>
      <c r="H16" s="14" t="s">
        <v>246</v>
      </c>
      <c r="I16" s="14" t="s">
        <v>247</v>
      </c>
      <c r="J16" s="14"/>
      <c r="K16" s="14" t="s">
        <v>361</v>
      </c>
      <c r="O16" s="14">
        <v>68.0</v>
      </c>
      <c r="P16" s="14" t="s">
        <v>249</v>
      </c>
      <c r="S16" s="22"/>
      <c r="U16" s="14" t="s">
        <v>362</v>
      </c>
      <c r="V16" s="14"/>
      <c r="W16" s="14" t="s">
        <v>262</v>
      </c>
      <c r="X16" s="14" t="s">
        <v>263</v>
      </c>
      <c r="Y16" s="14" t="s">
        <v>264</v>
      </c>
      <c r="Z16" s="14" t="s">
        <v>363</v>
      </c>
      <c r="AA16" s="14" t="s">
        <v>364</v>
      </c>
      <c r="AB16" s="14" t="s">
        <v>365</v>
      </c>
    </row>
    <row r="17">
      <c r="A17" s="26">
        <v>35115.0</v>
      </c>
      <c r="B17" s="31" t="s">
        <v>366</v>
      </c>
      <c r="C17" s="27">
        <v>8643689.0</v>
      </c>
      <c r="D17" s="27" t="s">
        <v>245</v>
      </c>
      <c r="E17" s="28" t="s">
        <v>367</v>
      </c>
      <c r="F17" s="27"/>
      <c r="G17" s="29"/>
      <c r="H17" s="27" t="s">
        <v>280</v>
      </c>
      <c r="I17" s="27" t="s">
        <v>259</v>
      </c>
      <c r="J17" s="27" t="s">
        <v>368</v>
      </c>
      <c r="K17" s="27"/>
      <c r="L17" s="27"/>
      <c r="M17" s="27"/>
      <c r="N17" s="27" t="s">
        <v>261</v>
      </c>
      <c r="O17" s="27">
        <v>20.0</v>
      </c>
      <c r="P17" s="27" t="s">
        <v>249</v>
      </c>
      <c r="Q17" s="27" t="s">
        <v>369</v>
      </c>
      <c r="R17" s="29"/>
      <c r="S17" s="30"/>
      <c r="T17" s="27"/>
      <c r="U17" s="27"/>
      <c r="V17" s="27"/>
      <c r="W17" s="27" t="s">
        <v>262</v>
      </c>
      <c r="X17" s="27" t="s">
        <v>263</v>
      </c>
      <c r="Y17" s="27" t="s">
        <v>264</v>
      </c>
      <c r="Z17" s="27" t="s">
        <v>328</v>
      </c>
      <c r="AA17" s="27" t="s">
        <v>266</v>
      </c>
      <c r="AB17" s="27" t="s">
        <v>370</v>
      </c>
      <c r="AC17" s="29"/>
      <c r="AD17" s="29"/>
      <c r="AE17" s="29"/>
      <c r="AF17" s="29"/>
      <c r="AG17" s="29"/>
      <c r="AH17" s="29"/>
    </row>
    <row r="18">
      <c r="A18" s="20">
        <v>35217.0</v>
      </c>
      <c r="B18" s="16" t="s">
        <v>371</v>
      </c>
      <c r="C18" s="14">
        <v>8668544.0</v>
      </c>
      <c r="D18" s="14" t="s">
        <v>372</v>
      </c>
      <c r="E18" s="32" t="s">
        <v>373</v>
      </c>
      <c r="F18" s="14"/>
      <c r="H18" s="14" t="s">
        <v>317</v>
      </c>
      <c r="I18" s="14" t="s">
        <v>292</v>
      </c>
      <c r="J18" s="14" t="s">
        <v>374</v>
      </c>
      <c r="K18" s="14"/>
      <c r="L18" s="14"/>
      <c r="M18" s="14"/>
      <c r="N18" s="14"/>
      <c r="O18" s="14">
        <v>100.0</v>
      </c>
      <c r="P18" s="14" t="s">
        <v>350</v>
      </c>
      <c r="S18" s="22"/>
      <c r="T18" s="14"/>
      <c r="U18" s="14"/>
      <c r="V18" s="14"/>
      <c r="W18" s="14" t="s">
        <v>375</v>
      </c>
      <c r="X18" s="14"/>
      <c r="Y18" s="14" t="s">
        <v>376</v>
      </c>
      <c r="Z18" s="14" t="s">
        <v>377</v>
      </c>
      <c r="AA18" s="14" t="s">
        <v>378</v>
      </c>
      <c r="AB18" s="14" t="s">
        <v>379</v>
      </c>
    </row>
    <row r="19">
      <c r="A19" s="20">
        <v>35612.0</v>
      </c>
      <c r="B19" s="16" t="s">
        <v>380</v>
      </c>
      <c r="C19" s="14">
        <v>9215645.0</v>
      </c>
      <c r="D19" s="14" t="s">
        <v>381</v>
      </c>
      <c r="E19" s="33" t="s">
        <v>382</v>
      </c>
      <c r="F19" s="14"/>
      <c r="H19" s="14" t="s">
        <v>246</v>
      </c>
      <c r="I19" s="14" t="s">
        <v>247</v>
      </c>
      <c r="J19" s="14"/>
      <c r="K19" s="14" t="s">
        <v>383</v>
      </c>
      <c r="L19" s="14"/>
      <c r="M19" s="14"/>
      <c r="N19" s="14"/>
      <c r="O19" s="14">
        <v>424.0</v>
      </c>
      <c r="P19" s="14" t="s">
        <v>249</v>
      </c>
      <c r="S19" s="22"/>
      <c r="T19" s="14"/>
      <c r="U19" s="14"/>
      <c r="V19" s="14"/>
      <c r="W19" s="14" t="s">
        <v>273</v>
      </c>
      <c r="X19" s="14" t="s">
        <v>384</v>
      </c>
      <c r="Y19" s="14" t="s">
        <v>385</v>
      </c>
      <c r="Z19" s="14" t="s">
        <v>386</v>
      </c>
      <c r="AA19" s="14" t="s">
        <v>387</v>
      </c>
      <c r="AB19" s="14" t="s">
        <v>388</v>
      </c>
    </row>
    <row r="20">
      <c r="A20" s="20">
        <v>35704.0</v>
      </c>
      <c r="B20" s="16" t="s">
        <v>389</v>
      </c>
      <c r="C20" s="16">
        <v>9441953.0</v>
      </c>
      <c r="D20" s="16" t="s">
        <v>390</v>
      </c>
      <c r="E20" s="32" t="s">
        <v>391</v>
      </c>
      <c r="F20" s="21" t="s">
        <v>392</v>
      </c>
      <c r="I20" s="16" t="s">
        <v>393</v>
      </c>
      <c r="J20" s="14"/>
      <c r="Q20" s="14" t="s">
        <v>394</v>
      </c>
      <c r="S20" s="22"/>
      <c r="T20" s="14" t="b">
        <v>0</v>
      </c>
      <c r="U20" s="14" t="s">
        <v>395</v>
      </c>
      <c r="V20" s="14"/>
      <c r="W20" s="14" t="s">
        <v>273</v>
      </c>
      <c r="X20" s="14" t="s">
        <v>396</v>
      </c>
      <c r="Y20" s="14" t="s">
        <v>397</v>
      </c>
      <c r="Z20" s="14" t="s">
        <v>398</v>
      </c>
      <c r="AA20" s="14" t="s">
        <v>399</v>
      </c>
      <c r="AB20" s="14" t="s">
        <v>400</v>
      </c>
    </row>
    <row r="21">
      <c r="A21" s="20">
        <v>35704.0</v>
      </c>
      <c r="B21" s="14" t="s">
        <v>401</v>
      </c>
      <c r="C21" s="16">
        <v>9441952.0</v>
      </c>
      <c r="D21" s="16" t="s">
        <v>390</v>
      </c>
      <c r="E21" s="32" t="s">
        <v>402</v>
      </c>
      <c r="F21" s="21" t="s">
        <v>403</v>
      </c>
      <c r="G21" s="14" t="s">
        <v>404</v>
      </c>
      <c r="I21" s="14" t="s">
        <v>247</v>
      </c>
      <c r="J21" s="14" t="s">
        <v>405</v>
      </c>
      <c r="K21" s="14"/>
      <c r="O21" s="14">
        <v>11000.0</v>
      </c>
      <c r="P21" s="14"/>
      <c r="Q21" s="14"/>
      <c r="R21" s="14">
        <v>1810.0</v>
      </c>
      <c r="S21" s="22"/>
      <c r="T21" s="14" t="b">
        <v>0</v>
      </c>
      <c r="U21" s="14" t="s">
        <v>406</v>
      </c>
      <c r="V21" s="14"/>
      <c r="W21" s="14" t="s">
        <v>301</v>
      </c>
      <c r="Y21" s="14" t="s">
        <v>407</v>
      </c>
      <c r="Z21" s="14" t="s">
        <v>408</v>
      </c>
      <c r="AA21" s="14" t="s">
        <v>409</v>
      </c>
      <c r="AB21" s="14" t="s">
        <v>410</v>
      </c>
    </row>
    <row r="22">
      <c r="A22" s="20">
        <v>35704.0</v>
      </c>
      <c r="B22" s="14" t="s">
        <v>411</v>
      </c>
      <c r="C22" s="16">
        <v>9441954.0</v>
      </c>
      <c r="D22" s="16" t="s">
        <v>390</v>
      </c>
      <c r="E22" s="32" t="s">
        <v>412</v>
      </c>
      <c r="F22" s="21" t="s">
        <v>413</v>
      </c>
      <c r="G22" s="14" t="s">
        <v>308</v>
      </c>
      <c r="H22" s="14"/>
      <c r="I22" s="14" t="s">
        <v>259</v>
      </c>
      <c r="J22" s="14"/>
      <c r="K22" s="14"/>
      <c r="O22" s="14"/>
      <c r="P22" s="14"/>
      <c r="Q22" s="14"/>
      <c r="R22" s="14"/>
      <c r="S22" s="22"/>
      <c r="T22" s="14" t="b">
        <v>1</v>
      </c>
      <c r="U22" s="14" t="s">
        <v>414</v>
      </c>
      <c r="V22" s="14"/>
      <c r="W22" s="14" t="s">
        <v>273</v>
      </c>
      <c r="X22" s="14" t="s">
        <v>311</v>
      </c>
      <c r="Y22" s="14" t="s">
        <v>312</v>
      </c>
      <c r="Z22" s="14" t="s">
        <v>313</v>
      </c>
      <c r="AA22" s="14" t="s">
        <v>314</v>
      </c>
      <c r="AB22" s="14" t="s">
        <v>415</v>
      </c>
    </row>
    <row r="23">
      <c r="A23" s="20">
        <v>35704.0</v>
      </c>
      <c r="B23" s="14" t="s">
        <v>416</v>
      </c>
      <c r="C23" s="16">
        <v>9441951.0</v>
      </c>
      <c r="D23" s="16" t="s">
        <v>390</v>
      </c>
      <c r="E23" s="32" t="s">
        <v>417</v>
      </c>
      <c r="F23" s="21" t="s">
        <v>418</v>
      </c>
      <c r="G23" s="14" t="s">
        <v>419</v>
      </c>
      <c r="H23" s="14"/>
      <c r="I23" s="14" t="s">
        <v>292</v>
      </c>
      <c r="J23" s="14"/>
      <c r="K23" s="14"/>
      <c r="O23" s="14"/>
      <c r="P23" s="14"/>
      <c r="Q23" s="14"/>
      <c r="R23" s="14">
        <v>86.0</v>
      </c>
      <c r="S23" s="22"/>
      <c r="T23" s="14" t="b">
        <v>0</v>
      </c>
      <c r="U23" s="14" t="s">
        <v>420</v>
      </c>
      <c r="V23" s="14"/>
      <c r="W23" s="14" t="s">
        <v>293</v>
      </c>
      <c r="Y23" s="14" t="s">
        <v>294</v>
      </c>
      <c r="Z23" s="16" t="s">
        <v>421</v>
      </c>
      <c r="AA23" s="14" t="s">
        <v>422</v>
      </c>
      <c r="AB23" s="16" t="s">
        <v>423</v>
      </c>
    </row>
    <row r="24">
      <c r="A24" s="20">
        <v>35947.0</v>
      </c>
      <c r="B24" s="14" t="s">
        <v>424</v>
      </c>
      <c r="C24" s="14">
        <v>9626495.0</v>
      </c>
      <c r="D24" s="14" t="s">
        <v>381</v>
      </c>
      <c r="E24" s="34" t="s">
        <v>425</v>
      </c>
      <c r="F24" s="14"/>
      <c r="G24" s="14"/>
      <c r="H24" s="14" t="s">
        <v>280</v>
      </c>
      <c r="I24" s="14" t="s">
        <v>259</v>
      </c>
      <c r="K24" s="14" t="s">
        <v>426</v>
      </c>
      <c r="L24" s="14"/>
      <c r="M24" s="14"/>
      <c r="N24" s="14" t="s">
        <v>427</v>
      </c>
      <c r="O24" s="14">
        <v>64.0</v>
      </c>
      <c r="P24" s="14" t="s">
        <v>249</v>
      </c>
      <c r="Q24" s="14"/>
      <c r="R24" s="14"/>
      <c r="S24" s="22"/>
      <c r="T24" s="14"/>
      <c r="U24" s="14"/>
      <c r="V24" s="14"/>
      <c r="W24" s="14" t="s">
        <v>301</v>
      </c>
      <c r="X24" s="14"/>
      <c r="Y24" s="14" t="s">
        <v>428</v>
      </c>
      <c r="Z24" s="16" t="s">
        <v>429</v>
      </c>
      <c r="AA24" s="14" t="s">
        <v>430</v>
      </c>
      <c r="AB24" s="16" t="s">
        <v>431</v>
      </c>
    </row>
    <row r="25">
      <c r="A25" s="26">
        <v>36025.0</v>
      </c>
      <c r="B25" s="27" t="s">
        <v>432</v>
      </c>
      <c r="C25" s="27">
        <v>9707585.0</v>
      </c>
      <c r="D25" s="27" t="s">
        <v>245</v>
      </c>
      <c r="E25" s="35" t="s">
        <v>433</v>
      </c>
      <c r="F25" s="36" t="s">
        <v>434</v>
      </c>
      <c r="G25" s="27"/>
      <c r="H25" s="27" t="s">
        <v>317</v>
      </c>
      <c r="I25" s="27" t="s">
        <v>247</v>
      </c>
      <c r="J25" s="29"/>
      <c r="K25" s="27"/>
      <c r="L25" s="27"/>
      <c r="M25" s="27"/>
      <c r="N25" s="27" t="s">
        <v>435</v>
      </c>
      <c r="O25" s="27">
        <v>2518.0</v>
      </c>
      <c r="P25" s="27" t="s">
        <v>436</v>
      </c>
      <c r="Q25" s="27" t="s">
        <v>437</v>
      </c>
      <c r="R25" s="27"/>
      <c r="S25" s="30"/>
      <c r="T25" s="27" t="b">
        <v>0</v>
      </c>
      <c r="U25" s="27" t="s">
        <v>438</v>
      </c>
      <c r="V25" s="27"/>
      <c r="W25" s="27" t="s">
        <v>273</v>
      </c>
      <c r="X25" s="27" t="s">
        <v>274</v>
      </c>
      <c r="Y25" s="27" t="s">
        <v>439</v>
      </c>
      <c r="Z25" s="27" t="s">
        <v>440</v>
      </c>
      <c r="AA25" s="27" t="s">
        <v>440</v>
      </c>
      <c r="AB25" s="31" t="s">
        <v>441</v>
      </c>
      <c r="AC25" s="29"/>
      <c r="AD25" s="29"/>
      <c r="AE25" s="29"/>
      <c r="AF25" s="29"/>
      <c r="AG25" s="29"/>
      <c r="AH25" s="29"/>
    </row>
    <row r="26">
      <c r="A26" s="26">
        <v>36039.0</v>
      </c>
      <c r="B26" s="27" t="s">
        <v>442</v>
      </c>
      <c r="C26" s="31">
        <v>9831640.0</v>
      </c>
      <c r="D26" s="31" t="s">
        <v>298</v>
      </c>
      <c r="E26" s="28" t="s">
        <v>124</v>
      </c>
      <c r="F26" s="36" t="s">
        <v>443</v>
      </c>
      <c r="G26" s="27" t="s">
        <v>444</v>
      </c>
      <c r="H26" s="27" t="s">
        <v>317</v>
      </c>
      <c r="I26" s="27" t="s">
        <v>445</v>
      </c>
      <c r="J26" s="27"/>
      <c r="K26" s="27"/>
      <c r="L26" s="27"/>
      <c r="M26" s="27"/>
      <c r="N26" s="27" t="s">
        <v>446</v>
      </c>
      <c r="O26" s="27">
        <v>1765.0</v>
      </c>
      <c r="P26" s="27" t="s">
        <v>350</v>
      </c>
      <c r="Q26" s="27"/>
      <c r="R26" s="27"/>
      <c r="S26" s="30"/>
      <c r="T26" s="27" t="b">
        <v>0</v>
      </c>
      <c r="U26" s="27" t="s">
        <v>447</v>
      </c>
      <c r="V26" s="27"/>
      <c r="W26" s="27" t="s">
        <v>301</v>
      </c>
      <c r="X26" s="27"/>
      <c r="Y26" s="27" t="s">
        <v>448</v>
      </c>
      <c r="Z26" s="27" t="s">
        <v>449</v>
      </c>
      <c r="AA26" s="27" t="s">
        <v>450</v>
      </c>
      <c r="AB26" s="27" t="s">
        <v>451</v>
      </c>
      <c r="AC26" s="29"/>
      <c r="AD26" s="29"/>
      <c r="AE26" s="29"/>
      <c r="AF26" s="29"/>
      <c r="AG26" s="29"/>
      <c r="AH26" s="29"/>
    </row>
    <row r="27">
      <c r="A27" s="20">
        <v>36135.0</v>
      </c>
      <c r="B27" s="16" t="s">
        <v>452</v>
      </c>
      <c r="C27" s="14">
        <v>9254908.0</v>
      </c>
      <c r="D27" s="14" t="s">
        <v>453</v>
      </c>
      <c r="E27" s="33" t="s">
        <v>454</v>
      </c>
      <c r="F27" s="14"/>
      <c r="H27" s="14" t="s">
        <v>246</v>
      </c>
      <c r="I27" s="14" t="s">
        <v>247</v>
      </c>
      <c r="J27" s="14"/>
      <c r="K27" s="14"/>
      <c r="L27" s="14"/>
      <c r="M27" s="14"/>
      <c r="N27" s="14" t="s">
        <v>455</v>
      </c>
      <c r="O27" s="14">
        <v>120.0</v>
      </c>
      <c r="P27" s="14" t="s">
        <v>249</v>
      </c>
      <c r="S27" s="22"/>
      <c r="T27" s="14"/>
      <c r="U27" s="14" t="s">
        <v>456</v>
      </c>
      <c r="V27" s="14"/>
      <c r="W27" s="14" t="s">
        <v>273</v>
      </c>
      <c r="X27" s="14" t="s">
        <v>320</v>
      </c>
      <c r="Y27" s="14" t="s">
        <v>321</v>
      </c>
      <c r="Z27" s="14" t="s">
        <v>457</v>
      </c>
      <c r="AA27" s="14" t="s">
        <v>458</v>
      </c>
      <c r="AB27" s="14" t="s">
        <v>459</v>
      </c>
    </row>
    <row r="28">
      <c r="A28" s="26">
        <v>36144.0</v>
      </c>
      <c r="B28" s="27" t="s">
        <v>460</v>
      </c>
      <c r="C28" s="27">
        <v>9845528.0</v>
      </c>
      <c r="D28" s="27" t="s">
        <v>461</v>
      </c>
      <c r="E28" s="28" t="s">
        <v>462</v>
      </c>
      <c r="F28" s="27"/>
      <c r="G28" s="27"/>
      <c r="H28" s="27" t="s">
        <v>280</v>
      </c>
      <c r="I28" s="27" t="s">
        <v>259</v>
      </c>
      <c r="J28" s="27"/>
      <c r="K28" s="27" t="s">
        <v>463</v>
      </c>
      <c r="L28" s="27"/>
      <c r="M28" s="27"/>
      <c r="N28" s="27" t="s">
        <v>464</v>
      </c>
      <c r="O28" s="27">
        <v>79.0</v>
      </c>
      <c r="P28" s="27" t="s">
        <v>249</v>
      </c>
      <c r="Q28" s="27"/>
      <c r="R28" s="27"/>
      <c r="S28" s="30"/>
      <c r="T28" s="27"/>
      <c r="U28" s="27"/>
      <c r="V28" s="27"/>
      <c r="W28" s="27" t="s">
        <v>262</v>
      </c>
      <c r="X28" s="27" t="s">
        <v>263</v>
      </c>
      <c r="Y28" s="27" t="s">
        <v>264</v>
      </c>
      <c r="Z28" s="27" t="s">
        <v>328</v>
      </c>
      <c r="AA28" s="27" t="s">
        <v>266</v>
      </c>
      <c r="AB28" s="27" t="s">
        <v>465</v>
      </c>
      <c r="AC28" s="29"/>
      <c r="AD28" s="29"/>
      <c r="AE28" s="29"/>
      <c r="AF28" s="29"/>
      <c r="AG28" s="29"/>
      <c r="AH28" s="29"/>
    </row>
    <row r="29">
      <c r="A29" s="20">
        <v>36161.0</v>
      </c>
      <c r="B29" s="14" t="s">
        <v>466</v>
      </c>
      <c r="C29" s="14">
        <v>9847152.0</v>
      </c>
      <c r="D29" s="14" t="s">
        <v>372</v>
      </c>
      <c r="E29" s="32" t="s">
        <v>127</v>
      </c>
      <c r="F29" s="24" t="s">
        <v>467</v>
      </c>
      <c r="G29" s="14" t="s">
        <v>308</v>
      </c>
      <c r="H29" s="14" t="s">
        <v>468</v>
      </c>
      <c r="I29" s="14" t="s">
        <v>259</v>
      </c>
      <c r="J29" s="14"/>
      <c r="K29" s="14"/>
      <c r="L29" s="14"/>
      <c r="M29" s="14"/>
      <c r="N29" s="14"/>
      <c r="O29" s="14">
        <v>2565.0</v>
      </c>
      <c r="P29" s="14"/>
      <c r="Q29" s="14"/>
      <c r="R29" s="14"/>
      <c r="S29" s="22"/>
      <c r="T29" s="14" t="b">
        <v>1</v>
      </c>
      <c r="U29" s="14" t="s">
        <v>469</v>
      </c>
      <c r="V29" s="14"/>
      <c r="W29" s="14" t="s">
        <v>273</v>
      </c>
      <c r="X29" s="14" t="s">
        <v>311</v>
      </c>
      <c r="Y29" s="14" t="s">
        <v>312</v>
      </c>
      <c r="Z29" s="14" t="s">
        <v>313</v>
      </c>
      <c r="AA29" s="14" t="s">
        <v>314</v>
      </c>
      <c r="AB29" s="14" t="s">
        <v>415</v>
      </c>
    </row>
    <row r="30">
      <c r="A30" s="20">
        <v>36404.0</v>
      </c>
      <c r="B30" s="14" t="s">
        <v>470</v>
      </c>
      <c r="C30" s="14">
        <v>1.0504583E7</v>
      </c>
      <c r="D30" s="14" t="s">
        <v>471</v>
      </c>
      <c r="E30" s="32" t="s">
        <v>472</v>
      </c>
      <c r="F30" s="16"/>
      <c r="G30" s="14"/>
      <c r="H30" s="14" t="s">
        <v>280</v>
      </c>
      <c r="I30" s="14" t="s">
        <v>473</v>
      </c>
      <c r="J30" s="14"/>
      <c r="K30" s="14" t="s">
        <v>474</v>
      </c>
      <c r="L30" s="14"/>
      <c r="M30" s="14"/>
      <c r="N30" s="14"/>
      <c r="O30" s="14">
        <v>121.0</v>
      </c>
      <c r="P30" s="14" t="s">
        <v>249</v>
      </c>
      <c r="Q30" s="14"/>
      <c r="R30" s="14"/>
      <c r="S30" s="22"/>
      <c r="T30" s="14"/>
      <c r="U30" s="14"/>
      <c r="V30" s="14"/>
      <c r="W30" s="14" t="s">
        <v>475</v>
      </c>
      <c r="X30" s="14"/>
      <c r="Y30" s="14" t="s">
        <v>476</v>
      </c>
      <c r="Z30" s="14" t="s">
        <v>477</v>
      </c>
      <c r="AA30" s="14" t="s">
        <v>478</v>
      </c>
      <c r="AB30" s="14" t="s">
        <v>479</v>
      </c>
    </row>
    <row r="31">
      <c r="A31" s="20">
        <v>36526.0</v>
      </c>
      <c r="B31" s="14" t="s">
        <v>480</v>
      </c>
      <c r="C31" s="14">
        <v>1.0592204E7</v>
      </c>
      <c r="D31" s="14" t="s">
        <v>372</v>
      </c>
      <c r="E31" s="32" t="s">
        <v>481</v>
      </c>
      <c r="F31" s="37" t="s">
        <v>443</v>
      </c>
      <c r="G31" s="14" t="s">
        <v>444</v>
      </c>
      <c r="H31" s="14" t="s">
        <v>317</v>
      </c>
      <c r="I31" s="14" t="s">
        <v>445</v>
      </c>
      <c r="J31" s="14"/>
      <c r="K31" s="14"/>
      <c r="L31" s="14"/>
      <c r="M31" s="14"/>
      <c r="N31" s="14"/>
      <c r="O31" s="14"/>
      <c r="P31" s="14"/>
      <c r="Q31" s="14"/>
      <c r="R31" s="14"/>
      <c r="S31" s="22"/>
      <c r="T31" s="14" t="b">
        <v>0</v>
      </c>
      <c r="U31" s="14" t="s">
        <v>482</v>
      </c>
      <c r="V31" s="14"/>
      <c r="W31" s="14" t="s">
        <v>301</v>
      </c>
      <c r="Y31" s="14" t="s">
        <v>448</v>
      </c>
      <c r="Z31" s="14" t="s">
        <v>449</v>
      </c>
      <c r="AA31" s="14" t="s">
        <v>450</v>
      </c>
      <c r="AB31" s="14" t="s">
        <v>451</v>
      </c>
    </row>
    <row r="32">
      <c r="A32" s="20">
        <v>36526.0</v>
      </c>
      <c r="B32" s="14" t="s">
        <v>483</v>
      </c>
      <c r="C32" s="14">
        <v>1.0592197E7</v>
      </c>
      <c r="D32" s="14" t="s">
        <v>372</v>
      </c>
      <c r="E32" s="32" t="s">
        <v>484</v>
      </c>
      <c r="F32" s="24" t="s">
        <v>467</v>
      </c>
      <c r="G32" s="14" t="s">
        <v>308</v>
      </c>
      <c r="H32" s="14" t="s">
        <v>468</v>
      </c>
      <c r="I32" s="14" t="s">
        <v>259</v>
      </c>
      <c r="J32" s="14"/>
      <c r="K32" s="14"/>
      <c r="L32" s="14"/>
      <c r="M32" s="14"/>
      <c r="N32" s="14"/>
      <c r="O32" s="14">
        <v>1166.0</v>
      </c>
      <c r="P32" s="14"/>
      <c r="Q32" s="14"/>
      <c r="R32" s="14"/>
      <c r="S32" s="22"/>
      <c r="T32" s="14" t="b">
        <v>1</v>
      </c>
      <c r="U32" s="14" t="s">
        <v>485</v>
      </c>
      <c r="V32" s="14"/>
      <c r="W32" s="14" t="s">
        <v>273</v>
      </c>
      <c r="X32" s="14" t="s">
        <v>311</v>
      </c>
      <c r="Y32" s="14" t="s">
        <v>312</v>
      </c>
      <c r="Z32" s="14" t="s">
        <v>313</v>
      </c>
      <c r="AA32" s="14" t="s">
        <v>314</v>
      </c>
      <c r="AB32" s="14" t="s">
        <v>415</v>
      </c>
    </row>
    <row r="33">
      <c r="A33" s="20">
        <v>36526.0</v>
      </c>
      <c r="B33" s="14" t="s">
        <v>486</v>
      </c>
      <c r="C33" s="14">
        <v>1.0603084E7</v>
      </c>
      <c r="D33" s="14" t="s">
        <v>487</v>
      </c>
      <c r="E33" s="32" t="s">
        <v>488</v>
      </c>
      <c r="F33" s="16"/>
      <c r="G33" s="14"/>
      <c r="H33" s="14" t="s">
        <v>317</v>
      </c>
      <c r="I33" s="14" t="s">
        <v>489</v>
      </c>
      <c r="J33" s="14"/>
      <c r="K33" s="14" t="s">
        <v>490</v>
      </c>
      <c r="L33" s="14"/>
      <c r="M33" s="14"/>
      <c r="N33" s="14" t="s">
        <v>491</v>
      </c>
      <c r="O33" s="14">
        <v>153.0</v>
      </c>
      <c r="P33" s="14" t="s">
        <v>350</v>
      </c>
      <c r="Q33" s="14"/>
      <c r="R33" s="14"/>
      <c r="S33" s="22"/>
      <c r="T33" s="14" t="b">
        <v>0</v>
      </c>
      <c r="U33" s="14" t="s">
        <v>492</v>
      </c>
      <c r="V33" s="14"/>
      <c r="W33" s="14" t="s">
        <v>301</v>
      </c>
      <c r="Y33" s="14" t="s">
        <v>448</v>
      </c>
      <c r="Z33" s="14" t="s">
        <v>493</v>
      </c>
      <c r="AA33" s="14" t="s">
        <v>494</v>
      </c>
      <c r="AB33" s="14" t="s">
        <v>495</v>
      </c>
    </row>
    <row r="34">
      <c r="A34" s="20">
        <v>36526.0</v>
      </c>
      <c r="B34" s="16" t="s">
        <v>496</v>
      </c>
      <c r="C34" s="14">
        <v>1.0592202E7</v>
      </c>
      <c r="D34" s="14" t="s">
        <v>372</v>
      </c>
      <c r="E34" s="32" t="s">
        <v>130</v>
      </c>
      <c r="F34" s="16"/>
      <c r="G34" s="14" t="s">
        <v>497</v>
      </c>
      <c r="H34" s="14" t="s">
        <v>317</v>
      </c>
      <c r="I34" s="14" t="s">
        <v>498</v>
      </c>
      <c r="K34" s="14"/>
      <c r="L34" s="14"/>
      <c r="M34" s="14"/>
      <c r="N34" s="14" t="s">
        <v>499</v>
      </c>
      <c r="O34" s="14">
        <v>2000.0</v>
      </c>
      <c r="P34" s="14" t="s">
        <v>350</v>
      </c>
      <c r="S34" s="22"/>
      <c r="T34" s="14" t="b">
        <v>0</v>
      </c>
      <c r="U34" s="14"/>
      <c r="V34" s="14"/>
      <c r="W34" s="14" t="s">
        <v>375</v>
      </c>
      <c r="X34" s="14"/>
      <c r="Y34" s="14" t="s">
        <v>500</v>
      </c>
      <c r="Z34" s="14" t="s">
        <v>501</v>
      </c>
      <c r="AA34" s="14" t="s">
        <v>502</v>
      </c>
      <c r="AB34" s="14" t="s">
        <v>503</v>
      </c>
    </row>
    <row r="35">
      <c r="A35" s="20">
        <v>36831.0</v>
      </c>
      <c r="B35" s="14" t="s">
        <v>504</v>
      </c>
      <c r="C35" s="14">
        <v>1.1044609E7</v>
      </c>
      <c r="D35" s="14" t="s">
        <v>298</v>
      </c>
      <c r="E35" s="32" t="s">
        <v>505</v>
      </c>
      <c r="F35" s="16"/>
      <c r="G35" s="14"/>
      <c r="H35" s="14" t="s">
        <v>317</v>
      </c>
      <c r="I35" s="14" t="s">
        <v>259</v>
      </c>
      <c r="J35" s="14"/>
      <c r="K35" s="14"/>
      <c r="L35" s="14"/>
      <c r="M35" s="14"/>
      <c r="N35" s="14" t="s">
        <v>333</v>
      </c>
      <c r="O35" s="14">
        <v>5348.0</v>
      </c>
      <c r="P35" s="14" t="s">
        <v>350</v>
      </c>
      <c r="Q35" s="14"/>
      <c r="R35" s="14"/>
      <c r="S35" s="22"/>
      <c r="T35" s="14"/>
      <c r="U35" s="14"/>
      <c r="V35" s="14"/>
      <c r="W35" s="14" t="s">
        <v>301</v>
      </c>
      <c r="X35" s="14"/>
      <c r="Y35" s="14" t="s">
        <v>506</v>
      </c>
      <c r="Z35" s="14" t="s">
        <v>507</v>
      </c>
      <c r="AA35" s="14" t="s">
        <v>508</v>
      </c>
      <c r="AB35" s="14"/>
    </row>
    <row r="36">
      <c r="A36" s="26">
        <v>36875.0</v>
      </c>
      <c r="B36" s="27" t="s">
        <v>509</v>
      </c>
      <c r="C36" s="27">
        <v>1.1112324E7</v>
      </c>
      <c r="D36" s="27" t="s">
        <v>510</v>
      </c>
      <c r="E36" s="28" t="s">
        <v>511</v>
      </c>
      <c r="F36" s="31"/>
      <c r="G36" s="27"/>
      <c r="H36" s="27" t="s">
        <v>317</v>
      </c>
      <c r="I36" s="27" t="s">
        <v>445</v>
      </c>
      <c r="J36" s="27"/>
      <c r="K36" s="27"/>
      <c r="L36" s="27"/>
      <c r="M36" s="27"/>
      <c r="N36" s="27" t="s">
        <v>512</v>
      </c>
      <c r="O36" s="27">
        <v>50000.0</v>
      </c>
      <c r="P36" s="27" t="s">
        <v>350</v>
      </c>
      <c r="Q36" s="27"/>
      <c r="R36" s="27"/>
      <c r="S36" s="30"/>
      <c r="T36" s="27"/>
      <c r="U36" s="27" t="s">
        <v>513</v>
      </c>
      <c r="V36" s="27"/>
      <c r="W36" s="27" t="s">
        <v>273</v>
      </c>
      <c r="X36" s="27" t="s">
        <v>274</v>
      </c>
      <c r="Y36" s="27" t="s">
        <v>439</v>
      </c>
      <c r="Z36" s="27" t="s">
        <v>440</v>
      </c>
      <c r="AA36" s="27" t="s">
        <v>440</v>
      </c>
      <c r="AB36" s="27" t="s">
        <v>441</v>
      </c>
      <c r="AC36" s="29"/>
      <c r="AD36" s="29"/>
      <c r="AE36" s="29"/>
      <c r="AF36" s="29"/>
      <c r="AG36" s="29"/>
      <c r="AH36" s="29"/>
    </row>
    <row r="37">
      <c r="A37" s="20">
        <v>36892.0</v>
      </c>
      <c r="B37" s="14" t="s">
        <v>514</v>
      </c>
      <c r="C37" s="14">
        <v>1.112506E7</v>
      </c>
      <c r="D37" s="14" t="s">
        <v>372</v>
      </c>
      <c r="E37" s="32" t="s">
        <v>515</v>
      </c>
      <c r="F37" s="24" t="s">
        <v>467</v>
      </c>
      <c r="G37" s="14" t="s">
        <v>308</v>
      </c>
      <c r="H37" s="14" t="s">
        <v>468</v>
      </c>
      <c r="I37" s="14" t="s">
        <v>259</v>
      </c>
      <c r="J37" s="14"/>
      <c r="K37" s="14"/>
      <c r="L37" s="14"/>
      <c r="M37" s="14"/>
      <c r="N37" s="14"/>
      <c r="O37" s="14">
        <v>3837.0</v>
      </c>
      <c r="P37" s="14"/>
      <c r="Q37" s="14"/>
      <c r="R37" s="14"/>
      <c r="S37" s="22"/>
      <c r="T37" s="14"/>
      <c r="U37" s="14"/>
      <c r="V37" s="14"/>
      <c r="W37" s="14" t="s">
        <v>273</v>
      </c>
      <c r="X37" s="14" t="s">
        <v>311</v>
      </c>
      <c r="Y37" s="14" t="s">
        <v>312</v>
      </c>
      <c r="Z37" s="14" t="s">
        <v>313</v>
      </c>
      <c r="AA37" s="14" t="s">
        <v>314</v>
      </c>
      <c r="AB37" s="14" t="s">
        <v>415</v>
      </c>
    </row>
    <row r="38">
      <c r="A38" s="20">
        <v>36928.0</v>
      </c>
      <c r="B38" s="14" t="s">
        <v>516</v>
      </c>
      <c r="C38" s="14">
        <v>1.1231151E7</v>
      </c>
      <c r="D38" s="14" t="s">
        <v>517</v>
      </c>
      <c r="E38" s="32" t="s">
        <v>133</v>
      </c>
      <c r="F38" s="24" t="s">
        <v>518</v>
      </c>
      <c r="G38" s="14" t="s">
        <v>519</v>
      </c>
      <c r="H38" s="14" t="s">
        <v>317</v>
      </c>
      <c r="I38" s="14" t="s">
        <v>292</v>
      </c>
      <c r="J38" s="14"/>
      <c r="K38" s="14"/>
      <c r="L38" s="14"/>
      <c r="M38" s="14"/>
      <c r="N38" s="14"/>
      <c r="O38" s="14">
        <v>3700.0</v>
      </c>
      <c r="P38" s="14" t="s">
        <v>520</v>
      </c>
      <c r="Q38" s="14"/>
      <c r="R38" s="14"/>
      <c r="S38" s="22"/>
      <c r="T38" s="14" t="b">
        <v>1</v>
      </c>
      <c r="U38" s="14" t="s">
        <v>521</v>
      </c>
      <c r="V38" s="14"/>
      <c r="W38" s="14" t="s">
        <v>375</v>
      </c>
      <c r="X38" s="14"/>
      <c r="Y38" s="14" t="s">
        <v>522</v>
      </c>
      <c r="Z38" s="14" t="s">
        <v>523</v>
      </c>
      <c r="AA38" s="14" t="s">
        <v>524</v>
      </c>
      <c r="AB38" s="14" t="s">
        <v>525</v>
      </c>
    </row>
    <row r="39">
      <c r="A39" s="20">
        <v>36951.0</v>
      </c>
      <c r="B39" s="14" t="s">
        <v>526</v>
      </c>
      <c r="C39" s="14">
        <v>1.1180952E7</v>
      </c>
      <c r="D39" s="14" t="s">
        <v>510</v>
      </c>
      <c r="E39" s="32" t="s">
        <v>527</v>
      </c>
      <c r="F39" s="16"/>
      <c r="G39" s="14"/>
      <c r="H39" s="14" t="s">
        <v>528</v>
      </c>
      <c r="I39" s="14" t="s">
        <v>259</v>
      </c>
      <c r="J39" s="14" t="s">
        <v>260</v>
      </c>
      <c r="K39" s="14" t="s">
        <v>529</v>
      </c>
      <c r="L39" s="14" t="s">
        <v>529</v>
      </c>
      <c r="M39" s="14" t="b">
        <v>0</v>
      </c>
      <c r="N39" s="14" t="s">
        <v>530</v>
      </c>
      <c r="O39" s="14">
        <v>1035.0</v>
      </c>
      <c r="P39" s="14" t="s">
        <v>350</v>
      </c>
      <c r="Q39" s="14"/>
      <c r="R39" s="14"/>
      <c r="S39" s="17">
        <v>12.0</v>
      </c>
      <c r="T39" s="14"/>
      <c r="U39" s="14"/>
      <c r="V39" s="14"/>
      <c r="W39" s="14" t="s">
        <v>273</v>
      </c>
      <c r="X39" s="14" t="s">
        <v>274</v>
      </c>
      <c r="Y39" s="14" t="s">
        <v>531</v>
      </c>
      <c r="Z39" s="14" t="s">
        <v>532</v>
      </c>
      <c r="AA39" s="14" t="s">
        <v>531</v>
      </c>
      <c r="AB39" s="14" t="s">
        <v>533</v>
      </c>
    </row>
    <row r="40">
      <c r="A40" s="20">
        <v>36958.0</v>
      </c>
      <c r="B40" s="14" t="s">
        <v>534</v>
      </c>
      <c r="C40" s="14">
        <v>1.124207E7</v>
      </c>
      <c r="D40" s="14" t="s">
        <v>535</v>
      </c>
      <c r="E40" s="32" t="s">
        <v>536</v>
      </c>
      <c r="F40" s="16"/>
      <c r="G40" s="14"/>
      <c r="H40" s="14" t="s">
        <v>280</v>
      </c>
      <c r="I40" s="14" t="s">
        <v>259</v>
      </c>
      <c r="J40" s="14"/>
      <c r="K40" s="14" t="s">
        <v>537</v>
      </c>
      <c r="L40" s="14" t="s">
        <v>537</v>
      </c>
      <c r="M40" s="14" t="b">
        <v>0</v>
      </c>
      <c r="N40" s="14" t="s">
        <v>538</v>
      </c>
      <c r="O40" s="14">
        <v>24.0</v>
      </c>
      <c r="P40" s="14" t="s">
        <v>249</v>
      </c>
      <c r="Q40" s="14"/>
      <c r="R40" s="14"/>
      <c r="S40" s="17">
        <v>100.0</v>
      </c>
      <c r="T40" s="14"/>
      <c r="U40" s="14"/>
      <c r="V40" s="14"/>
      <c r="W40" s="14" t="s">
        <v>273</v>
      </c>
      <c r="X40" s="14" t="s">
        <v>274</v>
      </c>
      <c r="Y40" s="14" t="s">
        <v>275</v>
      </c>
      <c r="Z40" s="14" t="s">
        <v>276</v>
      </c>
      <c r="AA40" s="14" t="s">
        <v>276</v>
      </c>
      <c r="AB40" s="14" t="s">
        <v>539</v>
      </c>
    </row>
    <row r="41">
      <c r="A41" s="20">
        <v>36982.0</v>
      </c>
      <c r="B41" s="14" t="s">
        <v>540</v>
      </c>
      <c r="C41" s="14">
        <v>1.1287186E7</v>
      </c>
      <c r="D41" s="14" t="s">
        <v>298</v>
      </c>
      <c r="E41" s="32" t="s">
        <v>541</v>
      </c>
      <c r="F41" s="16"/>
      <c r="G41" s="14"/>
      <c r="H41" s="14" t="s">
        <v>317</v>
      </c>
      <c r="I41" s="14" t="s">
        <v>542</v>
      </c>
      <c r="J41" s="14"/>
      <c r="K41" s="14" t="s">
        <v>543</v>
      </c>
      <c r="L41" s="14"/>
      <c r="M41" s="14"/>
      <c r="N41" s="14" t="s">
        <v>544</v>
      </c>
      <c r="O41" s="14">
        <v>445.0</v>
      </c>
      <c r="P41" s="14" t="s">
        <v>350</v>
      </c>
      <c r="Q41" s="14"/>
      <c r="R41" s="14"/>
      <c r="S41" s="17"/>
      <c r="T41" s="14"/>
      <c r="U41" s="14"/>
      <c r="V41" s="14"/>
      <c r="W41" s="14" t="s">
        <v>293</v>
      </c>
      <c r="X41" s="14"/>
      <c r="Y41" s="14" t="s">
        <v>545</v>
      </c>
      <c r="Z41" s="14" t="s">
        <v>546</v>
      </c>
      <c r="AA41" s="14" t="s">
        <v>547</v>
      </c>
      <c r="AB41" s="14" t="s">
        <v>548</v>
      </c>
    </row>
    <row r="42">
      <c r="A42" s="20">
        <v>37104.0</v>
      </c>
      <c r="B42" s="14" t="s">
        <v>549</v>
      </c>
      <c r="C42" s="14">
        <v>1.1532913E7</v>
      </c>
      <c r="D42" s="14" t="s">
        <v>289</v>
      </c>
      <c r="E42" s="25" t="s">
        <v>550</v>
      </c>
      <c r="F42" s="24" t="s">
        <v>551</v>
      </c>
      <c r="G42" s="14" t="s">
        <v>552</v>
      </c>
      <c r="H42" s="14" t="s">
        <v>317</v>
      </c>
      <c r="I42" s="14" t="s">
        <v>553</v>
      </c>
      <c r="J42" s="14"/>
      <c r="K42" s="14"/>
      <c r="L42" s="14"/>
      <c r="M42" s="14"/>
      <c r="N42" s="14" t="s">
        <v>554</v>
      </c>
      <c r="O42" s="14">
        <v>1213.0</v>
      </c>
      <c r="P42" s="14" t="s">
        <v>520</v>
      </c>
      <c r="Q42" s="14"/>
      <c r="R42" s="14"/>
      <c r="S42" s="17"/>
      <c r="T42" s="14" t="b">
        <v>1</v>
      </c>
      <c r="U42" s="14"/>
      <c r="V42" s="14"/>
      <c r="W42" s="14" t="s">
        <v>375</v>
      </c>
      <c r="X42" s="14"/>
      <c r="Y42" s="14" t="s">
        <v>500</v>
      </c>
      <c r="Z42" s="14" t="s">
        <v>501</v>
      </c>
      <c r="AA42" s="14" t="s">
        <v>502</v>
      </c>
      <c r="AB42" s="14" t="s">
        <v>503</v>
      </c>
    </row>
    <row r="43">
      <c r="A43" s="20">
        <v>37135.0</v>
      </c>
      <c r="B43" s="14" t="s">
        <v>555</v>
      </c>
      <c r="C43" s="14">
        <v>1.1520663E7</v>
      </c>
      <c r="D43" s="14" t="s">
        <v>298</v>
      </c>
      <c r="E43" s="32" t="s">
        <v>556</v>
      </c>
      <c r="F43" s="16"/>
      <c r="G43" s="14"/>
      <c r="H43" s="14" t="s">
        <v>317</v>
      </c>
      <c r="I43" s="14" t="s">
        <v>489</v>
      </c>
      <c r="J43" s="14"/>
      <c r="K43" s="14" t="s">
        <v>557</v>
      </c>
      <c r="L43" s="14"/>
      <c r="M43" s="14"/>
      <c r="N43" s="14"/>
      <c r="O43" s="14">
        <v>500.0</v>
      </c>
      <c r="P43" s="14" t="s">
        <v>350</v>
      </c>
      <c r="Q43" s="14"/>
      <c r="R43" s="14"/>
      <c r="S43" s="17"/>
      <c r="T43" s="14"/>
      <c r="U43" s="14"/>
      <c r="V43" s="14"/>
      <c r="W43" s="14" t="s">
        <v>558</v>
      </c>
      <c r="X43" s="14"/>
      <c r="Y43" s="14" t="s">
        <v>559</v>
      </c>
      <c r="Z43" s="14" t="s">
        <v>560</v>
      </c>
      <c r="AA43" s="14" t="s">
        <v>561</v>
      </c>
      <c r="AB43" s="14" t="s">
        <v>562</v>
      </c>
    </row>
    <row r="44">
      <c r="A44" s="20">
        <v>37165.0</v>
      </c>
      <c r="B44" s="16" t="s">
        <v>563</v>
      </c>
      <c r="C44" s="14">
        <v>1.1680725E7</v>
      </c>
      <c r="D44" s="14" t="s">
        <v>564</v>
      </c>
      <c r="E44" s="32" t="s">
        <v>565</v>
      </c>
      <c r="H44" s="14" t="s">
        <v>317</v>
      </c>
      <c r="I44" s="14" t="s">
        <v>393</v>
      </c>
      <c r="O44" s="14">
        <v>60.0</v>
      </c>
      <c r="P44" s="14" t="s">
        <v>350</v>
      </c>
      <c r="S44" s="22"/>
      <c r="V44" s="14"/>
      <c r="W44" s="14" t="s">
        <v>566</v>
      </c>
      <c r="X44" s="14" t="s">
        <v>567</v>
      </c>
      <c r="Y44" s="14" t="s">
        <v>568</v>
      </c>
      <c r="Z44" s="14" t="s">
        <v>569</v>
      </c>
      <c r="AA44" s="14" t="s">
        <v>568</v>
      </c>
    </row>
    <row r="45">
      <c r="A45" s="20">
        <v>37179.0</v>
      </c>
      <c r="B45" s="16" t="s">
        <v>570</v>
      </c>
      <c r="C45" s="14">
        <v>1.1784013E7</v>
      </c>
      <c r="D45" s="14" t="s">
        <v>510</v>
      </c>
      <c r="E45" s="32" t="s">
        <v>571</v>
      </c>
      <c r="F45" s="24" t="s">
        <v>551</v>
      </c>
      <c r="G45" s="14" t="s">
        <v>552</v>
      </c>
      <c r="H45" s="14" t="s">
        <v>317</v>
      </c>
      <c r="I45" s="14" t="s">
        <v>553</v>
      </c>
      <c r="L45" s="14"/>
      <c r="M45" s="14"/>
      <c r="N45" s="14" t="s">
        <v>572</v>
      </c>
      <c r="O45" s="14">
        <v>1003.0</v>
      </c>
      <c r="P45" s="14" t="s">
        <v>520</v>
      </c>
      <c r="S45" s="22"/>
      <c r="T45" s="14" t="b">
        <v>1</v>
      </c>
      <c r="V45" s="14"/>
      <c r="W45" s="14" t="s">
        <v>375</v>
      </c>
      <c r="X45" s="14"/>
      <c r="Y45" s="14" t="s">
        <v>573</v>
      </c>
      <c r="Z45" s="14" t="s">
        <v>574</v>
      </c>
      <c r="AA45" s="14" t="s">
        <v>575</v>
      </c>
      <c r="AB45" s="16" t="s">
        <v>459</v>
      </c>
    </row>
    <row r="46">
      <c r="A46" s="20">
        <v>37204.0</v>
      </c>
      <c r="B46" s="16" t="s">
        <v>576</v>
      </c>
      <c r="C46" s="14">
        <v>1.1748832E7</v>
      </c>
      <c r="D46" s="14" t="s">
        <v>381</v>
      </c>
      <c r="E46" s="32" t="s">
        <v>577</v>
      </c>
      <c r="F46" s="16"/>
      <c r="H46" s="14" t="s">
        <v>317</v>
      </c>
      <c r="I46" s="14" t="s">
        <v>393</v>
      </c>
      <c r="L46" s="16"/>
      <c r="M46" s="16"/>
      <c r="N46" s="16" t="s">
        <v>578</v>
      </c>
      <c r="O46" s="14">
        <v>244.0</v>
      </c>
      <c r="P46" s="14" t="s">
        <v>350</v>
      </c>
      <c r="Q46" s="14" t="s">
        <v>579</v>
      </c>
      <c r="S46" s="22"/>
      <c r="T46" s="14"/>
      <c r="V46" s="14"/>
      <c r="W46" s="14" t="s">
        <v>580</v>
      </c>
      <c r="X46" s="14"/>
      <c r="Y46" s="14" t="s">
        <v>581</v>
      </c>
      <c r="Z46" s="14" t="s">
        <v>582</v>
      </c>
      <c r="AA46" s="14" t="s">
        <v>581</v>
      </c>
      <c r="AB46" s="16" t="s">
        <v>583</v>
      </c>
    </row>
    <row r="47">
      <c r="A47" s="20">
        <v>37210.0</v>
      </c>
      <c r="B47" s="16" t="s">
        <v>584</v>
      </c>
      <c r="C47" s="14">
        <v>1.1784032E7</v>
      </c>
      <c r="D47" s="14" t="s">
        <v>510</v>
      </c>
      <c r="E47" s="32" t="s">
        <v>585</v>
      </c>
      <c r="F47" s="16"/>
      <c r="H47" s="14" t="s">
        <v>317</v>
      </c>
      <c r="I47" s="14" t="s">
        <v>445</v>
      </c>
      <c r="K47" s="14" t="s">
        <v>586</v>
      </c>
      <c r="L47" s="16"/>
      <c r="M47" s="16"/>
      <c r="N47" s="16"/>
      <c r="O47" s="14">
        <v>198.0</v>
      </c>
      <c r="P47" s="14" t="s">
        <v>350</v>
      </c>
      <c r="S47" s="17">
        <v>15.0</v>
      </c>
      <c r="T47" s="14"/>
      <c r="U47" s="14" t="s">
        <v>587</v>
      </c>
      <c r="V47" s="14"/>
      <c r="W47" s="14" t="s">
        <v>375</v>
      </c>
      <c r="X47" s="14"/>
      <c r="Y47" s="14" t="s">
        <v>522</v>
      </c>
      <c r="Z47" s="14" t="s">
        <v>523</v>
      </c>
      <c r="AA47" s="14" t="s">
        <v>524</v>
      </c>
      <c r="AB47" s="14" t="s">
        <v>588</v>
      </c>
    </row>
    <row r="48">
      <c r="A48" s="20">
        <v>37226.0</v>
      </c>
      <c r="B48" s="16" t="s">
        <v>589</v>
      </c>
      <c r="C48" s="14">
        <v>1.1731487E7</v>
      </c>
      <c r="D48" s="14" t="s">
        <v>590</v>
      </c>
      <c r="E48" s="38" t="s">
        <v>591</v>
      </c>
      <c r="F48" s="24" t="s">
        <v>592</v>
      </c>
      <c r="H48" s="14" t="s">
        <v>317</v>
      </c>
      <c r="I48" s="14" t="s">
        <v>393</v>
      </c>
      <c r="L48" s="16"/>
      <c r="M48" s="16"/>
      <c r="N48" s="16" t="s">
        <v>593</v>
      </c>
      <c r="O48" s="14">
        <v>347.0</v>
      </c>
      <c r="P48" s="14" t="s">
        <v>350</v>
      </c>
      <c r="S48" s="22"/>
      <c r="T48" s="14" t="b">
        <v>0</v>
      </c>
      <c r="V48" s="14"/>
      <c r="W48" s="14" t="s">
        <v>273</v>
      </c>
      <c r="X48" s="14" t="s">
        <v>320</v>
      </c>
      <c r="Y48" s="14" t="s">
        <v>594</v>
      </c>
      <c r="Z48" s="14" t="s">
        <v>595</v>
      </c>
      <c r="AA48" s="14" t="s">
        <v>595</v>
      </c>
      <c r="AB48" s="16" t="s">
        <v>596</v>
      </c>
    </row>
    <row r="49">
      <c r="A49" s="20">
        <v>37248.0</v>
      </c>
      <c r="B49" s="16" t="s">
        <v>597</v>
      </c>
      <c r="C49" s="14">
        <v>1.1696191E7</v>
      </c>
      <c r="D49" s="14" t="s">
        <v>471</v>
      </c>
      <c r="E49" s="32" t="s">
        <v>598</v>
      </c>
      <c r="F49" s="16"/>
      <c r="H49" s="14" t="s">
        <v>599</v>
      </c>
      <c r="I49" s="14" t="s">
        <v>600</v>
      </c>
      <c r="L49" s="16"/>
      <c r="M49" s="16"/>
      <c r="N49" s="16"/>
      <c r="O49" s="14">
        <v>1308.0</v>
      </c>
      <c r="P49" s="14" t="s">
        <v>249</v>
      </c>
      <c r="S49" s="22"/>
      <c r="T49" s="14"/>
      <c r="V49" s="14"/>
      <c r="W49" s="14" t="s">
        <v>375</v>
      </c>
      <c r="X49" s="14"/>
      <c r="Y49" s="14" t="s">
        <v>601</v>
      </c>
      <c r="Z49" s="14" t="s">
        <v>602</v>
      </c>
      <c r="AA49" s="14" t="s">
        <v>603</v>
      </c>
      <c r="AB49" s="16"/>
    </row>
    <row r="50">
      <c r="A50" s="20">
        <v>37250.0</v>
      </c>
      <c r="B50" s="16" t="s">
        <v>604</v>
      </c>
      <c r="C50" s="14">
        <v>1.0886776E7</v>
      </c>
      <c r="D50" s="14" t="s">
        <v>471</v>
      </c>
      <c r="E50" s="32" t="s">
        <v>605</v>
      </c>
      <c r="F50" s="16"/>
      <c r="H50" s="14" t="s">
        <v>280</v>
      </c>
      <c r="I50" s="14" t="s">
        <v>473</v>
      </c>
      <c r="L50" s="16"/>
      <c r="M50" s="16"/>
      <c r="N50" s="16"/>
      <c r="O50" s="14">
        <v>20500.0</v>
      </c>
      <c r="P50" s="14" t="s">
        <v>249</v>
      </c>
      <c r="S50" s="22"/>
      <c r="T50" s="14"/>
      <c r="V50" s="14"/>
      <c r="W50" s="14" t="s">
        <v>475</v>
      </c>
      <c r="X50" s="14"/>
      <c r="Y50" s="14" t="s">
        <v>606</v>
      </c>
      <c r="Z50" s="14" t="s">
        <v>607</v>
      </c>
      <c r="AA50" s="16" t="s">
        <v>608</v>
      </c>
      <c r="AB50" s="16" t="s">
        <v>609</v>
      </c>
    </row>
    <row r="51">
      <c r="A51" s="20">
        <v>37257.0</v>
      </c>
      <c r="B51" s="16" t="s">
        <v>610</v>
      </c>
      <c r="C51" s="14">
        <v>1.1752271E7</v>
      </c>
      <c r="D51" s="14" t="s">
        <v>372</v>
      </c>
      <c r="E51" s="32" t="s">
        <v>611</v>
      </c>
      <c r="F51" s="24" t="s">
        <v>612</v>
      </c>
      <c r="G51" s="14" t="s">
        <v>497</v>
      </c>
      <c r="H51" s="14" t="s">
        <v>317</v>
      </c>
      <c r="I51" s="14" t="s">
        <v>498</v>
      </c>
      <c r="K51" s="14" t="s">
        <v>613</v>
      </c>
      <c r="L51" s="16"/>
      <c r="M51" s="16"/>
      <c r="N51" s="16"/>
      <c r="O51" s="14">
        <v>2000.0</v>
      </c>
      <c r="P51" s="14" t="s">
        <v>350</v>
      </c>
      <c r="S51" s="22"/>
      <c r="T51" s="14" t="b">
        <v>0</v>
      </c>
      <c r="V51" s="14"/>
      <c r="W51" s="14" t="s">
        <v>375</v>
      </c>
      <c r="X51" s="14"/>
      <c r="Y51" s="14" t="s">
        <v>500</v>
      </c>
      <c r="Z51" s="14" t="s">
        <v>501</v>
      </c>
      <c r="AA51" s="14" t="s">
        <v>502</v>
      </c>
      <c r="AB51" s="14" t="s">
        <v>503</v>
      </c>
    </row>
    <row r="52">
      <c r="A52" s="20">
        <v>37257.0</v>
      </c>
      <c r="B52" s="16" t="s">
        <v>614</v>
      </c>
      <c r="C52" s="14">
        <v>1.190268E7</v>
      </c>
      <c r="D52" s="14" t="s">
        <v>615</v>
      </c>
      <c r="E52" s="25" t="s">
        <v>616</v>
      </c>
      <c r="H52" s="14" t="s">
        <v>246</v>
      </c>
      <c r="I52" s="14" t="s">
        <v>247</v>
      </c>
      <c r="K52" s="14" t="s">
        <v>617</v>
      </c>
      <c r="O52" s="14">
        <v>2000.0</v>
      </c>
      <c r="P52" s="14" t="s">
        <v>249</v>
      </c>
      <c r="S52" s="22"/>
      <c r="V52" s="14"/>
      <c r="W52" s="14" t="s">
        <v>250</v>
      </c>
      <c r="X52" s="14"/>
      <c r="Y52" s="14" t="s">
        <v>618</v>
      </c>
      <c r="Z52" s="14" t="s">
        <v>619</v>
      </c>
      <c r="AA52" s="14" t="s">
        <v>620</v>
      </c>
      <c r="AB52" s="16" t="s">
        <v>621</v>
      </c>
    </row>
    <row r="53">
      <c r="A53" s="20">
        <v>37302.0</v>
      </c>
      <c r="B53" s="16" t="s">
        <v>622</v>
      </c>
      <c r="C53" s="14">
        <v>1.1820815E7</v>
      </c>
      <c r="D53" s="14" t="s">
        <v>510</v>
      </c>
      <c r="E53" s="32" t="s">
        <v>623</v>
      </c>
      <c r="F53" s="39" t="s">
        <v>551</v>
      </c>
      <c r="G53" s="14" t="s">
        <v>552</v>
      </c>
      <c r="H53" s="14" t="s">
        <v>317</v>
      </c>
      <c r="I53" s="14" t="s">
        <v>553</v>
      </c>
      <c r="K53" s="14"/>
      <c r="L53" s="14"/>
      <c r="M53" s="14"/>
      <c r="N53" s="14" t="s">
        <v>624</v>
      </c>
      <c r="O53" s="14">
        <v>1013.0</v>
      </c>
      <c r="P53" s="14" t="s">
        <v>520</v>
      </c>
      <c r="S53" s="22"/>
      <c r="T53" s="14" t="b">
        <v>1</v>
      </c>
      <c r="V53" s="14"/>
      <c r="W53" s="14" t="s">
        <v>375</v>
      </c>
      <c r="X53" s="14"/>
      <c r="Y53" s="14" t="s">
        <v>625</v>
      </c>
      <c r="Z53" s="14" t="s">
        <v>626</v>
      </c>
      <c r="AA53" s="14" t="s">
        <v>627</v>
      </c>
      <c r="AB53" s="16" t="s">
        <v>628</v>
      </c>
    </row>
    <row r="54">
      <c r="A54" s="20">
        <v>37316.0</v>
      </c>
      <c r="B54" s="16" t="s">
        <v>629</v>
      </c>
      <c r="C54" s="14">
        <v>1.1850183E7</v>
      </c>
      <c r="D54" s="14" t="s">
        <v>298</v>
      </c>
      <c r="E54" s="32" t="s">
        <v>630</v>
      </c>
      <c r="F54" s="21" t="s">
        <v>551</v>
      </c>
      <c r="G54" s="14" t="s">
        <v>552</v>
      </c>
      <c r="H54" s="14" t="s">
        <v>317</v>
      </c>
      <c r="I54" s="14" t="s">
        <v>553</v>
      </c>
      <c r="K54" s="14"/>
      <c r="L54" s="14"/>
      <c r="M54" s="14"/>
      <c r="N54" s="14" t="s">
        <v>631</v>
      </c>
      <c r="O54" s="14">
        <v>1066.0</v>
      </c>
      <c r="P54" s="14" t="s">
        <v>520</v>
      </c>
      <c r="S54" s="22"/>
      <c r="T54" s="14" t="b">
        <v>1</v>
      </c>
      <c r="V54" s="14"/>
      <c r="W54" s="14" t="s">
        <v>375</v>
      </c>
      <c r="X54" s="14"/>
      <c r="Y54" s="14" t="s">
        <v>632</v>
      </c>
      <c r="Z54" s="14" t="s">
        <v>633</v>
      </c>
      <c r="AA54" s="14" t="s">
        <v>632</v>
      </c>
      <c r="AB54" s="16" t="s">
        <v>634</v>
      </c>
    </row>
    <row r="55">
      <c r="A55" s="20">
        <v>37377.0</v>
      </c>
      <c r="B55" s="16" t="s">
        <v>635</v>
      </c>
      <c r="C55" s="14">
        <v>1.2012232E7</v>
      </c>
      <c r="D55" s="14" t="s">
        <v>487</v>
      </c>
      <c r="E55" s="32" t="s">
        <v>636</v>
      </c>
      <c r="F55" s="21" t="s">
        <v>551</v>
      </c>
      <c r="G55" s="14" t="s">
        <v>552</v>
      </c>
      <c r="H55" s="14" t="s">
        <v>317</v>
      </c>
      <c r="I55" s="14" t="s">
        <v>553</v>
      </c>
      <c r="K55" s="14"/>
      <c r="L55" s="14"/>
      <c r="M55" s="14"/>
      <c r="N55" s="14" t="s">
        <v>637</v>
      </c>
      <c r="O55" s="14">
        <v>976.0</v>
      </c>
      <c r="P55" s="14" t="s">
        <v>520</v>
      </c>
      <c r="S55" s="22"/>
      <c r="T55" s="14" t="b">
        <v>1</v>
      </c>
      <c r="V55" s="14"/>
      <c r="W55" s="14" t="s">
        <v>375</v>
      </c>
      <c r="X55" s="14"/>
      <c r="Y55" s="14" t="s">
        <v>500</v>
      </c>
      <c r="Z55" s="14" t="s">
        <v>501</v>
      </c>
      <c r="AA55" s="14" t="s">
        <v>502</v>
      </c>
      <c r="AB55" s="14" t="s">
        <v>503</v>
      </c>
    </row>
    <row r="56">
      <c r="A56" s="20">
        <v>37438.0</v>
      </c>
      <c r="B56" s="16" t="s">
        <v>638</v>
      </c>
      <c r="C56" s="14">
        <v>1.209734E7</v>
      </c>
      <c r="D56" s="14" t="s">
        <v>590</v>
      </c>
      <c r="E56" s="38" t="s">
        <v>639</v>
      </c>
      <c r="H56" s="14" t="s">
        <v>317</v>
      </c>
      <c r="I56" s="14" t="s">
        <v>247</v>
      </c>
      <c r="K56" s="14"/>
      <c r="L56" s="14"/>
      <c r="M56" s="14"/>
      <c r="N56" s="14" t="s">
        <v>640</v>
      </c>
      <c r="O56" s="14">
        <v>778.0</v>
      </c>
      <c r="P56" s="14" t="s">
        <v>350</v>
      </c>
      <c r="S56" s="22"/>
      <c r="V56" s="14"/>
      <c r="W56" s="14" t="s">
        <v>273</v>
      </c>
      <c r="X56" s="14" t="s">
        <v>641</v>
      </c>
      <c r="Y56" s="14" t="s">
        <v>642</v>
      </c>
      <c r="Z56" s="14" t="s">
        <v>643</v>
      </c>
      <c r="AA56" s="14" t="s">
        <v>644</v>
      </c>
      <c r="AB56" s="16" t="s">
        <v>645</v>
      </c>
    </row>
    <row r="57">
      <c r="A57" s="26">
        <v>37530.0</v>
      </c>
      <c r="B57" s="31" t="s">
        <v>646</v>
      </c>
      <c r="C57" s="27">
        <v>1.2367636E7</v>
      </c>
      <c r="D57" s="27" t="s">
        <v>647</v>
      </c>
      <c r="E57" s="28" t="s">
        <v>139</v>
      </c>
      <c r="F57" s="40" t="s">
        <v>648</v>
      </c>
      <c r="G57" s="27" t="s">
        <v>649</v>
      </c>
      <c r="H57" s="27" t="s">
        <v>528</v>
      </c>
      <c r="I57" s="27" t="s">
        <v>259</v>
      </c>
      <c r="J57" s="29"/>
      <c r="K57" s="27" t="s">
        <v>537</v>
      </c>
      <c r="L57" s="27" t="s">
        <v>537</v>
      </c>
      <c r="M57" s="27" t="b">
        <v>0</v>
      </c>
      <c r="N57" s="29"/>
      <c r="O57" s="27"/>
      <c r="P57" s="29"/>
      <c r="Q57" s="29"/>
      <c r="R57" s="29"/>
      <c r="S57" s="30"/>
      <c r="T57" s="27" t="b">
        <v>1</v>
      </c>
      <c r="U57" s="27" t="s">
        <v>650</v>
      </c>
      <c r="V57" s="27"/>
      <c r="W57" s="27" t="s">
        <v>273</v>
      </c>
      <c r="X57" s="27" t="s">
        <v>283</v>
      </c>
      <c r="Y57" s="27" t="s">
        <v>284</v>
      </c>
      <c r="Z57" s="27" t="s">
        <v>285</v>
      </c>
      <c r="AA57" s="27" t="s">
        <v>286</v>
      </c>
      <c r="AB57" s="27" t="s">
        <v>651</v>
      </c>
      <c r="AC57" s="29"/>
      <c r="AD57" s="29"/>
      <c r="AE57" s="29"/>
      <c r="AF57" s="29"/>
      <c r="AG57" s="29"/>
      <c r="AH57" s="29"/>
    </row>
    <row r="58">
      <c r="A58" s="20">
        <v>37595.0</v>
      </c>
      <c r="B58" s="16" t="s">
        <v>652</v>
      </c>
      <c r="C58" s="14">
        <v>1.2466855E7</v>
      </c>
      <c r="D58" s="14" t="s">
        <v>535</v>
      </c>
      <c r="E58" s="32" t="s">
        <v>653</v>
      </c>
      <c r="F58" s="24" t="s">
        <v>654</v>
      </c>
      <c r="G58" s="14" t="s">
        <v>655</v>
      </c>
      <c r="H58" s="14" t="s">
        <v>656</v>
      </c>
      <c r="I58" s="14" t="s">
        <v>259</v>
      </c>
      <c r="K58" s="14" t="s">
        <v>537</v>
      </c>
      <c r="L58" s="14" t="s">
        <v>537</v>
      </c>
      <c r="M58" s="14" t="b">
        <v>0</v>
      </c>
      <c r="N58" s="14" t="s">
        <v>657</v>
      </c>
      <c r="O58" s="14">
        <v>158.0</v>
      </c>
      <c r="P58" s="14" t="s">
        <v>309</v>
      </c>
      <c r="Q58" s="14" t="s">
        <v>658</v>
      </c>
      <c r="S58" s="17">
        <v>60.0</v>
      </c>
      <c r="T58" s="14" t="b">
        <v>0</v>
      </c>
      <c r="U58" s="14" t="s">
        <v>659</v>
      </c>
      <c r="V58" s="14"/>
      <c r="W58" s="14" t="s">
        <v>273</v>
      </c>
      <c r="X58" s="14" t="s">
        <v>342</v>
      </c>
      <c r="Y58" s="14" t="s">
        <v>660</v>
      </c>
      <c r="Z58" s="14" t="s">
        <v>661</v>
      </c>
      <c r="AA58" s="14" t="s">
        <v>662</v>
      </c>
      <c r="AB58" s="14" t="s">
        <v>663</v>
      </c>
    </row>
    <row r="59">
      <c r="A59" s="20">
        <v>37595.0</v>
      </c>
      <c r="B59" s="16" t="s">
        <v>664</v>
      </c>
      <c r="C59" s="14">
        <v>1.2466854E7</v>
      </c>
      <c r="D59" s="14" t="s">
        <v>535</v>
      </c>
      <c r="E59" s="32" t="s">
        <v>665</v>
      </c>
      <c r="F59" s="24" t="s">
        <v>666</v>
      </c>
      <c r="G59" s="14"/>
      <c r="H59" s="14" t="s">
        <v>656</v>
      </c>
      <c r="I59" s="14" t="s">
        <v>259</v>
      </c>
      <c r="K59" s="14" t="s">
        <v>667</v>
      </c>
      <c r="L59" s="14" t="s">
        <v>668</v>
      </c>
      <c r="M59" s="14" t="b">
        <v>0</v>
      </c>
      <c r="N59" s="14" t="s">
        <v>669</v>
      </c>
      <c r="O59" s="14">
        <v>158.0</v>
      </c>
      <c r="P59" s="14" t="s">
        <v>309</v>
      </c>
      <c r="Q59" s="14" t="s">
        <v>658</v>
      </c>
      <c r="S59" s="17"/>
      <c r="T59" s="14" t="b">
        <v>1</v>
      </c>
      <c r="U59" s="14" t="s">
        <v>659</v>
      </c>
      <c r="V59" s="14"/>
      <c r="W59" s="14" t="s">
        <v>250</v>
      </c>
      <c r="X59" s="14"/>
      <c r="Y59" s="14" t="s">
        <v>670</v>
      </c>
      <c r="Z59" s="14" t="s">
        <v>671</v>
      </c>
      <c r="AA59" s="14" t="s">
        <v>672</v>
      </c>
      <c r="AB59" s="14" t="s">
        <v>673</v>
      </c>
    </row>
    <row r="60">
      <c r="A60" s="26">
        <v>37613.0</v>
      </c>
      <c r="B60" s="31" t="s">
        <v>674</v>
      </c>
      <c r="C60" s="27">
        <v>1.2537577E7</v>
      </c>
      <c r="D60" s="27" t="s">
        <v>675</v>
      </c>
      <c r="E60" s="28" t="s">
        <v>142</v>
      </c>
      <c r="F60" s="40" t="s">
        <v>676</v>
      </c>
      <c r="G60" s="27" t="s">
        <v>677</v>
      </c>
      <c r="H60" s="27" t="s">
        <v>317</v>
      </c>
      <c r="I60" s="27" t="s">
        <v>247</v>
      </c>
      <c r="J60" s="29"/>
      <c r="K60" s="27"/>
      <c r="L60" s="27"/>
      <c r="M60" s="27"/>
      <c r="N60" s="27" t="s">
        <v>678</v>
      </c>
      <c r="O60" s="27">
        <v>2179.0</v>
      </c>
      <c r="P60" s="27" t="s">
        <v>309</v>
      </c>
      <c r="Q60" s="27"/>
      <c r="R60" s="27">
        <v>25690.0</v>
      </c>
      <c r="S60" s="30"/>
      <c r="T60" s="27"/>
      <c r="U60" s="27" t="s">
        <v>679</v>
      </c>
      <c r="V60" s="27"/>
      <c r="W60" s="27" t="s">
        <v>273</v>
      </c>
      <c r="X60" s="27" t="s">
        <v>274</v>
      </c>
      <c r="Y60" s="27" t="s">
        <v>439</v>
      </c>
      <c r="Z60" s="27" t="s">
        <v>440</v>
      </c>
      <c r="AA60" s="27" t="s">
        <v>440</v>
      </c>
      <c r="AB60" s="27" t="s">
        <v>441</v>
      </c>
      <c r="AC60" s="29"/>
      <c r="AD60" s="29"/>
      <c r="AE60" s="29"/>
      <c r="AF60" s="29"/>
      <c r="AG60" s="29"/>
      <c r="AH60" s="29"/>
    </row>
    <row r="61">
      <c r="A61" s="20">
        <v>37622.0</v>
      </c>
      <c r="B61" s="14" t="s">
        <v>680</v>
      </c>
      <c r="C61" s="14">
        <v>1.251995E7</v>
      </c>
      <c r="D61" s="14" t="s">
        <v>372</v>
      </c>
      <c r="E61" s="32" t="s">
        <v>145</v>
      </c>
      <c r="F61" s="24" t="s">
        <v>681</v>
      </c>
      <c r="G61" s="14" t="s">
        <v>682</v>
      </c>
      <c r="H61" s="14" t="s">
        <v>317</v>
      </c>
      <c r="I61" s="14" t="s">
        <v>489</v>
      </c>
      <c r="J61" s="16" t="s">
        <v>683</v>
      </c>
      <c r="K61" s="14"/>
      <c r="L61" s="16"/>
      <c r="M61" s="16"/>
      <c r="N61" s="16" t="s">
        <v>684</v>
      </c>
      <c r="O61" s="14">
        <v>711.0</v>
      </c>
      <c r="P61" s="14" t="s">
        <v>350</v>
      </c>
      <c r="Q61" s="14"/>
      <c r="R61" s="14">
        <v>1482.0</v>
      </c>
      <c r="S61" s="22"/>
      <c r="T61" s="14" t="b">
        <v>1</v>
      </c>
      <c r="U61" s="14" t="s">
        <v>685</v>
      </c>
      <c r="V61" s="14"/>
      <c r="W61" s="14" t="s">
        <v>375</v>
      </c>
      <c r="X61" s="14"/>
      <c r="Y61" s="14" t="s">
        <v>500</v>
      </c>
      <c r="Z61" s="14" t="s">
        <v>686</v>
      </c>
      <c r="AA61" s="14" t="s">
        <v>687</v>
      </c>
      <c r="AB61" s="14" t="s">
        <v>688</v>
      </c>
    </row>
    <row r="62">
      <c r="A62" s="20">
        <v>37622.0</v>
      </c>
      <c r="B62" s="14" t="s">
        <v>689</v>
      </c>
      <c r="C62" s="14">
        <v>1.2519991E7</v>
      </c>
      <c r="D62" s="14" t="s">
        <v>372</v>
      </c>
      <c r="E62" s="32" t="s">
        <v>148</v>
      </c>
      <c r="F62" s="24" t="s">
        <v>690</v>
      </c>
      <c r="G62" s="14" t="s">
        <v>691</v>
      </c>
      <c r="H62" s="14" t="s">
        <v>317</v>
      </c>
      <c r="I62" s="14" t="s">
        <v>393</v>
      </c>
      <c r="J62" s="16"/>
      <c r="K62" s="14"/>
      <c r="L62" s="16"/>
      <c r="M62" s="16"/>
      <c r="N62" s="16"/>
      <c r="O62" s="14"/>
      <c r="P62" s="14"/>
      <c r="Q62" s="14"/>
      <c r="R62" s="14"/>
      <c r="S62" s="22"/>
      <c r="T62" s="14"/>
      <c r="U62" s="14"/>
      <c r="V62" s="14"/>
      <c r="W62" s="14" t="s">
        <v>273</v>
      </c>
      <c r="X62" s="14" t="s">
        <v>396</v>
      </c>
      <c r="Y62" s="14" t="s">
        <v>397</v>
      </c>
      <c r="Z62" s="14" t="s">
        <v>398</v>
      </c>
      <c r="AA62" s="14" t="s">
        <v>399</v>
      </c>
      <c r="AB62" s="14" t="s">
        <v>692</v>
      </c>
    </row>
    <row r="63">
      <c r="A63" s="20">
        <v>37623.0</v>
      </c>
      <c r="B63" s="16" t="s">
        <v>693</v>
      </c>
      <c r="C63" s="14">
        <v>1.2509334E7</v>
      </c>
      <c r="D63" s="14" t="s">
        <v>694</v>
      </c>
      <c r="E63" s="32" t="s">
        <v>695</v>
      </c>
      <c r="F63" s="16"/>
      <c r="G63" s="14"/>
      <c r="H63" s="14" t="s">
        <v>258</v>
      </c>
      <c r="I63" s="14" t="s">
        <v>340</v>
      </c>
      <c r="K63" s="14"/>
      <c r="L63" s="14"/>
      <c r="M63" s="14"/>
      <c r="N63" s="14" t="s">
        <v>696</v>
      </c>
      <c r="O63" s="14">
        <v>1400.0</v>
      </c>
      <c r="P63" s="14" t="s">
        <v>249</v>
      </c>
      <c r="S63" s="22"/>
      <c r="T63" s="14"/>
      <c r="U63" s="14" t="s">
        <v>697</v>
      </c>
      <c r="V63" s="14"/>
      <c r="W63" s="14" t="s">
        <v>273</v>
      </c>
      <c r="X63" s="14" t="s">
        <v>274</v>
      </c>
      <c r="Y63" s="14" t="s">
        <v>698</v>
      </c>
      <c r="Z63" s="14" t="s">
        <v>699</v>
      </c>
      <c r="AA63" s="14" t="s">
        <v>700</v>
      </c>
      <c r="AB63" s="14" t="s">
        <v>701</v>
      </c>
    </row>
    <row r="64">
      <c r="A64" s="20">
        <v>37681.0</v>
      </c>
      <c r="B64" s="16" t="s">
        <v>702</v>
      </c>
      <c r="C64" s="14">
        <v>1.2641569E7</v>
      </c>
      <c r="D64" s="14" t="s">
        <v>703</v>
      </c>
      <c r="E64" s="32" t="s">
        <v>704</v>
      </c>
      <c r="F64" s="16"/>
      <c r="G64" s="14"/>
      <c r="H64" s="14" t="s">
        <v>317</v>
      </c>
      <c r="I64" s="14" t="s">
        <v>393</v>
      </c>
      <c r="J64" s="14" t="s">
        <v>705</v>
      </c>
      <c r="K64" s="14"/>
      <c r="L64" s="14"/>
      <c r="M64" s="14"/>
      <c r="N64" s="14" t="s">
        <v>706</v>
      </c>
      <c r="O64" s="14">
        <v>420.0</v>
      </c>
      <c r="P64" s="14" t="s">
        <v>350</v>
      </c>
      <c r="S64" s="22"/>
      <c r="T64" s="14"/>
      <c r="U64" s="14" t="s">
        <v>707</v>
      </c>
      <c r="V64" s="14"/>
      <c r="W64" s="14" t="s">
        <v>301</v>
      </c>
      <c r="X64" s="14"/>
      <c r="Y64" s="14" t="s">
        <v>506</v>
      </c>
      <c r="Z64" s="14" t="s">
        <v>708</v>
      </c>
      <c r="AA64" s="14" t="s">
        <v>709</v>
      </c>
      <c r="AB64" s="14" t="s">
        <v>710</v>
      </c>
    </row>
    <row r="65">
      <c r="A65" s="20">
        <v>37749.0</v>
      </c>
      <c r="B65" s="16" t="s">
        <v>711</v>
      </c>
      <c r="C65" s="14">
        <v>1.2748968E7</v>
      </c>
      <c r="D65" s="14" t="s">
        <v>712</v>
      </c>
      <c r="E65" s="41" t="s">
        <v>713</v>
      </c>
      <c r="F65" s="21" t="s">
        <v>551</v>
      </c>
      <c r="G65" s="14" t="s">
        <v>552</v>
      </c>
      <c r="H65" s="14" t="s">
        <v>317</v>
      </c>
      <c r="I65" s="14" t="s">
        <v>553</v>
      </c>
      <c r="J65" s="14"/>
      <c r="K65" s="14" t="s">
        <v>714</v>
      </c>
      <c r="L65" s="14"/>
      <c r="M65" s="14"/>
      <c r="N65" s="14" t="s">
        <v>624</v>
      </c>
      <c r="O65" s="14">
        <v>56.0</v>
      </c>
      <c r="P65" s="14" t="s">
        <v>309</v>
      </c>
      <c r="S65" s="22"/>
      <c r="T65" s="14"/>
      <c r="U65" s="14" t="s">
        <v>715</v>
      </c>
      <c r="V65" s="14"/>
      <c r="W65" s="14" t="s">
        <v>375</v>
      </c>
      <c r="X65" s="14"/>
      <c r="Y65" s="14" t="s">
        <v>500</v>
      </c>
      <c r="Z65" s="14" t="s">
        <v>501</v>
      </c>
      <c r="AA65" s="14" t="s">
        <v>502</v>
      </c>
      <c r="AB65" s="14" t="s">
        <v>503</v>
      </c>
    </row>
    <row r="66">
      <c r="A66" s="20">
        <v>37769.0</v>
      </c>
      <c r="B66" s="16" t="s">
        <v>716</v>
      </c>
      <c r="C66" s="14">
        <v>1.5338614E7</v>
      </c>
      <c r="D66" s="14" t="s">
        <v>717</v>
      </c>
      <c r="E66" s="38" t="s">
        <v>718</v>
      </c>
      <c r="F66" s="14"/>
      <c r="G66" s="14"/>
      <c r="H66" s="14" t="s">
        <v>291</v>
      </c>
      <c r="I66" s="14" t="s">
        <v>292</v>
      </c>
      <c r="J66" s="14"/>
      <c r="K66" s="14"/>
      <c r="L66" s="14"/>
      <c r="M66" s="14"/>
      <c r="N66" s="14"/>
      <c r="O66" s="14">
        <v>979.0</v>
      </c>
      <c r="P66" s="14" t="s">
        <v>249</v>
      </c>
      <c r="S66" s="22"/>
      <c r="T66" s="14"/>
      <c r="U66" s="14"/>
      <c r="V66" s="14"/>
      <c r="W66" s="14" t="s">
        <v>262</v>
      </c>
      <c r="X66" s="14" t="s">
        <v>719</v>
      </c>
      <c r="Y66" s="14" t="s">
        <v>720</v>
      </c>
      <c r="Z66" s="14" t="s">
        <v>721</v>
      </c>
      <c r="AA66" s="14" t="s">
        <v>722</v>
      </c>
      <c r="AB66" s="14" t="s">
        <v>723</v>
      </c>
    </row>
    <row r="67">
      <c r="A67" s="20">
        <v>37773.0</v>
      </c>
      <c r="B67" s="14" t="s">
        <v>724</v>
      </c>
      <c r="C67" s="14">
        <v>1.2805598E7</v>
      </c>
      <c r="D67" s="14" t="s">
        <v>725</v>
      </c>
      <c r="E67" s="32" t="s">
        <v>726</v>
      </c>
      <c r="F67" s="16"/>
      <c r="G67" s="14"/>
      <c r="H67" s="14" t="s">
        <v>280</v>
      </c>
      <c r="I67" s="14" t="s">
        <v>340</v>
      </c>
      <c r="J67" s="16"/>
      <c r="K67" s="14"/>
      <c r="L67" s="14"/>
      <c r="M67" s="14"/>
      <c r="N67" s="14" t="s">
        <v>696</v>
      </c>
      <c r="O67" s="14">
        <v>32.0</v>
      </c>
      <c r="P67" s="14" t="s">
        <v>249</v>
      </c>
      <c r="Q67" s="14" t="s">
        <v>727</v>
      </c>
      <c r="R67" s="14"/>
      <c r="S67" s="22"/>
      <c r="T67" s="14"/>
      <c r="U67" s="14" t="s">
        <v>728</v>
      </c>
      <c r="V67" s="14"/>
      <c r="W67" s="14" t="s">
        <v>273</v>
      </c>
      <c r="X67" s="14" t="s">
        <v>342</v>
      </c>
      <c r="Y67" s="14" t="s">
        <v>343</v>
      </c>
      <c r="Z67" s="14" t="s">
        <v>344</v>
      </c>
      <c r="AA67" s="14" t="s">
        <v>345</v>
      </c>
      <c r="AB67" s="14"/>
    </row>
    <row r="68">
      <c r="A68" s="20">
        <v>37795.0</v>
      </c>
      <c r="B68" s="14" t="s">
        <v>729</v>
      </c>
      <c r="C68" s="14">
        <v>1.2848831E7</v>
      </c>
      <c r="D68" s="14" t="s">
        <v>471</v>
      </c>
      <c r="E68" s="32" t="s">
        <v>730</v>
      </c>
      <c r="F68" s="16"/>
      <c r="G68" s="14"/>
      <c r="H68" s="14" t="s">
        <v>280</v>
      </c>
      <c r="I68" s="14" t="s">
        <v>340</v>
      </c>
      <c r="J68" s="16"/>
      <c r="K68" s="14"/>
      <c r="L68" s="14"/>
      <c r="M68" s="14"/>
      <c r="N68" s="14"/>
      <c r="O68" s="14">
        <v>100.0</v>
      </c>
      <c r="P68" s="14" t="s">
        <v>249</v>
      </c>
      <c r="Q68" s="14"/>
      <c r="R68" s="14"/>
      <c r="S68" s="22"/>
      <c r="T68" s="14"/>
      <c r="U68" s="14"/>
      <c r="V68" s="14"/>
      <c r="W68" s="14" t="s">
        <v>375</v>
      </c>
      <c r="X68" s="14"/>
      <c r="Y68" s="14" t="s">
        <v>731</v>
      </c>
      <c r="Z68" s="14" t="s">
        <v>732</v>
      </c>
      <c r="AA68" s="14" t="s">
        <v>733</v>
      </c>
      <c r="AB68" s="14" t="s">
        <v>734</v>
      </c>
    </row>
    <row r="69">
      <c r="A69" s="20">
        <v>37810.0</v>
      </c>
      <c r="B69" s="14" t="s">
        <v>735</v>
      </c>
      <c r="C69" s="14">
        <v>1.2887592E7</v>
      </c>
      <c r="D69" s="14" t="s">
        <v>471</v>
      </c>
      <c r="E69" s="32" t="s">
        <v>736</v>
      </c>
      <c r="F69" s="16"/>
      <c r="G69" s="14"/>
      <c r="H69" s="14" t="s">
        <v>246</v>
      </c>
      <c r="I69" s="14" t="s">
        <v>473</v>
      </c>
      <c r="J69" s="16"/>
      <c r="L69" s="14"/>
      <c r="M69" s="14"/>
      <c r="N69" s="14"/>
      <c r="O69" s="14">
        <v>996.0</v>
      </c>
      <c r="P69" s="14" t="s">
        <v>249</v>
      </c>
      <c r="Q69" s="14"/>
      <c r="R69" s="14"/>
      <c r="S69" s="22"/>
      <c r="T69" s="14"/>
      <c r="U69" s="14"/>
      <c r="V69" s="14"/>
      <c r="W69" s="14" t="s">
        <v>737</v>
      </c>
      <c r="X69" s="14" t="s">
        <v>738</v>
      </c>
      <c r="Y69" s="14" t="s">
        <v>739</v>
      </c>
      <c r="Z69" s="14" t="s">
        <v>740</v>
      </c>
      <c r="AA69" s="14" t="s">
        <v>741</v>
      </c>
      <c r="AB69" s="14" t="s">
        <v>742</v>
      </c>
    </row>
    <row r="70">
      <c r="A70" s="26">
        <v>37924.0</v>
      </c>
      <c r="B70" s="27" t="s">
        <v>743</v>
      </c>
      <c r="C70" s="27">
        <v>1.458646E7</v>
      </c>
      <c r="D70" s="27" t="s">
        <v>535</v>
      </c>
      <c r="E70" s="28" t="s">
        <v>744</v>
      </c>
      <c r="F70" s="40" t="s">
        <v>745</v>
      </c>
      <c r="G70" s="27" t="s">
        <v>746</v>
      </c>
      <c r="H70" s="27" t="s">
        <v>291</v>
      </c>
      <c r="I70" s="27" t="s">
        <v>259</v>
      </c>
      <c r="J70" s="31"/>
      <c r="K70" s="27" t="s">
        <v>537</v>
      </c>
      <c r="L70" s="27" t="s">
        <v>537</v>
      </c>
      <c r="M70" s="27" t="b">
        <v>0</v>
      </c>
      <c r="N70" s="27" t="s">
        <v>747</v>
      </c>
      <c r="O70" s="27">
        <v>367.0</v>
      </c>
      <c r="P70" s="27" t="s">
        <v>309</v>
      </c>
      <c r="Q70" s="27"/>
      <c r="R70" s="27"/>
      <c r="S70" s="42">
        <v>16.0</v>
      </c>
      <c r="T70" s="27" t="b">
        <v>1</v>
      </c>
      <c r="U70" s="27"/>
      <c r="V70" s="27"/>
      <c r="W70" s="27" t="s">
        <v>273</v>
      </c>
      <c r="X70" s="27" t="s">
        <v>342</v>
      </c>
      <c r="Y70" s="27" t="s">
        <v>660</v>
      </c>
      <c r="Z70" s="27" t="s">
        <v>748</v>
      </c>
      <c r="AA70" s="27" t="s">
        <v>749</v>
      </c>
      <c r="AB70" s="27" t="s">
        <v>750</v>
      </c>
      <c r="AC70" s="29"/>
      <c r="AD70" s="29"/>
      <c r="AE70" s="29"/>
      <c r="AF70" s="29"/>
      <c r="AG70" s="29"/>
      <c r="AH70" s="29"/>
    </row>
    <row r="71">
      <c r="A71" s="20">
        <v>37956.0</v>
      </c>
      <c r="B71" s="14" t="s">
        <v>751</v>
      </c>
      <c r="C71" s="14">
        <v>1.4613977E7</v>
      </c>
      <c r="D71" s="14" t="s">
        <v>590</v>
      </c>
      <c r="E71" s="38" t="s">
        <v>752</v>
      </c>
      <c r="F71" s="16"/>
      <c r="G71" s="14"/>
      <c r="H71" s="14" t="s">
        <v>317</v>
      </c>
      <c r="I71" s="14" t="s">
        <v>259</v>
      </c>
      <c r="J71" s="16"/>
      <c r="K71" s="14"/>
      <c r="L71" s="14"/>
      <c r="M71" s="14"/>
      <c r="N71" s="14" t="s">
        <v>753</v>
      </c>
      <c r="O71" s="14">
        <v>160.0</v>
      </c>
      <c r="P71" s="14" t="s">
        <v>350</v>
      </c>
      <c r="Q71" s="14"/>
      <c r="R71" s="14"/>
      <c r="S71" s="17"/>
      <c r="T71" s="14"/>
      <c r="U71" s="14"/>
      <c r="V71" s="14"/>
      <c r="W71" s="14" t="s">
        <v>293</v>
      </c>
      <c r="X71" s="14"/>
      <c r="Y71" s="14" t="s">
        <v>545</v>
      </c>
      <c r="Z71" s="14" t="s">
        <v>546</v>
      </c>
      <c r="AA71" s="14" t="s">
        <v>547</v>
      </c>
      <c r="AB71" s="14" t="s">
        <v>754</v>
      </c>
    </row>
    <row r="72">
      <c r="A72" s="20">
        <v>37956.0</v>
      </c>
      <c r="B72" s="14" t="s">
        <v>755</v>
      </c>
      <c r="C72" s="14">
        <v>1.5043218E7</v>
      </c>
      <c r="D72" s="14" t="s">
        <v>756</v>
      </c>
      <c r="E72" s="32" t="s">
        <v>757</v>
      </c>
      <c r="F72" s="16"/>
      <c r="G72" s="14" t="s">
        <v>758</v>
      </c>
      <c r="H72" s="14" t="s">
        <v>468</v>
      </c>
      <c r="I72" s="14" t="s">
        <v>259</v>
      </c>
      <c r="J72" s="16"/>
      <c r="K72" s="14"/>
      <c r="L72" s="14"/>
      <c r="M72" s="14"/>
      <c r="N72" s="14"/>
      <c r="O72" s="14"/>
      <c r="P72" s="14"/>
      <c r="Q72" s="14"/>
      <c r="R72" s="14"/>
      <c r="S72" s="17"/>
      <c r="T72" s="14" t="b">
        <v>1</v>
      </c>
      <c r="U72" s="14" t="s">
        <v>759</v>
      </c>
      <c r="V72" s="14"/>
      <c r="W72" s="14" t="s">
        <v>293</v>
      </c>
      <c r="X72" s="14"/>
      <c r="Y72" s="14" t="s">
        <v>335</v>
      </c>
      <c r="Z72" s="14" t="s">
        <v>760</v>
      </c>
      <c r="AA72" s="14" t="s">
        <v>761</v>
      </c>
      <c r="AB72" s="14" t="s">
        <v>762</v>
      </c>
    </row>
    <row r="73">
      <c r="A73" s="20">
        <v>37987.0</v>
      </c>
      <c r="B73" s="14" t="s">
        <v>763</v>
      </c>
      <c r="C73" s="14">
        <v>1.4681479E7</v>
      </c>
      <c r="D73" s="14" t="s">
        <v>372</v>
      </c>
      <c r="E73" s="32" t="s">
        <v>764</v>
      </c>
      <c r="F73" s="24" t="s">
        <v>648</v>
      </c>
      <c r="G73" s="14" t="s">
        <v>649</v>
      </c>
      <c r="H73" s="14" t="s">
        <v>528</v>
      </c>
      <c r="I73" s="14" t="s">
        <v>259</v>
      </c>
      <c r="J73" s="16"/>
      <c r="K73" s="14" t="s">
        <v>765</v>
      </c>
      <c r="L73" s="14"/>
      <c r="M73" s="14"/>
      <c r="N73" s="14" t="s">
        <v>766</v>
      </c>
      <c r="O73" s="14">
        <v>390.0</v>
      </c>
      <c r="P73" s="14" t="s">
        <v>309</v>
      </c>
      <c r="Q73" s="14"/>
      <c r="R73" s="14">
        <v>15000.0</v>
      </c>
      <c r="S73" s="17">
        <v>20.0</v>
      </c>
      <c r="T73" s="14" t="b">
        <v>1</v>
      </c>
      <c r="U73" s="14" t="s">
        <v>767</v>
      </c>
      <c r="V73" s="14"/>
      <c r="W73" s="14" t="s">
        <v>301</v>
      </c>
      <c r="X73" s="14"/>
      <c r="Y73" s="14" t="s">
        <v>768</v>
      </c>
      <c r="Z73" s="14" t="s">
        <v>769</v>
      </c>
      <c r="AA73" s="14" t="s">
        <v>770</v>
      </c>
      <c r="AB73" s="14"/>
    </row>
    <row r="74">
      <c r="A74" s="20">
        <v>37987.0</v>
      </c>
      <c r="B74" s="14" t="s">
        <v>771</v>
      </c>
      <c r="C74" s="14">
        <v>1.4681482E7</v>
      </c>
      <c r="D74" s="14" t="s">
        <v>372</v>
      </c>
      <c r="E74" s="32" t="s">
        <v>772</v>
      </c>
      <c r="F74" s="21" t="s">
        <v>773</v>
      </c>
      <c r="G74" s="14" t="s">
        <v>308</v>
      </c>
      <c r="H74" s="14" t="s">
        <v>468</v>
      </c>
      <c r="I74" s="14" t="s">
        <v>259</v>
      </c>
      <c r="J74" s="16"/>
      <c r="K74" s="14"/>
      <c r="L74" s="14"/>
      <c r="M74" s="14"/>
      <c r="N74" s="14"/>
      <c r="O74" s="14">
        <v>5560.0</v>
      </c>
      <c r="P74" s="14" t="s">
        <v>309</v>
      </c>
      <c r="Q74" s="14"/>
      <c r="R74" s="14"/>
      <c r="S74" s="17"/>
      <c r="T74" s="14" t="b">
        <v>1</v>
      </c>
      <c r="U74" s="14"/>
      <c r="V74" s="14"/>
      <c r="W74" s="14" t="s">
        <v>273</v>
      </c>
      <c r="X74" s="14" t="s">
        <v>311</v>
      </c>
      <c r="Y74" s="14" t="s">
        <v>312</v>
      </c>
      <c r="Z74" s="14" t="s">
        <v>313</v>
      </c>
      <c r="AA74" s="14" t="s">
        <v>314</v>
      </c>
      <c r="AB74" s="14"/>
    </row>
    <row r="75">
      <c r="A75" s="20">
        <v>37987.0</v>
      </c>
      <c r="B75" s="14" t="s">
        <v>774</v>
      </c>
      <c r="C75" s="14">
        <v>1.473006E7</v>
      </c>
      <c r="D75" s="14" t="s">
        <v>725</v>
      </c>
      <c r="E75" s="32" t="s">
        <v>775</v>
      </c>
      <c r="F75" s="14"/>
      <c r="G75" s="14"/>
      <c r="H75" s="14" t="s">
        <v>280</v>
      </c>
      <c r="I75" s="14" t="s">
        <v>340</v>
      </c>
      <c r="J75" s="16"/>
      <c r="K75" s="14"/>
      <c r="L75" s="14"/>
      <c r="M75" s="14"/>
      <c r="N75" s="14" t="s">
        <v>776</v>
      </c>
      <c r="O75" s="14">
        <v>753.0</v>
      </c>
      <c r="P75" s="14" t="s">
        <v>249</v>
      </c>
      <c r="Q75" s="14"/>
      <c r="R75" s="14"/>
      <c r="S75" s="17"/>
      <c r="T75" s="14"/>
      <c r="U75" s="14" t="s">
        <v>777</v>
      </c>
      <c r="V75" s="14"/>
      <c r="W75" s="14" t="s">
        <v>778</v>
      </c>
      <c r="X75" s="14"/>
      <c r="Y75" s="14" t="s">
        <v>779</v>
      </c>
      <c r="Z75" s="14" t="s">
        <v>780</v>
      </c>
      <c r="AA75" s="43" t="s">
        <v>781</v>
      </c>
      <c r="AB75" s="43" t="s">
        <v>782</v>
      </c>
    </row>
    <row r="76">
      <c r="A76" s="26">
        <v>38026.0</v>
      </c>
      <c r="B76" s="27" t="s">
        <v>783</v>
      </c>
      <c r="C76" s="27">
        <v>1.4991723E7</v>
      </c>
      <c r="D76" s="27" t="s">
        <v>381</v>
      </c>
      <c r="E76" s="28" t="s">
        <v>151</v>
      </c>
      <c r="F76" s="36" t="s">
        <v>784</v>
      </c>
      <c r="G76" s="27" t="s">
        <v>785</v>
      </c>
      <c r="H76" s="27" t="s">
        <v>317</v>
      </c>
      <c r="I76" s="27" t="s">
        <v>542</v>
      </c>
      <c r="J76" s="31"/>
      <c r="K76" s="27"/>
      <c r="L76" s="27"/>
      <c r="M76" s="27"/>
      <c r="N76" s="27" t="s">
        <v>786</v>
      </c>
      <c r="O76" s="27">
        <v>786.0</v>
      </c>
      <c r="P76" s="27" t="s">
        <v>350</v>
      </c>
      <c r="Q76" s="27"/>
      <c r="R76" s="27"/>
      <c r="S76" s="42"/>
      <c r="T76" s="27" t="b">
        <v>1</v>
      </c>
      <c r="U76" s="27"/>
      <c r="V76" s="27"/>
      <c r="W76" s="27" t="s">
        <v>273</v>
      </c>
      <c r="X76" s="27" t="s">
        <v>384</v>
      </c>
      <c r="Y76" s="27" t="s">
        <v>385</v>
      </c>
      <c r="Z76" s="27" t="s">
        <v>386</v>
      </c>
      <c r="AA76" s="44" t="s">
        <v>387</v>
      </c>
      <c r="AB76" s="44" t="s">
        <v>787</v>
      </c>
      <c r="AC76" s="29"/>
      <c r="AD76" s="29"/>
      <c r="AE76" s="29"/>
      <c r="AF76" s="29"/>
      <c r="AG76" s="29"/>
      <c r="AH76" s="29"/>
    </row>
    <row r="77">
      <c r="A77" s="20">
        <v>38047.0</v>
      </c>
      <c r="B77" s="14" t="s">
        <v>788</v>
      </c>
      <c r="C77" s="14">
        <v>1.5007825E7</v>
      </c>
      <c r="D77" s="14" t="s">
        <v>789</v>
      </c>
      <c r="E77" s="32" t="s">
        <v>790</v>
      </c>
      <c r="F77" s="14"/>
      <c r="G77" s="14"/>
      <c r="H77" s="14" t="s">
        <v>791</v>
      </c>
      <c r="I77" s="14" t="s">
        <v>542</v>
      </c>
      <c r="J77" s="16"/>
      <c r="K77" s="14" t="s">
        <v>792</v>
      </c>
      <c r="L77" s="14" t="s">
        <v>529</v>
      </c>
      <c r="M77" s="14" t="b">
        <v>0</v>
      </c>
      <c r="N77" s="14" t="s">
        <v>793</v>
      </c>
      <c r="O77" s="14">
        <v>82.0</v>
      </c>
      <c r="P77" s="14" t="s">
        <v>350</v>
      </c>
      <c r="Q77" s="14"/>
      <c r="R77" s="14"/>
      <c r="S77" s="17"/>
      <c r="T77" s="14"/>
      <c r="U77" s="14" t="s">
        <v>794</v>
      </c>
      <c r="V77" s="14"/>
      <c r="W77" s="14" t="s">
        <v>375</v>
      </c>
      <c r="X77" s="14"/>
      <c r="Y77" s="14" t="s">
        <v>601</v>
      </c>
      <c r="Z77" s="14" t="s">
        <v>795</v>
      </c>
      <c r="AA77" s="14" t="s">
        <v>796</v>
      </c>
      <c r="AB77" s="14" t="s">
        <v>797</v>
      </c>
    </row>
    <row r="78">
      <c r="A78" s="20">
        <v>38092.0</v>
      </c>
      <c r="B78" s="14" t="s">
        <v>798</v>
      </c>
      <c r="C78" s="14">
        <v>1.5084669E7</v>
      </c>
      <c r="D78" s="14" t="s">
        <v>799</v>
      </c>
      <c r="E78" s="32" t="s">
        <v>800</v>
      </c>
      <c r="F78" s="14"/>
      <c r="G78" s="14"/>
      <c r="H78" s="14" t="s">
        <v>528</v>
      </c>
      <c r="I78" s="14" t="s">
        <v>259</v>
      </c>
      <c r="J78" s="14" t="s">
        <v>801</v>
      </c>
      <c r="K78" s="14" t="s">
        <v>802</v>
      </c>
      <c r="L78" s="14" t="s">
        <v>537</v>
      </c>
      <c r="M78" s="14" t="b">
        <v>0</v>
      </c>
      <c r="N78" s="14" t="s">
        <v>803</v>
      </c>
      <c r="O78" s="14">
        <v>104.0</v>
      </c>
      <c r="P78" s="14" t="s">
        <v>309</v>
      </c>
      <c r="Q78" s="14"/>
      <c r="R78" s="14"/>
      <c r="S78" s="17"/>
      <c r="T78" s="14"/>
      <c r="U78" s="14" t="s">
        <v>804</v>
      </c>
      <c r="V78" s="14"/>
      <c r="W78" s="14" t="s">
        <v>273</v>
      </c>
      <c r="X78" s="14" t="s">
        <v>274</v>
      </c>
      <c r="Y78" s="14" t="s">
        <v>805</v>
      </c>
      <c r="Z78" s="14" t="s">
        <v>806</v>
      </c>
      <c r="AA78" s="14" t="s">
        <v>807</v>
      </c>
      <c r="AB78" s="14" t="s">
        <v>808</v>
      </c>
    </row>
    <row r="79">
      <c r="A79" s="20">
        <v>38167.0</v>
      </c>
      <c r="B79" s="14" t="s">
        <v>809</v>
      </c>
      <c r="C79" s="14">
        <v>1.5226823E7</v>
      </c>
      <c r="D79" s="14" t="s">
        <v>810</v>
      </c>
      <c r="E79" s="32" t="s">
        <v>811</v>
      </c>
      <c r="F79" s="14"/>
      <c r="H79" s="14" t="s">
        <v>528</v>
      </c>
      <c r="I79" s="14" t="s">
        <v>259</v>
      </c>
      <c r="J79" s="16"/>
      <c r="K79" s="14" t="s">
        <v>792</v>
      </c>
      <c r="L79" s="14" t="s">
        <v>529</v>
      </c>
      <c r="M79" s="14" t="b">
        <v>0</v>
      </c>
      <c r="N79" s="14" t="s">
        <v>812</v>
      </c>
      <c r="O79" s="14">
        <v>1051.0</v>
      </c>
      <c r="P79" s="14" t="s">
        <v>309</v>
      </c>
      <c r="Q79" s="14"/>
      <c r="R79" s="14"/>
      <c r="S79" s="17"/>
      <c r="T79" s="14"/>
      <c r="U79" s="14" t="s">
        <v>813</v>
      </c>
      <c r="V79" s="14"/>
      <c r="W79" s="14" t="s">
        <v>273</v>
      </c>
      <c r="X79" s="14" t="s">
        <v>814</v>
      </c>
      <c r="Y79" s="14" t="s">
        <v>815</v>
      </c>
      <c r="Z79" s="14" t="s">
        <v>816</v>
      </c>
      <c r="AA79" s="43" t="s">
        <v>817</v>
      </c>
      <c r="AB79" s="43" t="s">
        <v>379</v>
      </c>
    </row>
    <row r="80">
      <c r="A80" s="20">
        <v>38169.0</v>
      </c>
      <c r="B80" s="14" t="s">
        <v>818</v>
      </c>
      <c r="C80" s="14">
        <v>1.5210201E7</v>
      </c>
      <c r="D80" s="14" t="s">
        <v>298</v>
      </c>
      <c r="E80" s="32" t="s">
        <v>819</v>
      </c>
      <c r="F80" s="21" t="s">
        <v>820</v>
      </c>
      <c r="G80" s="14" t="s">
        <v>682</v>
      </c>
      <c r="H80" s="14" t="s">
        <v>317</v>
      </c>
      <c r="I80" s="14" t="s">
        <v>489</v>
      </c>
      <c r="J80" s="16"/>
      <c r="K80" s="14"/>
      <c r="L80" s="14"/>
      <c r="M80" s="14"/>
      <c r="N80" s="14" t="s">
        <v>821</v>
      </c>
      <c r="O80" s="14">
        <v>2000.0</v>
      </c>
      <c r="P80" s="14" t="s">
        <v>350</v>
      </c>
      <c r="Q80" s="14"/>
      <c r="R80" s="14"/>
      <c r="S80" s="17"/>
      <c r="T80" s="14" t="b">
        <v>1</v>
      </c>
      <c r="U80" s="14" t="s">
        <v>822</v>
      </c>
      <c r="V80" s="14"/>
      <c r="W80" s="14" t="s">
        <v>301</v>
      </c>
      <c r="X80" s="14"/>
      <c r="Y80" s="14" t="s">
        <v>448</v>
      </c>
      <c r="Z80" s="14" t="s">
        <v>823</v>
      </c>
      <c r="AA80" s="43" t="s">
        <v>494</v>
      </c>
      <c r="AB80" s="43" t="s">
        <v>824</v>
      </c>
    </row>
    <row r="81">
      <c r="A81" s="20">
        <v>38200.0</v>
      </c>
      <c r="B81" s="14" t="s">
        <v>825</v>
      </c>
      <c r="C81" s="14">
        <v>1.5269171E7</v>
      </c>
      <c r="D81" s="14" t="s">
        <v>289</v>
      </c>
      <c r="E81" s="38" t="s">
        <v>826</v>
      </c>
      <c r="F81" s="21" t="s">
        <v>551</v>
      </c>
      <c r="G81" s="14" t="s">
        <v>552</v>
      </c>
      <c r="H81" s="14" t="s">
        <v>317</v>
      </c>
      <c r="I81" s="14" t="s">
        <v>553</v>
      </c>
      <c r="J81" s="16"/>
      <c r="K81" s="14"/>
      <c r="L81" s="14"/>
      <c r="M81" s="14"/>
      <c r="N81" s="14" t="s">
        <v>827</v>
      </c>
      <c r="O81" s="14">
        <v>352.0</v>
      </c>
      <c r="P81" s="14" t="s">
        <v>309</v>
      </c>
      <c r="Q81" s="14"/>
      <c r="R81" s="14"/>
      <c r="S81" s="17"/>
      <c r="T81" s="14" t="b">
        <v>1</v>
      </c>
      <c r="U81" s="14" t="s">
        <v>828</v>
      </c>
      <c r="V81" s="14"/>
      <c r="W81" s="14" t="s">
        <v>375</v>
      </c>
      <c r="X81" s="14"/>
      <c r="Y81" s="14" t="s">
        <v>500</v>
      </c>
      <c r="Z81" s="14" t="s">
        <v>501</v>
      </c>
      <c r="AA81" s="14" t="s">
        <v>502</v>
      </c>
      <c r="AB81" s="14" t="s">
        <v>503</v>
      </c>
    </row>
    <row r="82">
      <c r="A82" s="20">
        <v>38307.0</v>
      </c>
      <c r="B82" s="14" t="s">
        <v>829</v>
      </c>
      <c r="C82" s="14">
        <v>1.5520368E7</v>
      </c>
      <c r="D82" s="14" t="s">
        <v>245</v>
      </c>
      <c r="E82" s="32" t="s">
        <v>830</v>
      </c>
      <c r="F82" s="14"/>
      <c r="G82" s="14"/>
      <c r="H82" s="14" t="s">
        <v>317</v>
      </c>
      <c r="I82" s="14" t="s">
        <v>393</v>
      </c>
      <c r="J82" s="14" t="s">
        <v>705</v>
      </c>
      <c r="K82" s="14"/>
      <c r="L82" s="14"/>
      <c r="M82" s="14"/>
      <c r="N82" s="14" t="s">
        <v>831</v>
      </c>
      <c r="O82" s="14">
        <v>493.0</v>
      </c>
      <c r="P82" s="14" t="s">
        <v>350</v>
      </c>
      <c r="S82" s="17"/>
      <c r="T82" s="14"/>
      <c r="U82" s="14" t="s">
        <v>832</v>
      </c>
      <c r="V82" s="14"/>
      <c r="W82" s="14" t="s">
        <v>737</v>
      </c>
      <c r="Y82" s="14" t="s">
        <v>833</v>
      </c>
      <c r="Z82" s="14" t="s">
        <v>834</v>
      </c>
      <c r="AA82" s="43" t="s">
        <v>835</v>
      </c>
      <c r="AB82" s="43" t="s">
        <v>836</v>
      </c>
    </row>
    <row r="83">
      <c r="A83" s="20">
        <v>38345.0</v>
      </c>
      <c r="B83" s="16" t="s">
        <v>837</v>
      </c>
      <c r="C83" s="14">
        <v>1.5618518E7</v>
      </c>
      <c r="D83" s="14" t="s">
        <v>256</v>
      </c>
      <c r="E83" s="38" t="s">
        <v>838</v>
      </c>
      <c r="H83" s="14" t="s">
        <v>791</v>
      </c>
      <c r="I83" s="14" t="s">
        <v>259</v>
      </c>
      <c r="K83" s="14" t="s">
        <v>537</v>
      </c>
      <c r="L83" s="14" t="s">
        <v>537</v>
      </c>
      <c r="M83" s="14" t="b">
        <v>0</v>
      </c>
      <c r="N83" s="14" t="s">
        <v>839</v>
      </c>
      <c r="O83" s="14">
        <v>1013.0</v>
      </c>
      <c r="P83" s="14" t="s">
        <v>309</v>
      </c>
      <c r="S83" s="17">
        <v>14.0</v>
      </c>
      <c r="U83" s="14" t="s">
        <v>840</v>
      </c>
      <c r="V83" s="14"/>
      <c r="W83" s="14" t="s">
        <v>273</v>
      </c>
      <c r="X83" s="14" t="s">
        <v>814</v>
      </c>
      <c r="Y83" s="14" t="s">
        <v>815</v>
      </c>
      <c r="Z83" s="14" t="s">
        <v>816</v>
      </c>
      <c r="AA83" s="43" t="s">
        <v>817</v>
      </c>
      <c r="AB83" s="43" t="s">
        <v>841</v>
      </c>
    </row>
    <row r="84">
      <c r="A84" s="20">
        <v>38353.0</v>
      </c>
      <c r="B84" s="16" t="s">
        <v>842</v>
      </c>
      <c r="C84" s="14">
        <v>1.5632089E7</v>
      </c>
      <c r="D84" s="14" t="s">
        <v>590</v>
      </c>
      <c r="E84" s="38" t="s">
        <v>843</v>
      </c>
      <c r="H84" s="14" t="s">
        <v>317</v>
      </c>
      <c r="I84" s="14" t="s">
        <v>445</v>
      </c>
      <c r="K84" s="14"/>
      <c r="L84" s="14"/>
      <c r="M84" s="14"/>
      <c r="N84" s="14" t="s">
        <v>844</v>
      </c>
      <c r="O84" s="14">
        <v>60000.0</v>
      </c>
      <c r="P84" s="14" t="s">
        <v>350</v>
      </c>
      <c r="S84" s="17"/>
      <c r="U84" s="14" t="s">
        <v>845</v>
      </c>
      <c r="V84" s="14"/>
      <c r="W84" s="14" t="s">
        <v>273</v>
      </c>
      <c r="X84" s="14" t="s">
        <v>274</v>
      </c>
      <c r="Y84" s="14" t="s">
        <v>531</v>
      </c>
      <c r="Z84" s="14" t="s">
        <v>532</v>
      </c>
      <c r="AA84" s="14" t="s">
        <v>531</v>
      </c>
      <c r="AB84" s="14" t="s">
        <v>379</v>
      </c>
    </row>
    <row r="85">
      <c r="A85" s="20">
        <v>38385.0</v>
      </c>
      <c r="B85" s="16" t="s">
        <v>846</v>
      </c>
      <c r="C85" s="14">
        <v>1.5703064E7</v>
      </c>
      <c r="D85" s="14" t="s">
        <v>471</v>
      </c>
      <c r="E85" s="32" t="s">
        <v>847</v>
      </c>
      <c r="H85" s="14" t="s">
        <v>246</v>
      </c>
      <c r="I85" s="14" t="s">
        <v>473</v>
      </c>
      <c r="K85" s="14"/>
      <c r="L85" s="14"/>
      <c r="M85" s="14"/>
      <c r="N85" s="14"/>
      <c r="O85" s="14">
        <v>1052.0</v>
      </c>
      <c r="P85" s="14" t="s">
        <v>249</v>
      </c>
      <c r="S85" s="17"/>
      <c r="U85" s="14"/>
      <c r="V85" s="14"/>
      <c r="W85" s="14" t="s">
        <v>293</v>
      </c>
      <c r="X85" s="14"/>
      <c r="Y85" s="14" t="s">
        <v>294</v>
      </c>
      <c r="Z85" s="14" t="s">
        <v>848</v>
      </c>
      <c r="AA85" s="14" t="s">
        <v>294</v>
      </c>
      <c r="AB85" s="14" t="s">
        <v>849</v>
      </c>
    </row>
    <row r="86">
      <c r="A86" s="20">
        <v>38412.0</v>
      </c>
      <c r="B86" s="16" t="s">
        <v>850</v>
      </c>
      <c r="C86" s="14">
        <v>1.5763213E7</v>
      </c>
      <c r="D86" s="14" t="s">
        <v>298</v>
      </c>
      <c r="E86" s="32" t="s">
        <v>851</v>
      </c>
      <c r="H86" s="14" t="s">
        <v>317</v>
      </c>
      <c r="I86" s="14" t="s">
        <v>445</v>
      </c>
      <c r="K86" s="14"/>
      <c r="L86" s="14"/>
      <c r="M86" s="14"/>
      <c r="N86" s="14" t="s">
        <v>852</v>
      </c>
      <c r="O86" s="14">
        <v>8369.0</v>
      </c>
      <c r="P86" s="14" t="s">
        <v>350</v>
      </c>
      <c r="S86" s="17"/>
      <c r="U86" s="14" t="s">
        <v>853</v>
      </c>
      <c r="V86" s="14"/>
      <c r="W86" s="14" t="s">
        <v>301</v>
      </c>
      <c r="Y86" s="14" t="s">
        <v>448</v>
      </c>
      <c r="Z86" s="14" t="s">
        <v>848</v>
      </c>
      <c r="AA86" s="43" t="s">
        <v>294</v>
      </c>
      <c r="AB86" s="43" t="s">
        <v>854</v>
      </c>
    </row>
    <row r="87">
      <c r="A87" s="20">
        <v>38478.0</v>
      </c>
      <c r="B87" s="16" t="s">
        <v>855</v>
      </c>
      <c r="C87" s="14">
        <v>1.5879458E7</v>
      </c>
      <c r="D87" s="14" t="s">
        <v>856</v>
      </c>
      <c r="E87" s="32" t="s">
        <v>857</v>
      </c>
      <c r="F87" s="24" t="s">
        <v>858</v>
      </c>
      <c r="H87" s="14"/>
      <c r="I87" s="14" t="s">
        <v>489</v>
      </c>
      <c r="K87" s="14"/>
      <c r="L87" s="14"/>
      <c r="M87" s="14"/>
      <c r="N87" s="14"/>
      <c r="O87" s="14">
        <v>623.0</v>
      </c>
      <c r="P87" s="14" t="s">
        <v>309</v>
      </c>
      <c r="Q87" s="14"/>
      <c r="R87" s="14">
        <v>3863.0</v>
      </c>
      <c r="S87" s="17"/>
      <c r="U87" s="14" t="s">
        <v>859</v>
      </c>
      <c r="V87" s="14"/>
      <c r="W87" s="14" t="s">
        <v>301</v>
      </c>
      <c r="Y87" s="14" t="s">
        <v>448</v>
      </c>
      <c r="Z87" s="14" t="s">
        <v>823</v>
      </c>
      <c r="AA87" s="43" t="s">
        <v>494</v>
      </c>
      <c r="AB87" s="43"/>
    </row>
    <row r="88">
      <c r="A88" s="26">
        <v>38541.0</v>
      </c>
      <c r="B88" s="31" t="s">
        <v>860</v>
      </c>
      <c r="C88" s="27">
        <v>1.5919954E7</v>
      </c>
      <c r="D88" s="27" t="s">
        <v>256</v>
      </c>
      <c r="E88" s="45" t="s">
        <v>861</v>
      </c>
      <c r="F88" s="31"/>
      <c r="G88" s="29"/>
      <c r="H88" s="27" t="s">
        <v>317</v>
      </c>
      <c r="I88" s="27" t="s">
        <v>393</v>
      </c>
      <c r="J88" s="29"/>
      <c r="K88" s="27"/>
      <c r="L88" s="27"/>
      <c r="M88" s="27"/>
      <c r="N88" s="27" t="s">
        <v>862</v>
      </c>
      <c r="O88" s="27">
        <v>115.0</v>
      </c>
      <c r="P88" s="27" t="s">
        <v>309</v>
      </c>
      <c r="Q88" s="27" t="s">
        <v>863</v>
      </c>
      <c r="R88" s="27"/>
      <c r="S88" s="42"/>
      <c r="T88" s="29"/>
      <c r="U88" s="27"/>
      <c r="V88" s="27"/>
      <c r="W88" s="27" t="s">
        <v>864</v>
      </c>
      <c r="X88" s="27"/>
      <c r="Y88" s="27" t="s">
        <v>865</v>
      </c>
      <c r="Z88" s="27" t="s">
        <v>866</v>
      </c>
      <c r="AA88" s="44" t="s">
        <v>867</v>
      </c>
      <c r="AB88" s="44" t="s">
        <v>868</v>
      </c>
      <c r="AC88" s="29"/>
      <c r="AD88" s="29"/>
      <c r="AE88" s="29"/>
      <c r="AF88" s="29"/>
      <c r="AG88" s="29"/>
      <c r="AH88" s="29"/>
    </row>
    <row r="89">
      <c r="A89" s="20">
        <v>38553.0</v>
      </c>
      <c r="B89" s="16" t="s">
        <v>869</v>
      </c>
      <c r="C89" s="14">
        <v>1.6033648E7</v>
      </c>
      <c r="D89" s="14" t="s">
        <v>870</v>
      </c>
      <c r="E89" s="32" t="s">
        <v>871</v>
      </c>
      <c r="F89" s="24" t="s">
        <v>872</v>
      </c>
      <c r="H89" s="14" t="s">
        <v>528</v>
      </c>
      <c r="I89" s="14" t="s">
        <v>259</v>
      </c>
      <c r="K89" s="14" t="s">
        <v>537</v>
      </c>
      <c r="L89" s="14" t="s">
        <v>537</v>
      </c>
      <c r="M89" s="14" t="b">
        <v>0</v>
      </c>
      <c r="N89" s="14" t="s">
        <v>873</v>
      </c>
      <c r="O89" s="14">
        <v>323.0</v>
      </c>
      <c r="P89" s="14" t="s">
        <v>309</v>
      </c>
      <c r="Q89" s="14" t="s">
        <v>874</v>
      </c>
      <c r="R89" s="14"/>
      <c r="S89" s="17">
        <v>14.0</v>
      </c>
      <c r="U89" s="14" t="s">
        <v>875</v>
      </c>
      <c r="V89" s="14"/>
      <c r="W89" s="14" t="s">
        <v>273</v>
      </c>
      <c r="X89" s="14" t="s">
        <v>814</v>
      </c>
      <c r="Y89" s="14" t="s">
        <v>815</v>
      </c>
      <c r="Z89" s="14" t="s">
        <v>816</v>
      </c>
      <c r="AA89" s="43" t="s">
        <v>817</v>
      </c>
      <c r="AB89" s="43" t="s">
        <v>876</v>
      </c>
    </row>
    <row r="90">
      <c r="A90" s="20">
        <v>38565.0</v>
      </c>
      <c r="B90" s="16" t="s">
        <v>877</v>
      </c>
      <c r="C90" s="14">
        <v>1.6006577E7</v>
      </c>
      <c r="D90" s="14" t="s">
        <v>878</v>
      </c>
      <c r="E90" s="32" t="s">
        <v>879</v>
      </c>
      <c r="F90" s="24" t="s">
        <v>880</v>
      </c>
      <c r="H90" s="14" t="s">
        <v>528</v>
      </c>
      <c r="I90" s="14" t="s">
        <v>881</v>
      </c>
      <c r="K90" s="14" t="s">
        <v>882</v>
      </c>
      <c r="L90" s="14"/>
      <c r="M90" s="14"/>
      <c r="N90" s="14" t="s">
        <v>883</v>
      </c>
      <c r="O90" s="14">
        <v>888.0</v>
      </c>
      <c r="P90" s="14" t="s">
        <v>309</v>
      </c>
      <c r="Q90" s="14"/>
      <c r="R90" s="14"/>
      <c r="S90" s="17"/>
      <c r="T90" s="14" t="b">
        <v>0</v>
      </c>
      <c r="U90" s="14" t="s">
        <v>884</v>
      </c>
      <c r="V90" s="14"/>
      <c r="W90" s="14" t="s">
        <v>293</v>
      </c>
      <c r="X90" s="14"/>
      <c r="Y90" s="14" t="s">
        <v>885</v>
      </c>
      <c r="Z90" s="14" t="s">
        <v>886</v>
      </c>
      <c r="AA90" s="43" t="s">
        <v>887</v>
      </c>
      <c r="AB90" s="43"/>
    </row>
    <row r="91">
      <c r="A91" s="20">
        <v>38579.0</v>
      </c>
      <c r="B91" s="16" t="s">
        <v>888</v>
      </c>
      <c r="C91" s="14">
        <v>1.6040026E7</v>
      </c>
      <c r="D91" s="14" t="s">
        <v>510</v>
      </c>
      <c r="E91" s="32" t="s">
        <v>889</v>
      </c>
      <c r="F91" s="21" t="s">
        <v>551</v>
      </c>
      <c r="G91" s="14" t="s">
        <v>552</v>
      </c>
      <c r="H91" s="14" t="s">
        <v>317</v>
      </c>
      <c r="I91" s="14" t="s">
        <v>553</v>
      </c>
      <c r="K91" s="14"/>
      <c r="L91" s="14"/>
      <c r="M91" s="14"/>
      <c r="N91" s="14" t="s">
        <v>890</v>
      </c>
      <c r="O91" s="14">
        <f>82+119</f>
        <v>201</v>
      </c>
      <c r="P91" s="14" t="s">
        <v>309</v>
      </c>
      <c r="Q91" s="14"/>
      <c r="R91" s="14"/>
      <c r="S91" s="17"/>
      <c r="T91" s="14" t="b">
        <v>1</v>
      </c>
      <c r="U91" s="14" t="s">
        <v>891</v>
      </c>
      <c r="V91" s="14"/>
      <c r="W91" s="14" t="s">
        <v>375</v>
      </c>
      <c r="X91" s="14"/>
      <c r="Y91" s="14" t="s">
        <v>500</v>
      </c>
      <c r="Z91" s="14" t="s">
        <v>501</v>
      </c>
      <c r="AA91" s="14" t="s">
        <v>502</v>
      </c>
      <c r="AB91" s="14" t="s">
        <v>503</v>
      </c>
    </row>
    <row r="92">
      <c r="A92" s="20">
        <v>38589.0</v>
      </c>
      <c r="B92" s="16" t="s">
        <v>892</v>
      </c>
      <c r="C92" s="14">
        <v>1.6123981E7</v>
      </c>
      <c r="D92" s="14" t="s">
        <v>893</v>
      </c>
      <c r="E92" s="32" t="s">
        <v>894</v>
      </c>
      <c r="F92" s="21" t="s">
        <v>895</v>
      </c>
      <c r="G92" s="14" t="s">
        <v>649</v>
      </c>
      <c r="H92" s="14" t="s">
        <v>528</v>
      </c>
      <c r="I92" s="14" t="s">
        <v>259</v>
      </c>
      <c r="K92" s="14"/>
      <c r="L92" s="14"/>
      <c r="M92" s="14"/>
      <c r="N92" s="14" t="s">
        <v>896</v>
      </c>
      <c r="O92" s="14">
        <v>26.0</v>
      </c>
      <c r="P92" s="14" t="s">
        <v>309</v>
      </c>
      <c r="Q92" s="14" t="s">
        <v>897</v>
      </c>
      <c r="R92" s="14"/>
      <c r="S92" s="17"/>
      <c r="T92" s="14" t="b">
        <v>1</v>
      </c>
      <c r="U92" s="14" t="s">
        <v>898</v>
      </c>
      <c r="V92" s="14"/>
      <c r="W92" s="14" t="s">
        <v>301</v>
      </c>
      <c r="X92" s="14"/>
      <c r="Y92" s="14" t="s">
        <v>768</v>
      </c>
      <c r="Z92" s="14" t="s">
        <v>899</v>
      </c>
      <c r="AA92" s="14" t="s">
        <v>770</v>
      </c>
      <c r="AB92" s="14"/>
    </row>
    <row r="93">
      <c r="A93" s="20">
        <v>38596.0</v>
      </c>
      <c r="B93" s="16" t="s">
        <v>900</v>
      </c>
      <c r="C93" s="14">
        <v>1.6055634E7</v>
      </c>
      <c r="D93" s="14" t="s">
        <v>878</v>
      </c>
      <c r="E93" s="32" t="s">
        <v>901</v>
      </c>
      <c r="H93" s="14" t="s">
        <v>280</v>
      </c>
      <c r="I93" s="14" t="s">
        <v>340</v>
      </c>
      <c r="K93" s="14" t="s">
        <v>474</v>
      </c>
      <c r="L93" s="14"/>
      <c r="M93" s="14"/>
      <c r="N93" s="14"/>
      <c r="O93" s="14">
        <v>1765.0</v>
      </c>
      <c r="P93" s="14" t="s">
        <v>249</v>
      </c>
      <c r="Q93" s="14"/>
      <c r="R93" s="14"/>
      <c r="S93" s="17"/>
      <c r="U93" s="14"/>
      <c r="V93" s="14"/>
      <c r="W93" s="14" t="s">
        <v>273</v>
      </c>
      <c r="X93" s="14" t="s">
        <v>902</v>
      </c>
      <c r="Y93" s="14" t="s">
        <v>903</v>
      </c>
      <c r="Z93" s="14" t="s">
        <v>904</v>
      </c>
      <c r="AA93" s="43" t="s">
        <v>905</v>
      </c>
      <c r="AB93" s="43" t="s">
        <v>906</v>
      </c>
    </row>
    <row r="94">
      <c r="A94" s="20">
        <v>38618.0</v>
      </c>
      <c r="B94" s="16" t="s">
        <v>907</v>
      </c>
      <c r="C94" s="14">
        <v>1.6184189E7</v>
      </c>
      <c r="D94" s="14" t="s">
        <v>908</v>
      </c>
      <c r="E94" s="32" t="s">
        <v>909</v>
      </c>
      <c r="F94" s="24" t="s">
        <v>910</v>
      </c>
      <c r="G94" s="14" t="s">
        <v>911</v>
      </c>
      <c r="H94" s="14" t="s">
        <v>528</v>
      </c>
      <c r="I94" s="14" t="s">
        <v>259</v>
      </c>
      <c r="J94" s="16" t="s">
        <v>801</v>
      </c>
      <c r="K94" s="14" t="s">
        <v>537</v>
      </c>
      <c r="L94" s="14" t="s">
        <v>537</v>
      </c>
      <c r="M94" s="14" t="b">
        <v>0</v>
      </c>
      <c r="N94" s="14" t="s">
        <v>912</v>
      </c>
      <c r="O94" s="14">
        <v>200.0</v>
      </c>
      <c r="P94" s="14" t="s">
        <v>309</v>
      </c>
      <c r="Q94" s="14"/>
      <c r="R94" s="14"/>
      <c r="S94" s="17">
        <v>25.0</v>
      </c>
      <c r="T94" s="14" t="b">
        <v>0</v>
      </c>
      <c r="U94" s="14" t="s">
        <v>913</v>
      </c>
      <c r="V94" s="14"/>
      <c r="W94" s="14" t="s">
        <v>273</v>
      </c>
      <c r="X94" s="14" t="s">
        <v>283</v>
      </c>
      <c r="Y94" s="14" t="s">
        <v>284</v>
      </c>
      <c r="Z94" s="16" t="s">
        <v>285</v>
      </c>
      <c r="AA94" s="14" t="s">
        <v>286</v>
      </c>
      <c r="AB94" s="16" t="s">
        <v>914</v>
      </c>
    </row>
    <row r="95">
      <c r="A95" s="20">
        <v>38626.0</v>
      </c>
      <c r="B95" s="16" t="s">
        <v>915</v>
      </c>
      <c r="C95" s="14">
        <v>1.6254074E7</v>
      </c>
      <c r="D95" s="14" t="s">
        <v>372</v>
      </c>
      <c r="E95" s="32" t="s">
        <v>916</v>
      </c>
      <c r="F95" s="16"/>
      <c r="H95" s="14" t="s">
        <v>291</v>
      </c>
      <c r="I95" s="14" t="s">
        <v>292</v>
      </c>
      <c r="K95" s="14"/>
      <c r="L95" s="14"/>
      <c r="M95" s="14"/>
      <c r="N95" s="14"/>
      <c r="O95" s="14">
        <v>38.0</v>
      </c>
      <c r="P95" s="14" t="s">
        <v>309</v>
      </c>
      <c r="Q95" s="14"/>
      <c r="R95" s="14"/>
      <c r="S95" s="17"/>
      <c r="U95" s="14"/>
      <c r="V95" s="14"/>
      <c r="W95" s="14" t="s">
        <v>262</v>
      </c>
      <c r="X95" s="14" t="s">
        <v>263</v>
      </c>
      <c r="Y95" s="14" t="s">
        <v>264</v>
      </c>
      <c r="Z95" s="14" t="s">
        <v>363</v>
      </c>
      <c r="AA95" s="43" t="s">
        <v>364</v>
      </c>
      <c r="AB95" s="43" t="s">
        <v>917</v>
      </c>
    </row>
    <row r="96">
      <c r="A96" s="20">
        <v>38643.0</v>
      </c>
      <c r="B96" s="16" t="s">
        <v>918</v>
      </c>
      <c r="C96" s="14">
        <v>1.5973736E7</v>
      </c>
      <c r="D96" s="14" t="s">
        <v>381</v>
      </c>
      <c r="E96" s="32" t="s">
        <v>919</v>
      </c>
      <c r="F96" s="16"/>
      <c r="H96" s="14" t="s">
        <v>317</v>
      </c>
      <c r="I96" s="14" t="s">
        <v>489</v>
      </c>
      <c r="K96" s="14"/>
      <c r="L96" s="14"/>
      <c r="M96" s="14"/>
      <c r="N96" s="14" t="s">
        <v>920</v>
      </c>
      <c r="O96" s="14">
        <v>321.0</v>
      </c>
      <c r="P96" s="14" t="s">
        <v>309</v>
      </c>
      <c r="Q96" s="14"/>
      <c r="R96" s="14"/>
      <c r="S96" s="17">
        <v>8.0</v>
      </c>
      <c r="U96" s="14" t="s">
        <v>921</v>
      </c>
      <c r="V96" s="14"/>
      <c r="W96" s="14" t="s">
        <v>558</v>
      </c>
      <c r="X96" s="14"/>
      <c r="Y96" s="43" t="s">
        <v>559</v>
      </c>
      <c r="Z96" s="14" t="s">
        <v>922</v>
      </c>
      <c r="AA96" s="43" t="s">
        <v>922</v>
      </c>
      <c r="AB96" s="43" t="s">
        <v>923</v>
      </c>
    </row>
    <row r="97">
      <c r="A97" s="20">
        <v>38657.0</v>
      </c>
      <c r="B97" s="16" t="s">
        <v>924</v>
      </c>
      <c r="C97" s="14">
        <v>1.6281171E7</v>
      </c>
      <c r="D97" s="14" t="s">
        <v>615</v>
      </c>
      <c r="E97" s="38" t="s">
        <v>925</v>
      </c>
      <c r="F97" s="16"/>
      <c r="H97" s="14" t="s">
        <v>317</v>
      </c>
      <c r="I97" s="14" t="s">
        <v>445</v>
      </c>
      <c r="K97" s="14" t="s">
        <v>926</v>
      </c>
      <c r="L97" s="14"/>
      <c r="M97" s="14"/>
      <c r="N97" s="14"/>
      <c r="O97" s="14">
        <v>757.0</v>
      </c>
      <c r="P97" s="14" t="s">
        <v>309</v>
      </c>
      <c r="Q97" s="14"/>
      <c r="R97" s="14"/>
      <c r="S97" s="17"/>
      <c r="U97" s="14"/>
      <c r="V97" s="14"/>
      <c r="W97" s="14" t="s">
        <v>375</v>
      </c>
      <c r="X97" s="14"/>
      <c r="Y97" s="14" t="s">
        <v>522</v>
      </c>
      <c r="Z97" s="14" t="s">
        <v>523</v>
      </c>
      <c r="AA97" s="14" t="s">
        <v>524</v>
      </c>
      <c r="AB97" s="14" t="s">
        <v>588</v>
      </c>
    </row>
    <row r="98">
      <c r="A98" s="20">
        <v>38687.0</v>
      </c>
      <c r="B98" s="16" t="s">
        <v>927</v>
      </c>
      <c r="C98" s="14">
        <v>1.6325481E7</v>
      </c>
      <c r="D98" s="14" t="s">
        <v>928</v>
      </c>
      <c r="E98" s="32" t="s">
        <v>929</v>
      </c>
      <c r="F98" s="16"/>
      <c r="H98" s="14" t="s">
        <v>317</v>
      </c>
      <c r="I98" s="14" t="s">
        <v>259</v>
      </c>
      <c r="K98" s="14"/>
      <c r="L98" s="14"/>
      <c r="M98" s="14"/>
      <c r="N98" s="14" t="s">
        <v>930</v>
      </c>
      <c r="O98" s="14">
        <v>91.0</v>
      </c>
      <c r="P98" s="14" t="s">
        <v>309</v>
      </c>
      <c r="Q98" s="14"/>
      <c r="R98" s="14"/>
      <c r="S98" s="17"/>
      <c r="U98" s="14" t="s">
        <v>931</v>
      </c>
      <c r="V98" s="14"/>
      <c r="W98" s="14" t="s">
        <v>273</v>
      </c>
      <c r="X98" s="14" t="s">
        <v>320</v>
      </c>
      <c r="Y98" s="43" t="s">
        <v>321</v>
      </c>
      <c r="Z98" s="14" t="s">
        <v>595</v>
      </c>
      <c r="AA98" s="43" t="s">
        <v>595</v>
      </c>
      <c r="AB98" s="43" t="s">
        <v>932</v>
      </c>
    </row>
    <row r="99">
      <c r="A99" s="20">
        <v>38699.0</v>
      </c>
      <c r="B99" s="16" t="s">
        <v>933</v>
      </c>
      <c r="C99" s="14">
        <v>1.6330759E7</v>
      </c>
      <c r="D99" s="14" t="s">
        <v>245</v>
      </c>
      <c r="E99" s="32" t="s">
        <v>934</v>
      </c>
      <c r="F99" s="16"/>
      <c r="H99" s="14" t="s">
        <v>317</v>
      </c>
      <c r="I99" s="14" t="s">
        <v>247</v>
      </c>
      <c r="K99" s="14"/>
      <c r="L99" s="14"/>
      <c r="M99" s="14"/>
      <c r="N99" s="14" t="s">
        <v>935</v>
      </c>
      <c r="O99" s="14">
        <v>38.0</v>
      </c>
      <c r="P99" s="14" t="s">
        <v>309</v>
      </c>
      <c r="Q99" s="14" t="s">
        <v>863</v>
      </c>
      <c r="R99" s="14"/>
      <c r="S99" s="17"/>
      <c r="U99" s="14"/>
      <c r="V99" s="14"/>
      <c r="W99" s="14" t="s">
        <v>273</v>
      </c>
      <c r="X99" s="14" t="s">
        <v>274</v>
      </c>
      <c r="Y99" s="14" t="s">
        <v>439</v>
      </c>
      <c r="Z99" s="14" t="s">
        <v>440</v>
      </c>
      <c r="AA99" s="43" t="s">
        <v>440</v>
      </c>
      <c r="AB99" s="43" t="s">
        <v>441</v>
      </c>
    </row>
    <row r="100">
      <c r="A100" s="20">
        <v>38706.0</v>
      </c>
      <c r="B100" s="16" t="s">
        <v>936</v>
      </c>
      <c r="C100" s="14">
        <v>1.6369549E7</v>
      </c>
      <c r="D100" s="14" t="s">
        <v>937</v>
      </c>
      <c r="E100" s="32" t="s">
        <v>938</v>
      </c>
      <c r="F100" s="16"/>
      <c r="H100" s="14" t="s">
        <v>317</v>
      </c>
      <c r="I100" s="14" t="s">
        <v>259</v>
      </c>
      <c r="K100" s="14"/>
      <c r="L100" s="14"/>
      <c r="M100" s="14"/>
      <c r="N100" s="14" t="s">
        <v>939</v>
      </c>
      <c r="O100" s="14">
        <v>15.0</v>
      </c>
      <c r="P100" s="14" t="s">
        <v>309</v>
      </c>
      <c r="Q100" s="14" t="s">
        <v>863</v>
      </c>
      <c r="R100" s="14"/>
      <c r="S100" s="17"/>
      <c r="U100" s="14"/>
      <c r="V100" s="14"/>
      <c r="W100" s="14" t="s">
        <v>864</v>
      </c>
      <c r="X100" s="14"/>
      <c r="Y100" s="14" t="s">
        <v>865</v>
      </c>
      <c r="Z100" s="14" t="s">
        <v>866</v>
      </c>
      <c r="AA100" s="43" t="s">
        <v>867</v>
      </c>
      <c r="AB100" s="43" t="s">
        <v>868</v>
      </c>
    </row>
    <row r="101">
      <c r="A101" s="20">
        <v>38718.0</v>
      </c>
      <c r="B101" s="16" t="s">
        <v>940</v>
      </c>
      <c r="C101" s="14">
        <v>1.6381949E7</v>
      </c>
      <c r="D101" s="14" t="s">
        <v>372</v>
      </c>
      <c r="E101" s="32" t="s">
        <v>941</v>
      </c>
      <c r="F101" s="24" t="s">
        <v>942</v>
      </c>
      <c r="G101" s="14" t="s">
        <v>758</v>
      </c>
      <c r="H101" s="14" t="s">
        <v>468</v>
      </c>
      <c r="I101" s="14" t="s">
        <v>259</v>
      </c>
      <c r="K101" s="14"/>
      <c r="L101" s="14"/>
      <c r="M101" s="14"/>
      <c r="N101" s="14"/>
      <c r="O101" s="14">
        <v>704.0</v>
      </c>
      <c r="P101" s="14" t="s">
        <v>309</v>
      </c>
      <c r="Q101" s="14"/>
      <c r="R101" s="14">
        <v>1905.0</v>
      </c>
      <c r="S101" s="17"/>
      <c r="T101" s="14" t="b">
        <v>1</v>
      </c>
      <c r="U101" s="14" t="s">
        <v>943</v>
      </c>
      <c r="V101" s="14"/>
      <c r="W101" s="14" t="s">
        <v>293</v>
      </c>
      <c r="X101" s="14"/>
      <c r="Y101" s="14" t="s">
        <v>335</v>
      </c>
      <c r="Z101" s="14" t="s">
        <v>760</v>
      </c>
      <c r="AA101" s="14" t="s">
        <v>761</v>
      </c>
      <c r="AB101" s="14" t="s">
        <v>762</v>
      </c>
    </row>
    <row r="102">
      <c r="A102" s="20">
        <v>38718.0</v>
      </c>
      <c r="B102" s="16" t="s">
        <v>944</v>
      </c>
      <c r="C102" s="14">
        <v>1.6381936E7</v>
      </c>
      <c r="D102" s="14" t="s">
        <v>372</v>
      </c>
      <c r="E102" s="32" t="s">
        <v>945</v>
      </c>
      <c r="F102" s="24" t="s">
        <v>690</v>
      </c>
      <c r="G102" s="14" t="s">
        <v>691</v>
      </c>
      <c r="H102" s="14" t="s">
        <v>468</v>
      </c>
      <c r="I102" s="14" t="s">
        <v>393</v>
      </c>
      <c r="K102" s="14"/>
      <c r="L102" s="14"/>
      <c r="M102" s="14"/>
      <c r="N102" s="14"/>
      <c r="O102" s="14">
        <v>6000.0</v>
      </c>
      <c r="P102" s="14" t="s">
        <v>309</v>
      </c>
      <c r="Q102" s="14"/>
      <c r="R102" s="14">
        <v>33000.0</v>
      </c>
      <c r="S102" s="17"/>
      <c r="T102" s="14" t="b">
        <v>1</v>
      </c>
      <c r="U102" s="14"/>
      <c r="V102" s="14"/>
      <c r="W102" s="14" t="s">
        <v>273</v>
      </c>
      <c r="X102" s="14" t="s">
        <v>396</v>
      </c>
      <c r="Y102" s="14" t="s">
        <v>397</v>
      </c>
      <c r="Z102" s="14" t="s">
        <v>398</v>
      </c>
      <c r="AA102" s="14" t="s">
        <v>399</v>
      </c>
      <c r="AB102" s="14" t="s">
        <v>692</v>
      </c>
    </row>
    <row r="103">
      <c r="A103" s="20">
        <v>38804.0</v>
      </c>
      <c r="B103" s="16" t="s">
        <v>946</v>
      </c>
      <c r="C103" s="14">
        <v>1.6602821E7</v>
      </c>
      <c r="D103" s="14" t="s">
        <v>810</v>
      </c>
      <c r="E103" s="32" t="s">
        <v>947</v>
      </c>
      <c r="F103" s="24" t="s">
        <v>948</v>
      </c>
      <c r="G103" s="14" t="s">
        <v>949</v>
      </c>
      <c r="H103" s="14" t="s">
        <v>528</v>
      </c>
      <c r="I103" s="14" t="s">
        <v>259</v>
      </c>
      <c r="J103" s="16" t="s">
        <v>801</v>
      </c>
      <c r="K103" s="14" t="s">
        <v>714</v>
      </c>
      <c r="L103" s="14"/>
      <c r="M103" s="14"/>
      <c r="N103" s="14" t="s">
        <v>950</v>
      </c>
      <c r="O103" s="14">
        <v>2400.0</v>
      </c>
      <c r="P103" s="14" t="s">
        <v>951</v>
      </c>
      <c r="Q103" s="14"/>
      <c r="R103" s="14">
        <v>30000.0</v>
      </c>
      <c r="S103" s="17"/>
      <c r="T103" s="14" t="b">
        <v>1</v>
      </c>
      <c r="U103" s="14" t="s">
        <v>952</v>
      </c>
      <c r="V103" s="14"/>
      <c r="W103" s="14" t="s">
        <v>273</v>
      </c>
      <c r="X103" s="14" t="s">
        <v>953</v>
      </c>
      <c r="Y103" s="14" t="s">
        <v>954</v>
      </c>
      <c r="Z103" s="14" t="s">
        <v>955</v>
      </c>
      <c r="AA103" s="14" t="s">
        <v>956</v>
      </c>
      <c r="AB103" s="14" t="s">
        <v>957</v>
      </c>
    </row>
    <row r="104">
      <c r="A104" s="20">
        <v>38822.0</v>
      </c>
      <c r="B104" s="16" t="s">
        <v>958</v>
      </c>
      <c r="C104" s="14">
        <v>1.6519883E7</v>
      </c>
      <c r="D104" s="14" t="s">
        <v>510</v>
      </c>
      <c r="E104" s="32" t="s">
        <v>959</v>
      </c>
      <c r="F104" s="21" t="s">
        <v>551</v>
      </c>
      <c r="G104" s="14" t="s">
        <v>552</v>
      </c>
      <c r="H104" s="14" t="s">
        <v>317</v>
      </c>
      <c r="I104" s="14" t="s">
        <v>553</v>
      </c>
      <c r="K104" s="14"/>
      <c r="L104" s="14"/>
      <c r="M104" s="14"/>
      <c r="N104" s="14" t="s">
        <v>960</v>
      </c>
      <c r="O104" s="14">
        <v>300.0</v>
      </c>
      <c r="P104" s="14" t="s">
        <v>309</v>
      </c>
      <c r="Q104" s="14"/>
      <c r="R104" s="14"/>
      <c r="S104" s="17"/>
      <c r="T104" s="14" t="b">
        <v>1</v>
      </c>
      <c r="U104" s="14" t="s">
        <v>961</v>
      </c>
      <c r="V104" s="14"/>
      <c r="W104" s="14" t="s">
        <v>375</v>
      </c>
      <c r="X104" s="14"/>
      <c r="Y104" s="14" t="s">
        <v>500</v>
      </c>
      <c r="Z104" s="14" t="s">
        <v>501</v>
      </c>
      <c r="AA104" s="14" t="s">
        <v>502</v>
      </c>
      <c r="AB104" s="14" t="s">
        <v>503</v>
      </c>
    </row>
    <row r="105">
      <c r="A105" s="20">
        <v>39002.0</v>
      </c>
      <c r="B105" s="16" t="s">
        <v>962</v>
      </c>
      <c r="C105" s="14">
        <v>1.701388E7</v>
      </c>
      <c r="D105" s="14" t="s">
        <v>381</v>
      </c>
      <c r="E105" s="32" t="s">
        <v>963</v>
      </c>
      <c r="F105" s="21" t="s">
        <v>964</v>
      </c>
      <c r="G105" s="14" t="s">
        <v>785</v>
      </c>
      <c r="H105" s="14" t="s">
        <v>317</v>
      </c>
      <c r="I105" s="14" t="s">
        <v>542</v>
      </c>
      <c r="K105" s="14"/>
      <c r="L105" s="14"/>
      <c r="M105" s="14"/>
      <c r="N105" s="14" t="s">
        <v>965</v>
      </c>
      <c r="O105" s="14">
        <v>135.0</v>
      </c>
      <c r="P105" s="14" t="s">
        <v>309</v>
      </c>
      <c r="Q105" s="14" t="s">
        <v>863</v>
      </c>
      <c r="R105" s="14"/>
      <c r="S105" s="17"/>
      <c r="T105" s="14" t="b">
        <v>1</v>
      </c>
      <c r="U105" s="14"/>
      <c r="V105" s="14"/>
      <c r="W105" s="14" t="s">
        <v>273</v>
      </c>
      <c r="X105" s="14" t="s">
        <v>384</v>
      </c>
      <c r="Y105" s="14" t="s">
        <v>385</v>
      </c>
      <c r="Z105" s="14" t="s">
        <v>386</v>
      </c>
      <c r="AA105" s="43" t="s">
        <v>387</v>
      </c>
      <c r="AB105" s="43" t="s">
        <v>787</v>
      </c>
    </row>
    <row r="106">
      <c r="A106" s="20">
        <v>39038.0</v>
      </c>
      <c r="B106" s="16" t="s">
        <v>966</v>
      </c>
      <c r="C106" s="14">
        <v>1.7112317E7</v>
      </c>
      <c r="D106" s="14" t="s">
        <v>967</v>
      </c>
      <c r="E106" s="32" t="s">
        <v>968</v>
      </c>
      <c r="F106" s="21" t="s">
        <v>969</v>
      </c>
      <c r="G106" s="14"/>
      <c r="H106" s="14" t="s">
        <v>317</v>
      </c>
      <c r="I106" s="14" t="s">
        <v>970</v>
      </c>
      <c r="K106" s="14"/>
      <c r="L106" s="14"/>
      <c r="M106" s="14"/>
      <c r="N106" s="14" t="s">
        <v>971</v>
      </c>
      <c r="O106" s="14">
        <v>202.0</v>
      </c>
      <c r="P106" s="14" t="s">
        <v>309</v>
      </c>
      <c r="Q106" s="14"/>
      <c r="R106" s="14"/>
      <c r="S106" s="17"/>
      <c r="T106" s="14" t="b">
        <v>0</v>
      </c>
      <c r="U106" s="14" t="s">
        <v>972</v>
      </c>
      <c r="V106" s="14"/>
      <c r="W106" s="14" t="s">
        <v>293</v>
      </c>
      <c r="X106" s="14"/>
      <c r="Y106" s="14" t="s">
        <v>294</v>
      </c>
      <c r="Z106" s="14" t="s">
        <v>848</v>
      </c>
      <c r="AA106" s="14" t="s">
        <v>294</v>
      </c>
      <c r="AB106" s="14" t="s">
        <v>973</v>
      </c>
    </row>
    <row r="107">
      <c r="A107" s="20">
        <v>39048.0</v>
      </c>
      <c r="B107" s="16" t="s">
        <v>974</v>
      </c>
      <c r="C107" s="14">
        <v>1.7130151E7</v>
      </c>
      <c r="D107" s="14" t="s">
        <v>372</v>
      </c>
      <c r="E107" s="32" t="s">
        <v>975</v>
      </c>
      <c r="F107" s="21" t="s">
        <v>773</v>
      </c>
      <c r="G107" s="14" t="s">
        <v>308</v>
      </c>
      <c r="H107" s="14" t="s">
        <v>468</v>
      </c>
      <c r="I107" s="14" t="s">
        <v>259</v>
      </c>
      <c r="K107" s="14"/>
      <c r="L107" s="14"/>
      <c r="M107" s="14"/>
      <c r="N107" s="14"/>
      <c r="O107" s="14">
        <v>7700.0</v>
      </c>
      <c r="P107" s="14" t="s">
        <v>309</v>
      </c>
      <c r="Q107" s="14"/>
      <c r="R107" s="14">
        <v>43000.0</v>
      </c>
      <c r="S107" s="17"/>
      <c r="T107" s="14" t="b">
        <v>1</v>
      </c>
      <c r="U107" s="14"/>
      <c r="V107" s="14"/>
      <c r="W107" s="14" t="s">
        <v>273</v>
      </c>
      <c r="X107" s="14" t="s">
        <v>311</v>
      </c>
      <c r="Y107" s="14" t="s">
        <v>312</v>
      </c>
      <c r="Z107" s="14" t="s">
        <v>313</v>
      </c>
      <c r="AA107" s="14" t="s">
        <v>314</v>
      </c>
      <c r="AB107" s="14"/>
    </row>
    <row r="108">
      <c r="A108" s="26">
        <v>39057.0</v>
      </c>
      <c r="B108" s="31" t="s">
        <v>976</v>
      </c>
      <c r="C108" s="27">
        <v>1.71516E7</v>
      </c>
      <c r="D108" s="27" t="s">
        <v>535</v>
      </c>
      <c r="E108" s="28" t="s">
        <v>157</v>
      </c>
      <c r="F108" s="36" t="s">
        <v>977</v>
      </c>
      <c r="G108" s="27" t="s">
        <v>155</v>
      </c>
      <c r="H108" s="27" t="s">
        <v>528</v>
      </c>
      <c r="I108" s="27" t="s">
        <v>259</v>
      </c>
      <c r="J108" s="31" t="s">
        <v>281</v>
      </c>
      <c r="K108" s="27" t="s">
        <v>537</v>
      </c>
      <c r="L108" s="27" t="s">
        <v>537</v>
      </c>
      <c r="M108" s="27" t="b">
        <v>0</v>
      </c>
      <c r="N108" s="27" t="s">
        <v>978</v>
      </c>
      <c r="O108" s="27">
        <v>20000.0</v>
      </c>
      <c r="P108" s="27" t="s">
        <v>309</v>
      </c>
      <c r="Q108" s="27"/>
      <c r="R108" s="27"/>
      <c r="S108" s="42">
        <v>25.0</v>
      </c>
      <c r="T108" s="27" t="b">
        <v>1</v>
      </c>
      <c r="U108" s="27" t="s">
        <v>979</v>
      </c>
      <c r="V108" s="27"/>
      <c r="W108" s="27" t="s">
        <v>273</v>
      </c>
      <c r="X108" s="27" t="s">
        <v>980</v>
      </c>
      <c r="Y108" s="27" t="s">
        <v>981</v>
      </c>
      <c r="Z108" s="27" t="s">
        <v>982</v>
      </c>
      <c r="AA108" s="27" t="s">
        <v>983</v>
      </c>
      <c r="AB108" s="27"/>
      <c r="AC108" s="29"/>
      <c r="AD108" s="29"/>
      <c r="AE108" s="29"/>
      <c r="AF108" s="29"/>
      <c r="AG108" s="29"/>
      <c r="AH108" s="29"/>
    </row>
    <row r="109">
      <c r="A109" s="26">
        <v>39072.0</v>
      </c>
      <c r="B109" s="27" t="s">
        <v>984</v>
      </c>
      <c r="C109" s="27">
        <v>1.7184546E7</v>
      </c>
      <c r="D109" s="27" t="s">
        <v>675</v>
      </c>
      <c r="E109" s="28" t="s">
        <v>160</v>
      </c>
      <c r="F109" s="27"/>
      <c r="G109" s="27" t="s">
        <v>985</v>
      </c>
      <c r="H109" s="27" t="s">
        <v>986</v>
      </c>
      <c r="I109" s="27" t="s">
        <v>247</v>
      </c>
      <c r="J109" s="31"/>
      <c r="K109" s="27" t="s">
        <v>987</v>
      </c>
      <c r="L109" s="27"/>
      <c r="M109" s="27"/>
      <c r="N109" s="27" t="s">
        <v>988</v>
      </c>
      <c r="O109" s="27">
        <v>22.0</v>
      </c>
      <c r="P109" s="27" t="s">
        <v>309</v>
      </c>
      <c r="Q109" s="27"/>
      <c r="R109" s="27"/>
      <c r="S109" s="42"/>
      <c r="T109" s="27" t="b">
        <v>1</v>
      </c>
      <c r="U109" s="27" t="s">
        <v>989</v>
      </c>
      <c r="V109" s="27"/>
      <c r="W109" s="27" t="s">
        <v>273</v>
      </c>
      <c r="X109" s="27" t="s">
        <v>274</v>
      </c>
      <c r="Y109" s="27" t="s">
        <v>439</v>
      </c>
      <c r="Z109" s="27" t="s">
        <v>990</v>
      </c>
      <c r="AA109" s="27" t="s">
        <v>991</v>
      </c>
      <c r="AB109" s="27" t="s">
        <v>992</v>
      </c>
      <c r="AC109" s="29"/>
      <c r="AD109" s="29"/>
      <c r="AE109" s="29"/>
      <c r="AF109" s="29"/>
      <c r="AG109" s="29"/>
      <c r="AH109" s="29"/>
    </row>
    <row r="110">
      <c r="A110" s="20">
        <v>39105.0</v>
      </c>
      <c r="B110" s="16" t="s">
        <v>993</v>
      </c>
      <c r="C110" s="14">
        <v>1.7244357E7</v>
      </c>
      <c r="D110" s="14" t="s">
        <v>994</v>
      </c>
      <c r="E110" s="32" t="s">
        <v>995</v>
      </c>
      <c r="F110" s="14"/>
      <c r="G110" s="14"/>
      <c r="H110" s="14" t="s">
        <v>291</v>
      </c>
      <c r="I110" s="14" t="s">
        <v>292</v>
      </c>
      <c r="J110" s="16"/>
      <c r="K110" s="14"/>
      <c r="L110" s="14"/>
      <c r="M110" s="14"/>
      <c r="N110" s="14"/>
      <c r="O110" s="14">
        <v>366.0</v>
      </c>
      <c r="P110" s="14" t="s">
        <v>309</v>
      </c>
      <c r="Q110" s="14"/>
      <c r="R110" s="14"/>
      <c r="S110" s="17"/>
      <c r="T110" s="14"/>
      <c r="U110" s="14"/>
      <c r="V110" s="14"/>
      <c r="W110" s="14" t="s">
        <v>293</v>
      </c>
      <c r="X110" s="14"/>
      <c r="Y110" s="14" t="s">
        <v>355</v>
      </c>
      <c r="Z110" s="14" t="s">
        <v>356</v>
      </c>
      <c r="AA110" s="14" t="s">
        <v>355</v>
      </c>
      <c r="AB110" s="14" t="s">
        <v>996</v>
      </c>
    </row>
    <row r="111">
      <c r="A111" s="20">
        <v>39142.0</v>
      </c>
      <c r="B111" s="16" t="s">
        <v>997</v>
      </c>
      <c r="C111" s="14">
        <v>1.7194782E7</v>
      </c>
      <c r="D111" s="14" t="s">
        <v>325</v>
      </c>
      <c r="E111" s="32" t="s">
        <v>998</v>
      </c>
      <c r="F111" s="14"/>
      <c r="G111" s="14"/>
      <c r="H111" s="14" t="s">
        <v>280</v>
      </c>
      <c r="I111" s="14" t="s">
        <v>247</v>
      </c>
      <c r="J111" s="16"/>
      <c r="K111" s="14"/>
      <c r="L111" s="14"/>
      <c r="M111" s="14"/>
      <c r="N111" s="14"/>
      <c r="O111" s="14">
        <v>233.0</v>
      </c>
      <c r="P111" s="14" t="s">
        <v>309</v>
      </c>
      <c r="Q111" s="14"/>
      <c r="R111" s="14"/>
      <c r="S111" s="17"/>
      <c r="T111" s="14"/>
      <c r="U111" s="14"/>
      <c r="V111" s="14"/>
      <c r="W111" s="14" t="s">
        <v>273</v>
      </c>
      <c r="X111" s="14" t="s">
        <v>320</v>
      </c>
      <c r="Y111" s="14" t="s">
        <v>321</v>
      </c>
      <c r="Z111" s="14" t="s">
        <v>322</v>
      </c>
      <c r="AA111" s="14" t="s">
        <v>323</v>
      </c>
      <c r="AB111" s="14" t="s">
        <v>999</v>
      </c>
    </row>
    <row r="112">
      <c r="A112" s="20">
        <v>39234.0</v>
      </c>
      <c r="B112" s="16" t="s">
        <v>1000</v>
      </c>
      <c r="C112" s="14">
        <v>1.7452023E7</v>
      </c>
      <c r="D112" s="14" t="s">
        <v>928</v>
      </c>
      <c r="E112" s="32" t="s">
        <v>1001</v>
      </c>
      <c r="F112" s="21" t="s">
        <v>1002</v>
      </c>
      <c r="G112" s="14" t="s">
        <v>1003</v>
      </c>
      <c r="H112" s="14" t="s">
        <v>791</v>
      </c>
      <c r="I112" s="14" t="s">
        <v>259</v>
      </c>
      <c r="J112" s="14" t="s">
        <v>1004</v>
      </c>
      <c r="K112" s="14" t="s">
        <v>1005</v>
      </c>
      <c r="L112" s="14" t="s">
        <v>1006</v>
      </c>
      <c r="M112" s="14" t="b">
        <v>0</v>
      </c>
      <c r="N112" s="14" t="s">
        <v>1007</v>
      </c>
      <c r="O112" s="14"/>
      <c r="P112" s="14"/>
      <c r="Q112" s="14"/>
      <c r="R112" s="14"/>
      <c r="S112" s="17">
        <v>7.0</v>
      </c>
      <c r="T112" s="14" t="b">
        <v>1</v>
      </c>
      <c r="U112" s="14" t="s">
        <v>1008</v>
      </c>
      <c r="V112" s="14"/>
      <c r="W112" s="14" t="s">
        <v>566</v>
      </c>
      <c r="X112" s="14"/>
      <c r="Y112" s="14" t="s">
        <v>1009</v>
      </c>
      <c r="Z112" s="14" t="s">
        <v>1010</v>
      </c>
      <c r="AA112" s="14" t="s">
        <v>1011</v>
      </c>
      <c r="AB112" s="14" t="s">
        <v>1012</v>
      </c>
    </row>
    <row r="113">
      <c r="A113" s="20">
        <v>39264.0</v>
      </c>
      <c r="B113" s="16" t="s">
        <v>1013</v>
      </c>
      <c r="C113" s="14">
        <v>1.7575198E7</v>
      </c>
      <c r="D113" s="14" t="s">
        <v>1014</v>
      </c>
      <c r="E113" s="32" t="s">
        <v>1015</v>
      </c>
      <c r="F113" s="21" t="s">
        <v>1016</v>
      </c>
      <c r="G113" s="14" t="s">
        <v>785</v>
      </c>
      <c r="H113" s="14" t="s">
        <v>1017</v>
      </c>
      <c r="I113" s="14" t="s">
        <v>542</v>
      </c>
      <c r="J113" s="14"/>
      <c r="K113" s="14"/>
      <c r="L113" s="14"/>
      <c r="M113" s="14"/>
      <c r="N113" s="14" t="s">
        <v>1018</v>
      </c>
      <c r="O113" s="14">
        <v>135.0</v>
      </c>
      <c r="P113" s="14" t="s">
        <v>309</v>
      </c>
      <c r="Q113" s="14" t="s">
        <v>863</v>
      </c>
      <c r="R113" s="14"/>
      <c r="S113" s="17"/>
      <c r="T113" s="14" t="b">
        <v>1</v>
      </c>
      <c r="U113" s="14" t="s">
        <v>1019</v>
      </c>
      <c r="V113" s="14"/>
      <c r="W113" s="14" t="s">
        <v>273</v>
      </c>
      <c r="X113" s="14" t="s">
        <v>384</v>
      </c>
      <c r="Y113" s="14" t="s">
        <v>385</v>
      </c>
      <c r="Z113" s="14" t="s">
        <v>386</v>
      </c>
      <c r="AA113" s="43" t="s">
        <v>387</v>
      </c>
      <c r="AB113" s="43" t="s">
        <v>787</v>
      </c>
    </row>
    <row r="114">
      <c r="A114" s="20">
        <v>39275.0</v>
      </c>
      <c r="B114" s="16" t="s">
        <v>1020</v>
      </c>
      <c r="C114" s="14">
        <v>1.7626619E7</v>
      </c>
      <c r="D114" s="14" t="s">
        <v>994</v>
      </c>
      <c r="E114" s="32" t="s">
        <v>1021</v>
      </c>
      <c r="F114" s="14"/>
      <c r="G114" s="14"/>
      <c r="H114" s="14" t="s">
        <v>528</v>
      </c>
      <c r="I114" s="14" t="s">
        <v>259</v>
      </c>
      <c r="J114" s="14"/>
      <c r="K114" s="14"/>
      <c r="L114" s="14"/>
      <c r="M114" s="14"/>
      <c r="N114" s="14" t="s">
        <v>896</v>
      </c>
      <c r="O114" s="14">
        <v>662.0</v>
      </c>
      <c r="P114" s="14" t="s">
        <v>309</v>
      </c>
      <c r="Q114" s="14" t="s">
        <v>1022</v>
      </c>
      <c r="R114" s="14"/>
      <c r="S114" s="17"/>
      <c r="T114" s="14"/>
      <c r="U114" s="14" t="s">
        <v>1023</v>
      </c>
      <c r="V114" s="14"/>
      <c r="W114" s="14" t="s">
        <v>301</v>
      </c>
      <c r="X114" s="14"/>
      <c r="Y114" s="14" t="s">
        <v>1024</v>
      </c>
      <c r="Z114" s="14" t="s">
        <v>429</v>
      </c>
      <c r="AA114" s="43" t="s">
        <v>430</v>
      </c>
      <c r="AB114" s="43" t="s">
        <v>1025</v>
      </c>
    </row>
    <row r="115">
      <c r="A115" s="20">
        <v>39286.0</v>
      </c>
      <c r="B115" s="16" t="s">
        <v>1026</v>
      </c>
      <c r="C115" s="14">
        <v>1.7645804E7</v>
      </c>
      <c r="D115" s="14" t="s">
        <v>675</v>
      </c>
      <c r="E115" s="32" t="s">
        <v>1027</v>
      </c>
      <c r="F115" s="21" t="s">
        <v>1028</v>
      </c>
      <c r="G115" s="14" t="s">
        <v>677</v>
      </c>
      <c r="H115" s="14" t="s">
        <v>317</v>
      </c>
      <c r="I115" s="14" t="s">
        <v>247</v>
      </c>
      <c r="J115" s="14"/>
      <c r="K115" s="14"/>
      <c r="L115" s="14"/>
      <c r="M115" s="14"/>
      <c r="N115" s="14"/>
      <c r="O115" s="14">
        <v>6003.0</v>
      </c>
      <c r="P115" s="14" t="s">
        <v>309</v>
      </c>
      <c r="Q115" s="14"/>
      <c r="R115" s="14">
        <v>74833.0</v>
      </c>
      <c r="S115" s="17"/>
      <c r="T115" s="14"/>
      <c r="U115" s="14"/>
      <c r="V115" s="14"/>
      <c r="W115" s="14" t="s">
        <v>273</v>
      </c>
      <c r="X115" s="14" t="s">
        <v>274</v>
      </c>
      <c r="Y115" s="14" t="s">
        <v>439</v>
      </c>
      <c r="Z115" s="14" t="s">
        <v>440</v>
      </c>
      <c r="AA115" s="43" t="s">
        <v>440</v>
      </c>
      <c r="AB115" s="43" t="s">
        <v>441</v>
      </c>
    </row>
    <row r="116">
      <c r="A116" s="20">
        <v>39295.0</v>
      </c>
      <c r="B116" s="16" t="s">
        <v>1029</v>
      </c>
      <c r="C116" s="14">
        <v>1.7597079E7</v>
      </c>
      <c r="D116" s="14" t="s">
        <v>1030</v>
      </c>
      <c r="E116" s="32" t="s">
        <v>1031</v>
      </c>
      <c r="F116" s="14"/>
      <c r="G116" s="14"/>
      <c r="H116" s="14" t="s">
        <v>280</v>
      </c>
      <c r="I116" s="14" t="s">
        <v>340</v>
      </c>
      <c r="J116" s="14"/>
      <c r="K116" s="14"/>
      <c r="L116" s="14"/>
      <c r="M116" s="14"/>
      <c r="N116" s="14"/>
      <c r="O116" s="14">
        <v>3737.0</v>
      </c>
      <c r="P116" s="14" t="s">
        <v>249</v>
      </c>
      <c r="Q116" s="14"/>
      <c r="R116" s="14"/>
      <c r="S116" s="17"/>
      <c r="T116" s="14"/>
      <c r="U116" s="14" t="s">
        <v>1032</v>
      </c>
      <c r="V116" s="14"/>
      <c r="W116" s="14" t="s">
        <v>475</v>
      </c>
      <c r="X116" s="14"/>
      <c r="Y116" s="14" t="s">
        <v>1033</v>
      </c>
      <c r="Z116" s="14" t="s">
        <v>607</v>
      </c>
      <c r="AA116" s="43" t="s">
        <v>606</v>
      </c>
      <c r="AB116" s="43" t="s">
        <v>1034</v>
      </c>
    </row>
    <row r="117">
      <c r="A117" s="20">
        <v>39336.0</v>
      </c>
      <c r="B117" s="16" t="s">
        <v>1035</v>
      </c>
      <c r="C117" s="14">
        <v>1.785018E7</v>
      </c>
      <c r="D117" s="14" t="s">
        <v>810</v>
      </c>
      <c r="E117" s="32" t="s">
        <v>1036</v>
      </c>
      <c r="F117" s="21" t="s">
        <v>1037</v>
      </c>
      <c r="G117" s="14" t="s">
        <v>1038</v>
      </c>
      <c r="H117" s="14" t="s">
        <v>291</v>
      </c>
      <c r="I117" s="14" t="s">
        <v>292</v>
      </c>
      <c r="J117" s="14"/>
      <c r="K117" s="14"/>
      <c r="L117" s="14"/>
      <c r="M117" s="14"/>
      <c r="N117" s="14"/>
      <c r="O117" s="14">
        <v>1886.0</v>
      </c>
      <c r="P117" s="14" t="s">
        <v>309</v>
      </c>
      <c r="Q117" s="14"/>
      <c r="R117" s="14"/>
      <c r="S117" s="17"/>
      <c r="T117" s="14" t="b">
        <v>1</v>
      </c>
      <c r="U117" s="14" t="s">
        <v>1039</v>
      </c>
      <c r="V117" s="14"/>
      <c r="W117" s="14" t="s">
        <v>262</v>
      </c>
      <c r="X117" s="14" t="s">
        <v>719</v>
      </c>
      <c r="Y117" s="14" t="s">
        <v>720</v>
      </c>
      <c r="Z117" s="14" t="s">
        <v>721</v>
      </c>
      <c r="AA117" s="14" t="s">
        <v>722</v>
      </c>
      <c r="AB117" s="14" t="s">
        <v>723</v>
      </c>
    </row>
    <row r="118">
      <c r="A118" s="20">
        <v>39356.0</v>
      </c>
      <c r="B118" s="16" t="s">
        <v>1040</v>
      </c>
      <c r="C118" s="14">
        <v>1.771202E7</v>
      </c>
      <c r="D118" s="14" t="s">
        <v>590</v>
      </c>
      <c r="E118" s="38" t="s">
        <v>1041</v>
      </c>
      <c r="F118" s="14"/>
      <c r="G118" s="14"/>
      <c r="H118" s="14" t="s">
        <v>291</v>
      </c>
      <c r="I118" s="14" t="s">
        <v>292</v>
      </c>
      <c r="J118" s="14"/>
      <c r="K118" s="14"/>
      <c r="L118" s="14"/>
      <c r="M118" s="14"/>
      <c r="N118" s="14"/>
      <c r="O118" s="14">
        <v>238.0</v>
      </c>
      <c r="P118" s="14" t="s">
        <v>249</v>
      </c>
      <c r="Q118" s="14"/>
      <c r="R118" s="14"/>
      <c r="S118" s="17"/>
      <c r="U118" s="14" t="s">
        <v>1042</v>
      </c>
      <c r="V118" s="14"/>
      <c r="W118" s="14" t="s">
        <v>262</v>
      </c>
      <c r="X118" s="14" t="s">
        <v>719</v>
      </c>
      <c r="Y118" s="14" t="s">
        <v>720</v>
      </c>
      <c r="Z118" s="14" t="s">
        <v>721</v>
      </c>
      <c r="AA118" s="14" t="s">
        <v>722</v>
      </c>
      <c r="AB118" s="14" t="s">
        <v>723</v>
      </c>
    </row>
    <row r="119">
      <c r="A119" s="26">
        <v>39360.0</v>
      </c>
      <c r="B119" s="31" t="s">
        <v>1043</v>
      </c>
      <c r="C119" s="27">
        <v>1.7923096E7</v>
      </c>
      <c r="D119" s="27" t="s">
        <v>1044</v>
      </c>
      <c r="E119" s="28" t="s">
        <v>163</v>
      </c>
      <c r="F119" s="36" t="s">
        <v>1045</v>
      </c>
      <c r="G119" s="27" t="s">
        <v>1046</v>
      </c>
      <c r="H119" s="27" t="s">
        <v>986</v>
      </c>
      <c r="I119" s="27" t="s">
        <v>247</v>
      </c>
      <c r="J119" s="27"/>
      <c r="K119" s="27"/>
      <c r="L119" s="27"/>
      <c r="M119" s="27"/>
      <c r="N119" s="27" t="s">
        <v>1047</v>
      </c>
      <c r="O119" s="27">
        <v>3370.0</v>
      </c>
      <c r="P119" s="27" t="s">
        <v>309</v>
      </c>
      <c r="Q119" s="27"/>
      <c r="R119" s="27"/>
      <c r="S119" s="42"/>
      <c r="T119" s="27" t="b">
        <v>1</v>
      </c>
      <c r="U119" s="27" t="s">
        <v>1048</v>
      </c>
      <c r="V119" s="27"/>
      <c r="W119" s="27" t="s">
        <v>262</v>
      </c>
      <c r="X119" s="27" t="s">
        <v>263</v>
      </c>
      <c r="Y119" s="27" t="s">
        <v>264</v>
      </c>
      <c r="Z119" s="27" t="s">
        <v>363</v>
      </c>
      <c r="AA119" s="27" t="s">
        <v>364</v>
      </c>
      <c r="AB119" s="27" t="s">
        <v>1049</v>
      </c>
      <c r="AC119" s="29"/>
      <c r="AD119" s="29"/>
      <c r="AE119" s="29"/>
      <c r="AF119" s="29"/>
      <c r="AG119" s="29"/>
      <c r="AH119" s="29"/>
    </row>
    <row r="120">
      <c r="A120" s="20">
        <v>39374.0</v>
      </c>
      <c r="B120" s="16" t="s">
        <v>1050</v>
      </c>
      <c r="C120" s="14">
        <v>1.7953485E7</v>
      </c>
      <c r="D120" s="14" t="s">
        <v>967</v>
      </c>
      <c r="E120" s="32" t="s">
        <v>1051</v>
      </c>
      <c r="F120" s="21" t="s">
        <v>648</v>
      </c>
      <c r="G120" s="14" t="s">
        <v>649</v>
      </c>
      <c r="H120" s="14" t="s">
        <v>528</v>
      </c>
      <c r="I120" s="14" t="s">
        <v>259</v>
      </c>
      <c r="J120" s="14" t="s">
        <v>1052</v>
      </c>
      <c r="K120" s="14"/>
      <c r="L120" s="14"/>
      <c r="M120" s="14"/>
      <c r="N120" s="14" t="s">
        <v>896</v>
      </c>
      <c r="O120" s="14">
        <v>1030.0</v>
      </c>
      <c r="P120" s="14" t="s">
        <v>309</v>
      </c>
      <c r="Q120" s="14"/>
      <c r="R120" s="14"/>
      <c r="S120" s="17">
        <v>25.0</v>
      </c>
      <c r="T120" s="14" t="b">
        <v>1</v>
      </c>
      <c r="U120" s="14"/>
      <c r="V120" s="14"/>
      <c r="W120" s="14" t="s">
        <v>301</v>
      </c>
      <c r="X120" s="14"/>
      <c r="Y120" s="14" t="s">
        <v>1024</v>
      </c>
      <c r="Z120" s="14" t="s">
        <v>429</v>
      </c>
      <c r="AA120" s="43" t="s">
        <v>430</v>
      </c>
      <c r="AB120" s="43" t="s">
        <v>1025</v>
      </c>
    </row>
    <row r="121">
      <c r="A121" s="20">
        <v>39390.0</v>
      </c>
      <c r="B121" s="16" t="s">
        <v>1053</v>
      </c>
      <c r="C121" s="14">
        <v>1.7984085E7</v>
      </c>
      <c r="D121" s="14" t="s">
        <v>372</v>
      </c>
      <c r="E121" s="32" t="s">
        <v>166</v>
      </c>
      <c r="F121" s="21" t="s">
        <v>1054</v>
      </c>
      <c r="G121" s="14" t="s">
        <v>1055</v>
      </c>
      <c r="H121" s="14" t="s">
        <v>468</v>
      </c>
      <c r="I121" s="14" t="s">
        <v>1056</v>
      </c>
      <c r="J121" s="14"/>
      <c r="K121" s="14"/>
      <c r="L121" s="14"/>
      <c r="M121" s="14"/>
      <c r="N121" s="14"/>
      <c r="Q121" s="14"/>
      <c r="R121" s="14"/>
      <c r="S121" s="17"/>
      <c r="T121" s="14" t="b">
        <v>1</v>
      </c>
      <c r="U121" s="14" t="s">
        <v>1057</v>
      </c>
      <c r="V121" s="14"/>
      <c r="W121" s="14" t="s">
        <v>262</v>
      </c>
      <c r="X121" s="14" t="s">
        <v>1058</v>
      </c>
      <c r="Y121" s="14" t="s">
        <v>1059</v>
      </c>
      <c r="Z121" s="14" t="s">
        <v>1060</v>
      </c>
      <c r="AA121" s="14" t="s">
        <v>1061</v>
      </c>
      <c r="AB121" s="16" t="s">
        <v>1062</v>
      </c>
    </row>
    <row r="122">
      <c r="A122" s="20">
        <v>39398.0</v>
      </c>
      <c r="B122" s="16" t="s">
        <v>1063</v>
      </c>
      <c r="C122" s="14">
        <v>1.807747E7</v>
      </c>
      <c r="D122" s="14" t="s">
        <v>372</v>
      </c>
      <c r="E122" s="32" t="s">
        <v>1064</v>
      </c>
      <c r="F122" s="21" t="s">
        <v>942</v>
      </c>
      <c r="G122" s="14" t="s">
        <v>758</v>
      </c>
      <c r="H122" s="14" t="s">
        <v>468</v>
      </c>
      <c r="I122" s="14" t="s">
        <v>259</v>
      </c>
      <c r="J122" s="14"/>
      <c r="K122" s="14"/>
      <c r="L122" s="14"/>
      <c r="M122" s="14"/>
      <c r="N122" s="14"/>
      <c r="O122" s="14">
        <v>1483.0</v>
      </c>
      <c r="P122" s="14" t="s">
        <v>309</v>
      </c>
      <c r="Q122" s="14"/>
      <c r="R122" s="14">
        <v>3776.0</v>
      </c>
      <c r="S122" s="17"/>
      <c r="T122" s="14"/>
      <c r="U122" s="14"/>
      <c r="V122" s="14"/>
      <c r="W122" s="14" t="s">
        <v>293</v>
      </c>
      <c r="X122" s="14"/>
      <c r="Y122" s="14" t="s">
        <v>335</v>
      </c>
      <c r="Z122" s="14" t="s">
        <v>760</v>
      </c>
      <c r="AA122" s="14" t="s">
        <v>761</v>
      </c>
      <c r="AB122" s="14" t="s">
        <v>762</v>
      </c>
    </row>
    <row r="123">
      <c r="A123" s="20">
        <v>39448.0</v>
      </c>
      <c r="B123" s="16" t="s">
        <v>1065</v>
      </c>
      <c r="C123" s="14">
        <v>1.8036784E7</v>
      </c>
      <c r="D123" s="14" t="s">
        <v>298</v>
      </c>
      <c r="E123" s="32" t="s">
        <v>1066</v>
      </c>
      <c r="F123" s="14"/>
      <c r="G123" s="14"/>
      <c r="H123" s="14" t="s">
        <v>246</v>
      </c>
      <c r="I123" s="14" t="s">
        <v>247</v>
      </c>
      <c r="J123" s="14"/>
      <c r="K123" s="14" t="s">
        <v>1067</v>
      </c>
      <c r="L123" s="14"/>
      <c r="M123" s="14"/>
      <c r="N123" s="14" t="s">
        <v>1068</v>
      </c>
      <c r="O123" s="14">
        <v>97.0</v>
      </c>
      <c r="P123" s="14" t="s">
        <v>249</v>
      </c>
      <c r="Q123" s="14"/>
      <c r="R123" s="14"/>
      <c r="S123" s="17"/>
      <c r="T123" s="14"/>
      <c r="U123" s="14"/>
      <c r="V123" s="14"/>
      <c r="W123" s="14" t="s">
        <v>273</v>
      </c>
      <c r="X123" s="14" t="s">
        <v>980</v>
      </c>
      <c r="Y123" s="14" t="s">
        <v>981</v>
      </c>
      <c r="Z123" s="14" t="s">
        <v>1069</v>
      </c>
      <c r="AA123" s="14" t="s">
        <v>1070</v>
      </c>
      <c r="AB123" s="14" t="s">
        <v>459</v>
      </c>
    </row>
    <row r="124">
      <c r="A124" s="26">
        <v>39556.0</v>
      </c>
      <c r="B124" s="29" t="s">
        <v>1071</v>
      </c>
      <c r="C124" s="31">
        <v>1.8423206E7</v>
      </c>
      <c r="D124" s="29" t="s">
        <v>1044</v>
      </c>
      <c r="E124" s="46" t="s">
        <v>1072</v>
      </c>
      <c r="F124" s="36" t="s">
        <v>1073</v>
      </c>
      <c r="G124" s="27" t="s">
        <v>985</v>
      </c>
      <c r="H124" s="29" t="s">
        <v>986</v>
      </c>
      <c r="I124" s="27" t="s">
        <v>247</v>
      </c>
      <c r="J124" s="29"/>
      <c r="K124" s="27" t="s">
        <v>987</v>
      </c>
      <c r="L124" s="27"/>
      <c r="M124" s="27"/>
      <c r="N124" s="27" t="s">
        <v>988</v>
      </c>
      <c r="O124" s="27">
        <v>112.0</v>
      </c>
      <c r="P124" s="27" t="s">
        <v>309</v>
      </c>
      <c r="Q124" s="29"/>
      <c r="R124" s="29"/>
      <c r="S124" s="30"/>
      <c r="T124" s="27" t="b">
        <v>1</v>
      </c>
      <c r="U124" s="29"/>
      <c r="V124" s="27"/>
      <c r="W124" s="27" t="s">
        <v>273</v>
      </c>
      <c r="X124" s="27" t="s">
        <v>274</v>
      </c>
      <c r="Y124" s="27" t="s">
        <v>1074</v>
      </c>
      <c r="Z124" s="47" t="s">
        <v>1075</v>
      </c>
      <c r="AA124" s="27" t="s">
        <v>1076</v>
      </c>
      <c r="AB124" s="31" t="s">
        <v>1077</v>
      </c>
      <c r="AC124" s="29"/>
      <c r="AD124" s="29"/>
      <c r="AE124" s="29"/>
      <c r="AF124" s="29"/>
      <c r="AG124" s="29"/>
      <c r="AH124" s="29"/>
    </row>
    <row r="125">
      <c r="A125" s="20">
        <v>39588.0</v>
      </c>
      <c r="B125" s="16" t="s">
        <v>1078</v>
      </c>
      <c r="C125" s="14">
        <v>1.8492243E7</v>
      </c>
      <c r="D125" s="14" t="s">
        <v>675</v>
      </c>
      <c r="E125" s="32" t="s">
        <v>1079</v>
      </c>
      <c r="F125" s="21" t="s">
        <v>1080</v>
      </c>
      <c r="G125" s="14" t="s">
        <v>1081</v>
      </c>
      <c r="H125" s="14" t="s">
        <v>317</v>
      </c>
      <c r="I125" s="14" t="s">
        <v>445</v>
      </c>
      <c r="K125" s="14" t="s">
        <v>1082</v>
      </c>
      <c r="L125" s="14"/>
      <c r="M125" s="14"/>
      <c r="N125" s="14" t="s">
        <v>1083</v>
      </c>
      <c r="O125" s="14">
        <v>223.0</v>
      </c>
      <c r="P125" s="14" t="s">
        <v>309</v>
      </c>
      <c r="Q125" s="14" t="s">
        <v>1084</v>
      </c>
      <c r="S125" s="22"/>
      <c r="T125" s="14" t="b">
        <v>0</v>
      </c>
      <c r="V125" s="14"/>
      <c r="W125" s="14" t="s">
        <v>250</v>
      </c>
      <c r="Y125" s="14" t="s">
        <v>618</v>
      </c>
      <c r="Z125" s="14" t="s">
        <v>1085</v>
      </c>
      <c r="AA125" s="14" t="s">
        <v>1085</v>
      </c>
      <c r="AB125" s="16" t="s">
        <v>1086</v>
      </c>
    </row>
    <row r="126">
      <c r="A126" s="20">
        <v>39644.0</v>
      </c>
      <c r="B126" s="16" t="s">
        <v>1087</v>
      </c>
      <c r="C126" s="14">
        <v>1.8621688E7</v>
      </c>
      <c r="D126" s="14" t="s">
        <v>245</v>
      </c>
      <c r="E126" s="38" t="s">
        <v>1088</v>
      </c>
      <c r="F126" s="14"/>
      <c r="G126" s="14"/>
      <c r="H126" s="14" t="s">
        <v>291</v>
      </c>
      <c r="I126" s="14" t="s">
        <v>247</v>
      </c>
      <c r="K126" s="14" t="s">
        <v>537</v>
      </c>
      <c r="L126" s="14"/>
      <c r="M126" s="14"/>
      <c r="N126" s="14"/>
      <c r="O126" s="14">
        <v>44.0</v>
      </c>
      <c r="P126" s="14" t="s">
        <v>1089</v>
      </c>
      <c r="Q126" s="14"/>
      <c r="S126" s="22"/>
      <c r="T126" s="14"/>
      <c r="V126" s="14"/>
      <c r="W126" s="14" t="s">
        <v>273</v>
      </c>
      <c r="X126" s="14" t="s">
        <v>1090</v>
      </c>
      <c r="Y126" s="14" t="s">
        <v>1091</v>
      </c>
      <c r="Z126" s="16" t="s">
        <v>1092</v>
      </c>
      <c r="AA126" s="14" t="s">
        <v>1093</v>
      </c>
    </row>
    <row r="127">
      <c r="A127" s="20">
        <v>39685.0</v>
      </c>
      <c r="B127" s="16" t="s">
        <v>1094</v>
      </c>
      <c r="C127" s="14">
        <v>2.013406E7</v>
      </c>
      <c r="D127" s="14" t="s">
        <v>1095</v>
      </c>
      <c r="E127" s="32" t="s">
        <v>1096</v>
      </c>
      <c r="F127" s="21" t="s">
        <v>1097</v>
      </c>
      <c r="G127" s="14" t="s">
        <v>1098</v>
      </c>
      <c r="H127" s="14" t="s">
        <v>986</v>
      </c>
      <c r="I127" s="14" t="s">
        <v>393</v>
      </c>
      <c r="K127" s="14"/>
      <c r="L127" s="14"/>
      <c r="M127" s="14"/>
      <c r="N127" s="14"/>
      <c r="O127" s="14">
        <v>30.0</v>
      </c>
      <c r="P127" s="14" t="s">
        <v>309</v>
      </c>
      <c r="S127" s="22"/>
      <c r="T127" s="14" t="b">
        <v>1</v>
      </c>
      <c r="U127" s="14"/>
      <c r="V127" s="14"/>
      <c r="W127" s="14" t="s">
        <v>864</v>
      </c>
      <c r="Y127" s="14" t="s">
        <v>1099</v>
      </c>
      <c r="Z127" s="14" t="s">
        <v>1100</v>
      </c>
      <c r="AA127" s="14" t="s">
        <v>1101</v>
      </c>
      <c r="AB127" s="16" t="s">
        <v>1102</v>
      </c>
    </row>
    <row r="128">
      <c r="A128" s="20">
        <v>39722.0</v>
      </c>
      <c r="B128" s="16" t="s">
        <v>1103</v>
      </c>
      <c r="C128" s="14">
        <v>1.8603407E7</v>
      </c>
      <c r="D128" s="14" t="s">
        <v>1104</v>
      </c>
      <c r="E128" s="32" t="s">
        <v>1105</v>
      </c>
      <c r="F128" s="24" t="s">
        <v>1106</v>
      </c>
      <c r="G128" s="14" t="s">
        <v>1107</v>
      </c>
      <c r="H128" s="14" t="s">
        <v>528</v>
      </c>
      <c r="I128" s="14" t="s">
        <v>259</v>
      </c>
      <c r="J128" s="14" t="s">
        <v>1108</v>
      </c>
      <c r="K128" s="14" t="s">
        <v>1109</v>
      </c>
      <c r="L128" s="14" t="s">
        <v>537</v>
      </c>
      <c r="M128" s="14" t="b">
        <v>0</v>
      </c>
      <c r="N128" s="16" t="s">
        <v>1110</v>
      </c>
      <c r="O128" s="14">
        <v>1697.0</v>
      </c>
      <c r="P128" s="14" t="s">
        <v>309</v>
      </c>
      <c r="Q128" s="14"/>
      <c r="R128" s="14">
        <v>10182.0</v>
      </c>
      <c r="S128" s="17">
        <v>6.0</v>
      </c>
      <c r="T128" s="14" t="b">
        <v>1</v>
      </c>
      <c r="V128" s="14"/>
      <c r="W128" s="14" t="s">
        <v>375</v>
      </c>
      <c r="Y128" s="14" t="s">
        <v>1111</v>
      </c>
      <c r="Z128" s="16" t="s">
        <v>1112</v>
      </c>
      <c r="AA128" s="14" t="s">
        <v>1113</v>
      </c>
      <c r="AB128" s="16" t="s">
        <v>1114</v>
      </c>
    </row>
    <row r="129">
      <c r="A129" s="20">
        <v>39842.0</v>
      </c>
      <c r="B129" s="16" t="s">
        <v>1115</v>
      </c>
      <c r="C129" s="14">
        <v>1.9178688E7</v>
      </c>
      <c r="D129" s="14" t="s">
        <v>994</v>
      </c>
      <c r="E129" s="32" t="s">
        <v>1116</v>
      </c>
      <c r="F129" s="16"/>
      <c r="G129" s="14"/>
      <c r="H129" s="14" t="s">
        <v>280</v>
      </c>
      <c r="I129" s="14" t="s">
        <v>1117</v>
      </c>
      <c r="J129" s="14"/>
      <c r="K129" s="14"/>
      <c r="L129" s="16"/>
      <c r="M129" s="16"/>
      <c r="N129" s="16"/>
      <c r="O129" s="14">
        <v>141.0</v>
      </c>
      <c r="P129" s="14" t="s">
        <v>249</v>
      </c>
      <c r="Q129" s="14"/>
      <c r="R129" s="14"/>
      <c r="S129" s="17"/>
      <c r="T129" s="14"/>
      <c r="V129" s="14"/>
      <c r="W129" s="14" t="s">
        <v>301</v>
      </c>
      <c r="Y129" s="14" t="s">
        <v>1118</v>
      </c>
      <c r="Z129" s="16" t="s">
        <v>1119</v>
      </c>
      <c r="AA129" s="14" t="s">
        <v>1120</v>
      </c>
      <c r="AB129" s="16" t="s">
        <v>1121</v>
      </c>
    </row>
    <row r="130">
      <c r="A130" s="20">
        <v>39906.0</v>
      </c>
      <c r="B130" s="16" t="s">
        <v>1122</v>
      </c>
      <c r="C130" s="14">
        <v>1.9347954E7</v>
      </c>
      <c r="D130" s="14" t="s">
        <v>381</v>
      </c>
      <c r="E130" s="32" t="s">
        <v>1123</v>
      </c>
      <c r="F130" s="24" t="s">
        <v>1124</v>
      </c>
      <c r="G130" s="14" t="s">
        <v>1125</v>
      </c>
      <c r="H130" s="14" t="s">
        <v>468</v>
      </c>
      <c r="I130" s="14" t="s">
        <v>445</v>
      </c>
      <c r="J130" s="14"/>
      <c r="K130" s="14"/>
      <c r="L130" s="16"/>
      <c r="M130" s="16"/>
      <c r="N130" s="16"/>
      <c r="O130" s="14">
        <v>2094.0</v>
      </c>
      <c r="P130" s="14" t="s">
        <v>1126</v>
      </c>
      <c r="Q130" s="14"/>
      <c r="R130" s="14">
        <v>5172.0</v>
      </c>
      <c r="S130" s="17"/>
      <c r="T130" s="14" t="b">
        <v>0</v>
      </c>
      <c r="V130" s="14"/>
      <c r="W130" s="14" t="s">
        <v>293</v>
      </c>
      <c r="Y130" s="14" t="s">
        <v>294</v>
      </c>
      <c r="Z130" s="14" t="s">
        <v>848</v>
      </c>
      <c r="AA130" s="14" t="s">
        <v>294</v>
      </c>
      <c r="AB130" s="16" t="s">
        <v>1127</v>
      </c>
    </row>
    <row r="131">
      <c r="A131" s="20">
        <v>40027.0</v>
      </c>
      <c r="B131" s="16" t="s">
        <v>1128</v>
      </c>
      <c r="C131" s="14">
        <v>1.9648912E7</v>
      </c>
      <c r="D131" s="14" t="s">
        <v>1129</v>
      </c>
      <c r="E131" s="32" t="s">
        <v>1130</v>
      </c>
      <c r="F131" s="24" t="s">
        <v>1131</v>
      </c>
      <c r="G131" s="14" t="s">
        <v>746</v>
      </c>
      <c r="H131" s="14" t="s">
        <v>291</v>
      </c>
      <c r="I131" s="14" t="s">
        <v>259</v>
      </c>
      <c r="J131" s="14"/>
      <c r="K131" s="14" t="s">
        <v>792</v>
      </c>
      <c r="L131" s="14" t="s">
        <v>529</v>
      </c>
      <c r="M131" s="14" t="b">
        <v>0</v>
      </c>
      <c r="N131" s="16"/>
      <c r="O131" s="14">
        <v>536.0</v>
      </c>
      <c r="P131" s="14" t="s">
        <v>249</v>
      </c>
      <c r="Q131" s="14"/>
      <c r="R131" s="14"/>
      <c r="S131" s="17"/>
      <c r="T131" s="14" t="b">
        <v>1</v>
      </c>
      <c r="V131" s="14"/>
      <c r="W131" s="14" t="s">
        <v>250</v>
      </c>
      <c r="Y131" s="14" t="s">
        <v>251</v>
      </c>
      <c r="Z131" s="16" t="s">
        <v>1132</v>
      </c>
      <c r="AA131" s="14" t="s">
        <v>1133</v>
      </c>
      <c r="AB131" s="16" t="s">
        <v>1134</v>
      </c>
    </row>
    <row r="132">
      <c r="A132" s="20">
        <v>40074.0</v>
      </c>
      <c r="B132" s="16" t="s">
        <v>1135</v>
      </c>
      <c r="C132" s="14">
        <v>1.9767607E7</v>
      </c>
      <c r="D132" s="14" t="s">
        <v>372</v>
      </c>
      <c r="E132" s="32" t="s">
        <v>1136</v>
      </c>
      <c r="F132" s="24" t="s">
        <v>1137</v>
      </c>
      <c r="G132" s="14" t="s">
        <v>758</v>
      </c>
      <c r="H132" s="14" t="s">
        <v>468</v>
      </c>
      <c r="I132" s="14" t="s">
        <v>259</v>
      </c>
      <c r="J132" s="14"/>
      <c r="K132" s="14"/>
      <c r="L132" s="16"/>
      <c r="M132" s="16"/>
      <c r="N132" s="16"/>
      <c r="O132" s="14">
        <v>2532.0</v>
      </c>
      <c r="P132" s="14" t="s">
        <v>309</v>
      </c>
      <c r="Q132" s="14"/>
      <c r="R132" s="14">
        <v>5772.0</v>
      </c>
      <c r="S132" s="17"/>
      <c r="T132" s="14" t="b">
        <v>1</v>
      </c>
      <c r="V132" s="14"/>
      <c r="W132" s="14" t="s">
        <v>293</v>
      </c>
      <c r="Y132" s="14" t="s">
        <v>335</v>
      </c>
      <c r="Z132" s="14" t="s">
        <v>760</v>
      </c>
      <c r="AA132" s="14" t="s">
        <v>761</v>
      </c>
      <c r="AB132" s="14" t="s">
        <v>762</v>
      </c>
    </row>
    <row r="133">
      <c r="A133" s="20">
        <v>40117.0</v>
      </c>
      <c r="B133" s="16" t="s">
        <v>1138</v>
      </c>
      <c r="C133" s="14">
        <v>1.988413E7</v>
      </c>
      <c r="D133" s="14" t="s">
        <v>372</v>
      </c>
      <c r="E133" s="32" t="s">
        <v>1139</v>
      </c>
      <c r="F133" s="16"/>
      <c r="G133" s="14" t="s">
        <v>1055</v>
      </c>
      <c r="H133" s="14" t="s">
        <v>468</v>
      </c>
      <c r="I133" s="14" t="s">
        <v>445</v>
      </c>
      <c r="J133" s="14"/>
      <c r="K133" s="14"/>
      <c r="L133" s="16"/>
      <c r="M133" s="16"/>
      <c r="N133" s="16"/>
      <c r="Q133" s="14"/>
      <c r="R133" s="14">
        <v>26000.0</v>
      </c>
      <c r="S133" s="17"/>
      <c r="T133" s="14" t="b">
        <v>1</v>
      </c>
      <c r="U133" s="14" t="s">
        <v>1140</v>
      </c>
      <c r="V133" s="14"/>
      <c r="W133" s="14" t="s">
        <v>262</v>
      </c>
      <c r="X133" s="14" t="s">
        <v>1058</v>
      </c>
      <c r="Y133" s="14" t="s">
        <v>1059</v>
      </c>
      <c r="Z133" s="14" t="s">
        <v>1060</v>
      </c>
      <c r="AA133" s="14" t="s">
        <v>1061</v>
      </c>
      <c r="AB133" s="14" t="s">
        <v>1141</v>
      </c>
    </row>
    <row r="134">
      <c r="A134" s="20">
        <v>40141.0</v>
      </c>
      <c r="B134" s="16" t="s">
        <v>1142</v>
      </c>
      <c r="C134" s="14">
        <v>1.9934263E7</v>
      </c>
      <c r="D134" s="14" t="s">
        <v>372</v>
      </c>
      <c r="E134" s="38" t="s">
        <v>1143</v>
      </c>
      <c r="F134" s="24" t="s">
        <v>1144</v>
      </c>
      <c r="G134" s="14" t="s">
        <v>1145</v>
      </c>
      <c r="H134" s="14" t="s">
        <v>317</v>
      </c>
      <c r="I134" s="14" t="s">
        <v>247</v>
      </c>
      <c r="J134" s="14"/>
      <c r="K134" s="14" t="s">
        <v>1146</v>
      </c>
      <c r="L134" s="14"/>
      <c r="M134" s="14"/>
      <c r="N134" s="14" t="s">
        <v>1147</v>
      </c>
      <c r="O134" s="14">
        <v>817.0</v>
      </c>
      <c r="P134" s="14" t="s">
        <v>309</v>
      </c>
      <c r="Q134" s="14"/>
      <c r="R134" s="14">
        <v>2726.0</v>
      </c>
      <c r="S134" s="17"/>
      <c r="T134" s="14" t="b">
        <v>1</v>
      </c>
      <c r="U134" s="14"/>
      <c r="V134" s="14"/>
      <c r="W134" s="14" t="s">
        <v>293</v>
      </c>
      <c r="Y134" s="14" t="s">
        <v>1148</v>
      </c>
      <c r="Z134" s="14" t="s">
        <v>1149</v>
      </c>
      <c r="AA134" s="14" t="s">
        <v>1148</v>
      </c>
      <c r="AB134" s="16" t="s">
        <v>503</v>
      </c>
    </row>
    <row r="135">
      <c r="A135" s="20">
        <v>40162.0</v>
      </c>
      <c r="B135" s="16" t="s">
        <v>1150</v>
      </c>
      <c r="C135" s="14">
        <v>2.0059953E7</v>
      </c>
      <c r="D135" s="14" t="s">
        <v>1151</v>
      </c>
      <c r="E135" s="32" t="s">
        <v>1152</v>
      </c>
      <c r="F135" s="24" t="s">
        <v>1153</v>
      </c>
      <c r="G135" s="14" t="s">
        <v>1154</v>
      </c>
      <c r="H135" s="14" t="s">
        <v>317</v>
      </c>
      <c r="I135" s="14" t="s">
        <v>259</v>
      </c>
      <c r="J135" s="14"/>
      <c r="K135" s="14"/>
      <c r="L135" s="14"/>
      <c r="M135" s="14"/>
      <c r="N135" s="14" t="s">
        <v>1155</v>
      </c>
      <c r="O135" s="14">
        <v>1520.0</v>
      </c>
      <c r="P135" s="14" t="s">
        <v>309</v>
      </c>
      <c r="Q135" s="14" t="s">
        <v>1156</v>
      </c>
      <c r="R135" s="14"/>
      <c r="S135" s="17"/>
      <c r="T135" s="14" t="b">
        <v>0</v>
      </c>
      <c r="V135" s="14"/>
      <c r="W135" s="14" t="s">
        <v>375</v>
      </c>
      <c r="Y135" s="14" t="s">
        <v>522</v>
      </c>
      <c r="Z135" s="14" t="s">
        <v>1157</v>
      </c>
      <c r="AA135" s="14" t="s">
        <v>1158</v>
      </c>
      <c r="AB135" s="16" t="s">
        <v>1159</v>
      </c>
    </row>
    <row r="136">
      <c r="A136" s="20">
        <v>40379.0</v>
      </c>
      <c r="B136" s="16" t="s">
        <v>1160</v>
      </c>
      <c r="C136" s="14">
        <v>2.0647237E7</v>
      </c>
      <c r="D136" s="14" t="s">
        <v>590</v>
      </c>
      <c r="E136" s="38" t="s">
        <v>1161</v>
      </c>
      <c r="F136" s="24" t="s">
        <v>1162</v>
      </c>
      <c r="G136" s="14" t="s">
        <v>1163</v>
      </c>
      <c r="H136" s="14" t="s">
        <v>468</v>
      </c>
      <c r="I136" s="14" t="s">
        <v>1164</v>
      </c>
      <c r="J136" s="14"/>
      <c r="K136" s="14"/>
      <c r="L136" s="14"/>
      <c r="M136" s="14"/>
      <c r="N136" s="14"/>
      <c r="O136" s="14">
        <v>4000.0</v>
      </c>
      <c r="P136" s="14" t="s">
        <v>309</v>
      </c>
      <c r="Q136" s="14"/>
      <c r="R136" s="14">
        <v>30754.0</v>
      </c>
      <c r="S136" s="17"/>
      <c r="T136" s="14" t="b">
        <v>0</v>
      </c>
      <c r="U136" s="14"/>
      <c r="V136" s="14"/>
      <c r="W136" s="14" t="s">
        <v>558</v>
      </c>
      <c r="Y136" s="14" t="s">
        <v>1165</v>
      </c>
      <c r="Z136" s="14" t="s">
        <v>1166</v>
      </c>
      <c r="AA136" s="14" t="s">
        <v>1167</v>
      </c>
      <c r="AB136" s="16"/>
    </row>
    <row r="137">
      <c r="A137" s="20">
        <v>40424.0</v>
      </c>
      <c r="B137" s="16" t="s">
        <v>1168</v>
      </c>
      <c r="C137" s="14">
        <v>2.0813265E7</v>
      </c>
      <c r="D137" s="14" t="s">
        <v>1044</v>
      </c>
      <c r="E137" s="32" t="s">
        <v>1169</v>
      </c>
      <c r="F137" s="16"/>
      <c r="G137" s="14"/>
      <c r="H137" s="14" t="s">
        <v>317</v>
      </c>
      <c r="I137" s="14" t="s">
        <v>1170</v>
      </c>
      <c r="J137" s="14"/>
      <c r="K137" s="14" t="s">
        <v>537</v>
      </c>
      <c r="L137" s="14"/>
      <c r="M137" s="14"/>
      <c r="N137" s="14" t="s">
        <v>1171</v>
      </c>
      <c r="O137" s="14">
        <v>48.0</v>
      </c>
      <c r="P137" s="14" t="s">
        <v>309</v>
      </c>
      <c r="Q137" s="14"/>
      <c r="R137" s="14"/>
      <c r="S137" s="17"/>
      <c r="T137" s="14"/>
      <c r="U137" s="14"/>
      <c r="V137" s="14"/>
      <c r="W137" s="14" t="s">
        <v>301</v>
      </c>
      <c r="Y137" s="14" t="s">
        <v>448</v>
      </c>
      <c r="Z137" s="14" t="s">
        <v>823</v>
      </c>
      <c r="AA137" s="14" t="s">
        <v>494</v>
      </c>
      <c r="AB137" s="16" t="s">
        <v>1172</v>
      </c>
    </row>
    <row r="138">
      <c r="A138" s="20">
        <v>40429.0</v>
      </c>
      <c r="B138" s="16" t="s">
        <v>1173</v>
      </c>
      <c r="C138" s="14">
        <v>2.0979583E7</v>
      </c>
      <c r="D138" s="14" t="s">
        <v>1174</v>
      </c>
      <c r="E138" s="32" t="s">
        <v>1175</v>
      </c>
      <c r="F138" s="24" t="s">
        <v>1176</v>
      </c>
      <c r="G138" s="14" t="s">
        <v>1177</v>
      </c>
      <c r="H138" s="14" t="s">
        <v>528</v>
      </c>
      <c r="I138" s="14" t="s">
        <v>1178</v>
      </c>
      <c r="J138" s="14"/>
      <c r="K138" s="14" t="s">
        <v>537</v>
      </c>
      <c r="L138" s="14" t="s">
        <v>537</v>
      </c>
      <c r="M138" s="14" t="b">
        <v>0</v>
      </c>
      <c r="N138" s="14" t="s">
        <v>1179</v>
      </c>
      <c r="O138" s="14">
        <v>104.0</v>
      </c>
      <c r="P138" s="14" t="s">
        <v>309</v>
      </c>
      <c r="Q138" s="14"/>
      <c r="R138" s="14"/>
      <c r="S138" s="17">
        <v>8.0</v>
      </c>
      <c r="T138" s="14" t="b">
        <v>0</v>
      </c>
      <c r="U138" s="14" t="s">
        <v>1180</v>
      </c>
      <c r="V138" s="14"/>
      <c r="W138" s="14" t="s">
        <v>293</v>
      </c>
      <c r="Y138" s="14" t="s">
        <v>1181</v>
      </c>
      <c r="Z138" s="14" t="s">
        <v>1182</v>
      </c>
      <c r="AA138" s="14" t="s">
        <v>1181</v>
      </c>
      <c r="AB138" s="16" t="s">
        <v>1183</v>
      </c>
    </row>
    <row r="139">
      <c r="A139" s="20">
        <v>40469.0</v>
      </c>
      <c r="B139" s="16" t="s">
        <v>1184</v>
      </c>
      <c r="C139" s="14">
        <v>2.0950494E7</v>
      </c>
      <c r="D139" s="14" t="s">
        <v>870</v>
      </c>
      <c r="E139" s="32" t="s">
        <v>1185</v>
      </c>
      <c r="F139" s="24" t="s">
        <v>1186</v>
      </c>
      <c r="G139" s="14" t="s">
        <v>1187</v>
      </c>
      <c r="H139" s="14" t="s">
        <v>599</v>
      </c>
      <c r="I139" s="14" t="s">
        <v>393</v>
      </c>
      <c r="J139" s="14"/>
      <c r="K139" s="14"/>
      <c r="L139" s="14"/>
      <c r="M139" s="14"/>
      <c r="N139" s="14"/>
      <c r="O139" s="14"/>
      <c r="P139" s="14"/>
      <c r="Q139" s="14"/>
      <c r="R139" s="14"/>
      <c r="S139" s="17"/>
      <c r="T139" s="14" t="b">
        <v>1</v>
      </c>
      <c r="U139" s="14"/>
      <c r="V139" s="14"/>
      <c r="W139" s="14" t="s">
        <v>375</v>
      </c>
      <c r="Y139" s="14" t="s">
        <v>1188</v>
      </c>
      <c r="Z139" s="14" t="s">
        <v>1189</v>
      </c>
      <c r="AA139" s="14" t="s">
        <v>1190</v>
      </c>
      <c r="AB139" s="16" t="s">
        <v>267</v>
      </c>
    </row>
    <row r="140">
      <c r="A140" s="20">
        <v>40472.0</v>
      </c>
      <c r="B140" s="16" t="s">
        <v>1191</v>
      </c>
      <c r="C140" s="14">
        <v>2.1088695E7</v>
      </c>
      <c r="D140" s="14" t="s">
        <v>1192</v>
      </c>
      <c r="E140" s="32" t="s">
        <v>1193</v>
      </c>
      <c r="F140" s="24" t="s">
        <v>1194</v>
      </c>
      <c r="G140" s="14" t="s">
        <v>155</v>
      </c>
      <c r="H140" s="14" t="s">
        <v>1195</v>
      </c>
      <c r="I140" s="14" t="s">
        <v>259</v>
      </c>
      <c r="J140" s="14" t="s">
        <v>281</v>
      </c>
      <c r="K140" s="14" t="s">
        <v>537</v>
      </c>
      <c r="L140" s="14" t="s">
        <v>537</v>
      </c>
      <c r="M140" s="14" t="b">
        <v>1</v>
      </c>
      <c r="N140" s="14" t="s">
        <v>1196</v>
      </c>
      <c r="O140" s="14">
        <v>222.0</v>
      </c>
      <c r="P140" s="14" t="s">
        <v>309</v>
      </c>
      <c r="Q140" s="14"/>
      <c r="R140" s="14"/>
      <c r="S140" s="17"/>
      <c r="T140" s="14" t="b">
        <v>1</v>
      </c>
      <c r="U140" s="14" t="s">
        <v>1197</v>
      </c>
      <c r="V140" s="14"/>
      <c r="W140" s="14" t="s">
        <v>273</v>
      </c>
      <c r="X140" s="14" t="s">
        <v>980</v>
      </c>
      <c r="Y140" s="14" t="s">
        <v>981</v>
      </c>
      <c r="Z140" s="14" t="s">
        <v>982</v>
      </c>
      <c r="AA140" s="14" t="s">
        <v>983</v>
      </c>
      <c r="AB140" s="16"/>
    </row>
    <row r="141">
      <c r="A141" s="20">
        <v>40484.0</v>
      </c>
      <c r="B141" s="16" t="s">
        <v>1198</v>
      </c>
      <c r="C141" s="14">
        <v>2.0956311E7</v>
      </c>
      <c r="D141" s="14" t="s">
        <v>245</v>
      </c>
      <c r="E141" s="32" t="s">
        <v>1199</v>
      </c>
      <c r="F141" s="24" t="s">
        <v>1200</v>
      </c>
      <c r="G141" s="14" t="s">
        <v>155</v>
      </c>
      <c r="H141" s="14" t="s">
        <v>528</v>
      </c>
      <c r="I141" s="14" t="s">
        <v>259</v>
      </c>
      <c r="J141" s="14" t="s">
        <v>1201</v>
      </c>
      <c r="K141" s="14" t="s">
        <v>537</v>
      </c>
      <c r="L141" s="14" t="s">
        <v>537</v>
      </c>
      <c r="M141" s="14" t="b">
        <v>0</v>
      </c>
      <c r="N141" s="14"/>
      <c r="O141" s="14">
        <v>49.0</v>
      </c>
      <c r="P141" s="14" t="s">
        <v>309</v>
      </c>
      <c r="Q141" s="14"/>
      <c r="R141" s="14"/>
      <c r="S141" s="17"/>
      <c r="T141" s="14" t="b">
        <v>1</v>
      </c>
      <c r="U141" s="14" t="s">
        <v>1202</v>
      </c>
      <c r="V141" s="14"/>
      <c r="W141" s="14" t="s">
        <v>273</v>
      </c>
      <c r="X141" s="14" t="s">
        <v>980</v>
      </c>
      <c r="Y141" s="14" t="s">
        <v>981</v>
      </c>
      <c r="Z141" s="14" t="s">
        <v>982</v>
      </c>
      <c r="AA141" s="14" t="s">
        <v>983</v>
      </c>
      <c r="AB141" s="16"/>
    </row>
    <row r="142">
      <c r="A142" s="20">
        <v>40490.0</v>
      </c>
      <c r="B142" s="16" t="s">
        <v>1203</v>
      </c>
      <c r="C142" s="14">
        <v>2.1062809E7</v>
      </c>
      <c r="D142" s="14" t="s">
        <v>372</v>
      </c>
      <c r="E142" s="32" t="s">
        <v>1204</v>
      </c>
      <c r="F142" s="24" t="s">
        <v>1205</v>
      </c>
      <c r="G142" s="14" t="s">
        <v>308</v>
      </c>
      <c r="H142" s="14" t="s">
        <v>468</v>
      </c>
      <c r="I142" s="14" t="s">
        <v>259</v>
      </c>
      <c r="J142" s="14"/>
      <c r="K142" s="14"/>
      <c r="L142" s="14"/>
      <c r="M142" s="14"/>
      <c r="N142" s="14"/>
      <c r="O142" s="14">
        <v>13619.0</v>
      </c>
      <c r="P142" s="14" t="s">
        <v>309</v>
      </c>
      <c r="Q142" s="14"/>
      <c r="R142" s="14">
        <v>191099.0</v>
      </c>
      <c r="S142" s="17"/>
      <c r="T142" s="14" t="b">
        <v>1</v>
      </c>
      <c r="U142" s="14" t="s">
        <v>1206</v>
      </c>
      <c r="V142" s="14"/>
      <c r="W142" s="14" t="s">
        <v>273</v>
      </c>
      <c r="X142" s="14" t="s">
        <v>311</v>
      </c>
      <c r="Y142" s="14" t="s">
        <v>312</v>
      </c>
      <c r="Z142" s="14" t="s">
        <v>313</v>
      </c>
      <c r="AA142" s="14" t="s">
        <v>314</v>
      </c>
      <c r="AB142" s="16"/>
    </row>
    <row r="143">
      <c r="A143" s="20">
        <v>40532.0</v>
      </c>
      <c r="B143" s="16" t="s">
        <v>1207</v>
      </c>
      <c r="C143" s="14">
        <v>2.1171988E7</v>
      </c>
      <c r="D143" s="14" t="s">
        <v>994</v>
      </c>
      <c r="E143" s="32" t="s">
        <v>1208</v>
      </c>
      <c r="F143" s="24" t="s">
        <v>1209</v>
      </c>
      <c r="G143" s="14" t="s">
        <v>1210</v>
      </c>
      <c r="H143" s="14" t="s">
        <v>528</v>
      </c>
      <c r="I143" s="14" t="s">
        <v>259</v>
      </c>
      <c r="J143" s="14" t="s">
        <v>260</v>
      </c>
      <c r="K143" s="14" t="s">
        <v>529</v>
      </c>
      <c r="L143" s="14" t="s">
        <v>529</v>
      </c>
      <c r="M143" s="14" t="b">
        <v>0</v>
      </c>
      <c r="N143" s="14" t="s">
        <v>1211</v>
      </c>
      <c r="O143" s="14">
        <v>221.0</v>
      </c>
      <c r="P143" s="14" t="s">
        <v>309</v>
      </c>
      <c r="Q143" s="14" t="s">
        <v>863</v>
      </c>
      <c r="R143" s="14"/>
      <c r="S143" s="17">
        <v>18.0</v>
      </c>
      <c r="T143" s="14" t="b">
        <v>0</v>
      </c>
      <c r="U143" s="14"/>
      <c r="V143" s="14"/>
      <c r="W143" s="14" t="s">
        <v>1212</v>
      </c>
      <c r="X143" s="14"/>
      <c r="Y143" s="14" t="s">
        <v>1213</v>
      </c>
      <c r="Z143" s="14" t="s">
        <v>1214</v>
      </c>
      <c r="AA143" s="14" t="s">
        <v>1215</v>
      </c>
      <c r="AB143" s="16"/>
    </row>
    <row r="144">
      <c r="A144" s="20">
        <v>40561.0</v>
      </c>
      <c r="B144" s="16" t="s">
        <v>1216</v>
      </c>
      <c r="C144" s="14">
        <v>2.1267068E7</v>
      </c>
      <c r="D144" s="14" t="s">
        <v>810</v>
      </c>
      <c r="E144" s="32" t="s">
        <v>1217</v>
      </c>
      <c r="F144" s="24" t="s">
        <v>1218</v>
      </c>
      <c r="G144" s="14" t="s">
        <v>1219</v>
      </c>
      <c r="H144" s="14" t="s">
        <v>528</v>
      </c>
      <c r="I144" s="14" t="s">
        <v>259</v>
      </c>
      <c r="J144" s="14" t="s">
        <v>281</v>
      </c>
      <c r="K144" s="14"/>
      <c r="L144" s="14"/>
      <c r="M144" s="14"/>
      <c r="N144" s="14" t="s">
        <v>896</v>
      </c>
      <c r="O144" s="14">
        <v>18708.0</v>
      </c>
      <c r="P144" s="14" t="s">
        <v>309</v>
      </c>
      <c r="Q144" s="14" t="s">
        <v>1220</v>
      </c>
      <c r="R144" s="14">
        <f>O144 * 24</f>
        <v>448992</v>
      </c>
      <c r="S144" s="17"/>
      <c r="T144" s="14" t="b">
        <v>1</v>
      </c>
      <c r="U144" s="14" t="s">
        <v>1221</v>
      </c>
      <c r="V144" s="14"/>
      <c r="W144" s="14" t="s">
        <v>1212</v>
      </c>
      <c r="X144" s="14"/>
      <c r="Y144" s="14" t="s">
        <v>1213</v>
      </c>
      <c r="Z144" s="14" t="s">
        <v>1214</v>
      </c>
      <c r="AA144" s="14" t="s">
        <v>1215</v>
      </c>
      <c r="AB144" s="16"/>
    </row>
    <row r="145">
      <c r="A145" s="20">
        <v>40671.0</v>
      </c>
      <c r="B145" s="16" t="s">
        <v>1222</v>
      </c>
      <c r="C145" s="14">
        <v>2.1552255E7</v>
      </c>
      <c r="D145" s="14" t="s">
        <v>937</v>
      </c>
      <c r="E145" s="32" t="s">
        <v>1223</v>
      </c>
      <c r="F145" s="24" t="s">
        <v>1224</v>
      </c>
      <c r="G145" s="14" t="s">
        <v>1225</v>
      </c>
      <c r="H145" s="14" t="s">
        <v>280</v>
      </c>
      <c r="I145" s="14" t="s">
        <v>393</v>
      </c>
      <c r="J145" s="14"/>
      <c r="K145" s="14"/>
      <c r="L145" s="14"/>
      <c r="M145" s="14"/>
      <c r="N145" s="14" t="s">
        <v>1226</v>
      </c>
      <c r="O145" s="14">
        <v>350.0</v>
      </c>
      <c r="P145" s="14" t="s">
        <v>249</v>
      </c>
      <c r="Q145" s="14"/>
      <c r="R145" s="14"/>
      <c r="S145" s="17"/>
      <c r="T145" s="14" t="b">
        <v>1</v>
      </c>
      <c r="U145" s="14"/>
      <c r="V145" s="14"/>
      <c r="W145" s="14" t="s">
        <v>273</v>
      </c>
      <c r="X145" s="14" t="s">
        <v>1227</v>
      </c>
      <c r="Y145" s="14" t="s">
        <v>1228</v>
      </c>
      <c r="Z145" s="14" t="s">
        <v>1229</v>
      </c>
      <c r="AA145" s="14" t="s">
        <v>1230</v>
      </c>
      <c r="AB145" s="16"/>
    </row>
    <row r="146">
      <c r="A146" s="20">
        <v>40725.0</v>
      </c>
      <c r="B146" s="16" t="s">
        <v>1231</v>
      </c>
      <c r="C146" s="14">
        <v>2.1652655E7</v>
      </c>
      <c r="D146" s="14" t="s">
        <v>289</v>
      </c>
      <c r="E146" s="38" t="s">
        <v>169</v>
      </c>
      <c r="F146" s="24" t="s">
        <v>1232</v>
      </c>
      <c r="G146" s="14" t="s">
        <v>1003</v>
      </c>
      <c r="H146" s="14" t="s">
        <v>791</v>
      </c>
      <c r="I146" s="14" t="s">
        <v>259</v>
      </c>
      <c r="K146" s="14" t="s">
        <v>1005</v>
      </c>
      <c r="L146" s="14" t="s">
        <v>1006</v>
      </c>
      <c r="M146" s="14" t="b">
        <v>0</v>
      </c>
      <c r="O146" s="14">
        <v>3200.0</v>
      </c>
      <c r="P146" s="14" t="s">
        <v>309</v>
      </c>
      <c r="Q146" s="14"/>
      <c r="R146" s="14">
        <v>8700.0</v>
      </c>
      <c r="S146" s="17"/>
      <c r="T146" s="14"/>
      <c r="U146" s="14"/>
      <c r="V146" s="14"/>
      <c r="W146" s="14" t="s">
        <v>293</v>
      </c>
      <c r="Y146" s="14" t="s">
        <v>335</v>
      </c>
      <c r="Z146" s="14" t="s">
        <v>760</v>
      </c>
      <c r="AA146" s="14" t="s">
        <v>761</v>
      </c>
      <c r="AB146" s="14" t="s">
        <v>762</v>
      </c>
    </row>
    <row r="147">
      <c r="A147" s="20">
        <v>40794.0</v>
      </c>
      <c r="B147" s="16" t="s">
        <v>1233</v>
      </c>
      <c r="C147" s="14">
        <v>2.1905163E7</v>
      </c>
      <c r="D147" s="14" t="s">
        <v>381</v>
      </c>
      <c r="E147" s="32" t="s">
        <v>1234</v>
      </c>
      <c r="F147" s="24" t="s">
        <v>1232</v>
      </c>
      <c r="G147" s="14" t="s">
        <v>1003</v>
      </c>
      <c r="H147" s="14" t="s">
        <v>528</v>
      </c>
      <c r="I147" s="14" t="s">
        <v>259</v>
      </c>
      <c r="J147" s="16" t="s">
        <v>281</v>
      </c>
      <c r="K147" s="14" t="s">
        <v>1235</v>
      </c>
      <c r="L147" s="14" t="s">
        <v>1006</v>
      </c>
      <c r="M147" s="14" t="b">
        <v>0</v>
      </c>
      <c r="N147" s="14" t="s">
        <v>1236</v>
      </c>
      <c r="O147" s="14">
        <v>71.0</v>
      </c>
      <c r="P147" s="14" t="s">
        <v>309</v>
      </c>
      <c r="Q147" s="14"/>
      <c r="R147" s="14"/>
      <c r="S147" s="17">
        <v>5.0</v>
      </c>
      <c r="T147" s="14" t="b">
        <v>1</v>
      </c>
      <c r="U147" s="14"/>
      <c r="V147" s="14"/>
      <c r="W147" s="14" t="s">
        <v>273</v>
      </c>
      <c r="X147" s="14" t="s">
        <v>1237</v>
      </c>
      <c r="Y147" s="14" t="s">
        <v>1238</v>
      </c>
      <c r="Z147" s="48" t="s">
        <v>1239</v>
      </c>
      <c r="AA147" s="14" t="s">
        <v>1240</v>
      </c>
      <c r="AB147" s="16" t="s">
        <v>1241</v>
      </c>
    </row>
    <row r="148">
      <c r="A148" s="20">
        <v>40815.0</v>
      </c>
      <c r="B148" s="16" t="s">
        <v>1242</v>
      </c>
      <c r="C148" s="14">
        <v>2.1960044E7</v>
      </c>
      <c r="D148" s="14" t="s">
        <v>381</v>
      </c>
      <c r="E148" s="32" t="s">
        <v>1243</v>
      </c>
      <c r="F148" s="24" t="s">
        <v>1244</v>
      </c>
      <c r="G148" s="14" t="s">
        <v>1245</v>
      </c>
      <c r="H148" s="14" t="s">
        <v>468</v>
      </c>
      <c r="I148" s="14" t="s">
        <v>247</v>
      </c>
      <c r="J148" s="16"/>
      <c r="K148" s="14"/>
      <c r="L148" s="14"/>
      <c r="M148" s="14"/>
      <c r="N148" s="14"/>
      <c r="O148" s="14">
        <v>4696.0</v>
      </c>
      <c r="P148" s="14" t="s">
        <v>309</v>
      </c>
      <c r="Q148" s="14"/>
      <c r="R148" s="14">
        <v>100110.0</v>
      </c>
      <c r="S148" s="17"/>
      <c r="T148" s="14" t="b">
        <v>1</v>
      </c>
      <c r="U148" s="14" t="s">
        <v>1246</v>
      </c>
      <c r="V148" s="14"/>
      <c r="W148" s="14" t="s">
        <v>273</v>
      </c>
      <c r="X148" s="14" t="s">
        <v>384</v>
      </c>
      <c r="Y148" s="14" t="s">
        <v>1247</v>
      </c>
      <c r="Z148" s="16" t="s">
        <v>1248</v>
      </c>
      <c r="AA148" s="14" t="s">
        <v>1249</v>
      </c>
      <c r="AB148" s="16" t="s">
        <v>1250</v>
      </c>
    </row>
    <row r="149">
      <c r="A149" s="20">
        <v>40896.0</v>
      </c>
      <c r="B149" s="16" t="s">
        <v>1251</v>
      </c>
      <c r="C149" s="14">
        <v>2.218166E7</v>
      </c>
      <c r="D149" s="14" t="s">
        <v>1252</v>
      </c>
      <c r="E149" s="32" t="s">
        <v>1253</v>
      </c>
      <c r="F149" s="21" t="s">
        <v>1254</v>
      </c>
      <c r="G149" s="14" t="s">
        <v>1255</v>
      </c>
      <c r="H149" s="14" t="s">
        <v>246</v>
      </c>
      <c r="I149" s="14" t="s">
        <v>393</v>
      </c>
      <c r="J149" s="16"/>
      <c r="K149" s="14"/>
      <c r="L149" s="14"/>
      <c r="M149" s="14"/>
      <c r="N149" s="14" t="s">
        <v>1256</v>
      </c>
      <c r="O149" s="14">
        <v>124.0</v>
      </c>
      <c r="P149" s="14" t="s">
        <v>249</v>
      </c>
      <c r="Q149" s="14"/>
      <c r="R149" s="14"/>
      <c r="S149" s="17"/>
      <c r="T149" s="14" t="b">
        <v>0</v>
      </c>
      <c r="U149" s="14"/>
      <c r="V149" s="14"/>
      <c r="W149" s="14" t="s">
        <v>1257</v>
      </c>
      <c r="X149" s="14"/>
      <c r="Y149" s="14"/>
      <c r="Z149" s="16" t="s">
        <v>1258</v>
      </c>
      <c r="AA149" s="14" t="s">
        <v>1259</v>
      </c>
      <c r="AB149" s="16"/>
    </row>
    <row r="150">
      <c r="A150" s="20">
        <v>41012.0</v>
      </c>
      <c r="B150" s="16" t="s">
        <v>1260</v>
      </c>
      <c r="C150" s="14">
        <v>2.2500809E7</v>
      </c>
      <c r="D150" s="14" t="s">
        <v>1044</v>
      </c>
      <c r="E150" s="32" t="s">
        <v>1261</v>
      </c>
      <c r="F150" s="21" t="s">
        <v>1262</v>
      </c>
      <c r="G150" s="14" t="s">
        <v>200</v>
      </c>
      <c r="H150" s="14" t="s">
        <v>528</v>
      </c>
      <c r="I150" s="14" t="s">
        <v>1178</v>
      </c>
      <c r="J150" s="16"/>
      <c r="K150" s="14" t="s">
        <v>1263</v>
      </c>
      <c r="L150" s="14" t="s">
        <v>537</v>
      </c>
      <c r="M150" s="14" t="b">
        <v>0</v>
      </c>
      <c r="N150" s="14" t="s">
        <v>1264</v>
      </c>
      <c r="O150" s="14">
        <v>995.0</v>
      </c>
      <c r="P150" s="14" t="s">
        <v>309</v>
      </c>
      <c r="Q150" s="14"/>
      <c r="R150" s="14">
        <v>31000.0</v>
      </c>
      <c r="S150" s="17">
        <v>20.0</v>
      </c>
      <c r="T150" s="14" t="b">
        <v>1</v>
      </c>
      <c r="U150" s="14" t="s">
        <v>1265</v>
      </c>
      <c r="V150" s="14"/>
      <c r="W150" s="14" t="s">
        <v>273</v>
      </c>
      <c r="X150" s="14" t="s">
        <v>980</v>
      </c>
      <c r="Y150" s="14" t="s">
        <v>981</v>
      </c>
      <c r="Z150" s="14" t="s">
        <v>982</v>
      </c>
      <c r="AA150" s="14" t="s">
        <v>983</v>
      </c>
      <c r="AB150" s="16"/>
    </row>
    <row r="151">
      <c r="A151" s="20">
        <v>41121.0</v>
      </c>
      <c r="B151" s="16" t="s">
        <v>1266</v>
      </c>
      <c r="C151" s="14">
        <v>2.2847374E7</v>
      </c>
      <c r="D151" s="14" t="s">
        <v>1267</v>
      </c>
      <c r="E151" s="32" t="s">
        <v>1268</v>
      </c>
      <c r="F151" s="24" t="s">
        <v>1269</v>
      </c>
      <c r="G151" s="14" t="s">
        <v>1270</v>
      </c>
      <c r="H151" s="14" t="s">
        <v>468</v>
      </c>
      <c r="I151" s="14" t="s">
        <v>259</v>
      </c>
      <c r="J151" s="16"/>
      <c r="K151" s="14"/>
      <c r="L151" s="14"/>
      <c r="M151" s="14"/>
      <c r="N151" s="14"/>
      <c r="O151" s="14"/>
      <c r="P151" s="14"/>
      <c r="Q151" s="14"/>
      <c r="R151" s="14"/>
      <c r="S151" s="17"/>
      <c r="T151" s="14" t="b">
        <v>1</v>
      </c>
      <c r="U151" s="14" t="s">
        <v>1271</v>
      </c>
      <c r="V151" s="14"/>
      <c r="W151" s="14" t="s">
        <v>293</v>
      </c>
      <c r="Y151" s="14" t="s">
        <v>335</v>
      </c>
      <c r="Z151" s="14" t="s">
        <v>760</v>
      </c>
      <c r="AA151" s="14" t="s">
        <v>761</v>
      </c>
      <c r="AB151" s="14" t="s">
        <v>762</v>
      </c>
    </row>
    <row r="152">
      <c r="A152" s="20">
        <v>41164.0</v>
      </c>
      <c r="B152" s="16" t="s">
        <v>1272</v>
      </c>
      <c r="C152" s="14">
        <v>2.298843E7</v>
      </c>
      <c r="D152" s="14" t="s">
        <v>1192</v>
      </c>
      <c r="E152" s="32" t="s">
        <v>1273</v>
      </c>
      <c r="F152" s="24" t="s">
        <v>1232</v>
      </c>
      <c r="G152" s="14" t="s">
        <v>1003</v>
      </c>
      <c r="H152" s="14" t="s">
        <v>528</v>
      </c>
      <c r="I152" s="14" t="s">
        <v>259</v>
      </c>
      <c r="J152" s="16"/>
      <c r="K152" s="16" t="s">
        <v>1274</v>
      </c>
      <c r="L152" s="14" t="s">
        <v>1006</v>
      </c>
      <c r="M152" s="14" t="b">
        <v>0</v>
      </c>
      <c r="N152" s="14" t="s">
        <v>1275</v>
      </c>
      <c r="O152" s="14">
        <v>1379.0</v>
      </c>
      <c r="P152" s="14" t="s">
        <v>309</v>
      </c>
      <c r="Q152" s="14"/>
      <c r="R152" s="14"/>
      <c r="S152" s="17"/>
      <c r="T152" s="14" t="b">
        <v>1</v>
      </c>
      <c r="U152" s="14" t="s">
        <v>1276</v>
      </c>
      <c r="V152" s="14"/>
      <c r="W152" s="14" t="s">
        <v>273</v>
      </c>
      <c r="X152" s="14" t="s">
        <v>953</v>
      </c>
      <c r="Y152" s="14" t="s">
        <v>1277</v>
      </c>
      <c r="Z152" s="14" t="s">
        <v>1278</v>
      </c>
      <c r="AA152" s="14" t="s">
        <v>1279</v>
      </c>
      <c r="AB152" s="14" t="s">
        <v>1280</v>
      </c>
    </row>
    <row r="153">
      <c r="A153" s="26">
        <v>41179.0</v>
      </c>
      <c r="B153" s="31" t="s">
        <v>1281</v>
      </c>
      <c r="C153" s="27">
        <v>2.3019219E7</v>
      </c>
      <c r="D153" s="27" t="s">
        <v>372</v>
      </c>
      <c r="E153" s="28" t="s">
        <v>1282</v>
      </c>
      <c r="F153" s="40" t="s">
        <v>1283</v>
      </c>
      <c r="G153" s="27" t="s">
        <v>1284</v>
      </c>
      <c r="H153" s="27" t="s">
        <v>1285</v>
      </c>
      <c r="I153" s="27" t="s">
        <v>259</v>
      </c>
      <c r="J153" s="31"/>
      <c r="K153" s="31"/>
      <c r="L153" s="27"/>
      <c r="M153" s="27"/>
      <c r="N153" s="27" t="s">
        <v>896</v>
      </c>
      <c r="O153" s="27">
        <v>2307.0</v>
      </c>
      <c r="P153" s="27" t="s">
        <v>309</v>
      </c>
      <c r="Q153" s="27" t="s">
        <v>1286</v>
      </c>
      <c r="R153" s="27"/>
      <c r="S153" s="42"/>
      <c r="T153" s="27" t="b">
        <v>1</v>
      </c>
      <c r="U153" s="29"/>
      <c r="V153" s="27"/>
      <c r="W153" s="27" t="s">
        <v>301</v>
      </c>
      <c r="X153" s="27"/>
      <c r="Y153" s="27" t="s">
        <v>1024</v>
      </c>
      <c r="Z153" s="27" t="s">
        <v>1287</v>
      </c>
      <c r="AA153" s="27" t="s">
        <v>430</v>
      </c>
      <c r="AB153" s="27" t="s">
        <v>1288</v>
      </c>
      <c r="AC153" s="29"/>
      <c r="AD153" s="29"/>
      <c r="AE153" s="29"/>
      <c r="AF153" s="29"/>
      <c r="AG153" s="29"/>
      <c r="AH153" s="29"/>
    </row>
    <row r="154">
      <c r="A154" s="20">
        <v>41193.0</v>
      </c>
      <c r="B154" s="16" t="s">
        <v>1289</v>
      </c>
      <c r="C154" s="14">
        <v>2.3063364E7</v>
      </c>
      <c r="D154" s="14" t="s">
        <v>1290</v>
      </c>
      <c r="E154" s="32" t="s">
        <v>1291</v>
      </c>
      <c r="F154" s="49" t="s">
        <v>1292</v>
      </c>
      <c r="G154" s="14" t="s">
        <v>1293</v>
      </c>
      <c r="H154" s="14" t="s">
        <v>291</v>
      </c>
      <c r="I154" s="14" t="s">
        <v>247</v>
      </c>
      <c r="J154" s="16"/>
      <c r="K154" s="14" t="s">
        <v>537</v>
      </c>
      <c r="L154" s="14"/>
      <c r="M154" s="14"/>
      <c r="N154" s="14" t="s">
        <v>1294</v>
      </c>
      <c r="O154" s="14">
        <v>6650.0</v>
      </c>
      <c r="P154" s="14" t="s">
        <v>1089</v>
      </c>
      <c r="Q154" s="14"/>
      <c r="R154" s="14"/>
      <c r="S154" s="17"/>
      <c r="T154" s="14" t="b">
        <v>1</v>
      </c>
      <c r="V154" s="14"/>
      <c r="W154" s="14" t="s">
        <v>273</v>
      </c>
      <c r="X154" s="14" t="s">
        <v>1090</v>
      </c>
      <c r="Y154" s="14" t="s">
        <v>1091</v>
      </c>
      <c r="Z154" s="14" t="s">
        <v>1092</v>
      </c>
      <c r="AA154" s="14" t="s">
        <v>1093</v>
      </c>
      <c r="AB154" s="14"/>
    </row>
    <row r="155">
      <c r="A155" s="20">
        <v>41193.0</v>
      </c>
      <c r="B155" s="16" t="s">
        <v>1295</v>
      </c>
      <c r="C155" s="14">
        <v>2.3063363E7</v>
      </c>
      <c r="D155" s="14" t="s">
        <v>1290</v>
      </c>
      <c r="E155" s="32" t="s">
        <v>1296</v>
      </c>
      <c r="F155" s="49" t="s">
        <v>1292</v>
      </c>
      <c r="G155" s="14" t="s">
        <v>1293</v>
      </c>
      <c r="H155" s="14" t="s">
        <v>291</v>
      </c>
      <c r="I155" s="14" t="s">
        <v>247</v>
      </c>
      <c r="J155" s="16"/>
      <c r="K155" s="14" t="s">
        <v>1297</v>
      </c>
      <c r="L155" s="14"/>
      <c r="M155" s="14"/>
      <c r="N155" s="14" t="s">
        <v>1298</v>
      </c>
      <c r="O155" s="14">
        <v>5000.0</v>
      </c>
      <c r="P155" s="14" t="s">
        <v>1089</v>
      </c>
      <c r="Q155" s="14"/>
      <c r="R155" s="14"/>
      <c r="S155" s="17"/>
      <c r="T155" s="14" t="b">
        <v>1</v>
      </c>
      <c r="V155" s="14"/>
      <c r="W155" s="14" t="s">
        <v>273</v>
      </c>
      <c r="X155" s="14" t="s">
        <v>396</v>
      </c>
      <c r="Y155" s="14" t="s">
        <v>397</v>
      </c>
      <c r="Z155" s="14" t="s">
        <v>398</v>
      </c>
      <c r="AA155" s="14" t="s">
        <v>399</v>
      </c>
      <c r="AB155" s="14" t="s">
        <v>1299</v>
      </c>
    </row>
    <row r="156">
      <c r="A156" s="20">
        <v>41197.0</v>
      </c>
      <c r="B156" s="16" t="s">
        <v>1300</v>
      </c>
      <c r="C156" s="14">
        <v>2.3074187E7</v>
      </c>
      <c r="D156" s="14" t="s">
        <v>372</v>
      </c>
      <c r="E156" s="32" t="s">
        <v>1301</v>
      </c>
      <c r="F156" s="49" t="s">
        <v>690</v>
      </c>
      <c r="G156" s="14" t="s">
        <v>691</v>
      </c>
      <c r="H156" s="14" t="s">
        <v>468</v>
      </c>
      <c r="I156" s="14" t="s">
        <v>393</v>
      </c>
      <c r="O156" s="14">
        <v>19332.0</v>
      </c>
      <c r="P156" s="14" t="s">
        <v>309</v>
      </c>
      <c r="Q156" s="14"/>
      <c r="R156" s="14">
        <v>59829.0</v>
      </c>
      <c r="S156" s="22"/>
      <c r="T156" s="14" t="b">
        <v>1</v>
      </c>
      <c r="V156" s="14"/>
      <c r="W156" s="14" t="s">
        <v>273</v>
      </c>
      <c r="X156" s="14" t="s">
        <v>396</v>
      </c>
      <c r="Y156" s="14" t="s">
        <v>397</v>
      </c>
      <c r="Z156" s="14" t="s">
        <v>398</v>
      </c>
      <c r="AA156" s="14" t="s">
        <v>399</v>
      </c>
      <c r="AB156" s="14" t="s">
        <v>692</v>
      </c>
    </row>
    <row r="157">
      <c r="A157" s="20">
        <v>41207.0</v>
      </c>
      <c r="B157" s="16" t="s">
        <v>1302</v>
      </c>
      <c r="C157" s="14">
        <v>2.3063361E7</v>
      </c>
      <c r="D157" s="14" t="s">
        <v>1290</v>
      </c>
      <c r="E157" s="32" t="s">
        <v>1303</v>
      </c>
      <c r="F157" s="49" t="s">
        <v>1292</v>
      </c>
      <c r="G157" s="14" t="s">
        <v>1293</v>
      </c>
      <c r="H157" s="14" t="s">
        <v>291</v>
      </c>
      <c r="I157" s="14" t="s">
        <v>247</v>
      </c>
      <c r="K157" s="14" t="s">
        <v>1304</v>
      </c>
      <c r="L157" s="14"/>
      <c r="M157" s="14"/>
      <c r="N157" s="14" t="s">
        <v>1305</v>
      </c>
      <c r="O157" s="14">
        <v>6300.0</v>
      </c>
      <c r="P157" s="14" t="s">
        <v>1089</v>
      </c>
      <c r="Q157" s="14"/>
      <c r="R157" s="14"/>
      <c r="S157" s="22"/>
      <c r="T157" s="14" t="b">
        <v>1</v>
      </c>
      <c r="V157" s="14"/>
      <c r="W157" s="14" t="s">
        <v>273</v>
      </c>
      <c r="X157" s="14" t="s">
        <v>342</v>
      </c>
      <c r="Y157" s="14" t="s">
        <v>660</v>
      </c>
      <c r="Z157" s="14" t="s">
        <v>1306</v>
      </c>
      <c r="AA157" s="14" t="s">
        <v>1307</v>
      </c>
      <c r="AB157" s="14" t="s">
        <v>1308</v>
      </c>
    </row>
    <row r="158">
      <c r="A158" s="20">
        <v>41319.0</v>
      </c>
      <c r="B158" s="16" t="s">
        <v>1309</v>
      </c>
      <c r="C158" s="14">
        <v>2.3375746E7</v>
      </c>
      <c r="D158" s="14" t="s">
        <v>1044</v>
      </c>
      <c r="E158" s="32" t="s">
        <v>1310</v>
      </c>
      <c r="F158" s="49" t="s">
        <v>1311</v>
      </c>
      <c r="G158" s="14"/>
      <c r="H158" s="14" t="s">
        <v>291</v>
      </c>
      <c r="I158" s="14" t="s">
        <v>259</v>
      </c>
      <c r="K158" s="14" t="s">
        <v>1312</v>
      </c>
      <c r="L158" s="14"/>
      <c r="M158" s="14"/>
      <c r="N158" s="14" t="s">
        <v>1313</v>
      </c>
      <c r="O158" s="14">
        <v>329.0</v>
      </c>
      <c r="P158" s="14" t="s">
        <v>1314</v>
      </c>
      <c r="Q158" s="14"/>
      <c r="R158" s="14"/>
      <c r="S158" s="22"/>
      <c r="T158" s="14" t="b">
        <v>1</v>
      </c>
      <c r="V158" s="14"/>
      <c r="W158" s="14" t="s">
        <v>273</v>
      </c>
      <c r="X158" s="14" t="s">
        <v>274</v>
      </c>
      <c r="Y158" s="14" t="s">
        <v>439</v>
      </c>
      <c r="Z158" s="43" t="s">
        <v>990</v>
      </c>
      <c r="AA158" s="14" t="s">
        <v>991</v>
      </c>
      <c r="AB158" s="14" t="s">
        <v>1315</v>
      </c>
    </row>
    <row r="159">
      <c r="A159" s="20">
        <v>41379.0</v>
      </c>
      <c r="B159" s="16" t="s">
        <v>1316</v>
      </c>
      <c r="C159" s="14">
        <v>2.3586691E7</v>
      </c>
      <c r="D159" s="14" t="s">
        <v>994</v>
      </c>
      <c r="E159" s="32" t="s">
        <v>1317</v>
      </c>
      <c r="F159" s="50"/>
      <c r="G159" s="14"/>
      <c r="H159" s="14" t="s">
        <v>291</v>
      </c>
      <c r="I159" s="14" t="s">
        <v>292</v>
      </c>
      <c r="K159" s="14"/>
      <c r="L159" s="14"/>
      <c r="M159" s="14"/>
      <c r="N159" s="14"/>
      <c r="O159" s="14">
        <v>121.0</v>
      </c>
      <c r="P159" s="14" t="s">
        <v>1318</v>
      </c>
      <c r="Q159" s="14"/>
      <c r="R159" s="14"/>
      <c r="S159" s="22"/>
      <c r="T159" s="14"/>
      <c r="U159" s="14" t="s">
        <v>1319</v>
      </c>
      <c r="V159" s="14"/>
      <c r="W159" s="14" t="s">
        <v>293</v>
      </c>
      <c r="X159" s="14"/>
      <c r="Y159" s="14" t="s">
        <v>355</v>
      </c>
      <c r="Z159" s="43" t="s">
        <v>356</v>
      </c>
      <c r="AA159" s="14" t="s">
        <v>355</v>
      </c>
      <c r="AB159" s="14" t="s">
        <v>1320</v>
      </c>
    </row>
    <row r="160">
      <c r="A160" s="20">
        <v>41424.0</v>
      </c>
      <c r="B160" s="16" t="s">
        <v>1321</v>
      </c>
      <c r="C160" s="14">
        <v>2.3643535E7</v>
      </c>
      <c r="D160" s="14" t="s">
        <v>1290</v>
      </c>
      <c r="E160" s="32" t="s">
        <v>1322</v>
      </c>
      <c r="F160" s="49" t="s">
        <v>1323</v>
      </c>
      <c r="G160" s="14" t="s">
        <v>1324</v>
      </c>
      <c r="H160" s="14" t="s">
        <v>599</v>
      </c>
      <c r="I160" s="14" t="s">
        <v>247</v>
      </c>
      <c r="K160" s="14" t="s">
        <v>1325</v>
      </c>
      <c r="L160" s="14"/>
      <c r="M160" s="14"/>
      <c r="N160" s="14" t="s">
        <v>1294</v>
      </c>
      <c r="O160" s="14">
        <v>210.0</v>
      </c>
      <c r="P160" s="14" t="s">
        <v>309</v>
      </c>
      <c r="Q160" s="14"/>
      <c r="R160" s="14"/>
      <c r="S160" s="22"/>
      <c r="T160" s="14" t="b">
        <v>1</v>
      </c>
      <c r="U160" s="14"/>
      <c r="V160" s="14"/>
      <c r="W160" s="14" t="s">
        <v>250</v>
      </c>
      <c r="X160" s="14"/>
      <c r="Y160" s="14" t="s">
        <v>1326</v>
      </c>
      <c r="Z160" s="43" t="s">
        <v>1327</v>
      </c>
      <c r="AA160" s="14" t="s">
        <v>1328</v>
      </c>
      <c r="AB160" s="14" t="s">
        <v>1329</v>
      </c>
    </row>
    <row r="161">
      <c r="A161" s="20">
        <v>41473.0</v>
      </c>
      <c r="B161" s="16" t="s">
        <v>1330</v>
      </c>
      <c r="C161" s="14">
        <v>2.3870131E7</v>
      </c>
      <c r="D161" s="14" t="s">
        <v>1044</v>
      </c>
      <c r="E161" s="32" t="s">
        <v>1331</v>
      </c>
      <c r="F161" s="49" t="s">
        <v>1332</v>
      </c>
      <c r="G161" s="14"/>
      <c r="H161" s="14" t="s">
        <v>291</v>
      </c>
      <c r="I161" s="14" t="s">
        <v>259</v>
      </c>
      <c r="K161" s="14"/>
      <c r="L161" s="14"/>
      <c r="M161" s="14"/>
      <c r="N161" s="14" t="s">
        <v>1294</v>
      </c>
      <c r="O161" s="14">
        <v>243.0</v>
      </c>
      <c r="P161" s="14" t="s">
        <v>249</v>
      </c>
      <c r="Q161" s="14"/>
      <c r="R161" s="14"/>
      <c r="S161" s="22"/>
      <c r="T161" s="14" t="b">
        <v>1</v>
      </c>
      <c r="U161" s="14"/>
      <c r="V161" s="14"/>
      <c r="W161" s="14" t="s">
        <v>293</v>
      </c>
      <c r="X161" s="14"/>
      <c r="Y161" s="14" t="s">
        <v>294</v>
      </c>
      <c r="Z161" s="16" t="s">
        <v>1333</v>
      </c>
      <c r="AA161" s="14" t="s">
        <v>422</v>
      </c>
      <c r="AB161" s="16"/>
    </row>
    <row r="162">
      <c r="A162" s="20">
        <v>41568.0</v>
      </c>
      <c r="B162" s="16" t="s">
        <v>1334</v>
      </c>
      <c r="C162" s="14">
        <v>2.4150938E7</v>
      </c>
      <c r="D162" s="14" t="s">
        <v>372</v>
      </c>
      <c r="E162" s="32" t="s">
        <v>1335</v>
      </c>
      <c r="F162" s="49" t="s">
        <v>1016</v>
      </c>
      <c r="G162" s="14" t="s">
        <v>785</v>
      </c>
      <c r="H162" s="14" t="s">
        <v>1017</v>
      </c>
      <c r="I162" s="14" t="s">
        <v>542</v>
      </c>
      <c r="K162" s="14"/>
      <c r="L162" s="14"/>
      <c r="M162" s="14"/>
      <c r="N162" s="14" t="s">
        <v>1336</v>
      </c>
      <c r="O162" s="14"/>
      <c r="P162" s="14"/>
      <c r="Q162" s="14"/>
      <c r="R162" s="14">
        <v>36000.0</v>
      </c>
      <c r="S162" s="22"/>
      <c r="T162" s="14"/>
      <c r="U162" s="14"/>
      <c r="V162" s="14"/>
      <c r="W162" s="14" t="s">
        <v>273</v>
      </c>
      <c r="X162" s="14" t="s">
        <v>384</v>
      </c>
      <c r="Y162" s="14" t="s">
        <v>385</v>
      </c>
      <c r="Z162" s="43" t="s">
        <v>386</v>
      </c>
      <c r="AA162" s="14" t="s">
        <v>387</v>
      </c>
      <c r="AB162" s="14" t="s">
        <v>1337</v>
      </c>
    </row>
    <row r="163">
      <c r="A163" s="20">
        <v>41572.0</v>
      </c>
      <c r="B163" s="16" t="s">
        <v>1338</v>
      </c>
      <c r="C163" s="14">
        <v>2.4163257E7</v>
      </c>
      <c r="D163" s="14" t="s">
        <v>372</v>
      </c>
      <c r="E163" s="32" t="s">
        <v>1339</v>
      </c>
      <c r="F163" s="49" t="s">
        <v>1340</v>
      </c>
      <c r="G163" s="14" t="s">
        <v>308</v>
      </c>
      <c r="H163" s="14" t="s">
        <v>468</v>
      </c>
      <c r="I163" s="14" t="s">
        <v>259</v>
      </c>
      <c r="K163" s="14"/>
      <c r="L163" s="14"/>
      <c r="M163" s="14"/>
      <c r="N163" s="14"/>
      <c r="O163" s="14">
        <v>13767.0</v>
      </c>
      <c r="P163" s="14" t="s">
        <v>309</v>
      </c>
      <c r="Q163" s="14"/>
      <c r="R163" s="14">
        <v>251739.0</v>
      </c>
      <c r="S163" s="22"/>
      <c r="T163" s="14" t="b">
        <v>1</v>
      </c>
      <c r="U163" s="14"/>
      <c r="V163" s="14"/>
      <c r="W163" s="14" t="s">
        <v>273</v>
      </c>
      <c r="X163" s="14" t="s">
        <v>311</v>
      </c>
      <c r="Y163" s="14" t="s">
        <v>312</v>
      </c>
      <c r="Z163" s="14" t="s">
        <v>313</v>
      </c>
      <c r="AA163" s="14" t="s">
        <v>314</v>
      </c>
      <c r="AB163" s="14"/>
    </row>
    <row r="164">
      <c r="A164" s="20">
        <v>41598.0</v>
      </c>
      <c r="B164" s="16" t="s">
        <v>1341</v>
      </c>
      <c r="C164" s="14">
        <v>2.4265223E7</v>
      </c>
      <c r="D164" s="14" t="s">
        <v>372</v>
      </c>
      <c r="E164" s="32" t="s">
        <v>1342</v>
      </c>
      <c r="F164" s="49" t="s">
        <v>1343</v>
      </c>
      <c r="G164" s="14" t="s">
        <v>758</v>
      </c>
      <c r="H164" s="14" t="s">
        <v>468</v>
      </c>
      <c r="I164" s="14" t="s">
        <v>259</v>
      </c>
      <c r="K164" s="14"/>
      <c r="L164" s="14"/>
      <c r="M164" s="14"/>
      <c r="N164" s="14" t="s">
        <v>1155</v>
      </c>
      <c r="O164" s="14">
        <v>1500.0</v>
      </c>
      <c r="P164" s="14" t="s">
        <v>309</v>
      </c>
      <c r="Q164" s="14"/>
      <c r="R164" s="14">
        <v>24500.0</v>
      </c>
      <c r="S164" s="22"/>
      <c r="T164" s="14" t="b">
        <v>1</v>
      </c>
      <c r="U164" s="14" t="s">
        <v>1344</v>
      </c>
      <c r="V164" s="14"/>
      <c r="W164" s="14" t="s">
        <v>293</v>
      </c>
      <c r="Y164" s="14" t="s">
        <v>335</v>
      </c>
      <c r="Z164" s="14" t="s">
        <v>760</v>
      </c>
      <c r="AA164" s="14" t="s">
        <v>761</v>
      </c>
      <c r="AB164" s="14" t="s">
        <v>762</v>
      </c>
    </row>
    <row r="165">
      <c r="A165" s="20">
        <v>41628.0</v>
      </c>
      <c r="B165" s="14" t="s">
        <v>1345</v>
      </c>
      <c r="C165" s="14">
        <v>2.4359758E7</v>
      </c>
      <c r="D165" s="14" t="s">
        <v>675</v>
      </c>
      <c r="E165" s="32" t="s">
        <v>1346</v>
      </c>
      <c r="F165" s="49" t="s">
        <v>1028</v>
      </c>
      <c r="G165" s="14" t="s">
        <v>677</v>
      </c>
      <c r="H165" s="14" t="s">
        <v>317</v>
      </c>
      <c r="I165" s="14" t="s">
        <v>247</v>
      </c>
      <c r="K165" s="14"/>
      <c r="L165" s="14"/>
      <c r="M165" s="14"/>
      <c r="N165" s="14" t="s">
        <v>1347</v>
      </c>
      <c r="O165" s="14">
        <v>708.0</v>
      </c>
      <c r="P165" s="14" t="s">
        <v>309</v>
      </c>
      <c r="Q165" s="14"/>
      <c r="R165" s="14"/>
      <c r="S165" s="22"/>
      <c r="T165" s="14" t="b">
        <v>1</v>
      </c>
      <c r="U165" s="14" t="s">
        <v>1348</v>
      </c>
      <c r="V165" s="14"/>
      <c r="W165" s="14" t="s">
        <v>273</v>
      </c>
      <c r="X165" s="14" t="s">
        <v>274</v>
      </c>
      <c r="Y165" s="14" t="s">
        <v>439</v>
      </c>
      <c r="Z165" s="14" t="s">
        <v>990</v>
      </c>
      <c r="AA165" s="14" t="s">
        <v>991</v>
      </c>
      <c r="AB165" s="14" t="s">
        <v>1349</v>
      </c>
    </row>
    <row r="166">
      <c r="A166" s="26">
        <v>41791.0</v>
      </c>
      <c r="B166" s="27" t="s">
        <v>1350</v>
      </c>
      <c r="C166" s="27">
        <v>2.4896182E7</v>
      </c>
      <c r="D166" s="27" t="s">
        <v>535</v>
      </c>
      <c r="E166" s="28" t="s">
        <v>1351</v>
      </c>
      <c r="F166" s="51" t="s">
        <v>1352</v>
      </c>
      <c r="G166" s="27" t="s">
        <v>1353</v>
      </c>
      <c r="H166" s="27" t="s">
        <v>291</v>
      </c>
      <c r="I166" s="27" t="s">
        <v>247</v>
      </c>
      <c r="J166" s="29"/>
      <c r="K166" s="27"/>
      <c r="L166" s="27"/>
      <c r="M166" s="27"/>
      <c r="N166" s="27" t="s">
        <v>1354</v>
      </c>
      <c r="O166" s="27">
        <v>7705.0</v>
      </c>
      <c r="P166" s="27" t="s">
        <v>1355</v>
      </c>
      <c r="Q166" s="27"/>
      <c r="R166" s="27"/>
      <c r="S166" s="30"/>
      <c r="T166" s="27" t="b">
        <v>1</v>
      </c>
      <c r="U166" s="27"/>
      <c r="V166" s="27"/>
      <c r="W166" s="27" t="s">
        <v>1356</v>
      </c>
      <c r="X166" s="27"/>
      <c r="Y166" s="27" t="s">
        <v>1357</v>
      </c>
      <c r="Z166" s="27" t="s">
        <v>1358</v>
      </c>
      <c r="AA166" s="27" t="s">
        <v>1359</v>
      </c>
      <c r="AB166" s="27" t="s">
        <v>1360</v>
      </c>
      <c r="AC166" s="29"/>
      <c r="AD166" s="29"/>
      <c r="AE166" s="29"/>
      <c r="AF166" s="29"/>
      <c r="AG166" s="29"/>
      <c r="AH166" s="29"/>
    </row>
    <row r="167">
      <c r="A167" s="20">
        <v>41836.0</v>
      </c>
      <c r="B167" s="16" t="s">
        <v>1361</v>
      </c>
      <c r="C167" s="14">
        <v>2.4952961E7</v>
      </c>
      <c r="D167" s="14" t="s">
        <v>1362</v>
      </c>
      <c r="E167" s="32" t="s">
        <v>1363</v>
      </c>
      <c r="F167" s="49" t="s">
        <v>1364</v>
      </c>
      <c r="G167" s="14" t="s">
        <v>1365</v>
      </c>
      <c r="H167" s="14" t="s">
        <v>528</v>
      </c>
      <c r="I167" s="14" t="s">
        <v>259</v>
      </c>
      <c r="J167" s="16" t="s">
        <v>1366</v>
      </c>
      <c r="K167" s="14" t="s">
        <v>537</v>
      </c>
      <c r="L167" s="14" t="s">
        <v>537</v>
      </c>
      <c r="M167" s="14" t="b">
        <v>0</v>
      </c>
      <c r="N167" s="14" t="s">
        <v>1367</v>
      </c>
      <c r="O167" s="14">
        <v>2100.0</v>
      </c>
      <c r="P167" s="14" t="s">
        <v>309</v>
      </c>
      <c r="Q167" s="14"/>
      <c r="R167" s="14">
        <v>434946.0</v>
      </c>
      <c r="S167" s="17"/>
      <c r="T167" s="14" t="b">
        <v>1</v>
      </c>
      <c r="U167" s="14"/>
      <c r="V167" s="14"/>
      <c r="W167" s="14" t="s">
        <v>273</v>
      </c>
      <c r="X167" s="14" t="s">
        <v>980</v>
      </c>
      <c r="Y167" s="14" t="s">
        <v>981</v>
      </c>
      <c r="Z167" s="14" t="s">
        <v>982</v>
      </c>
      <c r="AA167" s="14" t="s">
        <v>983</v>
      </c>
      <c r="AB167" s="14"/>
    </row>
    <row r="168">
      <c r="A168" s="20">
        <v>41858.0</v>
      </c>
      <c r="B168" s="16" t="s">
        <v>1368</v>
      </c>
      <c r="C168" s="14">
        <v>2.5088417E7</v>
      </c>
      <c r="D168" s="14" t="s">
        <v>1290</v>
      </c>
      <c r="E168" s="32" t="s">
        <v>1369</v>
      </c>
      <c r="F168" s="50"/>
      <c r="G168" s="14" t="s">
        <v>1293</v>
      </c>
      <c r="H168" s="14" t="s">
        <v>291</v>
      </c>
      <c r="I168" s="14" t="s">
        <v>247</v>
      </c>
      <c r="J168" s="16"/>
      <c r="K168" s="14" t="s">
        <v>1297</v>
      </c>
      <c r="L168" s="14"/>
      <c r="M168" s="14"/>
      <c r="N168" s="14" t="s">
        <v>1370</v>
      </c>
      <c r="O168" s="14">
        <v>6650.0</v>
      </c>
      <c r="P168" s="14" t="s">
        <v>1089</v>
      </c>
      <c r="Q168" s="14"/>
      <c r="R168" s="14"/>
      <c r="S168" s="17"/>
      <c r="T168" s="14" t="b">
        <v>1</v>
      </c>
      <c r="U168" s="14"/>
      <c r="V168" s="14"/>
      <c r="W168" s="14" t="s">
        <v>273</v>
      </c>
      <c r="X168" s="14" t="s">
        <v>1090</v>
      </c>
      <c r="Y168" s="14" t="s">
        <v>1091</v>
      </c>
      <c r="Z168" s="14" t="s">
        <v>1092</v>
      </c>
      <c r="AA168" s="14" t="s">
        <v>1093</v>
      </c>
      <c r="AB168" s="14"/>
    </row>
    <row r="169">
      <c r="A169" s="20">
        <v>41919.0</v>
      </c>
      <c r="B169" s="16" t="s">
        <v>1371</v>
      </c>
      <c r="C169" s="14">
        <v>2.5284011E7</v>
      </c>
      <c r="D169" s="14" t="s">
        <v>756</v>
      </c>
      <c r="E169" s="32" t="s">
        <v>1372</v>
      </c>
      <c r="F169" s="49" t="s">
        <v>1373</v>
      </c>
      <c r="G169" s="14" t="s">
        <v>649</v>
      </c>
      <c r="H169" s="14" t="s">
        <v>528</v>
      </c>
      <c r="I169" s="14" t="s">
        <v>1374</v>
      </c>
      <c r="J169" s="14" t="s">
        <v>1375</v>
      </c>
      <c r="K169" s="14" t="s">
        <v>537</v>
      </c>
      <c r="L169" s="14" t="s">
        <v>537</v>
      </c>
      <c r="M169" s="14" t="b">
        <v>0</v>
      </c>
      <c r="N169" s="14" t="s">
        <v>1376</v>
      </c>
      <c r="O169" s="14">
        <v>320.0</v>
      </c>
      <c r="P169" s="14" t="s">
        <v>309</v>
      </c>
      <c r="Q169" s="14" t="s">
        <v>1377</v>
      </c>
      <c r="R169" s="14"/>
      <c r="S169" s="17">
        <v>25.0</v>
      </c>
      <c r="T169" s="14" t="b">
        <v>1</v>
      </c>
      <c r="U169" s="52" t="s">
        <v>1378</v>
      </c>
      <c r="V169" s="14"/>
      <c r="W169" s="14" t="s">
        <v>301</v>
      </c>
      <c r="X169" s="14"/>
      <c r="Y169" s="14" t="s">
        <v>1024</v>
      </c>
      <c r="Z169" s="14" t="s">
        <v>1287</v>
      </c>
      <c r="AA169" s="14" t="s">
        <v>430</v>
      </c>
      <c r="AB169" s="14" t="s">
        <v>1288</v>
      </c>
    </row>
    <row r="170">
      <c r="A170" s="20">
        <v>42052.0</v>
      </c>
      <c r="B170" s="16" t="s">
        <v>1379</v>
      </c>
      <c r="C170" s="14">
        <v>2.569414E7</v>
      </c>
      <c r="D170" s="14" t="s">
        <v>381</v>
      </c>
      <c r="E170" s="41" t="s">
        <v>1380</v>
      </c>
      <c r="F170" s="49" t="s">
        <v>1381</v>
      </c>
      <c r="G170" s="14" t="s">
        <v>691</v>
      </c>
      <c r="H170" s="14" t="s">
        <v>246</v>
      </c>
      <c r="I170" s="14" t="s">
        <v>393</v>
      </c>
      <c r="J170" s="14"/>
      <c r="K170" s="14"/>
      <c r="L170" s="14"/>
      <c r="M170" s="14"/>
      <c r="N170" s="14" t="s">
        <v>1382</v>
      </c>
      <c r="O170" s="14">
        <v>98.0</v>
      </c>
      <c r="P170" s="14" t="s">
        <v>249</v>
      </c>
      <c r="Q170" s="14"/>
      <c r="R170" s="14"/>
      <c r="S170" s="17"/>
      <c r="T170" s="14" t="b">
        <v>1</v>
      </c>
      <c r="U170" s="14"/>
      <c r="V170" s="14"/>
      <c r="W170" s="14" t="s">
        <v>273</v>
      </c>
      <c r="X170" s="14" t="s">
        <v>641</v>
      </c>
      <c r="Y170" s="14" t="s">
        <v>642</v>
      </c>
      <c r="Z170" s="14" t="s">
        <v>643</v>
      </c>
      <c r="AA170" s="14" t="s">
        <v>644</v>
      </c>
      <c r="AB170" s="14" t="s">
        <v>1383</v>
      </c>
    </row>
    <row r="171">
      <c r="A171" s="20">
        <v>42095.0</v>
      </c>
      <c r="B171" s="16" t="s">
        <v>1384</v>
      </c>
      <c r="C171" s="14">
        <v>2.5591789E7</v>
      </c>
      <c r="D171" s="14" t="s">
        <v>590</v>
      </c>
      <c r="E171" s="38" t="s">
        <v>1385</v>
      </c>
      <c r="F171" s="49" t="s">
        <v>1386</v>
      </c>
      <c r="G171" s="14" t="s">
        <v>1387</v>
      </c>
      <c r="H171" s="14" t="s">
        <v>291</v>
      </c>
      <c r="I171" s="14" t="s">
        <v>259</v>
      </c>
      <c r="J171" s="16" t="s">
        <v>1388</v>
      </c>
      <c r="O171" s="14">
        <v>313.0</v>
      </c>
      <c r="P171" s="14" t="s">
        <v>249</v>
      </c>
      <c r="S171" s="22"/>
      <c r="T171" s="14" t="b">
        <v>1</v>
      </c>
      <c r="V171" s="14"/>
      <c r="W171" s="14" t="s">
        <v>273</v>
      </c>
      <c r="X171" s="14" t="s">
        <v>274</v>
      </c>
      <c r="Y171" s="14" t="s">
        <v>1389</v>
      </c>
      <c r="Z171" s="14" t="s">
        <v>1390</v>
      </c>
      <c r="AA171" s="16" t="s">
        <v>1391</v>
      </c>
    </row>
    <row r="172">
      <c r="A172" s="20">
        <v>42096.0</v>
      </c>
      <c r="B172" s="16" t="s">
        <v>1392</v>
      </c>
      <c r="C172" s="14">
        <v>2.5838129E7</v>
      </c>
      <c r="D172" s="14" t="s">
        <v>1393</v>
      </c>
      <c r="E172" s="38" t="s">
        <v>1394</v>
      </c>
      <c r="F172" s="49" t="s">
        <v>1395</v>
      </c>
      <c r="G172" s="14" t="s">
        <v>1396</v>
      </c>
      <c r="H172" s="14" t="s">
        <v>986</v>
      </c>
      <c r="I172" s="14" t="s">
        <v>247</v>
      </c>
      <c r="J172" s="16"/>
      <c r="K172" s="14" t="s">
        <v>1397</v>
      </c>
      <c r="L172" s="14" t="s">
        <v>1397</v>
      </c>
      <c r="O172" s="14">
        <v>5943.0</v>
      </c>
      <c r="P172" s="14" t="s">
        <v>309</v>
      </c>
      <c r="S172" s="22"/>
      <c r="T172" s="14" t="b">
        <v>1</v>
      </c>
      <c r="V172" s="14"/>
      <c r="W172" s="14" t="s">
        <v>301</v>
      </c>
      <c r="X172" s="14"/>
      <c r="Y172" s="14" t="s">
        <v>1398</v>
      </c>
      <c r="Z172" s="14" t="s">
        <v>1399</v>
      </c>
      <c r="AA172" s="14" t="s">
        <v>1400</v>
      </c>
    </row>
    <row r="173">
      <c r="A173" s="20">
        <v>42179.0</v>
      </c>
      <c r="B173" s="16" t="s">
        <v>1401</v>
      </c>
      <c r="C173" s="14">
        <v>2.6108225E7</v>
      </c>
      <c r="D173" s="14" t="s">
        <v>1402</v>
      </c>
      <c r="E173" s="38" t="s">
        <v>1403</v>
      </c>
      <c r="F173" s="49" t="s">
        <v>1283</v>
      </c>
      <c r="G173" s="14" t="s">
        <v>1284</v>
      </c>
      <c r="H173" s="14" t="s">
        <v>528</v>
      </c>
      <c r="I173" s="14" t="s">
        <v>259</v>
      </c>
      <c r="J173" s="16"/>
      <c r="L173" s="14"/>
      <c r="M173" s="14"/>
      <c r="N173" s="14" t="s">
        <v>1404</v>
      </c>
      <c r="O173" s="14">
        <v>25.0</v>
      </c>
      <c r="P173" s="14" t="s">
        <v>309</v>
      </c>
      <c r="Q173" s="16" t="s">
        <v>1405</v>
      </c>
      <c r="S173" s="22"/>
      <c r="T173" s="14" t="b">
        <v>1</v>
      </c>
      <c r="V173" s="14"/>
      <c r="W173" s="14" t="s">
        <v>1406</v>
      </c>
      <c r="X173" s="14"/>
      <c r="Y173" s="14" t="s">
        <v>1407</v>
      </c>
      <c r="Z173" s="16" t="s">
        <v>1408</v>
      </c>
      <c r="AA173" s="14" t="s">
        <v>1409</v>
      </c>
      <c r="AB173" s="16" t="s">
        <v>1410</v>
      </c>
    </row>
    <row r="174">
      <c r="A174" s="20">
        <v>42276.0</v>
      </c>
      <c r="B174" s="16" t="s">
        <v>1411</v>
      </c>
      <c r="C174" s="14">
        <v>2.6420834E7</v>
      </c>
      <c r="D174" s="14" t="s">
        <v>372</v>
      </c>
      <c r="E174" s="32" t="s">
        <v>1412</v>
      </c>
      <c r="F174" s="49" t="s">
        <v>1413</v>
      </c>
      <c r="G174" s="14" t="s">
        <v>1163</v>
      </c>
      <c r="H174" s="14" t="s">
        <v>468</v>
      </c>
      <c r="I174" s="14" t="s">
        <v>1164</v>
      </c>
      <c r="J174" s="16"/>
      <c r="L174" s="14"/>
      <c r="M174" s="14"/>
      <c r="N174" s="14"/>
      <c r="O174" s="14">
        <v>4500.0</v>
      </c>
      <c r="P174" s="14" t="s">
        <v>309</v>
      </c>
      <c r="Q174" s="14"/>
      <c r="R174" s="14">
        <v>27707.0</v>
      </c>
      <c r="S174" s="22"/>
      <c r="T174" s="14" t="b">
        <v>1</v>
      </c>
      <c r="U174" s="16"/>
      <c r="V174" s="14"/>
      <c r="W174" s="14" t="s">
        <v>558</v>
      </c>
      <c r="X174" s="14"/>
      <c r="Y174" s="14" t="s">
        <v>1414</v>
      </c>
      <c r="Z174" s="16" t="s">
        <v>1415</v>
      </c>
      <c r="AA174" s="14" t="s">
        <v>1416</v>
      </c>
      <c r="AB174" s="16" t="s">
        <v>1417</v>
      </c>
    </row>
    <row r="175">
      <c r="A175" s="20">
        <v>42304.0</v>
      </c>
      <c r="B175" s="16" t="s">
        <v>1418</v>
      </c>
      <c r="C175" s="14">
        <v>2.6506012E7</v>
      </c>
      <c r="D175" s="14" t="s">
        <v>1419</v>
      </c>
      <c r="E175" s="32" t="s">
        <v>1420</v>
      </c>
      <c r="F175" s="49" t="s">
        <v>1421</v>
      </c>
      <c r="G175" s="14" t="s">
        <v>1055</v>
      </c>
      <c r="H175" s="14" t="s">
        <v>317</v>
      </c>
      <c r="I175" s="14" t="s">
        <v>445</v>
      </c>
      <c r="J175" s="16"/>
      <c r="L175" s="14"/>
      <c r="M175" s="14"/>
      <c r="N175" s="14" t="s">
        <v>1422</v>
      </c>
      <c r="O175" s="14">
        <v>180.0</v>
      </c>
      <c r="P175" s="14" t="s">
        <v>309</v>
      </c>
      <c r="Q175" s="14" t="s">
        <v>863</v>
      </c>
      <c r="R175" s="14"/>
      <c r="S175" s="22"/>
      <c r="T175" s="14" t="b">
        <v>1</v>
      </c>
      <c r="U175" s="16"/>
      <c r="V175" s="14"/>
      <c r="W175" s="14" t="s">
        <v>293</v>
      </c>
      <c r="X175" s="14"/>
      <c r="Y175" s="14" t="s">
        <v>885</v>
      </c>
      <c r="Z175" s="16" t="s">
        <v>1423</v>
      </c>
      <c r="AA175" s="14" t="s">
        <v>1424</v>
      </c>
      <c r="AB175" s="16" t="s">
        <v>1425</v>
      </c>
    </row>
    <row r="176">
      <c r="A176" s="20">
        <v>42309.0</v>
      </c>
      <c r="B176" s="16" t="s">
        <v>1426</v>
      </c>
      <c r="C176" s="14">
        <v>2.6398943E7</v>
      </c>
      <c r="D176" s="14" t="s">
        <v>1427</v>
      </c>
      <c r="E176" s="38" t="s">
        <v>1428</v>
      </c>
      <c r="F176" s="49" t="s">
        <v>1429</v>
      </c>
      <c r="G176" s="14" t="s">
        <v>1430</v>
      </c>
      <c r="H176" s="14" t="s">
        <v>291</v>
      </c>
      <c r="I176" s="14" t="s">
        <v>259</v>
      </c>
      <c r="J176" s="14" t="s">
        <v>801</v>
      </c>
      <c r="L176" s="14"/>
      <c r="M176" s="14"/>
      <c r="N176" s="14"/>
      <c r="O176" s="14">
        <v>424.0</v>
      </c>
      <c r="P176" s="14" t="s">
        <v>309</v>
      </c>
      <c r="S176" s="22"/>
      <c r="T176" s="14" t="b">
        <v>1</v>
      </c>
      <c r="U176" s="16"/>
      <c r="V176" s="14"/>
      <c r="W176" s="14" t="s">
        <v>293</v>
      </c>
      <c r="X176" s="14"/>
      <c r="Y176" s="14" t="s">
        <v>294</v>
      </c>
      <c r="Z176" s="16" t="s">
        <v>1333</v>
      </c>
      <c r="AA176" s="14" t="s">
        <v>422</v>
      </c>
      <c r="AB176" s="16"/>
    </row>
    <row r="177">
      <c r="A177" s="20">
        <v>42332.0</v>
      </c>
      <c r="B177" s="16" t="s">
        <v>1431</v>
      </c>
      <c r="C177" s="14">
        <v>2.6635538E7</v>
      </c>
      <c r="D177" s="14" t="s">
        <v>1432</v>
      </c>
      <c r="E177" s="32" t="s">
        <v>1433</v>
      </c>
      <c r="F177" s="49" t="s">
        <v>1434</v>
      </c>
      <c r="G177" s="14" t="s">
        <v>1435</v>
      </c>
      <c r="H177" s="14" t="s">
        <v>246</v>
      </c>
      <c r="I177" s="14" t="s">
        <v>393</v>
      </c>
      <c r="J177" s="14"/>
      <c r="K177" s="14" t="s">
        <v>537</v>
      </c>
      <c r="L177" s="14"/>
      <c r="M177" s="14"/>
      <c r="N177" s="14" t="s">
        <v>1436</v>
      </c>
      <c r="O177" s="14">
        <v>109.0</v>
      </c>
      <c r="P177" s="14" t="s">
        <v>249</v>
      </c>
      <c r="S177" s="22"/>
      <c r="T177" s="14" t="b">
        <v>1</v>
      </c>
      <c r="U177" s="16"/>
      <c r="V177" s="14"/>
      <c r="W177" s="14" t="s">
        <v>273</v>
      </c>
      <c r="X177" s="14" t="s">
        <v>320</v>
      </c>
      <c r="Y177" s="14" t="s">
        <v>594</v>
      </c>
      <c r="Z177" s="14" t="s">
        <v>595</v>
      </c>
      <c r="AA177" s="14" t="s">
        <v>595</v>
      </c>
      <c r="AB177" s="16" t="s">
        <v>1437</v>
      </c>
    </row>
    <row r="178">
      <c r="A178" s="20">
        <v>42430.0</v>
      </c>
      <c r="B178" s="16" t="s">
        <v>1438</v>
      </c>
      <c r="C178" s="14">
        <v>2.6944682E7</v>
      </c>
      <c r="D178" s="14" t="s">
        <v>269</v>
      </c>
      <c r="E178" s="38" t="s">
        <v>1439</v>
      </c>
      <c r="F178" s="50"/>
      <c r="G178" s="14" t="s">
        <v>1046</v>
      </c>
      <c r="H178" s="14" t="s">
        <v>986</v>
      </c>
      <c r="I178" s="14" t="s">
        <v>247</v>
      </c>
      <c r="J178" s="14"/>
      <c r="K178" s="14"/>
      <c r="L178" s="14"/>
      <c r="M178" s="14"/>
      <c r="N178" s="14" t="s">
        <v>1440</v>
      </c>
      <c r="O178" s="14">
        <v>7395.0</v>
      </c>
      <c r="P178" s="14" t="s">
        <v>309</v>
      </c>
      <c r="S178" s="22"/>
      <c r="T178" s="14" t="b">
        <v>1</v>
      </c>
      <c r="U178" s="16"/>
      <c r="V178" s="14"/>
      <c r="W178" s="14" t="s">
        <v>262</v>
      </c>
      <c r="X178" s="14" t="s">
        <v>263</v>
      </c>
      <c r="Y178" s="14" t="s">
        <v>264</v>
      </c>
      <c r="Z178" s="14" t="s">
        <v>363</v>
      </c>
      <c r="AA178" s="14" t="s">
        <v>364</v>
      </c>
      <c r="AB178" s="16" t="s">
        <v>1441</v>
      </c>
    </row>
    <row r="179">
      <c r="A179" s="20">
        <v>42450.0</v>
      </c>
      <c r="B179" s="16" t="s">
        <v>1442</v>
      </c>
      <c r="C179" s="14">
        <v>2.6999799E7</v>
      </c>
      <c r="D179" s="14" t="s">
        <v>1393</v>
      </c>
      <c r="E179" s="32" t="s">
        <v>1443</v>
      </c>
      <c r="F179" s="49" t="s">
        <v>1444</v>
      </c>
      <c r="G179" s="14"/>
      <c r="H179" s="14" t="s">
        <v>246</v>
      </c>
      <c r="I179" s="14" t="s">
        <v>259</v>
      </c>
      <c r="J179" s="14" t="s">
        <v>1445</v>
      </c>
      <c r="K179" s="14" t="s">
        <v>537</v>
      </c>
      <c r="L179" s="14" t="s">
        <v>537</v>
      </c>
      <c r="M179" s="14" t="b">
        <v>0</v>
      </c>
      <c r="N179" s="14" t="s">
        <v>1294</v>
      </c>
      <c r="O179" s="14">
        <v>135.0</v>
      </c>
      <c r="P179" s="14" t="s">
        <v>249</v>
      </c>
      <c r="S179" s="17">
        <v>50.0</v>
      </c>
      <c r="T179" s="14" t="b">
        <v>1</v>
      </c>
      <c r="U179" s="14" t="s">
        <v>1446</v>
      </c>
      <c r="V179" s="14"/>
      <c r="W179" s="14" t="s">
        <v>273</v>
      </c>
      <c r="X179" s="14" t="s">
        <v>814</v>
      </c>
      <c r="Y179" s="14" t="s">
        <v>1447</v>
      </c>
      <c r="Z179" s="14" t="s">
        <v>1448</v>
      </c>
      <c r="AA179" s="14" t="s">
        <v>1449</v>
      </c>
      <c r="AB179" s="16" t="s">
        <v>1450</v>
      </c>
    </row>
    <row r="180">
      <c r="A180" s="20">
        <v>42480.0</v>
      </c>
      <c r="B180" s="16" t="s">
        <v>1451</v>
      </c>
      <c r="C180" s="14">
        <v>2.7095274E7</v>
      </c>
      <c r="D180" s="14" t="s">
        <v>1452</v>
      </c>
      <c r="E180" s="32" t="s">
        <v>1453</v>
      </c>
      <c r="F180" s="50"/>
      <c r="G180" s="14"/>
      <c r="H180" s="14" t="s">
        <v>528</v>
      </c>
      <c r="I180" s="14" t="s">
        <v>340</v>
      </c>
      <c r="J180" s="14"/>
      <c r="K180" s="14" t="s">
        <v>1454</v>
      </c>
      <c r="L180" s="14"/>
      <c r="M180" s="14"/>
      <c r="N180" s="14" t="s">
        <v>1455</v>
      </c>
      <c r="O180" s="14">
        <v>39.0</v>
      </c>
      <c r="P180" s="14" t="s">
        <v>309</v>
      </c>
      <c r="S180" s="17"/>
      <c r="T180" s="14"/>
      <c r="U180" s="14"/>
      <c r="V180" s="14"/>
      <c r="W180" s="14" t="s">
        <v>558</v>
      </c>
      <c r="X180" s="14"/>
      <c r="Y180" s="14" t="s">
        <v>1456</v>
      </c>
      <c r="Z180" s="14" t="s">
        <v>1457</v>
      </c>
      <c r="AA180" s="14" t="s">
        <v>1458</v>
      </c>
      <c r="AB180" s="16" t="s">
        <v>1459</v>
      </c>
    </row>
    <row r="181">
      <c r="A181" s="20">
        <v>42644.0</v>
      </c>
      <c r="B181" s="16" t="s">
        <v>1460</v>
      </c>
      <c r="C181" s="14">
        <v>2.7173853E7</v>
      </c>
      <c r="D181" s="14" t="s">
        <v>1461</v>
      </c>
      <c r="E181" s="32" t="s">
        <v>1462</v>
      </c>
      <c r="F181" s="49" t="s">
        <v>1463</v>
      </c>
      <c r="G181" s="14" t="s">
        <v>1003</v>
      </c>
      <c r="H181" s="14" t="s">
        <v>528</v>
      </c>
      <c r="I181" s="14" t="s">
        <v>259</v>
      </c>
      <c r="J181" s="14"/>
      <c r="K181" s="14" t="s">
        <v>1464</v>
      </c>
      <c r="L181" s="14" t="s">
        <v>1006</v>
      </c>
      <c r="M181" s="14" t="b">
        <v>0</v>
      </c>
      <c r="N181" s="14" t="s">
        <v>1465</v>
      </c>
      <c r="O181" s="14">
        <v>54.0</v>
      </c>
      <c r="P181" s="14" t="s">
        <v>309</v>
      </c>
      <c r="S181" s="17"/>
      <c r="T181" s="14" t="b">
        <v>1</v>
      </c>
      <c r="U181" s="14"/>
      <c r="V181" s="14"/>
      <c r="W181" s="14" t="s">
        <v>273</v>
      </c>
      <c r="X181" s="14" t="s">
        <v>1466</v>
      </c>
      <c r="Y181" s="14" t="s">
        <v>1467</v>
      </c>
      <c r="Z181" s="14" t="s">
        <v>1468</v>
      </c>
      <c r="AA181" s="14" t="s">
        <v>1469</v>
      </c>
      <c r="AB181" s="16" t="s">
        <v>1470</v>
      </c>
    </row>
    <row r="182">
      <c r="A182" s="20">
        <v>42656.0</v>
      </c>
      <c r="B182" s="16" t="s">
        <v>1471</v>
      </c>
      <c r="C182" s="14">
        <v>2.7527793E7</v>
      </c>
      <c r="D182" s="14" t="s">
        <v>1472</v>
      </c>
      <c r="E182" s="32" t="s">
        <v>1473</v>
      </c>
      <c r="F182" s="49" t="s">
        <v>1474</v>
      </c>
      <c r="G182" s="14" t="s">
        <v>1475</v>
      </c>
      <c r="H182" s="14" t="s">
        <v>246</v>
      </c>
      <c r="I182" s="14" t="s">
        <v>247</v>
      </c>
      <c r="J182" s="14"/>
      <c r="K182" s="14"/>
      <c r="L182" s="14"/>
      <c r="M182" s="14"/>
      <c r="N182" s="14" t="s">
        <v>1476</v>
      </c>
      <c r="O182" s="14">
        <v>91.0</v>
      </c>
      <c r="P182" s="14" t="s">
        <v>249</v>
      </c>
      <c r="S182" s="17"/>
      <c r="T182" s="14" t="b">
        <v>1</v>
      </c>
      <c r="U182" s="14"/>
      <c r="V182" s="14"/>
      <c r="W182" s="14" t="s">
        <v>273</v>
      </c>
      <c r="X182" s="14" t="s">
        <v>274</v>
      </c>
      <c r="Y182" s="14" t="s">
        <v>531</v>
      </c>
      <c r="Z182" s="14" t="s">
        <v>1477</v>
      </c>
      <c r="AA182" s="14" t="s">
        <v>531</v>
      </c>
      <c r="AB182" s="16" t="s">
        <v>533</v>
      </c>
    </row>
    <row r="183">
      <c r="A183" s="20">
        <v>42702.0</v>
      </c>
      <c r="B183" s="16" t="s">
        <v>1478</v>
      </c>
      <c r="C183" s="14">
        <v>2.7899677E7</v>
      </c>
      <c r="D183" s="14" t="s">
        <v>372</v>
      </c>
      <c r="E183" s="32" t="s">
        <v>1479</v>
      </c>
      <c r="F183" s="49" t="s">
        <v>1205</v>
      </c>
      <c r="G183" s="14" t="s">
        <v>308</v>
      </c>
      <c r="H183" s="14" t="s">
        <v>468</v>
      </c>
      <c r="I183" s="14" t="s">
        <v>259</v>
      </c>
      <c r="J183" s="14"/>
      <c r="K183" s="14"/>
      <c r="L183" s="14"/>
      <c r="M183" s="14"/>
      <c r="N183" s="14"/>
      <c r="O183" s="14">
        <v>14300.0</v>
      </c>
      <c r="P183" s="14" t="s">
        <v>309</v>
      </c>
      <c r="Q183" s="14"/>
      <c r="R183" s="14">
        <v>300000.0</v>
      </c>
      <c r="S183" s="17"/>
      <c r="T183" s="14" t="b">
        <v>1</v>
      </c>
      <c r="U183" s="14" t="s">
        <v>1480</v>
      </c>
      <c r="V183" s="14"/>
      <c r="W183" s="14" t="s">
        <v>273</v>
      </c>
      <c r="X183" s="14" t="s">
        <v>311</v>
      </c>
      <c r="Y183" s="14" t="s">
        <v>312</v>
      </c>
      <c r="Z183" s="14" t="s">
        <v>313</v>
      </c>
      <c r="AA183" s="14" t="s">
        <v>314</v>
      </c>
      <c r="AB183" s="16"/>
    </row>
    <row r="184">
      <c r="A184" s="20">
        <v>42703.0</v>
      </c>
      <c r="B184" s="16" t="s">
        <v>1481</v>
      </c>
      <c r="C184" s="14">
        <v>2.7899582E7</v>
      </c>
      <c r="D184" s="14" t="s">
        <v>372</v>
      </c>
      <c r="E184" s="32" t="s">
        <v>1482</v>
      </c>
      <c r="F184" s="49" t="s">
        <v>690</v>
      </c>
      <c r="G184" s="14" t="s">
        <v>691</v>
      </c>
      <c r="H184" s="14" t="s">
        <v>468</v>
      </c>
      <c r="I184" s="14" t="s">
        <v>393</v>
      </c>
      <c r="J184" s="14"/>
      <c r="K184" s="14"/>
      <c r="L184" s="14"/>
      <c r="M184" s="14"/>
      <c r="N184" s="14"/>
      <c r="O184" s="14">
        <v>3087.0</v>
      </c>
      <c r="P184" s="14" t="s">
        <v>309</v>
      </c>
      <c r="Q184" s="14"/>
      <c r="R184" s="14"/>
      <c r="S184" s="17"/>
      <c r="T184" s="14" t="b">
        <v>1</v>
      </c>
      <c r="U184" s="14" t="s">
        <v>1483</v>
      </c>
      <c r="V184" s="14"/>
      <c r="W184" s="14" t="s">
        <v>273</v>
      </c>
      <c r="X184" s="14" t="s">
        <v>396</v>
      </c>
      <c r="Y184" s="14" t="s">
        <v>397</v>
      </c>
      <c r="Z184" s="14" t="s">
        <v>398</v>
      </c>
      <c r="AA184" s="14" t="s">
        <v>399</v>
      </c>
      <c r="AB184" s="16" t="s">
        <v>1484</v>
      </c>
    </row>
    <row r="185">
      <c r="A185" s="20">
        <v>42755.0</v>
      </c>
      <c r="B185" s="16" t="s">
        <v>1485</v>
      </c>
      <c r="C185" s="14">
        <v>2.8106071E7</v>
      </c>
      <c r="D185" s="14" t="s">
        <v>1452</v>
      </c>
      <c r="E185" s="32" t="s">
        <v>1486</v>
      </c>
      <c r="F185" s="50"/>
      <c r="G185" s="14"/>
      <c r="H185" s="14" t="s">
        <v>280</v>
      </c>
      <c r="I185" s="14" t="s">
        <v>259</v>
      </c>
      <c r="J185" s="14"/>
      <c r="K185" s="14" t="s">
        <v>1487</v>
      </c>
      <c r="L185" s="14"/>
      <c r="M185" s="14" t="b">
        <v>0</v>
      </c>
      <c r="N185" s="14"/>
      <c r="O185" s="14">
        <v>52.0</v>
      </c>
      <c r="P185" s="14" t="s">
        <v>249</v>
      </c>
      <c r="Q185" s="14" t="s">
        <v>1488</v>
      </c>
      <c r="R185" s="14"/>
      <c r="S185" s="17"/>
      <c r="T185" s="14"/>
      <c r="U185" s="14"/>
      <c r="V185" s="14"/>
      <c r="W185" s="14" t="s">
        <v>375</v>
      </c>
      <c r="X185" s="14"/>
      <c r="Y185" s="14" t="s">
        <v>1489</v>
      </c>
      <c r="Z185" s="14" t="s">
        <v>1490</v>
      </c>
      <c r="AA185" s="14" t="s">
        <v>1489</v>
      </c>
      <c r="AB185" s="16" t="s">
        <v>1491</v>
      </c>
    </row>
    <row r="186">
      <c r="A186" s="20">
        <v>42795.0</v>
      </c>
      <c r="B186" s="16" t="s">
        <v>1492</v>
      </c>
      <c r="C186" s="14">
        <v>2.8161522E7</v>
      </c>
      <c r="D186" s="14" t="s">
        <v>510</v>
      </c>
      <c r="E186" s="32" t="s">
        <v>1493</v>
      </c>
      <c r="F186" s="50" t="s">
        <v>1269</v>
      </c>
      <c r="G186" s="14" t="s">
        <v>1270</v>
      </c>
      <c r="H186" s="14" t="s">
        <v>468</v>
      </c>
      <c r="I186" s="14" t="s">
        <v>259</v>
      </c>
      <c r="J186" s="14"/>
      <c r="K186" s="14"/>
      <c r="L186" s="14"/>
      <c r="M186" s="14"/>
      <c r="N186" s="14"/>
      <c r="O186" s="14">
        <v>17554.0</v>
      </c>
      <c r="P186" s="14" t="s">
        <v>309</v>
      </c>
      <c r="Q186" s="14"/>
      <c r="R186" s="14">
        <v>427691.0</v>
      </c>
      <c r="S186" s="17"/>
      <c r="T186" s="14" t="b">
        <v>1</v>
      </c>
      <c r="U186" s="14" t="s">
        <v>1494</v>
      </c>
      <c r="V186" s="14"/>
      <c r="W186" s="14" t="s">
        <v>293</v>
      </c>
      <c r="X186" s="14"/>
      <c r="Y186" s="14" t="s">
        <v>335</v>
      </c>
      <c r="Z186" s="43" t="s">
        <v>336</v>
      </c>
      <c r="AA186" s="14" t="s">
        <v>335</v>
      </c>
      <c r="AB186" s="16" t="s">
        <v>1495</v>
      </c>
    </row>
    <row r="187">
      <c r="A187" s="20">
        <v>42813.0</v>
      </c>
      <c r="B187" s="16" t="s">
        <v>1496</v>
      </c>
      <c r="C187" s="14">
        <v>2.8317264E7</v>
      </c>
      <c r="D187" s="14" t="s">
        <v>1497</v>
      </c>
      <c r="E187" s="32" t="s">
        <v>1498</v>
      </c>
      <c r="F187" s="50"/>
      <c r="G187" s="14"/>
      <c r="H187" s="14" t="s">
        <v>246</v>
      </c>
      <c r="I187" s="14" t="s">
        <v>1499</v>
      </c>
      <c r="J187" s="14"/>
      <c r="K187" s="14"/>
      <c r="L187" s="14"/>
      <c r="M187" s="14"/>
      <c r="N187" s="14"/>
      <c r="O187" s="14">
        <v>836.0</v>
      </c>
      <c r="P187" s="14" t="s">
        <v>249</v>
      </c>
      <c r="Q187" s="14"/>
      <c r="R187" s="14"/>
      <c r="S187" s="17"/>
      <c r="T187" s="14"/>
      <c r="U187" s="14"/>
      <c r="V187" s="14"/>
      <c r="W187" s="14" t="s">
        <v>1500</v>
      </c>
      <c r="X187" s="14"/>
      <c r="Y187" s="14" t="s">
        <v>1501</v>
      </c>
      <c r="Z187" s="43" t="s">
        <v>1502</v>
      </c>
      <c r="AA187" s="14" t="s">
        <v>1503</v>
      </c>
      <c r="AB187" s="16" t="s">
        <v>1504</v>
      </c>
    </row>
    <row r="188">
      <c r="A188" s="20">
        <v>42948.0</v>
      </c>
      <c r="B188" s="16" t="s">
        <v>1505</v>
      </c>
      <c r="C188" s="14">
        <v>2.8667017E7</v>
      </c>
      <c r="D188" s="14" t="s">
        <v>1472</v>
      </c>
      <c r="E188" s="32" t="s">
        <v>1506</v>
      </c>
      <c r="F188" s="49" t="s">
        <v>1507</v>
      </c>
      <c r="G188" s="14" t="s">
        <v>1245</v>
      </c>
      <c r="H188" s="14" t="s">
        <v>468</v>
      </c>
      <c r="I188" s="14" t="s">
        <v>247</v>
      </c>
      <c r="J188" s="14"/>
      <c r="K188" s="14"/>
      <c r="L188" s="14"/>
      <c r="M188" s="14"/>
      <c r="N188" s="14"/>
      <c r="O188" s="14">
        <v>4600.0</v>
      </c>
      <c r="P188" s="14" t="s">
        <v>309</v>
      </c>
      <c r="Q188" s="14"/>
      <c r="R188" s="14">
        <v>133252.0</v>
      </c>
      <c r="S188" s="17"/>
      <c r="T188" s="14" t="b">
        <v>1</v>
      </c>
      <c r="U188" s="14" t="s">
        <v>1508</v>
      </c>
      <c r="V188" s="14"/>
      <c r="W188" s="14" t="s">
        <v>273</v>
      </c>
      <c r="X188" s="14" t="s">
        <v>1509</v>
      </c>
      <c r="Y188" s="14" t="s">
        <v>1510</v>
      </c>
      <c r="Z188" s="43" t="s">
        <v>1511</v>
      </c>
      <c r="AA188" s="14" t="s">
        <v>1512</v>
      </c>
      <c r="AB188" s="14" t="s">
        <v>1513</v>
      </c>
    </row>
    <row r="189">
      <c r="A189" s="20">
        <v>43040.0</v>
      </c>
      <c r="B189" s="16" t="s">
        <v>1514</v>
      </c>
      <c r="C189" s="14">
        <v>2.8798251E7</v>
      </c>
      <c r="D189" s="14" t="s">
        <v>1515</v>
      </c>
      <c r="E189" s="32" t="s">
        <v>172</v>
      </c>
      <c r="F189" s="49" t="s">
        <v>1516</v>
      </c>
      <c r="G189" s="14" t="s">
        <v>1517</v>
      </c>
      <c r="H189" s="14" t="s">
        <v>791</v>
      </c>
      <c r="I189" s="14" t="s">
        <v>1518</v>
      </c>
      <c r="J189" s="14"/>
      <c r="K189" s="14" t="s">
        <v>1519</v>
      </c>
      <c r="L189" s="14"/>
      <c r="M189" s="14" t="b">
        <v>0</v>
      </c>
      <c r="N189" s="14" t="s">
        <v>1520</v>
      </c>
      <c r="Q189" s="14"/>
      <c r="R189" s="14"/>
      <c r="S189" s="17"/>
      <c r="T189" s="14" t="b">
        <v>1</v>
      </c>
      <c r="V189" s="14"/>
      <c r="W189" s="14" t="s">
        <v>273</v>
      </c>
      <c r="X189" s="14" t="s">
        <v>1521</v>
      </c>
      <c r="Y189" s="14" t="s">
        <v>1522</v>
      </c>
      <c r="Z189" s="43" t="s">
        <v>1523</v>
      </c>
      <c r="AA189" s="14" t="s">
        <v>1524</v>
      </c>
      <c r="AB189" s="14"/>
    </row>
    <row r="190">
      <c r="A190" s="20">
        <v>43054.0</v>
      </c>
      <c r="B190" s="16" t="s">
        <v>1525</v>
      </c>
      <c r="C190" s="14">
        <v>2.914927E7</v>
      </c>
      <c r="D190" s="14" t="s">
        <v>372</v>
      </c>
      <c r="E190" s="32" t="s">
        <v>1526</v>
      </c>
      <c r="F190" s="49" t="s">
        <v>1527</v>
      </c>
      <c r="G190" s="14" t="s">
        <v>1163</v>
      </c>
      <c r="H190" s="14" t="s">
        <v>468</v>
      </c>
      <c r="I190" s="14" t="s">
        <v>1528</v>
      </c>
      <c r="J190" s="14"/>
      <c r="K190" s="14"/>
      <c r="L190" s="14"/>
      <c r="M190" s="14"/>
      <c r="N190" s="14"/>
      <c r="O190" s="14">
        <v>5724.0</v>
      </c>
      <c r="P190" s="14" t="s">
        <v>309</v>
      </c>
      <c r="R190" s="14">
        <v>35496.0</v>
      </c>
      <c r="S190" s="17"/>
      <c r="T190" s="14" t="b">
        <v>1</v>
      </c>
      <c r="U190" s="14" t="s">
        <v>1529</v>
      </c>
      <c r="V190" s="14"/>
      <c r="W190" s="14" t="s">
        <v>558</v>
      </c>
      <c r="X190" s="14"/>
      <c r="Y190" s="14" t="s">
        <v>1414</v>
      </c>
      <c r="Z190" s="16" t="s">
        <v>1415</v>
      </c>
      <c r="AA190" s="14" t="s">
        <v>1416</v>
      </c>
      <c r="AB190" s="14"/>
    </row>
    <row r="191">
      <c r="A191" s="20">
        <v>43174.0</v>
      </c>
      <c r="B191" s="16" t="s">
        <v>1530</v>
      </c>
      <c r="C191" s="14">
        <v>2.9542085E7</v>
      </c>
      <c r="D191" s="14" t="s">
        <v>1531</v>
      </c>
      <c r="E191" s="53" t="s">
        <v>1532</v>
      </c>
      <c r="F191" s="49" t="s">
        <v>1533</v>
      </c>
      <c r="G191" s="14" t="s">
        <v>1534</v>
      </c>
      <c r="H191" s="14" t="s">
        <v>246</v>
      </c>
      <c r="I191" s="14" t="s">
        <v>553</v>
      </c>
      <c r="J191" s="14"/>
      <c r="K191" s="14"/>
      <c r="L191" s="14"/>
      <c r="M191" s="14"/>
      <c r="N191" s="14"/>
      <c r="O191" s="14">
        <v>126.0</v>
      </c>
      <c r="P191" s="14" t="s">
        <v>249</v>
      </c>
      <c r="R191" s="14"/>
      <c r="S191" s="17"/>
      <c r="T191" s="14" t="b">
        <v>1</v>
      </c>
      <c r="U191" s="14" t="s">
        <v>1535</v>
      </c>
      <c r="V191" s="14"/>
      <c r="W191" s="14" t="s">
        <v>375</v>
      </c>
      <c r="X191" s="14"/>
      <c r="Y191" s="14" t="s">
        <v>1188</v>
      </c>
      <c r="Z191" s="16" t="s">
        <v>1536</v>
      </c>
      <c r="AA191" s="54" t="s">
        <v>1537</v>
      </c>
      <c r="AB191" s="14" t="s">
        <v>1538</v>
      </c>
    </row>
    <row r="192">
      <c r="A192" s="20">
        <v>43231.0</v>
      </c>
      <c r="B192" s="16" t="s">
        <v>1539</v>
      </c>
      <c r="C192" s="14">
        <v>2.9748285E7</v>
      </c>
      <c r="D192" s="14" t="s">
        <v>256</v>
      </c>
      <c r="E192" s="38" t="s">
        <v>1540</v>
      </c>
      <c r="F192" s="49" t="s">
        <v>1541</v>
      </c>
      <c r="G192" s="14" t="s">
        <v>1542</v>
      </c>
      <c r="H192" s="14" t="s">
        <v>1195</v>
      </c>
      <c r="I192" s="14" t="s">
        <v>1178</v>
      </c>
      <c r="J192" s="14"/>
      <c r="K192" s="14" t="s">
        <v>1543</v>
      </c>
      <c r="L192" s="14"/>
      <c r="M192" s="14" t="b">
        <v>1</v>
      </c>
      <c r="N192" s="14"/>
      <c r="O192" s="14">
        <v>31.0</v>
      </c>
      <c r="P192" s="14" t="s">
        <v>309</v>
      </c>
      <c r="R192" s="14"/>
      <c r="S192" s="17"/>
      <c r="T192" s="14" t="b">
        <v>1</v>
      </c>
      <c r="U192" s="14" t="s">
        <v>1544</v>
      </c>
      <c r="V192" s="14"/>
      <c r="W192" s="14" t="s">
        <v>273</v>
      </c>
      <c r="X192" s="14" t="s">
        <v>980</v>
      </c>
      <c r="Y192" s="14" t="s">
        <v>981</v>
      </c>
      <c r="Z192" s="14" t="s">
        <v>982</v>
      </c>
      <c r="AA192" s="14" t="s">
        <v>983</v>
      </c>
      <c r="AB192" s="14"/>
    </row>
    <row r="193">
      <c r="A193" s="20">
        <v>43390.0</v>
      </c>
      <c r="B193" s="16" t="s">
        <v>1545</v>
      </c>
      <c r="C193" s="14">
        <v>3.0335138E7</v>
      </c>
      <c r="D193" s="14" t="s">
        <v>372</v>
      </c>
      <c r="E193" s="32" t="s">
        <v>1546</v>
      </c>
      <c r="F193" s="49" t="s">
        <v>1205</v>
      </c>
      <c r="G193" s="14" t="s">
        <v>308</v>
      </c>
      <c r="H193" s="14" t="s">
        <v>468</v>
      </c>
      <c r="I193" s="14" t="s">
        <v>259</v>
      </c>
      <c r="J193" s="14"/>
      <c r="K193" s="14"/>
      <c r="L193" s="14"/>
      <c r="M193" s="14"/>
      <c r="N193" s="14"/>
      <c r="O193" s="14">
        <v>14700.0</v>
      </c>
      <c r="P193" s="14" t="s">
        <v>309</v>
      </c>
      <c r="R193" s="14">
        <v>340000.0</v>
      </c>
      <c r="S193" s="17"/>
      <c r="T193" s="14" t="b">
        <v>1</v>
      </c>
      <c r="U193" s="14"/>
      <c r="V193" s="14"/>
      <c r="W193" s="14" t="s">
        <v>273</v>
      </c>
      <c r="X193" s="14" t="s">
        <v>311</v>
      </c>
      <c r="Y193" s="14" t="s">
        <v>312</v>
      </c>
      <c r="Z193" s="14" t="s">
        <v>313</v>
      </c>
      <c r="AA193" s="14" t="s">
        <v>314</v>
      </c>
      <c r="AB193" s="14"/>
    </row>
    <row r="194">
      <c r="A194" s="20">
        <v>43407.0</v>
      </c>
      <c r="B194" s="16" t="s">
        <v>1547</v>
      </c>
      <c r="C194" s="14">
        <v>3.0596133E7</v>
      </c>
      <c r="D194" s="14" t="s">
        <v>1548</v>
      </c>
      <c r="E194" s="32" t="s">
        <v>1549</v>
      </c>
      <c r="F194" s="49" t="s">
        <v>1550</v>
      </c>
      <c r="G194" s="14" t="s">
        <v>1517</v>
      </c>
      <c r="H194" s="14" t="s">
        <v>791</v>
      </c>
      <c r="I194" s="14" t="s">
        <v>1518</v>
      </c>
      <c r="J194" s="14" t="s">
        <v>1551</v>
      </c>
      <c r="K194" s="14" t="s">
        <v>1519</v>
      </c>
      <c r="L194" s="14" t="s">
        <v>1519</v>
      </c>
      <c r="M194" s="14" t="b">
        <v>0</v>
      </c>
      <c r="N194" s="14" t="s">
        <v>1520</v>
      </c>
      <c r="O194" s="14">
        <v>558.0</v>
      </c>
      <c r="P194" s="14" t="s">
        <v>309</v>
      </c>
      <c r="R194" s="14">
        <v>10000.0</v>
      </c>
      <c r="S194" s="17">
        <v>20.0</v>
      </c>
      <c r="T194" s="14" t="b">
        <v>1</v>
      </c>
      <c r="U194" s="14" t="s">
        <v>1552</v>
      </c>
      <c r="V194" s="14"/>
      <c r="W194" s="14" t="s">
        <v>273</v>
      </c>
      <c r="X194" s="14" t="s">
        <v>283</v>
      </c>
      <c r="Y194" s="14" t="s">
        <v>284</v>
      </c>
      <c r="Z194" s="14" t="s">
        <v>285</v>
      </c>
      <c r="AA194" s="14" t="s">
        <v>286</v>
      </c>
      <c r="AB194" s="14"/>
    </row>
    <row r="195">
      <c r="A195" s="20">
        <v>43409.0</v>
      </c>
      <c r="B195" s="16" t="s">
        <v>1553</v>
      </c>
      <c r="C195" s="14">
        <v>3.0407545E7</v>
      </c>
      <c r="D195" s="14" t="s">
        <v>372</v>
      </c>
      <c r="E195" s="32" t="s">
        <v>1554</v>
      </c>
      <c r="F195" s="24" t="s">
        <v>1555</v>
      </c>
      <c r="G195" s="50" t="s">
        <v>691</v>
      </c>
      <c r="H195" s="14" t="s">
        <v>468</v>
      </c>
      <c r="I195" s="14" t="s">
        <v>393</v>
      </c>
      <c r="J195" s="14"/>
      <c r="K195" s="14"/>
      <c r="L195" s="14"/>
      <c r="M195" s="14"/>
      <c r="N195" s="14"/>
      <c r="O195" s="14">
        <v>13500.0</v>
      </c>
      <c r="P195" s="14" t="s">
        <v>309</v>
      </c>
      <c r="R195" s="14">
        <v>367885.0</v>
      </c>
      <c r="S195" s="17"/>
      <c r="T195" s="14" t="b">
        <v>1</v>
      </c>
      <c r="U195" s="14"/>
      <c r="V195" s="14"/>
      <c r="W195" s="14" t="s">
        <v>273</v>
      </c>
      <c r="X195" s="14" t="s">
        <v>396</v>
      </c>
      <c r="Y195" s="14" t="s">
        <v>397</v>
      </c>
      <c r="Z195" s="14" t="s">
        <v>398</v>
      </c>
      <c r="AA195" s="14" t="s">
        <v>399</v>
      </c>
      <c r="AB195" s="16" t="s">
        <v>1484</v>
      </c>
    </row>
    <row r="196">
      <c r="A196" s="26">
        <v>43423.0</v>
      </c>
      <c r="B196" s="31" t="s">
        <v>1556</v>
      </c>
      <c r="C196" s="27">
        <v>3.0393032E7</v>
      </c>
      <c r="D196" s="27" t="s">
        <v>517</v>
      </c>
      <c r="E196" s="28" t="s">
        <v>1557</v>
      </c>
      <c r="F196" s="55"/>
      <c r="G196" s="27"/>
      <c r="H196" s="27" t="s">
        <v>986</v>
      </c>
      <c r="I196" s="27" t="s">
        <v>247</v>
      </c>
      <c r="J196" s="27"/>
      <c r="K196" s="27"/>
      <c r="L196" s="27"/>
      <c r="M196" s="27"/>
      <c r="N196" s="27" t="s">
        <v>1558</v>
      </c>
      <c r="O196" s="27">
        <v>32.0</v>
      </c>
      <c r="P196" s="27" t="s">
        <v>309</v>
      </c>
      <c r="Q196" s="27" t="s">
        <v>1559</v>
      </c>
      <c r="R196" s="27"/>
      <c r="S196" s="42"/>
      <c r="T196" s="27"/>
      <c r="U196" s="27"/>
      <c r="V196" s="27"/>
      <c r="W196" s="27" t="s">
        <v>301</v>
      </c>
      <c r="X196" s="27"/>
      <c r="Y196" s="27" t="s">
        <v>448</v>
      </c>
      <c r="Z196" s="27" t="s">
        <v>823</v>
      </c>
      <c r="AA196" s="27" t="s">
        <v>494</v>
      </c>
      <c r="AB196" s="27" t="s">
        <v>1560</v>
      </c>
      <c r="AC196" s="29"/>
      <c r="AD196" s="29"/>
      <c r="AE196" s="29"/>
      <c r="AF196" s="29"/>
      <c r="AG196" s="29"/>
      <c r="AH196" s="29"/>
    </row>
    <row r="197">
      <c r="A197" s="20">
        <v>43504.0</v>
      </c>
      <c r="B197" s="16" t="s">
        <v>1561</v>
      </c>
      <c r="C197" s="14">
        <v>3.0735129E7</v>
      </c>
      <c r="D197" s="14" t="s">
        <v>1393</v>
      </c>
      <c r="E197" s="32" t="s">
        <v>1562</v>
      </c>
      <c r="F197" s="49" t="s">
        <v>1563</v>
      </c>
      <c r="G197" s="14" t="s">
        <v>1435</v>
      </c>
      <c r="H197" s="14" t="s">
        <v>246</v>
      </c>
      <c r="I197" s="14" t="s">
        <v>393</v>
      </c>
      <c r="J197" s="14"/>
      <c r="K197" s="14" t="s">
        <v>537</v>
      </c>
      <c r="L197" s="14"/>
      <c r="M197" s="14"/>
      <c r="N197" s="14" t="s">
        <v>1436</v>
      </c>
      <c r="O197" s="14">
        <v>264.0</v>
      </c>
      <c r="P197" s="14" t="s">
        <v>249</v>
      </c>
      <c r="Q197" s="14"/>
      <c r="R197" s="14"/>
      <c r="S197" s="17"/>
      <c r="T197" s="14" t="b">
        <v>1</v>
      </c>
      <c r="U197" s="14" t="s">
        <v>1564</v>
      </c>
      <c r="V197" s="14"/>
      <c r="W197" s="14" t="s">
        <v>273</v>
      </c>
      <c r="X197" s="14" t="s">
        <v>320</v>
      </c>
      <c r="Y197" s="14" t="s">
        <v>594</v>
      </c>
      <c r="Z197" s="14" t="s">
        <v>1565</v>
      </c>
      <c r="AA197" s="14" t="s">
        <v>1566</v>
      </c>
      <c r="AB197" s="14" t="s">
        <v>1567</v>
      </c>
    </row>
    <row r="198">
      <c r="A198" s="56">
        <v>43552.0</v>
      </c>
      <c r="B198" s="16" t="s">
        <v>1568</v>
      </c>
      <c r="C198" s="14">
        <v>3.0919954E7</v>
      </c>
      <c r="D198" s="14" t="s">
        <v>1569</v>
      </c>
      <c r="E198" s="24" t="s">
        <v>1570</v>
      </c>
      <c r="F198" s="24" t="s">
        <v>1571</v>
      </c>
      <c r="G198" s="14" t="s">
        <v>1572</v>
      </c>
      <c r="H198" s="14" t="s">
        <v>528</v>
      </c>
      <c r="I198" s="16" t="s">
        <v>1573</v>
      </c>
      <c r="K198" s="14" t="s">
        <v>537</v>
      </c>
      <c r="O198" s="14">
        <v>33.0</v>
      </c>
      <c r="P198" s="14" t="s">
        <v>309</v>
      </c>
      <c r="S198" s="17">
        <v>10.0</v>
      </c>
      <c r="T198" s="14" t="b">
        <v>1</v>
      </c>
      <c r="V198" s="14"/>
      <c r="W198" s="14" t="s">
        <v>273</v>
      </c>
      <c r="X198" s="14" t="s">
        <v>396</v>
      </c>
      <c r="Y198" s="14" t="s">
        <v>1574</v>
      </c>
      <c r="Z198" s="16" t="s">
        <v>1575</v>
      </c>
      <c r="AA198" s="16" t="s">
        <v>1575</v>
      </c>
      <c r="AB198" s="14" t="s">
        <v>1576</v>
      </c>
    </row>
    <row r="199">
      <c r="A199" s="56">
        <v>43870.0</v>
      </c>
      <c r="B199" s="16" t="s">
        <v>1577</v>
      </c>
      <c r="C199" s="14">
        <v>3.2037563E7</v>
      </c>
      <c r="D199" s="14" t="s">
        <v>1569</v>
      </c>
      <c r="E199" s="24" t="s">
        <v>175</v>
      </c>
      <c r="F199" s="24" t="s">
        <v>1571</v>
      </c>
      <c r="G199" s="14" t="s">
        <v>1572</v>
      </c>
      <c r="H199" s="14" t="s">
        <v>528</v>
      </c>
      <c r="I199" s="16" t="s">
        <v>1573</v>
      </c>
      <c r="K199" s="14" t="s">
        <v>537</v>
      </c>
      <c r="O199" s="14">
        <v>701.0</v>
      </c>
      <c r="P199" s="14" t="s">
        <v>309</v>
      </c>
      <c r="R199" s="14">
        <v>3241.0</v>
      </c>
      <c r="S199" s="17"/>
      <c r="T199" s="14" t="b">
        <v>1</v>
      </c>
      <c r="V199" s="14"/>
      <c r="W199" s="14" t="s">
        <v>273</v>
      </c>
      <c r="X199" s="14" t="s">
        <v>396</v>
      </c>
      <c r="Y199" s="14" t="s">
        <v>1574</v>
      </c>
      <c r="Z199" s="16" t="s">
        <v>1575</v>
      </c>
      <c r="AA199" s="16" t="s">
        <v>1575</v>
      </c>
      <c r="AB199" s="14" t="s">
        <v>1576</v>
      </c>
    </row>
    <row r="200">
      <c r="A200" s="56">
        <v>44168.0</v>
      </c>
      <c r="B200" s="16" t="s">
        <v>1578</v>
      </c>
      <c r="C200" s="14">
        <v>3.3344448E7</v>
      </c>
      <c r="D200" s="14" t="s">
        <v>1579</v>
      </c>
      <c r="E200" s="24" t="s">
        <v>1580</v>
      </c>
      <c r="F200" s="25" t="s">
        <v>1581</v>
      </c>
      <c r="G200" s="14" t="s">
        <v>1582</v>
      </c>
      <c r="H200" s="14" t="s">
        <v>528</v>
      </c>
      <c r="I200" s="16" t="s">
        <v>1583</v>
      </c>
      <c r="K200" s="14" t="s">
        <v>1584</v>
      </c>
      <c r="L200" s="14" t="s">
        <v>537</v>
      </c>
      <c r="M200" s="14" t="b">
        <v>1</v>
      </c>
      <c r="N200" s="14" t="s">
        <v>1585</v>
      </c>
      <c r="O200" s="14">
        <v>150.0</v>
      </c>
      <c r="P200" s="14" t="s">
        <v>309</v>
      </c>
      <c r="R200" s="14">
        <v>300.0</v>
      </c>
      <c r="S200" s="17">
        <v>20.0</v>
      </c>
      <c r="T200" s="14" t="b">
        <v>1</v>
      </c>
      <c r="V200" s="14"/>
      <c r="W200" s="14" t="s">
        <v>301</v>
      </c>
      <c r="X200" s="14"/>
      <c r="Y200" s="14" t="s">
        <v>1024</v>
      </c>
      <c r="Z200" s="14" t="s">
        <v>1287</v>
      </c>
      <c r="AA200" s="14" t="s">
        <v>430</v>
      </c>
      <c r="AB200" s="14" t="s">
        <v>1288</v>
      </c>
    </row>
    <row r="201">
      <c r="A201" s="56">
        <v>44219.0</v>
      </c>
      <c r="B201" s="16" t="s">
        <v>1586</v>
      </c>
      <c r="C201" s="14">
        <v>3.368197E7</v>
      </c>
      <c r="D201" s="14" t="s">
        <v>325</v>
      </c>
      <c r="E201" s="24" t="s">
        <v>1587</v>
      </c>
      <c r="F201" s="57"/>
      <c r="G201" s="14"/>
      <c r="H201" s="14" t="s">
        <v>528</v>
      </c>
      <c r="I201" s="14" t="s">
        <v>247</v>
      </c>
      <c r="K201" s="16" t="s">
        <v>1588</v>
      </c>
      <c r="L201" s="14" t="s">
        <v>529</v>
      </c>
      <c r="M201" s="14" t="b">
        <v>0</v>
      </c>
      <c r="N201" s="14" t="s">
        <v>1589</v>
      </c>
      <c r="O201" s="14">
        <v>98.0</v>
      </c>
      <c r="P201" s="14" t="s">
        <v>309</v>
      </c>
      <c r="R201" s="14"/>
      <c r="S201" s="17"/>
      <c r="T201" s="14"/>
      <c r="V201" s="14"/>
      <c r="W201" s="14" t="s">
        <v>273</v>
      </c>
      <c r="X201" s="14" t="s">
        <v>342</v>
      </c>
      <c r="Y201" s="14" t="s">
        <v>1590</v>
      </c>
      <c r="Z201" s="14" t="s">
        <v>1591</v>
      </c>
      <c r="AA201" s="14"/>
      <c r="AB201" s="14" t="s">
        <v>379</v>
      </c>
    </row>
    <row r="202">
      <c r="A202" s="56">
        <v>44264.0</v>
      </c>
      <c r="B202" s="16" t="s">
        <v>1592</v>
      </c>
      <c r="C202" s="14">
        <v>3.3750294E7</v>
      </c>
      <c r="D202" s="14" t="s">
        <v>994</v>
      </c>
      <c r="E202" s="21" t="s">
        <v>1593</v>
      </c>
      <c r="F202" s="57"/>
      <c r="G202" s="14"/>
      <c r="H202" s="14" t="s">
        <v>528</v>
      </c>
      <c r="I202" s="14" t="s">
        <v>473</v>
      </c>
      <c r="K202" s="14" t="s">
        <v>1594</v>
      </c>
      <c r="L202" s="14"/>
      <c r="M202" s="14" t="b">
        <v>0</v>
      </c>
      <c r="N202" s="14" t="s">
        <v>1595</v>
      </c>
      <c r="O202" s="14">
        <v>49.0</v>
      </c>
      <c r="P202" s="14" t="s">
        <v>309</v>
      </c>
      <c r="R202" s="14"/>
      <c r="S202" s="17">
        <v>8.0</v>
      </c>
      <c r="T202" s="14"/>
      <c r="U202" s="14" t="s">
        <v>1596</v>
      </c>
      <c r="V202" s="14" t="s">
        <v>1597</v>
      </c>
      <c r="W202" s="14" t="s">
        <v>375</v>
      </c>
      <c r="X202" s="14"/>
      <c r="Y202" s="14" t="s">
        <v>522</v>
      </c>
      <c r="Z202" s="14" t="s">
        <v>523</v>
      </c>
      <c r="AA202" s="14" t="s">
        <v>524</v>
      </c>
      <c r="AB202" s="14" t="s">
        <v>1598</v>
      </c>
    </row>
    <row r="203">
      <c r="A203" s="58">
        <v>38261.0</v>
      </c>
      <c r="F203" s="24" t="s">
        <v>1599</v>
      </c>
      <c r="G203" s="14" t="s">
        <v>1600</v>
      </c>
      <c r="H203" s="14" t="s">
        <v>317</v>
      </c>
      <c r="I203" s="14" t="s">
        <v>445</v>
      </c>
      <c r="O203" s="14">
        <v>965.0</v>
      </c>
      <c r="P203" s="14" t="s">
        <v>350</v>
      </c>
      <c r="Q203" s="14"/>
      <c r="R203" s="14">
        <v>17327.0</v>
      </c>
      <c r="S203" s="22"/>
      <c r="T203" s="14" t="b">
        <v>1</v>
      </c>
      <c r="V203" s="14"/>
      <c r="W203" s="14" t="s">
        <v>262</v>
      </c>
      <c r="X203" s="14" t="s">
        <v>1058</v>
      </c>
      <c r="Y203" s="14" t="s">
        <v>1059</v>
      </c>
      <c r="Z203" s="14" t="s">
        <v>1060</v>
      </c>
      <c r="AA203" s="14" t="s">
        <v>1061</v>
      </c>
      <c r="AB203" s="14" t="s">
        <v>1141</v>
      </c>
    </row>
    <row r="204">
      <c r="A204" s="59">
        <v>39448.0</v>
      </c>
      <c r="F204" s="24" t="s">
        <v>1601</v>
      </c>
      <c r="G204" s="14" t="s">
        <v>1602</v>
      </c>
      <c r="H204" s="14" t="s">
        <v>528</v>
      </c>
      <c r="I204" s="14" t="s">
        <v>259</v>
      </c>
      <c r="O204" s="14">
        <v>409.0</v>
      </c>
      <c r="P204" s="14" t="s">
        <v>309</v>
      </c>
      <c r="Q204" s="14"/>
      <c r="R204" s="14">
        <v>68147.0</v>
      </c>
      <c r="S204" s="22"/>
      <c r="T204" s="14" t="b">
        <v>1</v>
      </c>
      <c r="U204" s="14" t="s">
        <v>1603</v>
      </c>
    </row>
    <row r="205">
      <c r="A205" s="59">
        <v>38353.0</v>
      </c>
      <c r="F205" s="24" t="s">
        <v>1604</v>
      </c>
      <c r="G205" s="14" t="s">
        <v>1605</v>
      </c>
      <c r="H205" s="14" t="s">
        <v>317</v>
      </c>
      <c r="I205" s="14" t="s">
        <v>259</v>
      </c>
      <c r="L205" s="14"/>
      <c r="M205" s="14"/>
      <c r="N205" s="14" t="s">
        <v>1606</v>
      </c>
      <c r="O205" s="14">
        <v>1900.0</v>
      </c>
      <c r="P205" s="14" t="s">
        <v>309</v>
      </c>
      <c r="Q205" s="14"/>
      <c r="R205" s="14">
        <v>20000.0</v>
      </c>
      <c r="S205" s="22"/>
      <c r="T205" s="14" t="b">
        <v>1</v>
      </c>
      <c r="V205" s="14"/>
      <c r="W205" s="14" t="s">
        <v>301</v>
      </c>
      <c r="Y205" s="14" t="s">
        <v>1607</v>
      </c>
      <c r="Z205" s="16" t="s">
        <v>1608</v>
      </c>
      <c r="AA205" s="14" t="s">
        <v>1609</v>
      </c>
    </row>
    <row r="206">
      <c r="S206" s="22"/>
    </row>
    <row r="207">
      <c r="S207" s="22"/>
    </row>
    <row r="208">
      <c r="S208" s="22"/>
    </row>
    <row r="209">
      <c r="S209" s="22"/>
    </row>
    <row r="210">
      <c r="S210" s="22"/>
    </row>
    <row r="211">
      <c r="S211" s="22"/>
    </row>
    <row r="212">
      <c r="S212" s="22"/>
    </row>
    <row r="213">
      <c r="S213" s="22"/>
    </row>
    <row r="214">
      <c r="S214" s="22"/>
    </row>
    <row r="215">
      <c r="S215" s="22"/>
    </row>
    <row r="216">
      <c r="S216" s="22"/>
    </row>
    <row r="217">
      <c r="S217" s="22"/>
    </row>
    <row r="218">
      <c r="S218" s="22"/>
    </row>
    <row r="219">
      <c r="S219" s="22"/>
    </row>
    <row r="220">
      <c r="S220" s="22"/>
    </row>
    <row r="221">
      <c r="S221" s="22"/>
    </row>
    <row r="222">
      <c r="S222" s="22"/>
    </row>
    <row r="223">
      <c r="S223" s="22"/>
    </row>
    <row r="224">
      <c r="S224" s="22"/>
    </row>
    <row r="225">
      <c r="S225" s="22"/>
    </row>
    <row r="226">
      <c r="S226" s="22"/>
    </row>
    <row r="227">
      <c r="S227" s="22"/>
    </row>
    <row r="228">
      <c r="S228" s="22"/>
    </row>
    <row r="229">
      <c r="S229" s="22"/>
    </row>
    <row r="230">
      <c r="S230" s="22"/>
    </row>
    <row r="231">
      <c r="S231" s="22"/>
    </row>
    <row r="232">
      <c r="S232" s="22"/>
    </row>
    <row r="233">
      <c r="S233" s="22"/>
    </row>
    <row r="234">
      <c r="S234" s="22"/>
    </row>
    <row r="235">
      <c r="S235" s="22"/>
    </row>
    <row r="236">
      <c r="S236" s="22"/>
    </row>
    <row r="237">
      <c r="S237" s="22"/>
    </row>
    <row r="238">
      <c r="S238" s="22"/>
    </row>
    <row r="239">
      <c r="S239" s="22"/>
    </row>
    <row r="240">
      <c r="S240" s="22"/>
    </row>
    <row r="241">
      <c r="S241" s="22"/>
    </row>
    <row r="242">
      <c r="S242" s="22"/>
    </row>
    <row r="243">
      <c r="S243" s="22"/>
    </row>
    <row r="244">
      <c r="S244" s="22"/>
    </row>
    <row r="245">
      <c r="S245" s="22"/>
    </row>
    <row r="246">
      <c r="S246" s="22"/>
    </row>
    <row r="247">
      <c r="S247" s="22"/>
    </row>
    <row r="248">
      <c r="S248" s="22"/>
    </row>
    <row r="249">
      <c r="S249" s="22"/>
    </row>
    <row r="250">
      <c r="S250" s="22"/>
    </row>
    <row r="251">
      <c r="S251" s="22"/>
    </row>
    <row r="252">
      <c r="S252" s="22"/>
    </row>
    <row r="253">
      <c r="S253" s="22"/>
    </row>
    <row r="254">
      <c r="S254" s="22"/>
    </row>
    <row r="255">
      <c r="S255" s="22"/>
    </row>
    <row r="256">
      <c r="S256" s="22"/>
    </row>
    <row r="257">
      <c r="S257" s="22"/>
    </row>
    <row r="258">
      <c r="S258" s="22"/>
    </row>
    <row r="259">
      <c r="S259" s="22"/>
    </row>
    <row r="260">
      <c r="S260" s="22"/>
    </row>
    <row r="261">
      <c r="S261" s="22"/>
    </row>
    <row r="262">
      <c r="S262" s="22"/>
    </row>
    <row r="263">
      <c r="S263" s="22"/>
    </row>
    <row r="264">
      <c r="S264" s="22"/>
    </row>
    <row r="265">
      <c r="S265" s="22"/>
    </row>
    <row r="266">
      <c r="S266" s="22"/>
    </row>
    <row r="267">
      <c r="S267" s="22"/>
    </row>
    <row r="268">
      <c r="S268" s="22"/>
    </row>
    <row r="269">
      <c r="S269" s="22"/>
    </row>
    <row r="270">
      <c r="S270" s="22"/>
    </row>
    <row r="271">
      <c r="S271" s="22"/>
    </row>
    <row r="272">
      <c r="S272" s="22"/>
    </row>
    <row r="273">
      <c r="S273" s="22"/>
    </row>
    <row r="274">
      <c r="S274" s="22"/>
    </row>
    <row r="275">
      <c r="S275" s="22"/>
    </row>
    <row r="276">
      <c r="S276" s="22"/>
    </row>
    <row r="277">
      <c r="S277" s="22"/>
    </row>
    <row r="278">
      <c r="S278" s="22"/>
    </row>
    <row r="279">
      <c r="S279" s="22"/>
    </row>
    <row r="280">
      <c r="S280" s="22"/>
    </row>
    <row r="281">
      <c r="S281" s="22"/>
    </row>
    <row r="282">
      <c r="S282" s="22"/>
    </row>
    <row r="283">
      <c r="S283" s="22"/>
    </row>
    <row r="284">
      <c r="S284" s="22"/>
    </row>
    <row r="285">
      <c r="S285" s="22"/>
    </row>
    <row r="286">
      <c r="S286" s="22"/>
    </row>
    <row r="287">
      <c r="S287" s="22"/>
    </row>
    <row r="288">
      <c r="S288" s="22"/>
    </row>
    <row r="289">
      <c r="S289" s="22"/>
    </row>
    <row r="290">
      <c r="S290" s="22"/>
    </row>
    <row r="291">
      <c r="S291" s="22"/>
    </row>
    <row r="292">
      <c r="S292" s="22"/>
    </row>
    <row r="293">
      <c r="S293" s="22"/>
    </row>
    <row r="294">
      <c r="S294" s="22"/>
    </row>
    <row r="295">
      <c r="S295" s="22"/>
    </row>
    <row r="296">
      <c r="S296" s="22"/>
    </row>
    <row r="297">
      <c r="S297" s="22"/>
    </row>
    <row r="298">
      <c r="S298" s="22"/>
    </row>
    <row r="299">
      <c r="S299" s="22"/>
    </row>
    <row r="300">
      <c r="S300" s="22"/>
    </row>
    <row r="301">
      <c r="S301" s="22"/>
    </row>
    <row r="302">
      <c r="S302" s="22"/>
    </row>
    <row r="303">
      <c r="S303" s="22"/>
    </row>
    <row r="304">
      <c r="S304" s="22"/>
    </row>
    <row r="305">
      <c r="S305" s="22"/>
    </row>
    <row r="306">
      <c r="S306" s="22"/>
    </row>
    <row r="307">
      <c r="S307" s="22"/>
    </row>
    <row r="308">
      <c r="S308" s="22"/>
    </row>
    <row r="309">
      <c r="S309" s="22"/>
    </row>
    <row r="310">
      <c r="S310" s="22"/>
    </row>
    <row r="311">
      <c r="S311" s="22"/>
    </row>
    <row r="312">
      <c r="S312" s="22"/>
    </row>
    <row r="313">
      <c r="S313" s="22"/>
    </row>
    <row r="314">
      <c r="S314" s="22"/>
    </row>
    <row r="315">
      <c r="S315" s="22"/>
    </row>
    <row r="316">
      <c r="S316" s="22"/>
    </row>
    <row r="317">
      <c r="S317" s="22"/>
    </row>
    <row r="318">
      <c r="S318" s="22"/>
    </row>
    <row r="319">
      <c r="S319" s="22"/>
    </row>
    <row r="320">
      <c r="S320" s="22"/>
    </row>
    <row r="321">
      <c r="S321" s="22"/>
    </row>
    <row r="322">
      <c r="S322" s="22"/>
    </row>
    <row r="323">
      <c r="S323" s="22"/>
    </row>
    <row r="324">
      <c r="S324" s="22"/>
    </row>
    <row r="325">
      <c r="S325" s="22"/>
    </row>
    <row r="326">
      <c r="S326" s="22"/>
    </row>
    <row r="327">
      <c r="S327" s="22"/>
    </row>
    <row r="328">
      <c r="S328" s="22"/>
    </row>
    <row r="329">
      <c r="S329" s="22"/>
    </row>
    <row r="330">
      <c r="S330" s="22"/>
    </row>
    <row r="331">
      <c r="S331" s="22"/>
    </row>
    <row r="332">
      <c r="S332" s="22"/>
    </row>
    <row r="333">
      <c r="S333" s="22"/>
    </row>
    <row r="334">
      <c r="S334" s="22"/>
    </row>
    <row r="335">
      <c r="S335" s="22"/>
    </row>
    <row r="336">
      <c r="S336" s="22"/>
    </row>
    <row r="337">
      <c r="S337" s="22"/>
    </row>
    <row r="338">
      <c r="S338" s="22"/>
    </row>
    <row r="339">
      <c r="S339" s="22"/>
    </row>
    <row r="340">
      <c r="S340" s="22"/>
    </row>
    <row r="341">
      <c r="S341" s="22"/>
    </row>
    <row r="342">
      <c r="S342" s="22"/>
    </row>
    <row r="343">
      <c r="S343" s="22"/>
    </row>
    <row r="344">
      <c r="S344" s="22"/>
    </row>
    <row r="345">
      <c r="S345" s="22"/>
    </row>
    <row r="346">
      <c r="S346" s="22"/>
    </row>
    <row r="347">
      <c r="S347" s="22"/>
    </row>
    <row r="348">
      <c r="S348" s="22"/>
    </row>
    <row r="349">
      <c r="S349" s="22"/>
    </row>
    <row r="350">
      <c r="S350" s="22"/>
    </row>
    <row r="351">
      <c r="S351" s="22"/>
    </row>
    <row r="352">
      <c r="S352" s="22"/>
    </row>
    <row r="353">
      <c r="S353" s="22"/>
    </row>
    <row r="354">
      <c r="S354" s="22"/>
    </row>
    <row r="355">
      <c r="S355" s="22"/>
    </row>
    <row r="356">
      <c r="S356" s="22"/>
    </row>
    <row r="357">
      <c r="S357" s="22"/>
    </row>
    <row r="358">
      <c r="S358" s="22"/>
    </row>
    <row r="359">
      <c r="S359" s="22"/>
    </row>
    <row r="360">
      <c r="S360" s="22"/>
    </row>
    <row r="361">
      <c r="S361" s="22"/>
    </row>
    <row r="362">
      <c r="S362" s="22"/>
    </row>
    <row r="363">
      <c r="S363" s="22"/>
    </row>
    <row r="364">
      <c r="S364" s="22"/>
    </row>
    <row r="365">
      <c r="S365" s="22"/>
    </row>
    <row r="366">
      <c r="S366" s="22"/>
    </row>
    <row r="367">
      <c r="S367" s="22"/>
    </row>
    <row r="368">
      <c r="S368" s="22"/>
    </row>
    <row r="369">
      <c r="S369" s="22"/>
    </row>
    <row r="370">
      <c r="S370" s="22"/>
    </row>
    <row r="371">
      <c r="S371" s="22"/>
    </row>
    <row r="372">
      <c r="S372" s="22"/>
    </row>
    <row r="373">
      <c r="S373" s="22"/>
    </row>
    <row r="374">
      <c r="S374" s="22"/>
    </row>
    <row r="375">
      <c r="S375" s="22"/>
    </row>
    <row r="376">
      <c r="S376" s="22"/>
    </row>
    <row r="377">
      <c r="S377" s="22"/>
    </row>
    <row r="378">
      <c r="S378" s="22"/>
    </row>
    <row r="379">
      <c r="S379" s="22"/>
    </row>
    <row r="380">
      <c r="S380" s="22"/>
    </row>
    <row r="381">
      <c r="S381" s="22"/>
    </row>
    <row r="382">
      <c r="S382" s="22"/>
    </row>
    <row r="383">
      <c r="S383" s="22"/>
    </row>
    <row r="384">
      <c r="S384" s="22"/>
    </row>
    <row r="385">
      <c r="S385" s="22"/>
    </row>
    <row r="386">
      <c r="S386" s="22"/>
    </row>
    <row r="387">
      <c r="S387" s="22"/>
    </row>
    <row r="388">
      <c r="S388" s="22"/>
    </row>
    <row r="389">
      <c r="S389" s="22"/>
    </row>
    <row r="390">
      <c r="S390" s="22"/>
    </row>
    <row r="391">
      <c r="S391" s="22"/>
    </row>
    <row r="392">
      <c r="S392" s="22"/>
    </row>
    <row r="393">
      <c r="S393" s="22"/>
    </row>
    <row r="394">
      <c r="S394" s="22"/>
    </row>
    <row r="395">
      <c r="S395" s="22"/>
    </row>
    <row r="396">
      <c r="S396" s="22"/>
    </row>
    <row r="397">
      <c r="S397" s="22"/>
    </row>
    <row r="398">
      <c r="S398" s="22"/>
    </row>
    <row r="399">
      <c r="S399" s="22"/>
    </row>
    <row r="400">
      <c r="S400" s="22"/>
    </row>
    <row r="401">
      <c r="S401" s="22"/>
    </row>
    <row r="402">
      <c r="S402" s="22"/>
    </row>
    <row r="403">
      <c r="S403" s="22"/>
    </row>
    <row r="404">
      <c r="S404" s="22"/>
    </row>
    <row r="405">
      <c r="S405" s="22"/>
    </row>
    <row r="406">
      <c r="S406" s="22"/>
    </row>
    <row r="407">
      <c r="S407" s="22"/>
    </row>
    <row r="408">
      <c r="S408" s="22"/>
    </row>
    <row r="409">
      <c r="S409" s="22"/>
    </row>
    <row r="410">
      <c r="S410" s="22"/>
    </row>
    <row r="411">
      <c r="S411" s="22"/>
    </row>
    <row r="412">
      <c r="S412" s="22"/>
    </row>
    <row r="413">
      <c r="S413" s="22"/>
    </row>
    <row r="414">
      <c r="S414" s="22"/>
    </row>
    <row r="415">
      <c r="S415" s="22"/>
    </row>
    <row r="416">
      <c r="S416" s="22"/>
    </row>
    <row r="417">
      <c r="S417" s="22"/>
    </row>
    <row r="418">
      <c r="S418" s="22"/>
    </row>
    <row r="419">
      <c r="S419" s="22"/>
    </row>
    <row r="420">
      <c r="S420" s="22"/>
    </row>
    <row r="421">
      <c r="S421" s="22"/>
    </row>
    <row r="422">
      <c r="S422" s="22"/>
    </row>
    <row r="423">
      <c r="S423" s="22"/>
    </row>
    <row r="424">
      <c r="S424" s="22"/>
    </row>
    <row r="425">
      <c r="S425" s="22"/>
    </row>
    <row r="426">
      <c r="S426" s="22"/>
    </row>
    <row r="427">
      <c r="S427" s="22"/>
    </row>
    <row r="428">
      <c r="S428" s="22"/>
    </row>
    <row r="429">
      <c r="S429" s="22"/>
    </row>
    <row r="430">
      <c r="S430" s="22"/>
    </row>
    <row r="431">
      <c r="S431" s="22"/>
    </row>
    <row r="432">
      <c r="S432" s="22"/>
    </row>
    <row r="433">
      <c r="S433" s="22"/>
    </row>
    <row r="434">
      <c r="S434" s="22"/>
    </row>
    <row r="435">
      <c r="S435" s="22"/>
    </row>
    <row r="436">
      <c r="S436" s="22"/>
    </row>
    <row r="437">
      <c r="S437" s="22"/>
    </row>
    <row r="438">
      <c r="S438" s="22"/>
    </row>
    <row r="439">
      <c r="S439" s="22"/>
    </row>
    <row r="440">
      <c r="S440" s="22"/>
    </row>
    <row r="441">
      <c r="S441" s="22"/>
    </row>
    <row r="442">
      <c r="S442" s="22"/>
    </row>
    <row r="443">
      <c r="S443" s="22"/>
    </row>
    <row r="444">
      <c r="S444" s="22"/>
    </row>
    <row r="445">
      <c r="S445" s="22"/>
    </row>
    <row r="446">
      <c r="S446" s="22"/>
    </row>
    <row r="447">
      <c r="S447" s="22"/>
    </row>
    <row r="448">
      <c r="S448" s="22"/>
    </row>
    <row r="449">
      <c r="S449" s="22"/>
    </row>
    <row r="450">
      <c r="S450" s="22"/>
    </row>
    <row r="451">
      <c r="S451" s="22"/>
    </row>
    <row r="452">
      <c r="S452" s="22"/>
    </row>
    <row r="453">
      <c r="S453" s="22"/>
    </row>
    <row r="454">
      <c r="S454" s="22"/>
    </row>
    <row r="455">
      <c r="S455" s="22"/>
    </row>
    <row r="456">
      <c r="S456" s="22"/>
    </row>
    <row r="457">
      <c r="S457" s="22"/>
    </row>
    <row r="458">
      <c r="S458" s="22"/>
    </row>
    <row r="459">
      <c r="S459" s="22"/>
    </row>
    <row r="460">
      <c r="S460" s="22"/>
    </row>
    <row r="461">
      <c r="S461" s="22"/>
    </row>
    <row r="462">
      <c r="S462" s="22"/>
    </row>
    <row r="463">
      <c r="S463" s="22"/>
    </row>
    <row r="464">
      <c r="S464" s="22"/>
    </row>
    <row r="465">
      <c r="S465" s="22"/>
    </row>
    <row r="466">
      <c r="S466" s="22"/>
    </row>
    <row r="467">
      <c r="S467" s="22"/>
    </row>
    <row r="468">
      <c r="S468" s="22"/>
    </row>
    <row r="469">
      <c r="S469" s="22"/>
    </row>
    <row r="470">
      <c r="S470" s="22"/>
    </row>
    <row r="471">
      <c r="S471" s="22"/>
    </row>
    <row r="472">
      <c r="S472" s="22"/>
    </row>
    <row r="473">
      <c r="S473" s="22"/>
    </row>
    <row r="474">
      <c r="S474" s="22"/>
    </row>
    <row r="475">
      <c r="S475" s="22"/>
    </row>
    <row r="476">
      <c r="S476" s="22"/>
    </row>
    <row r="477">
      <c r="S477" s="22"/>
    </row>
    <row r="478">
      <c r="S478" s="22"/>
    </row>
    <row r="479">
      <c r="S479" s="22"/>
    </row>
    <row r="480">
      <c r="S480" s="22"/>
    </row>
    <row r="481">
      <c r="S481" s="22"/>
    </row>
    <row r="482">
      <c r="S482" s="22"/>
    </row>
    <row r="483">
      <c r="S483" s="22"/>
    </row>
    <row r="484">
      <c r="S484" s="22"/>
    </row>
    <row r="485">
      <c r="S485" s="22"/>
    </row>
    <row r="486">
      <c r="S486" s="22"/>
    </row>
    <row r="487">
      <c r="S487" s="22"/>
    </row>
    <row r="488">
      <c r="S488" s="22"/>
    </row>
    <row r="489">
      <c r="S489" s="22"/>
    </row>
    <row r="490">
      <c r="S490" s="22"/>
    </row>
    <row r="491">
      <c r="S491" s="22"/>
    </row>
    <row r="492">
      <c r="S492" s="22"/>
    </row>
    <row r="493">
      <c r="S493" s="22"/>
    </row>
    <row r="494">
      <c r="S494" s="22"/>
    </row>
    <row r="495">
      <c r="S495" s="22"/>
    </row>
    <row r="496">
      <c r="S496" s="22"/>
    </row>
    <row r="497">
      <c r="S497" s="22"/>
    </row>
    <row r="498">
      <c r="S498" s="22"/>
    </row>
    <row r="499">
      <c r="S499" s="22"/>
    </row>
    <row r="500">
      <c r="S500" s="22"/>
    </row>
    <row r="501">
      <c r="S501" s="22"/>
    </row>
    <row r="502">
      <c r="S502" s="22"/>
    </row>
    <row r="503">
      <c r="S503" s="22"/>
    </row>
    <row r="504">
      <c r="S504" s="22"/>
    </row>
    <row r="505">
      <c r="S505" s="22"/>
    </row>
    <row r="506">
      <c r="S506" s="22"/>
    </row>
    <row r="507">
      <c r="S507" s="22"/>
    </row>
    <row r="508">
      <c r="S508" s="22"/>
    </row>
    <row r="509">
      <c r="S509" s="22"/>
    </row>
    <row r="510">
      <c r="S510" s="22"/>
    </row>
    <row r="511">
      <c r="S511" s="22"/>
    </row>
    <row r="512">
      <c r="S512" s="22"/>
    </row>
    <row r="513">
      <c r="S513" s="22"/>
    </row>
    <row r="514">
      <c r="S514" s="22"/>
    </row>
    <row r="515">
      <c r="S515" s="22"/>
    </row>
    <row r="516">
      <c r="S516" s="22"/>
    </row>
    <row r="517">
      <c r="S517" s="22"/>
    </row>
    <row r="518">
      <c r="S518" s="22"/>
    </row>
    <row r="519">
      <c r="S519" s="22"/>
    </row>
    <row r="520">
      <c r="S520" s="22"/>
    </row>
    <row r="521">
      <c r="S521" s="22"/>
    </row>
    <row r="522">
      <c r="S522" s="22"/>
    </row>
    <row r="523">
      <c r="S523" s="22"/>
    </row>
    <row r="524">
      <c r="S524" s="22"/>
    </row>
    <row r="525">
      <c r="S525" s="22"/>
    </row>
    <row r="526">
      <c r="S526" s="22"/>
    </row>
    <row r="527">
      <c r="S527" s="22"/>
    </row>
    <row r="528">
      <c r="S528" s="22"/>
    </row>
    <row r="529">
      <c r="S529" s="22"/>
    </row>
    <row r="530">
      <c r="S530" s="22"/>
    </row>
    <row r="531">
      <c r="S531" s="22"/>
    </row>
    <row r="532">
      <c r="S532" s="22"/>
    </row>
    <row r="533">
      <c r="S533" s="22"/>
    </row>
    <row r="534">
      <c r="S534" s="22"/>
    </row>
    <row r="535">
      <c r="S535" s="22"/>
    </row>
    <row r="536">
      <c r="S536" s="22"/>
    </row>
    <row r="537">
      <c r="S537" s="22"/>
    </row>
    <row r="538">
      <c r="S538" s="22"/>
    </row>
    <row r="539">
      <c r="S539" s="22"/>
    </row>
    <row r="540">
      <c r="S540" s="22"/>
    </row>
    <row r="541">
      <c r="S541" s="22"/>
    </row>
    <row r="542">
      <c r="S542" s="22"/>
    </row>
    <row r="543">
      <c r="S543" s="22"/>
    </row>
    <row r="544">
      <c r="S544" s="22"/>
    </row>
    <row r="545">
      <c r="S545" s="22"/>
    </row>
    <row r="546">
      <c r="S546" s="22"/>
    </row>
    <row r="547">
      <c r="S547" s="22"/>
    </row>
    <row r="548">
      <c r="S548" s="22"/>
    </row>
    <row r="549">
      <c r="S549" s="22"/>
    </row>
    <row r="550">
      <c r="S550" s="22"/>
    </row>
    <row r="551">
      <c r="S551" s="22"/>
    </row>
    <row r="552">
      <c r="S552" s="22"/>
    </row>
    <row r="553">
      <c r="S553" s="22"/>
    </row>
    <row r="554">
      <c r="S554" s="22"/>
    </row>
    <row r="555">
      <c r="S555" s="22"/>
    </row>
    <row r="556">
      <c r="S556" s="22"/>
    </row>
    <row r="557">
      <c r="S557" s="22"/>
    </row>
    <row r="558">
      <c r="S558" s="22"/>
    </row>
    <row r="559">
      <c r="S559" s="22"/>
    </row>
    <row r="560">
      <c r="S560" s="22"/>
    </row>
    <row r="561">
      <c r="S561" s="22"/>
    </row>
    <row r="562">
      <c r="S562" s="22"/>
    </row>
    <row r="563">
      <c r="S563" s="22"/>
    </row>
    <row r="564">
      <c r="S564" s="22"/>
    </row>
    <row r="565">
      <c r="S565" s="22"/>
    </row>
    <row r="566">
      <c r="S566" s="22"/>
    </row>
    <row r="567">
      <c r="S567" s="22"/>
    </row>
    <row r="568">
      <c r="S568" s="22"/>
    </row>
    <row r="569">
      <c r="S569" s="22"/>
    </row>
    <row r="570">
      <c r="S570" s="22"/>
    </row>
    <row r="571">
      <c r="S571" s="22"/>
    </row>
    <row r="572">
      <c r="S572" s="22"/>
    </row>
    <row r="573">
      <c r="S573" s="22"/>
    </row>
    <row r="574">
      <c r="S574" s="22"/>
    </row>
    <row r="575">
      <c r="S575" s="22"/>
    </row>
    <row r="576">
      <c r="S576" s="22"/>
    </row>
    <row r="577">
      <c r="S577" s="22"/>
    </row>
    <row r="578">
      <c r="S578" s="22"/>
    </row>
    <row r="579">
      <c r="S579" s="22"/>
    </row>
    <row r="580">
      <c r="S580" s="22"/>
    </row>
    <row r="581">
      <c r="S581" s="22"/>
    </row>
    <row r="582">
      <c r="S582" s="22"/>
    </row>
    <row r="583">
      <c r="S583" s="22"/>
    </row>
    <row r="584">
      <c r="S584" s="22"/>
    </row>
    <row r="585">
      <c r="S585" s="22"/>
    </row>
    <row r="586">
      <c r="S586" s="22"/>
    </row>
    <row r="587">
      <c r="S587" s="22"/>
    </row>
    <row r="588">
      <c r="S588" s="22"/>
    </row>
    <row r="589">
      <c r="S589" s="22"/>
    </row>
    <row r="590">
      <c r="S590" s="22"/>
    </row>
    <row r="591">
      <c r="S591" s="22"/>
    </row>
    <row r="592">
      <c r="S592" s="22"/>
    </row>
    <row r="593">
      <c r="S593" s="22"/>
    </row>
    <row r="594">
      <c r="S594" s="22"/>
    </row>
    <row r="595">
      <c r="S595" s="22"/>
    </row>
    <row r="596">
      <c r="S596" s="22"/>
    </row>
    <row r="597">
      <c r="S597" s="22"/>
    </row>
    <row r="598">
      <c r="S598" s="22"/>
    </row>
    <row r="599">
      <c r="S599" s="22"/>
    </row>
    <row r="600">
      <c r="S600" s="22"/>
    </row>
    <row r="601">
      <c r="S601" s="22"/>
    </row>
    <row r="602">
      <c r="S602" s="22"/>
    </row>
    <row r="603">
      <c r="S603" s="22"/>
    </row>
    <row r="604">
      <c r="S604" s="22"/>
    </row>
    <row r="605">
      <c r="S605" s="22"/>
    </row>
    <row r="606">
      <c r="S606" s="22"/>
    </row>
    <row r="607">
      <c r="S607" s="22"/>
    </row>
    <row r="608">
      <c r="S608" s="22"/>
    </row>
    <row r="609">
      <c r="S609" s="22"/>
    </row>
    <row r="610">
      <c r="S610" s="22"/>
    </row>
    <row r="611">
      <c r="S611" s="22"/>
    </row>
    <row r="612">
      <c r="S612" s="22"/>
    </row>
    <row r="613">
      <c r="S613" s="22"/>
    </row>
    <row r="614">
      <c r="S614" s="22"/>
    </row>
    <row r="615">
      <c r="S615" s="22"/>
    </row>
    <row r="616">
      <c r="S616" s="22"/>
    </row>
    <row r="617">
      <c r="S617" s="22"/>
    </row>
    <row r="618">
      <c r="S618" s="22"/>
    </row>
    <row r="619">
      <c r="S619" s="22"/>
    </row>
    <row r="620">
      <c r="S620" s="22"/>
    </row>
    <row r="621">
      <c r="S621" s="22"/>
    </row>
    <row r="622">
      <c r="S622" s="22"/>
    </row>
    <row r="623">
      <c r="S623" s="22"/>
    </row>
    <row r="624">
      <c r="S624" s="22"/>
    </row>
    <row r="625">
      <c r="S625" s="22"/>
    </row>
    <row r="626">
      <c r="S626" s="22"/>
    </row>
    <row r="627">
      <c r="S627" s="22"/>
    </row>
    <row r="628">
      <c r="S628" s="22"/>
    </row>
    <row r="629">
      <c r="S629" s="22"/>
    </row>
    <row r="630">
      <c r="S630" s="22"/>
    </row>
    <row r="631">
      <c r="S631" s="22"/>
    </row>
    <row r="632">
      <c r="S632" s="22"/>
    </row>
    <row r="633">
      <c r="S633" s="22"/>
    </row>
    <row r="634">
      <c r="S634" s="22"/>
    </row>
    <row r="635">
      <c r="S635" s="22"/>
    </row>
    <row r="636">
      <c r="S636" s="22"/>
    </row>
    <row r="637">
      <c r="S637" s="22"/>
    </row>
    <row r="638">
      <c r="S638" s="22"/>
    </row>
    <row r="639">
      <c r="S639" s="22"/>
    </row>
    <row r="640">
      <c r="S640" s="22"/>
    </row>
    <row r="641">
      <c r="S641" s="22"/>
    </row>
    <row r="642">
      <c r="S642" s="22"/>
    </row>
    <row r="643">
      <c r="S643" s="22"/>
    </row>
    <row r="644">
      <c r="S644" s="22"/>
    </row>
    <row r="645">
      <c r="S645" s="22"/>
    </row>
    <row r="646">
      <c r="S646" s="22"/>
    </row>
    <row r="647">
      <c r="S647" s="22"/>
    </row>
    <row r="648">
      <c r="S648" s="22"/>
    </row>
    <row r="649">
      <c r="S649" s="22"/>
    </row>
    <row r="650">
      <c r="S650" s="22"/>
    </row>
    <row r="651">
      <c r="S651" s="22"/>
    </row>
    <row r="652">
      <c r="S652" s="22"/>
    </row>
    <row r="653">
      <c r="S653" s="22"/>
    </row>
    <row r="654">
      <c r="S654" s="22"/>
    </row>
    <row r="655">
      <c r="S655" s="22"/>
    </row>
    <row r="656">
      <c r="S656" s="22"/>
    </row>
    <row r="657">
      <c r="S657" s="22"/>
    </row>
    <row r="658">
      <c r="S658" s="22"/>
    </row>
    <row r="659">
      <c r="S659" s="22"/>
    </row>
    <row r="660">
      <c r="S660" s="22"/>
    </row>
    <row r="661">
      <c r="S661" s="22"/>
    </row>
    <row r="662">
      <c r="S662" s="22"/>
    </row>
    <row r="663">
      <c r="S663" s="22"/>
    </row>
    <row r="664">
      <c r="S664" s="22"/>
    </row>
    <row r="665">
      <c r="S665" s="22"/>
    </row>
    <row r="666">
      <c r="S666" s="22"/>
    </row>
    <row r="667">
      <c r="S667" s="22"/>
    </row>
    <row r="668">
      <c r="S668" s="22"/>
    </row>
    <row r="669">
      <c r="S669" s="22"/>
    </row>
    <row r="670">
      <c r="S670" s="22"/>
    </row>
    <row r="671">
      <c r="S671" s="22"/>
    </row>
    <row r="672">
      <c r="S672" s="22"/>
    </row>
    <row r="673">
      <c r="S673" s="22"/>
    </row>
    <row r="674">
      <c r="S674" s="22"/>
    </row>
    <row r="675">
      <c r="S675" s="22"/>
    </row>
    <row r="676">
      <c r="S676" s="22"/>
    </row>
    <row r="677">
      <c r="S677" s="22"/>
    </row>
    <row r="678">
      <c r="S678" s="22"/>
    </row>
    <row r="679">
      <c r="S679" s="22"/>
    </row>
    <row r="680">
      <c r="S680" s="22"/>
    </row>
    <row r="681">
      <c r="S681" s="22"/>
    </row>
    <row r="682">
      <c r="S682" s="22"/>
    </row>
    <row r="683">
      <c r="S683" s="22"/>
    </row>
    <row r="684">
      <c r="S684" s="22"/>
    </row>
    <row r="685">
      <c r="S685" s="22"/>
    </row>
    <row r="686">
      <c r="S686" s="22"/>
    </row>
    <row r="687">
      <c r="S687" s="22"/>
    </row>
    <row r="688">
      <c r="S688" s="22"/>
    </row>
    <row r="689">
      <c r="S689" s="22"/>
    </row>
    <row r="690">
      <c r="S690" s="22"/>
    </row>
    <row r="691">
      <c r="S691" s="22"/>
    </row>
    <row r="692">
      <c r="S692" s="22"/>
    </row>
    <row r="693">
      <c r="S693" s="22"/>
    </row>
    <row r="694">
      <c r="S694" s="22"/>
    </row>
    <row r="695">
      <c r="S695" s="22"/>
    </row>
    <row r="696">
      <c r="S696" s="22"/>
    </row>
    <row r="697">
      <c r="S697" s="22"/>
    </row>
    <row r="698">
      <c r="S698" s="22"/>
    </row>
    <row r="699">
      <c r="S699" s="22"/>
    </row>
    <row r="700">
      <c r="S700" s="22"/>
    </row>
    <row r="701">
      <c r="S701" s="22"/>
    </row>
    <row r="702">
      <c r="S702" s="22"/>
    </row>
    <row r="703">
      <c r="S703" s="22"/>
    </row>
    <row r="704">
      <c r="S704" s="22"/>
    </row>
    <row r="705">
      <c r="S705" s="22"/>
    </row>
    <row r="706">
      <c r="S706" s="22"/>
    </row>
    <row r="707">
      <c r="S707" s="22"/>
    </row>
    <row r="708">
      <c r="S708" s="22"/>
    </row>
    <row r="709">
      <c r="S709" s="22"/>
    </row>
    <row r="710">
      <c r="S710" s="22"/>
    </row>
    <row r="711">
      <c r="S711" s="22"/>
    </row>
    <row r="712">
      <c r="S712" s="22"/>
    </row>
    <row r="713">
      <c r="S713" s="22"/>
    </row>
    <row r="714">
      <c r="S714" s="22"/>
    </row>
    <row r="715">
      <c r="S715" s="22"/>
    </row>
    <row r="716">
      <c r="S716" s="22"/>
    </row>
    <row r="717">
      <c r="S717" s="22"/>
    </row>
    <row r="718">
      <c r="S718" s="22"/>
    </row>
    <row r="719">
      <c r="S719" s="22"/>
    </row>
    <row r="720">
      <c r="S720" s="22"/>
    </row>
    <row r="721">
      <c r="S721" s="22"/>
    </row>
    <row r="722">
      <c r="S722" s="22"/>
    </row>
    <row r="723">
      <c r="S723" s="22"/>
    </row>
    <row r="724">
      <c r="S724" s="22"/>
    </row>
    <row r="725">
      <c r="S725" s="22"/>
    </row>
    <row r="726">
      <c r="S726" s="22"/>
    </row>
    <row r="727">
      <c r="S727" s="22"/>
    </row>
    <row r="728">
      <c r="S728" s="22"/>
    </row>
    <row r="729">
      <c r="S729" s="22"/>
    </row>
    <row r="730">
      <c r="S730" s="22"/>
    </row>
    <row r="731">
      <c r="S731" s="22"/>
    </row>
    <row r="732">
      <c r="S732" s="22"/>
    </row>
    <row r="733">
      <c r="S733" s="22"/>
    </row>
    <row r="734">
      <c r="S734" s="22"/>
    </row>
    <row r="735">
      <c r="S735" s="22"/>
    </row>
    <row r="736">
      <c r="S736" s="22"/>
    </row>
    <row r="737">
      <c r="S737" s="22"/>
    </row>
    <row r="738">
      <c r="S738" s="22"/>
    </row>
    <row r="739">
      <c r="S739" s="22"/>
    </row>
    <row r="740">
      <c r="S740" s="22"/>
    </row>
    <row r="741">
      <c r="S741" s="22"/>
    </row>
    <row r="742">
      <c r="S742" s="22"/>
    </row>
    <row r="743">
      <c r="S743" s="22"/>
    </row>
    <row r="744">
      <c r="S744" s="22"/>
    </row>
    <row r="745">
      <c r="S745" s="22"/>
    </row>
    <row r="746">
      <c r="S746" s="22"/>
    </row>
    <row r="747">
      <c r="S747" s="22"/>
    </row>
    <row r="748">
      <c r="S748" s="22"/>
    </row>
    <row r="749">
      <c r="S749" s="22"/>
    </row>
    <row r="750">
      <c r="S750" s="22"/>
    </row>
    <row r="751">
      <c r="S751" s="22"/>
    </row>
    <row r="752">
      <c r="S752" s="22"/>
    </row>
    <row r="753">
      <c r="S753" s="22"/>
    </row>
    <row r="754">
      <c r="S754" s="22"/>
    </row>
    <row r="755">
      <c r="S755" s="22"/>
    </row>
    <row r="756">
      <c r="S756" s="22"/>
    </row>
    <row r="757">
      <c r="S757" s="22"/>
    </row>
    <row r="758">
      <c r="S758" s="22"/>
    </row>
    <row r="759">
      <c r="S759" s="22"/>
    </row>
    <row r="760">
      <c r="S760" s="22"/>
    </row>
    <row r="761">
      <c r="S761" s="22"/>
    </row>
    <row r="762">
      <c r="S762" s="22"/>
    </row>
    <row r="763">
      <c r="S763" s="22"/>
    </row>
    <row r="764">
      <c r="S764" s="22"/>
    </row>
    <row r="765">
      <c r="S765" s="22"/>
    </row>
    <row r="766">
      <c r="S766" s="22"/>
    </row>
    <row r="767">
      <c r="S767" s="22"/>
    </row>
    <row r="768">
      <c r="S768" s="22"/>
    </row>
    <row r="769">
      <c r="S769" s="22"/>
    </row>
    <row r="770">
      <c r="S770" s="22"/>
    </row>
    <row r="771">
      <c r="S771" s="22"/>
    </row>
    <row r="772">
      <c r="S772" s="22"/>
    </row>
    <row r="773">
      <c r="S773" s="22"/>
    </row>
    <row r="774">
      <c r="S774" s="22"/>
    </row>
    <row r="775">
      <c r="S775" s="22"/>
    </row>
    <row r="776">
      <c r="S776" s="22"/>
    </row>
    <row r="777">
      <c r="S777" s="22"/>
    </row>
    <row r="778">
      <c r="S778" s="22"/>
    </row>
    <row r="779">
      <c r="S779" s="22"/>
    </row>
    <row r="780">
      <c r="S780" s="22"/>
    </row>
    <row r="781">
      <c r="S781" s="22"/>
    </row>
    <row r="782">
      <c r="S782" s="22"/>
    </row>
    <row r="783">
      <c r="S783" s="22"/>
    </row>
    <row r="784">
      <c r="S784" s="22"/>
    </row>
    <row r="785">
      <c r="S785" s="22"/>
    </row>
    <row r="786">
      <c r="S786" s="22"/>
    </row>
    <row r="787">
      <c r="S787" s="22"/>
    </row>
    <row r="788">
      <c r="S788" s="22"/>
    </row>
    <row r="789">
      <c r="S789" s="22"/>
    </row>
    <row r="790">
      <c r="S790" s="22"/>
    </row>
    <row r="791">
      <c r="S791" s="22"/>
    </row>
    <row r="792">
      <c r="S792" s="22"/>
    </row>
    <row r="793">
      <c r="S793" s="22"/>
    </row>
    <row r="794">
      <c r="S794" s="22"/>
    </row>
    <row r="795">
      <c r="S795" s="22"/>
    </row>
    <row r="796">
      <c r="S796" s="22"/>
    </row>
    <row r="797">
      <c r="S797" s="22"/>
    </row>
    <row r="798">
      <c r="S798" s="22"/>
    </row>
    <row r="799">
      <c r="S799" s="22"/>
    </row>
    <row r="800">
      <c r="S800" s="22"/>
    </row>
    <row r="801">
      <c r="S801" s="22"/>
    </row>
    <row r="802">
      <c r="S802" s="22"/>
    </row>
    <row r="803">
      <c r="S803" s="22"/>
    </row>
    <row r="804">
      <c r="S804" s="22"/>
    </row>
    <row r="805">
      <c r="S805" s="22"/>
    </row>
    <row r="806">
      <c r="S806" s="22"/>
    </row>
    <row r="807">
      <c r="S807" s="22"/>
    </row>
    <row r="808">
      <c r="S808" s="22"/>
    </row>
    <row r="809">
      <c r="S809" s="22"/>
    </row>
    <row r="810">
      <c r="S810" s="22"/>
    </row>
    <row r="811">
      <c r="S811" s="22"/>
    </row>
    <row r="812">
      <c r="S812" s="22"/>
    </row>
    <row r="813">
      <c r="S813" s="22"/>
    </row>
    <row r="814">
      <c r="S814" s="22"/>
    </row>
    <row r="815">
      <c r="S815" s="22"/>
    </row>
    <row r="816">
      <c r="S816" s="22"/>
    </row>
    <row r="817">
      <c r="S817" s="22"/>
    </row>
    <row r="818">
      <c r="S818" s="22"/>
    </row>
    <row r="819">
      <c r="S819" s="22"/>
    </row>
    <row r="820">
      <c r="S820" s="22"/>
    </row>
    <row r="821">
      <c r="S821" s="22"/>
    </row>
    <row r="822">
      <c r="S822" s="22"/>
    </row>
    <row r="823">
      <c r="S823" s="22"/>
    </row>
    <row r="824">
      <c r="S824" s="22"/>
    </row>
    <row r="825">
      <c r="S825" s="22"/>
    </row>
    <row r="826">
      <c r="S826" s="22"/>
    </row>
    <row r="827">
      <c r="S827" s="22"/>
    </row>
    <row r="828">
      <c r="S828" s="22"/>
    </row>
    <row r="829">
      <c r="S829" s="22"/>
    </row>
    <row r="830">
      <c r="S830" s="22"/>
    </row>
    <row r="831">
      <c r="S831" s="22"/>
    </row>
    <row r="832">
      <c r="S832" s="22"/>
    </row>
    <row r="833">
      <c r="S833" s="22"/>
    </row>
    <row r="834">
      <c r="S834" s="22"/>
    </row>
    <row r="835">
      <c r="S835" s="22"/>
    </row>
    <row r="836">
      <c r="S836" s="22"/>
    </row>
    <row r="837">
      <c r="S837" s="22"/>
    </row>
    <row r="838">
      <c r="S838" s="22"/>
    </row>
    <row r="839">
      <c r="S839" s="22"/>
    </row>
    <row r="840">
      <c r="S840" s="22"/>
    </row>
    <row r="841">
      <c r="S841" s="22"/>
    </row>
    <row r="842">
      <c r="S842" s="22"/>
    </row>
    <row r="843">
      <c r="S843" s="22"/>
    </row>
    <row r="844">
      <c r="S844" s="22"/>
    </row>
    <row r="845">
      <c r="S845" s="22"/>
    </row>
    <row r="846">
      <c r="S846" s="22"/>
    </row>
    <row r="847">
      <c r="S847" s="22"/>
    </row>
    <row r="848">
      <c r="S848" s="22"/>
    </row>
    <row r="849">
      <c r="S849" s="22"/>
    </row>
    <row r="850">
      <c r="S850" s="22"/>
    </row>
    <row r="851">
      <c r="S851" s="22"/>
    </row>
    <row r="852">
      <c r="S852" s="22"/>
    </row>
    <row r="853">
      <c r="S853" s="22"/>
    </row>
    <row r="854">
      <c r="S854" s="22"/>
    </row>
    <row r="855">
      <c r="S855" s="22"/>
    </row>
    <row r="856">
      <c r="S856" s="22"/>
    </row>
    <row r="857">
      <c r="S857" s="22"/>
    </row>
    <row r="858">
      <c r="S858" s="22"/>
    </row>
    <row r="859">
      <c r="S859" s="22"/>
    </row>
    <row r="860">
      <c r="S860" s="22"/>
    </row>
    <row r="861">
      <c r="S861" s="22"/>
    </row>
    <row r="862">
      <c r="S862" s="22"/>
    </row>
    <row r="863">
      <c r="S863" s="22"/>
    </row>
    <row r="864">
      <c r="S864" s="22"/>
    </row>
    <row r="865">
      <c r="S865" s="22"/>
    </row>
    <row r="866">
      <c r="S866" s="22"/>
    </row>
    <row r="867">
      <c r="S867" s="22"/>
    </row>
    <row r="868">
      <c r="S868" s="22"/>
    </row>
    <row r="869">
      <c r="S869" s="22"/>
    </row>
    <row r="870">
      <c r="S870" s="22"/>
    </row>
    <row r="871">
      <c r="S871" s="22"/>
    </row>
    <row r="872">
      <c r="S872" s="22"/>
    </row>
    <row r="873">
      <c r="S873" s="22"/>
    </row>
    <row r="874">
      <c r="S874" s="22"/>
    </row>
    <row r="875">
      <c r="S875" s="22"/>
    </row>
    <row r="876">
      <c r="S876" s="22"/>
    </row>
    <row r="877">
      <c r="S877" s="22"/>
    </row>
    <row r="878">
      <c r="S878" s="22"/>
    </row>
    <row r="879">
      <c r="S879" s="22"/>
    </row>
    <row r="880">
      <c r="S880" s="22"/>
    </row>
    <row r="881">
      <c r="S881" s="22"/>
    </row>
    <row r="882">
      <c r="S882" s="22"/>
    </row>
    <row r="883">
      <c r="S883" s="22"/>
    </row>
    <row r="884">
      <c r="S884" s="22"/>
    </row>
    <row r="885">
      <c r="S885" s="22"/>
    </row>
    <row r="886">
      <c r="S886" s="22"/>
    </row>
    <row r="887">
      <c r="S887" s="22"/>
    </row>
    <row r="888">
      <c r="S888" s="22"/>
    </row>
    <row r="889">
      <c r="S889" s="22"/>
    </row>
    <row r="890">
      <c r="S890" s="22"/>
    </row>
    <row r="891">
      <c r="S891" s="22"/>
    </row>
    <row r="892">
      <c r="S892" s="22"/>
    </row>
    <row r="893">
      <c r="S893" s="22"/>
    </row>
    <row r="894">
      <c r="S894" s="22"/>
    </row>
    <row r="895">
      <c r="S895" s="22"/>
    </row>
    <row r="896">
      <c r="S896" s="22"/>
    </row>
    <row r="897">
      <c r="S897" s="22"/>
    </row>
    <row r="898">
      <c r="S898" s="22"/>
    </row>
    <row r="899">
      <c r="S899" s="22"/>
    </row>
    <row r="900">
      <c r="S900" s="22"/>
    </row>
    <row r="901">
      <c r="S901" s="22"/>
    </row>
    <row r="902">
      <c r="S902" s="22"/>
    </row>
    <row r="903">
      <c r="S903" s="22"/>
    </row>
    <row r="904">
      <c r="S904" s="22"/>
    </row>
    <row r="905">
      <c r="S905" s="22"/>
    </row>
    <row r="906">
      <c r="S906" s="22"/>
    </row>
    <row r="907">
      <c r="S907" s="22"/>
    </row>
    <row r="908">
      <c r="S908" s="22"/>
    </row>
    <row r="909">
      <c r="S909" s="22"/>
    </row>
    <row r="910">
      <c r="S910" s="22"/>
    </row>
    <row r="911">
      <c r="S911" s="22"/>
    </row>
    <row r="912">
      <c r="S912" s="22"/>
    </row>
    <row r="913">
      <c r="S913" s="22"/>
    </row>
    <row r="914">
      <c r="S914" s="22"/>
    </row>
    <row r="915">
      <c r="S915" s="22"/>
    </row>
    <row r="916">
      <c r="S916" s="22"/>
    </row>
    <row r="917">
      <c r="S917" s="22"/>
    </row>
    <row r="918">
      <c r="S918" s="22"/>
    </row>
    <row r="919">
      <c r="S919" s="22"/>
    </row>
    <row r="920">
      <c r="S920" s="22"/>
    </row>
    <row r="921">
      <c r="S921" s="22"/>
    </row>
    <row r="922">
      <c r="S922" s="22"/>
    </row>
    <row r="923">
      <c r="S923" s="22"/>
    </row>
    <row r="924">
      <c r="S924" s="22"/>
    </row>
    <row r="925">
      <c r="S925" s="22"/>
    </row>
    <row r="926">
      <c r="S926" s="22"/>
    </row>
    <row r="927">
      <c r="S927" s="22"/>
    </row>
    <row r="928">
      <c r="S928" s="22"/>
    </row>
    <row r="929">
      <c r="S929" s="22"/>
    </row>
    <row r="930">
      <c r="S930" s="22"/>
    </row>
    <row r="931">
      <c r="S931" s="22"/>
    </row>
    <row r="932">
      <c r="S932" s="22"/>
    </row>
    <row r="933">
      <c r="S933" s="22"/>
    </row>
    <row r="934">
      <c r="S934" s="22"/>
    </row>
    <row r="935">
      <c r="S935" s="22"/>
    </row>
    <row r="936">
      <c r="S936" s="22"/>
    </row>
    <row r="937">
      <c r="S937" s="22"/>
    </row>
    <row r="938">
      <c r="S938" s="22"/>
    </row>
    <row r="939">
      <c r="S939" s="22"/>
    </row>
    <row r="940">
      <c r="S940" s="22"/>
    </row>
    <row r="941">
      <c r="S941" s="22"/>
    </row>
    <row r="942">
      <c r="S942" s="22"/>
    </row>
    <row r="943">
      <c r="S943" s="22"/>
    </row>
    <row r="944">
      <c r="S944" s="22"/>
    </row>
    <row r="945">
      <c r="S945" s="22"/>
    </row>
    <row r="946">
      <c r="S946" s="22"/>
    </row>
    <row r="947">
      <c r="S947" s="22"/>
    </row>
    <row r="948">
      <c r="S948" s="22"/>
    </row>
    <row r="949">
      <c r="S949" s="22"/>
    </row>
    <row r="950">
      <c r="S950" s="22"/>
    </row>
    <row r="951">
      <c r="S951" s="22"/>
    </row>
    <row r="952">
      <c r="S952" s="22"/>
    </row>
    <row r="953">
      <c r="S953" s="22"/>
    </row>
    <row r="954">
      <c r="S954" s="22"/>
    </row>
    <row r="955">
      <c r="S955" s="22"/>
    </row>
    <row r="956">
      <c r="S956" s="22"/>
    </row>
    <row r="957">
      <c r="S957" s="22"/>
    </row>
    <row r="958">
      <c r="S958" s="22"/>
    </row>
    <row r="959">
      <c r="S959" s="22"/>
    </row>
    <row r="960">
      <c r="S960" s="22"/>
    </row>
    <row r="961">
      <c r="S961" s="22"/>
    </row>
    <row r="962">
      <c r="S962" s="22"/>
    </row>
    <row r="963">
      <c r="S963" s="22"/>
    </row>
    <row r="964">
      <c r="S964" s="22"/>
    </row>
    <row r="965">
      <c r="S965" s="22"/>
    </row>
    <row r="966">
      <c r="S966" s="22"/>
    </row>
    <row r="967">
      <c r="S967" s="22"/>
    </row>
    <row r="968">
      <c r="S968" s="22"/>
    </row>
    <row r="969">
      <c r="S969" s="22"/>
    </row>
    <row r="970">
      <c r="S970" s="22"/>
    </row>
    <row r="971">
      <c r="S971" s="22"/>
    </row>
    <row r="972">
      <c r="S972" s="22"/>
    </row>
    <row r="973">
      <c r="S973" s="22"/>
    </row>
    <row r="974">
      <c r="S974" s="22"/>
    </row>
    <row r="975">
      <c r="S975" s="22"/>
    </row>
    <row r="976">
      <c r="S976" s="22"/>
    </row>
    <row r="977">
      <c r="S977" s="22"/>
    </row>
    <row r="978">
      <c r="S978" s="22"/>
    </row>
    <row r="979">
      <c r="S979" s="22"/>
    </row>
    <row r="980">
      <c r="S980" s="22"/>
    </row>
    <row r="981">
      <c r="S981" s="22"/>
    </row>
    <row r="982">
      <c r="S982" s="22"/>
    </row>
    <row r="983">
      <c r="S983" s="22"/>
    </row>
    <row r="984">
      <c r="S984" s="22"/>
    </row>
    <row r="985">
      <c r="S985" s="22"/>
    </row>
    <row r="986">
      <c r="S986" s="22"/>
    </row>
    <row r="987">
      <c r="S987" s="22"/>
    </row>
    <row r="988">
      <c r="S988" s="22"/>
    </row>
    <row r="989">
      <c r="S989" s="22"/>
    </row>
    <row r="990">
      <c r="S990" s="22"/>
    </row>
    <row r="991">
      <c r="S991" s="22"/>
    </row>
    <row r="992">
      <c r="S992" s="22"/>
    </row>
    <row r="993">
      <c r="S993" s="22"/>
    </row>
    <row r="994">
      <c r="S994" s="22"/>
    </row>
    <row r="995">
      <c r="S995" s="22"/>
    </row>
    <row r="996">
      <c r="S996" s="22"/>
    </row>
    <row r="997">
      <c r="S997" s="22"/>
    </row>
    <row r="998">
      <c r="S998" s="22"/>
    </row>
    <row r="999">
      <c r="S999" s="22"/>
    </row>
    <row r="1000">
      <c r="S1000" s="22"/>
    </row>
    <row r="1001">
      <c r="S1001" s="22"/>
    </row>
    <row r="1002">
      <c r="S1002" s="22"/>
    </row>
    <row r="1003">
      <c r="S1003" s="22"/>
    </row>
    <row r="1004">
      <c r="S1004" s="22"/>
    </row>
    <row r="1005">
      <c r="S1005" s="22"/>
    </row>
    <row r="1006">
      <c r="S1006" s="22"/>
    </row>
    <row r="1007">
      <c r="S1007" s="22"/>
    </row>
    <row r="1008">
      <c r="S1008" s="22"/>
    </row>
    <row r="1009">
      <c r="S1009" s="22"/>
    </row>
    <row r="1010">
      <c r="S1010" s="22"/>
    </row>
    <row r="1011">
      <c r="S1011" s="22"/>
    </row>
    <row r="1012">
      <c r="S1012" s="22"/>
    </row>
    <row r="1013">
      <c r="S1013" s="22"/>
    </row>
    <row r="1014">
      <c r="S1014" s="22"/>
    </row>
    <row r="1015">
      <c r="S1015" s="22"/>
    </row>
    <row r="1016">
      <c r="S1016" s="22"/>
    </row>
    <row r="1017">
      <c r="S1017" s="22"/>
    </row>
    <row r="1018">
      <c r="S1018" s="22"/>
    </row>
    <row r="1019">
      <c r="S1019" s="22"/>
    </row>
    <row r="1020">
      <c r="S1020" s="22"/>
    </row>
    <row r="1021">
      <c r="S1021" s="22"/>
    </row>
    <row r="1022">
      <c r="S1022" s="22"/>
    </row>
    <row r="1023">
      <c r="S1023" s="22"/>
    </row>
    <row r="1024">
      <c r="S1024" s="22"/>
    </row>
    <row r="1025">
      <c r="S1025" s="22"/>
    </row>
    <row r="1026">
      <c r="S1026" s="22"/>
    </row>
    <row r="1027">
      <c r="S1027" s="22"/>
    </row>
    <row r="1028">
      <c r="S1028" s="22"/>
    </row>
    <row r="1029">
      <c r="S1029" s="22"/>
    </row>
    <row r="1030">
      <c r="S1030" s="22"/>
    </row>
    <row r="1031">
      <c r="S1031" s="22"/>
    </row>
    <row r="1032">
      <c r="S1032" s="22"/>
    </row>
    <row r="1033">
      <c r="S1033" s="22"/>
    </row>
    <row r="1034">
      <c r="S1034" s="22"/>
    </row>
    <row r="1035">
      <c r="S1035" s="22"/>
    </row>
    <row r="1036">
      <c r="S1036" s="22"/>
    </row>
    <row r="1037">
      <c r="S1037" s="22"/>
    </row>
    <row r="1038">
      <c r="S1038" s="22"/>
    </row>
    <row r="1039">
      <c r="S1039" s="22"/>
    </row>
    <row r="1040">
      <c r="S1040" s="22"/>
    </row>
    <row r="1041">
      <c r="S1041" s="22"/>
    </row>
    <row r="1042">
      <c r="S1042" s="22"/>
    </row>
    <row r="1043">
      <c r="S1043" s="22"/>
    </row>
    <row r="1044">
      <c r="S1044" s="22"/>
    </row>
    <row r="1045">
      <c r="S1045" s="22"/>
    </row>
    <row r="1046">
      <c r="S1046" s="22"/>
    </row>
    <row r="1047">
      <c r="S1047" s="22"/>
    </row>
    <row r="1048">
      <c r="S1048" s="22"/>
    </row>
    <row r="1049">
      <c r="S1049" s="22"/>
    </row>
    <row r="1050">
      <c r="S1050" s="22"/>
    </row>
    <row r="1051">
      <c r="S1051" s="22"/>
    </row>
    <row r="1052">
      <c r="S1052" s="22"/>
    </row>
    <row r="1053">
      <c r="S1053" s="22"/>
    </row>
    <row r="1054">
      <c r="S1054" s="22"/>
    </row>
    <row r="1055">
      <c r="S1055" s="22"/>
    </row>
    <row r="1056">
      <c r="S1056" s="22"/>
    </row>
    <row r="1057">
      <c r="S1057" s="22"/>
    </row>
    <row r="1058">
      <c r="S1058" s="22"/>
    </row>
    <row r="1059">
      <c r="S1059" s="22"/>
    </row>
    <row r="1060">
      <c r="S1060" s="22"/>
    </row>
    <row r="1061">
      <c r="S1061" s="22"/>
    </row>
    <row r="1062">
      <c r="S1062" s="22"/>
    </row>
    <row r="1063">
      <c r="S1063" s="22"/>
    </row>
    <row r="1064">
      <c r="S1064" s="22"/>
    </row>
    <row r="1065">
      <c r="S1065" s="22"/>
    </row>
    <row r="1066">
      <c r="S1066" s="22"/>
    </row>
    <row r="1067">
      <c r="S1067" s="22"/>
    </row>
    <row r="1068">
      <c r="S1068" s="22"/>
    </row>
    <row r="1069">
      <c r="S1069" s="22"/>
    </row>
    <row r="1070">
      <c r="S1070" s="22"/>
    </row>
    <row r="1071">
      <c r="S1071" s="22"/>
    </row>
    <row r="1072">
      <c r="S1072" s="22"/>
    </row>
    <row r="1073">
      <c r="S1073" s="22"/>
    </row>
    <row r="1074">
      <c r="S1074" s="22"/>
    </row>
    <row r="1075">
      <c r="S1075" s="22"/>
    </row>
    <row r="1076">
      <c r="S1076" s="22"/>
    </row>
    <row r="1077">
      <c r="S1077" s="22"/>
    </row>
    <row r="1078">
      <c r="S1078" s="22"/>
    </row>
    <row r="1079">
      <c r="S1079" s="22"/>
    </row>
    <row r="1080">
      <c r="S1080" s="22"/>
    </row>
    <row r="1081">
      <c r="S1081" s="22"/>
    </row>
    <row r="1082">
      <c r="S1082" s="22"/>
    </row>
    <row r="1083">
      <c r="S1083" s="22"/>
    </row>
    <row r="1084">
      <c r="S1084" s="22"/>
    </row>
    <row r="1085">
      <c r="S1085" s="22"/>
    </row>
    <row r="1086">
      <c r="S1086" s="22"/>
    </row>
    <row r="1087">
      <c r="S1087" s="22"/>
    </row>
    <row r="1088">
      <c r="S1088" s="22"/>
    </row>
    <row r="1089">
      <c r="S1089" s="22"/>
    </row>
    <row r="1090">
      <c r="S1090" s="22"/>
    </row>
    <row r="1091">
      <c r="S1091" s="22"/>
    </row>
    <row r="1092">
      <c r="S1092" s="22"/>
    </row>
    <row r="1093">
      <c r="S1093" s="22"/>
    </row>
    <row r="1094">
      <c r="S1094" s="22"/>
    </row>
    <row r="1095">
      <c r="S1095" s="22"/>
    </row>
    <row r="1096">
      <c r="S1096" s="22"/>
    </row>
    <row r="1097">
      <c r="S1097" s="22"/>
    </row>
    <row r="1098">
      <c r="S1098" s="22"/>
    </row>
    <row r="1099">
      <c r="S1099" s="22"/>
    </row>
    <row r="1100">
      <c r="S1100" s="22"/>
    </row>
    <row r="1101">
      <c r="S1101" s="22"/>
    </row>
    <row r="1102">
      <c r="S1102" s="22"/>
    </row>
    <row r="1103">
      <c r="S1103" s="22"/>
    </row>
    <row r="1104">
      <c r="S1104" s="22"/>
    </row>
    <row r="1105">
      <c r="S1105" s="22"/>
    </row>
    <row r="1106">
      <c r="S1106" s="22"/>
    </row>
    <row r="1107">
      <c r="S1107" s="22"/>
    </row>
    <row r="1108">
      <c r="S1108" s="22"/>
    </row>
    <row r="1109">
      <c r="S1109" s="22"/>
    </row>
    <row r="1110">
      <c r="S1110" s="22"/>
    </row>
    <row r="1111">
      <c r="S1111" s="22"/>
    </row>
    <row r="1112">
      <c r="S1112" s="22"/>
    </row>
    <row r="1113">
      <c r="S1113" s="22"/>
    </row>
    <row r="1114">
      <c r="S1114" s="22"/>
    </row>
    <row r="1115">
      <c r="S1115" s="22"/>
    </row>
    <row r="1116">
      <c r="S1116" s="22"/>
    </row>
    <row r="1117">
      <c r="S1117" s="22"/>
    </row>
    <row r="1118">
      <c r="S1118" s="22"/>
    </row>
    <row r="1119">
      <c r="S1119" s="22"/>
    </row>
    <row r="1120">
      <c r="S1120" s="22"/>
    </row>
    <row r="1121">
      <c r="S1121" s="22"/>
    </row>
    <row r="1122">
      <c r="S1122" s="22"/>
    </row>
    <row r="1123">
      <c r="S1123" s="22"/>
    </row>
    <row r="1124">
      <c r="S1124" s="22"/>
    </row>
    <row r="1125">
      <c r="S1125" s="22"/>
    </row>
    <row r="1126">
      <c r="S1126" s="22"/>
    </row>
    <row r="1127">
      <c r="S1127" s="22"/>
    </row>
    <row r="1128">
      <c r="S1128" s="22"/>
    </row>
    <row r="1129">
      <c r="S1129" s="22"/>
    </row>
    <row r="1130">
      <c r="S1130" s="22"/>
    </row>
    <row r="1131">
      <c r="S1131" s="22"/>
    </row>
    <row r="1132">
      <c r="S1132" s="22"/>
    </row>
    <row r="1133">
      <c r="S1133" s="22"/>
    </row>
    <row r="1134">
      <c r="S1134" s="22"/>
    </row>
    <row r="1135">
      <c r="S1135" s="22"/>
    </row>
    <row r="1136">
      <c r="S1136" s="22"/>
    </row>
    <row r="1137">
      <c r="S1137" s="22"/>
    </row>
    <row r="1138">
      <c r="S1138" s="22"/>
    </row>
    <row r="1139">
      <c r="S1139" s="22"/>
    </row>
    <row r="1140">
      <c r="S1140" s="22"/>
    </row>
    <row r="1141">
      <c r="S1141" s="22"/>
    </row>
    <row r="1142">
      <c r="S1142" s="22"/>
    </row>
    <row r="1143">
      <c r="S1143" s="22"/>
    </row>
    <row r="1144">
      <c r="S1144" s="22"/>
    </row>
    <row r="1145">
      <c r="S1145" s="22"/>
    </row>
    <row r="1146">
      <c r="S1146" s="22"/>
    </row>
    <row r="1147">
      <c r="S1147" s="22"/>
    </row>
    <row r="1148">
      <c r="S1148" s="22"/>
    </row>
    <row r="1149">
      <c r="S1149" s="22"/>
    </row>
    <row r="1150">
      <c r="S1150" s="22"/>
    </row>
    <row r="1151">
      <c r="S1151" s="22"/>
    </row>
    <row r="1152">
      <c r="S1152" s="22"/>
    </row>
    <row r="1153">
      <c r="S1153" s="22"/>
    </row>
    <row r="1154">
      <c r="S1154" s="22"/>
    </row>
    <row r="1155">
      <c r="S1155" s="22"/>
    </row>
    <row r="1156">
      <c r="S1156" s="22"/>
    </row>
    <row r="1157">
      <c r="S1157" s="22"/>
    </row>
    <row r="1158">
      <c r="S1158" s="22"/>
    </row>
    <row r="1159">
      <c r="S1159" s="22"/>
    </row>
    <row r="1160">
      <c r="S1160" s="22"/>
    </row>
    <row r="1161">
      <c r="S1161" s="22"/>
    </row>
    <row r="1162">
      <c r="S1162" s="22"/>
    </row>
    <row r="1163">
      <c r="S1163" s="22"/>
    </row>
    <row r="1164">
      <c r="S1164" s="22"/>
    </row>
    <row r="1165">
      <c r="S1165" s="22"/>
    </row>
    <row r="1166">
      <c r="S1166" s="22"/>
    </row>
    <row r="1167">
      <c r="S1167" s="22"/>
    </row>
    <row r="1168">
      <c r="S1168" s="22"/>
    </row>
    <row r="1169">
      <c r="S1169" s="22"/>
    </row>
    <row r="1170">
      <c r="S1170" s="22"/>
    </row>
    <row r="1171">
      <c r="S1171" s="22"/>
    </row>
    <row r="1172">
      <c r="S1172" s="22"/>
    </row>
    <row r="1173">
      <c r="S1173" s="22"/>
    </row>
    <row r="1174">
      <c r="S1174" s="22"/>
    </row>
    <row r="1175">
      <c r="S1175" s="22"/>
    </row>
    <row r="1176">
      <c r="S1176" s="22"/>
    </row>
    <row r="1177">
      <c r="S1177" s="22"/>
    </row>
    <row r="1178">
      <c r="S1178" s="22"/>
    </row>
    <row r="1179">
      <c r="S1179" s="22"/>
    </row>
    <row r="1180">
      <c r="S1180" s="22"/>
    </row>
    <row r="1181">
      <c r="S1181" s="22"/>
    </row>
    <row r="1182">
      <c r="S1182" s="22"/>
    </row>
    <row r="1183">
      <c r="S1183" s="22"/>
    </row>
    <row r="1184">
      <c r="S1184" s="22"/>
    </row>
    <row r="1185">
      <c r="S1185" s="22"/>
    </row>
    <row r="1186">
      <c r="S1186" s="22"/>
    </row>
    <row r="1187">
      <c r="S1187" s="22"/>
    </row>
    <row r="1188">
      <c r="S1188" s="22"/>
    </row>
    <row r="1189">
      <c r="S1189" s="22"/>
    </row>
    <row r="1190">
      <c r="S1190" s="22"/>
    </row>
    <row r="1191">
      <c r="S1191" s="22"/>
    </row>
    <row r="1192">
      <c r="S1192" s="22"/>
    </row>
    <row r="1193">
      <c r="S1193" s="22"/>
    </row>
    <row r="1194">
      <c r="S1194" s="22"/>
    </row>
    <row r="1195">
      <c r="S1195" s="22"/>
    </row>
    <row r="1196">
      <c r="S1196" s="22"/>
    </row>
    <row r="1197">
      <c r="S1197" s="22"/>
    </row>
    <row r="1198">
      <c r="S1198" s="22"/>
    </row>
    <row r="1199">
      <c r="S1199" s="22"/>
    </row>
  </sheetData>
  <hyperlinks>
    <hyperlink r:id="rId2" ref="E2"/>
    <hyperlink r:id="rId3" ref="E3"/>
    <hyperlink r:id="rId4" ref="E4"/>
    <hyperlink r:id="rId5" ref="E5"/>
    <hyperlink r:id="rId6" ref="E6"/>
    <hyperlink r:id="rId7" ref="E7"/>
    <hyperlink r:id="rId8" ref="E8"/>
    <hyperlink r:id="rId9" ref="E9"/>
    <hyperlink r:id="rId10" ref="E10"/>
    <hyperlink r:id="rId11" ref="E11"/>
    <hyperlink r:id="rId12" ref="E12"/>
    <hyperlink r:id="rId13" ref="E13"/>
    <hyperlink r:id="rId14" ref="E14"/>
    <hyperlink r:id="rId15" ref="E15"/>
    <hyperlink r:id="rId16" ref="E16"/>
    <hyperlink r:id="rId17" ref="E17"/>
    <hyperlink r:id="rId18" ref="E18"/>
    <hyperlink r:id="rId19" ref="E20"/>
    <hyperlink r:id="rId20" ref="F20"/>
    <hyperlink r:id="rId21" ref="E21"/>
    <hyperlink r:id="rId22" ref="F21"/>
    <hyperlink r:id="rId23" ref="E22"/>
    <hyperlink r:id="rId24" ref="F22"/>
    <hyperlink r:id="rId25" ref="E23"/>
    <hyperlink r:id="rId26" ref="F23"/>
    <hyperlink r:id="rId27" ref="E25"/>
    <hyperlink r:id="rId28" ref="F25"/>
    <hyperlink r:id="rId29" ref="E26"/>
    <hyperlink r:id="rId30" ref="F26"/>
    <hyperlink r:id="rId31" ref="E28"/>
    <hyperlink r:id="rId32" ref="E29"/>
    <hyperlink r:id="rId33" ref="F29"/>
    <hyperlink r:id="rId34" ref="E30"/>
    <hyperlink r:id="rId35" ref="E31"/>
    <hyperlink r:id="rId36" ref="F31"/>
    <hyperlink r:id="rId37" ref="E32"/>
    <hyperlink r:id="rId38" ref="F32"/>
    <hyperlink r:id="rId39" ref="E33"/>
    <hyperlink r:id="rId40" ref="E34"/>
    <hyperlink r:id="rId41" ref="E35"/>
    <hyperlink r:id="rId42" ref="E36"/>
    <hyperlink r:id="rId43" ref="E37"/>
    <hyperlink r:id="rId44" ref="F37"/>
    <hyperlink r:id="rId45" ref="E38"/>
    <hyperlink r:id="rId46" ref="F38"/>
    <hyperlink r:id="rId47" ref="E39"/>
    <hyperlink r:id="rId48" ref="E40"/>
    <hyperlink r:id="rId49" ref="E41"/>
    <hyperlink r:id="rId50" ref="E42"/>
    <hyperlink r:id="rId51" ref="F42"/>
    <hyperlink r:id="rId52" ref="E43"/>
    <hyperlink r:id="rId53" ref="E44"/>
    <hyperlink r:id="rId54" ref="E45"/>
    <hyperlink r:id="rId55" ref="F45"/>
    <hyperlink r:id="rId56" ref="E46"/>
    <hyperlink r:id="rId57" ref="E47"/>
    <hyperlink r:id="rId58" ref="E48"/>
    <hyperlink r:id="rId59" ref="F48"/>
    <hyperlink r:id="rId60" ref="E49"/>
    <hyperlink r:id="rId61" ref="E50"/>
    <hyperlink r:id="rId62" ref="E51"/>
    <hyperlink r:id="rId63" ref="F51"/>
    <hyperlink r:id="rId64" ref="E52"/>
    <hyperlink r:id="rId65" ref="E53"/>
    <hyperlink r:id="rId66" ref="F53"/>
    <hyperlink r:id="rId67" ref="E54"/>
    <hyperlink r:id="rId68" ref="F54"/>
    <hyperlink r:id="rId69" ref="E55"/>
    <hyperlink r:id="rId70" ref="F55"/>
    <hyperlink r:id="rId71" ref="E56"/>
    <hyperlink r:id="rId72" ref="E57"/>
    <hyperlink r:id="rId73" ref="F57"/>
    <hyperlink r:id="rId74" ref="E58"/>
    <hyperlink r:id="rId75" ref="F58"/>
    <hyperlink r:id="rId76" ref="E59"/>
    <hyperlink r:id="rId77" ref="F59"/>
    <hyperlink r:id="rId78" ref="E60"/>
    <hyperlink r:id="rId79" ref="F60"/>
    <hyperlink r:id="rId80" ref="E61"/>
    <hyperlink r:id="rId81" ref="F61"/>
    <hyperlink r:id="rId82" ref="E62"/>
    <hyperlink r:id="rId83" ref="F62"/>
    <hyperlink r:id="rId84" ref="E63"/>
    <hyperlink r:id="rId85" ref="E64"/>
    <hyperlink r:id="rId86" ref="E65"/>
    <hyperlink r:id="rId87" ref="F65"/>
    <hyperlink r:id="rId88" ref="E66"/>
    <hyperlink r:id="rId89" ref="E67"/>
    <hyperlink r:id="rId90" ref="E68"/>
    <hyperlink r:id="rId91" ref="E69"/>
    <hyperlink r:id="rId92" ref="E70"/>
    <hyperlink r:id="rId93" ref="F70"/>
    <hyperlink r:id="rId94" ref="E71"/>
    <hyperlink r:id="rId95" ref="E72"/>
    <hyperlink r:id="rId96" ref="E73"/>
    <hyperlink r:id="rId97" ref="F73"/>
    <hyperlink r:id="rId98" ref="E74"/>
    <hyperlink r:id="rId99" ref="F74"/>
    <hyperlink r:id="rId100" ref="E75"/>
    <hyperlink r:id="rId101" ref="E76"/>
    <hyperlink r:id="rId102" ref="F76"/>
    <hyperlink r:id="rId103" ref="E77"/>
    <hyperlink r:id="rId104" ref="E78"/>
    <hyperlink r:id="rId105" ref="E79"/>
    <hyperlink r:id="rId106" ref="E80"/>
    <hyperlink r:id="rId107" ref="F80"/>
    <hyperlink r:id="rId108" ref="E81"/>
    <hyperlink r:id="rId109" ref="F81"/>
    <hyperlink r:id="rId110" ref="E82"/>
    <hyperlink r:id="rId111" ref="E83"/>
    <hyperlink r:id="rId112" ref="E84"/>
    <hyperlink r:id="rId113" ref="E85"/>
    <hyperlink r:id="rId114" ref="E86"/>
    <hyperlink r:id="rId115" ref="E87"/>
    <hyperlink r:id="rId116" ref="F87"/>
    <hyperlink r:id="rId117" ref="E88"/>
    <hyperlink r:id="rId118" ref="E89"/>
    <hyperlink r:id="rId119" ref="F89"/>
    <hyperlink r:id="rId120" ref="E90"/>
    <hyperlink r:id="rId121" ref="F90"/>
    <hyperlink r:id="rId122" ref="E91"/>
    <hyperlink r:id="rId123" ref="F91"/>
    <hyperlink r:id="rId124" ref="E92"/>
    <hyperlink r:id="rId125" ref="F92"/>
    <hyperlink r:id="rId126" ref="E93"/>
    <hyperlink r:id="rId127" ref="E94"/>
    <hyperlink r:id="rId128" ref="F94"/>
    <hyperlink r:id="rId129" ref="E95"/>
    <hyperlink r:id="rId130" ref="E96"/>
    <hyperlink r:id="rId131" ref="E97"/>
    <hyperlink r:id="rId132" ref="E98"/>
    <hyperlink r:id="rId133" ref="E99"/>
    <hyperlink r:id="rId134" ref="E100"/>
    <hyperlink r:id="rId135" ref="E101"/>
    <hyperlink r:id="rId136" ref="F101"/>
    <hyperlink r:id="rId137" ref="E102"/>
    <hyperlink r:id="rId138" ref="F102"/>
    <hyperlink r:id="rId139" ref="E103"/>
    <hyperlink r:id="rId140" ref="F103"/>
    <hyperlink r:id="rId141" ref="E104"/>
    <hyperlink r:id="rId142" ref="F104"/>
    <hyperlink r:id="rId143" ref="E105"/>
    <hyperlink r:id="rId144" ref="F105"/>
    <hyperlink r:id="rId145" ref="E106"/>
    <hyperlink r:id="rId146" ref="F106"/>
    <hyperlink r:id="rId147" ref="E107"/>
    <hyperlink r:id="rId148" ref="F107"/>
    <hyperlink r:id="rId149" ref="E108"/>
    <hyperlink r:id="rId150" ref="F108"/>
    <hyperlink r:id="rId151" ref="E109"/>
    <hyperlink r:id="rId152" ref="E110"/>
    <hyperlink r:id="rId153" ref="E111"/>
    <hyperlink r:id="rId154" ref="E112"/>
    <hyperlink r:id="rId155" ref="F112"/>
    <hyperlink r:id="rId156" ref="E113"/>
    <hyperlink r:id="rId157" ref="F113"/>
    <hyperlink r:id="rId158" ref="E114"/>
    <hyperlink r:id="rId159" ref="E115"/>
    <hyperlink r:id="rId160" ref="F115"/>
    <hyperlink r:id="rId161" ref="E116"/>
    <hyperlink r:id="rId162" ref="E117"/>
    <hyperlink r:id="rId163" ref="F117"/>
    <hyperlink r:id="rId164" ref="E118"/>
    <hyperlink r:id="rId165" ref="E119"/>
    <hyperlink r:id="rId166" ref="F119"/>
    <hyperlink r:id="rId167" ref="E120"/>
    <hyperlink r:id="rId168" ref="F120"/>
    <hyperlink r:id="rId169" ref="E121"/>
    <hyperlink r:id="rId170" ref="F121"/>
    <hyperlink r:id="rId171" ref="E122"/>
    <hyperlink r:id="rId172" ref="F122"/>
    <hyperlink r:id="rId173" ref="E123"/>
    <hyperlink r:id="rId174" ref="E124"/>
    <hyperlink r:id="rId175" ref="F124"/>
    <hyperlink r:id="rId176" ref="E125"/>
    <hyperlink r:id="rId177" ref="F125"/>
    <hyperlink r:id="rId178" ref="E126"/>
    <hyperlink r:id="rId179" ref="E127"/>
    <hyperlink r:id="rId180" ref="F127"/>
    <hyperlink r:id="rId181" ref="E128"/>
    <hyperlink r:id="rId182" ref="F128"/>
    <hyperlink r:id="rId183" ref="E129"/>
    <hyperlink r:id="rId184" ref="E130"/>
    <hyperlink r:id="rId185" ref="F130"/>
    <hyperlink r:id="rId186" ref="E131"/>
    <hyperlink r:id="rId187" ref="F131"/>
    <hyperlink r:id="rId188" ref="E132"/>
    <hyperlink r:id="rId189" ref="F132"/>
    <hyperlink r:id="rId190" ref="E133"/>
    <hyperlink r:id="rId191" ref="E134"/>
    <hyperlink r:id="rId192" ref="F134"/>
    <hyperlink r:id="rId193" ref="E135"/>
    <hyperlink r:id="rId194" ref="F135"/>
    <hyperlink r:id="rId195" ref="E136"/>
    <hyperlink r:id="rId196" ref="F136"/>
    <hyperlink r:id="rId197" ref="E137"/>
    <hyperlink r:id="rId198" ref="E138"/>
    <hyperlink r:id="rId199" ref="F138"/>
    <hyperlink r:id="rId200" ref="E139"/>
    <hyperlink r:id="rId201" ref="F139"/>
    <hyperlink r:id="rId202" ref="E140"/>
    <hyperlink r:id="rId203" ref="F140"/>
    <hyperlink r:id="rId204" ref="E141"/>
    <hyperlink r:id="rId205" ref="F141"/>
    <hyperlink r:id="rId206" ref="E142"/>
    <hyperlink r:id="rId207" ref="F142"/>
    <hyperlink r:id="rId208" ref="E143"/>
    <hyperlink r:id="rId209" ref="F143"/>
    <hyperlink r:id="rId210" ref="E144"/>
    <hyperlink r:id="rId211" ref="F144"/>
    <hyperlink r:id="rId212" ref="E145"/>
    <hyperlink r:id="rId213" ref="F145"/>
    <hyperlink r:id="rId214" ref="E146"/>
    <hyperlink r:id="rId215" ref="F146"/>
    <hyperlink r:id="rId216" ref="E147"/>
    <hyperlink r:id="rId217" ref="F147"/>
    <hyperlink r:id="rId218" ref="E148"/>
    <hyperlink r:id="rId219" ref="F148"/>
    <hyperlink r:id="rId220" ref="E149"/>
    <hyperlink r:id="rId221" ref="F149"/>
    <hyperlink r:id="rId222" ref="E150"/>
    <hyperlink r:id="rId223" ref="F150"/>
    <hyperlink r:id="rId224" ref="E151"/>
    <hyperlink r:id="rId225" ref="F151"/>
    <hyperlink r:id="rId226" ref="E152"/>
    <hyperlink r:id="rId227" ref="F152"/>
    <hyperlink r:id="rId228" ref="E153"/>
    <hyperlink r:id="rId229" ref="F153"/>
    <hyperlink r:id="rId230" ref="E154"/>
    <hyperlink r:id="rId231" ref="F154"/>
    <hyperlink r:id="rId232" ref="E155"/>
    <hyperlink r:id="rId233" ref="F155"/>
    <hyperlink r:id="rId234" ref="E156"/>
    <hyperlink r:id="rId235" ref="F156"/>
    <hyperlink r:id="rId236" ref="E157"/>
    <hyperlink r:id="rId237" ref="F157"/>
    <hyperlink r:id="rId238" ref="E158"/>
    <hyperlink r:id="rId239" ref="F158"/>
    <hyperlink r:id="rId240" ref="E159"/>
    <hyperlink r:id="rId241" ref="E160"/>
    <hyperlink r:id="rId242" ref="F160"/>
    <hyperlink r:id="rId243" ref="E161"/>
    <hyperlink r:id="rId244" ref="F161"/>
    <hyperlink r:id="rId245" ref="E162"/>
    <hyperlink r:id="rId246" ref="F162"/>
    <hyperlink r:id="rId247" ref="E163"/>
    <hyperlink r:id="rId248" ref="F163"/>
    <hyperlink r:id="rId249" ref="E164"/>
    <hyperlink r:id="rId250" ref="F164"/>
    <hyperlink r:id="rId251" ref="E165"/>
    <hyperlink r:id="rId252" ref="F165"/>
    <hyperlink r:id="rId253" ref="E166"/>
    <hyperlink r:id="rId254" ref="F166"/>
    <hyperlink r:id="rId255" ref="E167"/>
    <hyperlink r:id="rId256" ref="F167"/>
    <hyperlink r:id="rId257" ref="E168"/>
    <hyperlink r:id="rId258" ref="E169"/>
    <hyperlink r:id="rId259" ref="F169"/>
    <hyperlink r:id="rId260" ref="U169"/>
    <hyperlink r:id="rId261" ref="E170"/>
    <hyperlink r:id="rId262" ref="F170"/>
    <hyperlink r:id="rId263" ref="E171"/>
    <hyperlink r:id="rId264" ref="F171"/>
    <hyperlink r:id="rId265" ref="E172"/>
    <hyperlink r:id="rId266" ref="F172"/>
    <hyperlink r:id="rId267" ref="E173"/>
    <hyperlink r:id="rId268" ref="F173"/>
    <hyperlink r:id="rId269" ref="E174"/>
    <hyperlink r:id="rId270" ref="F174"/>
    <hyperlink r:id="rId271" ref="E175"/>
    <hyperlink r:id="rId272" ref="F175"/>
    <hyperlink r:id="rId273" ref="E176"/>
    <hyperlink r:id="rId274" ref="F176"/>
    <hyperlink r:id="rId275" ref="E177"/>
    <hyperlink r:id="rId276" ref="F177"/>
    <hyperlink r:id="rId277" ref="E178"/>
    <hyperlink r:id="rId278" ref="E179"/>
    <hyperlink r:id="rId279" ref="F179"/>
    <hyperlink r:id="rId280" ref="E180"/>
    <hyperlink r:id="rId281" ref="E181"/>
    <hyperlink r:id="rId282" ref="F181"/>
    <hyperlink r:id="rId283" ref="E182"/>
    <hyperlink r:id="rId284" ref="F182"/>
    <hyperlink r:id="rId285" ref="E183"/>
    <hyperlink r:id="rId286" ref="F183"/>
    <hyperlink r:id="rId287" ref="E184"/>
    <hyperlink r:id="rId288" ref="F184"/>
    <hyperlink r:id="rId289" ref="E185"/>
    <hyperlink r:id="rId290" ref="E186"/>
    <hyperlink r:id="rId291" ref="E187"/>
    <hyperlink r:id="rId292" ref="E188"/>
    <hyperlink r:id="rId293" ref="F188"/>
    <hyperlink r:id="rId294" ref="E189"/>
    <hyperlink r:id="rId295" ref="F189"/>
    <hyperlink r:id="rId296" ref="E190"/>
    <hyperlink r:id="rId297" ref="F190"/>
    <hyperlink r:id="rId298" ref="E191"/>
    <hyperlink r:id="rId299" ref="F191"/>
    <hyperlink r:id="rId300" ref="E192"/>
    <hyperlink r:id="rId301" ref="F192"/>
    <hyperlink r:id="rId302" ref="E193"/>
    <hyperlink r:id="rId303" ref="F193"/>
    <hyperlink r:id="rId304" ref="E194"/>
    <hyperlink r:id="rId305" ref="F194"/>
    <hyperlink r:id="rId306" ref="E195"/>
    <hyperlink r:id="rId307" ref="F195"/>
    <hyperlink r:id="rId308" ref="E196"/>
    <hyperlink r:id="rId309" ref="E197"/>
    <hyperlink r:id="rId310" ref="F197"/>
    <hyperlink r:id="rId311" ref="E198"/>
    <hyperlink r:id="rId312" ref="F198"/>
    <hyperlink r:id="rId313" ref="E199"/>
    <hyperlink r:id="rId314" ref="F199"/>
    <hyperlink r:id="rId315" ref="E200"/>
    <hyperlink r:id="rId316" ref="F200"/>
    <hyperlink r:id="rId317" ref="E201"/>
    <hyperlink r:id="rId318" ref="E202"/>
    <hyperlink r:id="rId319" ref="F203"/>
    <hyperlink r:id="rId320" ref="F204"/>
    <hyperlink r:id="rId321" ref="F205"/>
  </hyperlinks>
  <drawing r:id="rId322"/>
  <legacyDrawing r:id="rId32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8" width="10.56"/>
    <col customWidth="1" min="19" max="19" width="12.44"/>
    <col customWidth="1" min="20" max="35" width="10.56"/>
  </cols>
  <sheetData>
    <row r="1" ht="15.75" customHeight="1">
      <c r="A1" s="14" t="s">
        <v>1</v>
      </c>
      <c r="B1" s="15" t="s">
        <v>217</v>
      </c>
      <c r="C1" s="16" t="s">
        <v>218</v>
      </c>
      <c r="D1" s="15" t="s">
        <v>219</v>
      </c>
      <c r="E1" s="15" t="s">
        <v>220</v>
      </c>
      <c r="F1" s="15" t="s">
        <v>223</v>
      </c>
      <c r="G1" s="14" t="s">
        <v>1610</v>
      </c>
      <c r="H1" s="14" t="s">
        <v>1611</v>
      </c>
      <c r="I1" s="14" t="s">
        <v>224</v>
      </c>
      <c r="J1" s="14" t="s">
        <v>225</v>
      </c>
      <c r="K1" s="14" t="s">
        <v>226</v>
      </c>
      <c r="L1" s="14" t="s">
        <v>227</v>
      </c>
      <c r="M1" s="14" t="s">
        <v>228</v>
      </c>
      <c r="N1" s="14" t="s">
        <v>229</v>
      </c>
      <c r="O1" s="17" t="s">
        <v>234</v>
      </c>
      <c r="P1" s="15" t="s">
        <v>1612</v>
      </c>
      <c r="Q1" s="14" t="s">
        <v>1613</v>
      </c>
      <c r="R1" s="15" t="s">
        <v>236</v>
      </c>
      <c r="S1" s="14" t="s">
        <v>1614</v>
      </c>
      <c r="T1" s="15" t="s">
        <v>1615</v>
      </c>
      <c r="U1" s="14" t="s">
        <v>1616</v>
      </c>
      <c r="V1" s="15" t="s">
        <v>1617</v>
      </c>
      <c r="W1" s="15" t="s">
        <v>237</v>
      </c>
      <c r="X1" s="19" t="s">
        <v>238</v>
      </c>
      <c r="Y1" s="19" t="s">
        <v>239</v>
      </c>
      <c r="Z1" s="19" t="s">
        <v>240</v>
      </c>
      <c r="AA1" s="19" t="s">
        <v>241</v>
      </c>
      <c r="AB1" s="18" t="s">
        <v>242</v>
      </c>
      <c r="AC1" s="19" t="s">
        <v>243</v>
      </c>
    </row>
    <row r="2" ht="15.75" customHeight="1">
      <c r="A2" s="56">
        <v>41935.0</v>
      </c>
      <c r="B2" s="15" t="s">
        <v>1618</v>
      </c>
      <c r="C2" s="16">
        <v>2.5417113E7</v>
      </c>
      <c r="D2" s="15" t="s">
        <v>1044</v>
      </c>
      <c r="E2" s="60" t="s">
        <v>206</v>
      </c>
      <c r="F2" s="15" t="s">
        <v>203</v>
      </c>
      <c r="G2" s="15">
        <v>100.0</v>
      </c>
      <c r="H2" s="14"/>
      <c r="I2" s="14" t="s">
        <v>393</v>
      </c>
      <c r="J2" s="14" t="s">
        <v>1619</v>
      </c>
      <c r="L2" s="14"/>
      <c r="M2" s="14"/>
      <c r="N2" s="14" t="s">
        <v>1620</v>
      </c>
      <c r="O2" s="22">
        <v>18.0</v>
      </c>
      <c r="P2" s="15">
        <v>2.0</v>
      </c>
      <c r="Q2" s="14" t="s">
        <v>1621</v>
      </c>
      <c r="R2" s="15" t="s">
        <v>1622</v>
      </c>
      <c r="S2" s="19" t="s">
        <v>1623</v>
      </c>
      <c r="T2" s="15" t="s">
        <v>1624</v>
      </c>
      <c r="U2" s="16" t="s">
        <v>1625</v>
      </c>
      <c r="W2" s="15" t="s">
        <v>1626</v>
      </c>
      <c r="X2" s="14" t="s">
        <v>864</v>
      </c>
      <c r="Z2" s="14" t="s">
        <v>865</v>
      </c>
      <c r="AA2" s="14" t="s">
        <v>1627</v>
      </c>
      <c r="AB2" s="14" t="s">
        <v>1628</v>
      </c>
    </row>
    <row r="3" ht="15.75" customHeight="1">
      <c r="A3" s="56">
        <v>41935.0</v>
      </c>
      <c r="B3" s="15" t="s">
        <v>1618</v>
      </c>
      <c r="C3" s="16">
        <v>2.5417113E7</v>
      </c>
      <c r="D3" s="15" t="s">
        <v>1044</v>
      </c>
      <c r="E3" s="60" t="s">
        <v>206</v>
      </c>
      <c r="F3" s="15" t="s">
        <v>203</v>
      </c>
      <c r="H3" s="14"/>
      <c r="I3" s="14" t="s">
        <v>393</v>
      </c>
      <c r="J3" s="14" t="s">
        <v>1619</v>
      </c>
      <c r="K3" s="14" t="s">
        <v>1629</v>
      </c>
      <c r="L3" s="14"/>
      <c r="M3" s="14" t="b">
        <v>0</v>
      </c>
      <c r="N3" s="14" t="s">
        <v>1630</v>
      </c>
      <c r="O3" s="22">
        <v>18.0</v>
      </c>
      <c r="P3" s="15">
        <v>1.0</v>
      </c>
      <c r="Q3" s="14" t="s">
        <v>1621</v>
      </c>
      <c r="R3" s="15" t="s">
        <v>1631</v>
      </c>
      <c r="S3" s="19" t="s">
        <v>1623</v>
      </c>
      <c r="U3" s="16" t="s">
        <v>1625</v>
      </c>
      <c r="W3" s="15" t="s">
        <v>1626</v>
      </c>
      <c r="X3" s="14" t="s">
        <v>864</v>
      </c>
      <c r="Z3" s="14" t="s">
        <v>865</v>
      </c>
      <c r="AA3" s="14" t="s">
        <v>1627</v>
      </c>
      <c r="AB3" s="14" t="s">
        <v>1628</v>
      </c>
    </row>
    <row r="4" ht="15.75" customHeight="1">
      <c r="A4" s="56">
        <v>41935.0</v>
      </c>
      <c r="B4" s="15" t="s">
        <v>1618</v>
      </c>
      <c r="C4" s="16">
        <v>2.5417113E7</v>
      </c>
      <c r="D4" s="15" t="s">
        <v>1044</v>
      </c>
      <c r="E4" s="60" t="s">
        <v>206</v>
      </c>
      <c r="F4" s="15" t="s">
        <v>203</v>
      </c>
      <c r="H4" s="14"/>
      <c r="I4" s="14" t="s">
        <v>259</v>
      </c>
      <c r="J4" s="14" t="s">
        <v>1632</v>
      </c>
      <c r="K4" s="14" t="s">
        <v>1633</v>
      </c>
      <c r="L4" s="14"/>
      <c r="M4" s="14" t="b">
        <v>0</v>
      </c>
      <c r="N4" s="14" t="s">
        <v>349</v>
      </c>
      <c r="O4" s="22">
        <v>18.0</v>
      </c>
      <c r="P4" s="15">
        <v>4.0</v>
      </c>
      <c r="Q4" s="14" t="s">
        <v>1621</v>
      </c>
      <c r="S4" s="19" t="s">
        <v>1623</v>
      </c>
      <c r="U4" s="16" t="s">
        <v>1625</v>
      </c>
      <c r="W4" s="15" t="s">
        <v>1626</v>
      </c>
      <c r="X4" s="14" t="s">
        <v>864</v>
      </c>
      <c r="Z4" s="14" t="s">
        <v>865</v>
      </c>
      <c r="AA4" s="14" t="s">
        <v>1627</v>
      </c>
      <c r="AB4" s="14" t="s">
        <v>1628</v>
      </c>
    </row>
    <row r="5" ht="15.75" customHeight="1">
      <c r="A5" s="56">
        <v>41935.0</v>
      </c>
      <c r="B5" s="15" t="s">
        <v>1618</v>
      </c>
      <c r="C5" s="16">
        <v>2.5417113E7</v>
      </c>
      <c r="D5" s="15" t="s">
        <v>1044</v>
      </c>
      <c r="E5" s="60" t="s">
        <v>206</v>
      </c>
      <c r="F5" s="15" t="s">
        <v>203</v>
      </c>
      <c r="H5" s="14"/>
      <c r="I5" s="14" t="s">
        <v>259</v>
      </c>
      <c r="J5" s="61" t="s">
        <v>1634</v>
      </c>
      <c r="K5" s="61" t="s">
        <v>1633</v>
      </c>
      <c r="L5" s="14"/>
      <c r="M5" s="14" t="b">
        <v>0</v>
      </c>
      <c r="N5" s="14" t="s">
        <v>349</v>
      </c>
      <c r="O5" s="22">
        <v>18.0</v>
      </c>
      <c r="P5" s="15">
        <v>4.0</v>
      </c>
      <c r="Q5" s="14" t="s">
        <v>1621</v>
      </c>
      <c r="S5" s="19" t="s">
        <v>1623</v>
      </c>
      <c r="U5" s="16" t="s">
        <v>1625</v>
      </c>
      <c r="W5" s="15" t="s">
        <v>1626</v>
      </c>
      <c r="X5" s="14" t="s">
        <v>864</v>
      </c>
      <c r="Z5" s="14" t="s">
        <v>865</v>
      </c>
      <c r="AA5" s="14" t="s">
        <v>1627</v>
      </c>
      <c r="AB5" s="14" t="s">
        <v>1628</v>
      </c>
    </row>
    <row r="6" ht="15.75" customHeight="1">
      <c r="A6" s="56">
        <v>41935.0</v>
      </c>
      <c r="B6" s="15" t="s">
        <v>1618</v>
      </c>
      <c r="C6" s="16">
        <v>2.5417113E7</v>
      </c>
      <c r="D6" s="15" t="s">
        <v>1044</v>
      </c>
      <c r="E6" s="60" t="s">
        <v>206</v>
      </c>
      <c r="F6" s="15" t="s">
        <v>203</v>
      </c>
      <c r="H6" s="14"/>
      <c r="I6" s="14" t="s">
        <v>393</v>
      </c>
      <c r="J6" s="14" t="s">
        <v>1619</v>
      </c>
      <c r="L6" s="14"/>
      <c r="M6" s="14"/>
      <c r="N6" s="14" t="s">
        <v>1635</v>
      </c>
      <c r="O6" s="22">
        <v>18.0</v>
      </c>
      <c r="P6" s="15">
        <v>2.0</v>
      </c>
      <c r="Q6" s="14" t="s">
        <v>1621</v>
      </c>
      <c r="R6" s="15" t="s">
        <v>1636</v>
      </c>
      <c r="S6" s="19" t="s">
        <v>1623</v>
      </c>
      <c r="T6" s="15" t="s">
        <v>1637</v>
      </c>
      <c r="U6" s="16" t="s">
        <v>1625</v>
      </c>
      <c r="W6" s="15" t="s">
        <v>1626</v>
      </c>
      <c r="X6" s="14" t="s">
        <v>864</v>
      </c>
      <c r="Z6" s="14" t="s">
        <v>865</v>
      </c>
      <c r="AA6" s="14" t="s">
        <v>1627</v>
      </c>
      <c r="AB6" s="14" t="s">
        <v>1628</v>
      </c>
    </row>
    <row r="7" ht="15.75" customHeight="1">
      <c r="A7" s="56">
        <v>41935.0</v>
      </c>
      <c r="B7" s="15" t="s">
        <v>1618</v>
      </c>
      <c r="C7" s="16">
        <v>2.5417113E7</v>
      </c>
      <c r="D7" s="15" t="s">
        <v>1044</v>
      </c>
      <c r="E7" s="60" t="s">
        <v>206</v>
      </c>
      <c r="F7" s="15" t="s">
        <v>203</v>
      </c>
      <c r="H7" s="14"/>
      <c r="I7" s="14" t="s">
        <v>393</v>
      </c>
      <c r="J7" s="14" t="s">
        <v>1619</v>
      </c>
      <c r="L7" s="14"/>
      <c r="M7" s="14"/>
      <c r="N7" s="14" t="s">
        <v>1638</v>
      </c>
      <c r="O7" s="22">
        <v>18.0</v>
      </c>
      <c r="P7" s="15">
        <v>2.0</v>
      </c>
      <c r="Q7" s="14" t="s">
        <v>1621</v>
      </c>
      <c r="S7" s="19" t="s">
        <v>1623</v>
      </c>
      <c r="U7" s="16" t="s">
        <v>1625</v>
      </c>
      <c r="W7" s="15" t="s">
        <v>1626</v>
      </c>
      <c r="X7" s="14" t="s">
        <v>864</v>
      </c>
      <c r="Z7" s="14" t="s">
        <v>865</v>
      </c>
      <c r="AA7" s="14" t="s">
        <v>1627</v>
      </c>
      <c r="AB7" s="14" t="s">
        <v>1628</v>
      </c>
    </row>
    <row r="8" ht="15.75" customHeight="1">
      <c r="A8" s="56">
        <v>41935.0</v>
      </c>
      <c r="B8" s="15" t="s">
        <v>1618</v>
      </c>
      <c r="C8" s="16">
        <v>2.5417113E7</v>
      </c>
      <c r="D8" s="15" t="s">
        <v>1044</v>
      </c>
      <c r="E8" s="60" t="s">
        <v>206</v>
      </c>
      <c r="F8" s="15" t="s">
        <v>203</v>
      </c>
      <c r="H8" s="14"/>
      <c r="I8" s="14" t="s">
        <v>393</v>
      </c>
      <c r="J8" s="14" t="s">
        <v>1619</v>
      </c>
      <c r="L8" s="14"/>
      <c r="M8" s="14"/>
      <c r="N8" s="14" t="s">
        <v>1620</v>
      </c>
      <c r="O8" s="22">
        <v>18.0</v>
      </c>
      <c r="P8" s="15">
        <v>2.0</v>
      </c>
      <c r="Q8" s="14" t="s">
        <v>1621</v>
      </c>
      <c r="S8" s="19" t="s">
        <v>1623</v>
      </c>
      <c r="U8" s="16" t="s">
        <v>1625</v>
      </c>
      <c r="W8" s="15" t="s">
        <v>1626</v>
      </c>
      <c r="X8" s="14" t="s">
        <v>864</v>
      </c>
      <c r="Z8" s="14" t="s">
        <v>865</v>
      </c>
      <c r="AA8" s="14" t="s">
        <v>1627</v>
      </c>
      <c r="AB8" s="14" t="s">
        <v>1628</v>
      </c>
    </row>
    <row r="9" ht="15.75" customHeight="1">
      <c r="A9" s="20">
        <v>42914.0</v>
      </c>
      <c r="B9" s="15" t="s">
        <v>1639</v>
      </c>
      <c r="C9" s="16">
        <v>2.8659603E7</v>
      </c>
      <c r="D9" s="15" t="s">
        <v>1452</v>
      </c>
      <c r="E9" s="60" t="s">
        <v>1640</v>
      </c>
      <c r="F9" s="14" t="s">
        <v>1641</v>
      </c>
      <c r="G9" s="15">
        <v>48.0</v>
      </c>
      <c r="H9" s="14"/>
      <c r="I9" s="14" t="s">
        <v>259</v>
      </c>
      <c r="J9" s="14" t="s">
        <v>1642</v>
      </c>
      <c r="K9" s="14" t="s">
        <v>537</v>
      </c>
      <c r="L9" s="14" t="s">
        <v>537</v>
      </c>
      <c r="M9" s="14" t="b">
        <v>0</v>
      </c>
      <c r="N9" s="14" t="s">
        <v>1294</v>
      </c>
      <c r="O9" s="22">
        <f>50^2*PI()*20</f>
        <v>157079.6327</v>
      </c>
      <c r="Q9" s="14" t="s">
        <v>1621</v>
      </c>
      <c r="R9" s="15" t="s">
        <v>1643</v>
      </c>
      <c r="S9" s="15" t="s">
        <v>1644</v>
      </c>
      <c r="T9" s="15" t="s">
        <v>1645</v>
      </c>
      <c r="U9" s="16" t="s">
        <v>1646</v>
      </c>
      <c r="W9" s="15" t="s">
        <v>1597</v>
      </c>
      <c r="X9" s="14" t="s">
        <v>375</v>
      </c>
      <c r="Z9" s="14" t="s">
        <v>522</v>
      </c>
      <c r="AA9" s="16" t="s">
        <v>1647</v>
      </c>
      <c r="AB9" s="14" t="s">
        <v>1648</v>
      </c>
      <c r="AC9" s="16" t="s">
        <v>1649</v>
      </c>
    </row>
    <row r="10" ht="15.75" customHeight="1">
      <c r="A10" s="20">
        <v>43136.0</v>
      </c>
      <c r="B10" s="15" t="s">
        <v>1650</v>
      </c>
      <c r="C10" s="16">
        <v>2.940065E7</v>
      </c>
      <c r="D10" s="15" t="s">
        <v>1393</v>
      </c>
      <c r="E10" s="60" t="s">
        <v>1651</v>
      </c>
      <c r="F10" s="15" t="s">
        <v>203</v>
      </c>
      <c r="G10" s="15">
        <v>40.0</v>
      </c>
      <c r="H10" s="14"/>
      <c r="I10" s="14" t="s">
        <v>393</v>
      </c>
      <c r="J10" s="14" t="s">
        <v>1619</v>
      </c>
      <c r="K10" s="14" t="s">
        <v>1652</v>
      </c>
      <c r="L10" s="14"/>
      <c r="M10" s="14" t="b">
        <v>0</v>
      </c>
      <c r="N10" s="14" t="s">
        <v>1653</v>
      </c>
      <c r="O10" s="22">
        <v>10.0</v>
      </c>
      <c r="P10" s="15">
        <v>3.0</v>
      </c>
      <c r="Q10" s="14" t="s">
        <v>1621</v>
      </c>
      <c r="S10" s="15" t="s">
        <v>1654</v>
      </c>
      <c r="T10" s="15" t="s">
        <v>1655</v>
      </c>
      <c r="U10" s="14" t="s">
        <v>1625</v>
      </c>
      <c r="W10" s="15" t="s">
        <v>1597</v>
      </c>
      <c r="X10" s="14" t="s">
        <v>375</v>
      </c>
      <c r="Z10" s="14" t="s">
        <v>522</v>
      </c>
      <c r="AA10" s="16" t="s">
        <v>1647</v>
      </c>
      <c r="AB10" s="14" t="s">
        <v>1648</v>
      </c>
      <c r="AC10" s="16" t="s">
        <v>1649</v>
      </c>
    </row>
    <row r="11" ht="15.75" customHeight="1">
      <c r="A11" s="26">
        <v>43405.0</v>
      </c>
      <c r="B11" s="29" t="s">
        <v>1656</v>
      </c>
      <c r="C11" s="31">
        <v>3.027004E7</v>
      </c>
      <c r="D11" s="29" t="s">
        <v>1044</v>
      </c>
      <c r="E11" s="46" t="s">
        <v>1657</v>
      </c>
      <c r="F11" s="29" t="s">
        <v>62</v>
      </c>
      <c r="G11" s="29">
        <v>5.0</v>
      </c>
      <c r="H11" s="27"/>
      <c r="I11" s="27" t="s">
        <v>259</v>
      </c>
      <c r="J11" s="31" t="s">
        <v>801</v>
      </c>
      <c r="K11" s="31" t="s">
        <v>1658</v>
      </c>
      <c r="L11" s="27" t="s">
        <v>1659</v>
      </c>
      <c r="M11" s="27" t="b">
        <v>0</v>
      </c>
      <c r="N11" s="27" t="s">
        <v>1294</v>
      </c>
      <c r="O11" s="30">
        <v>8.0</v>
      </c>
      <c r="P11" s="29">
        <v>3.0</v>
      </c>
      <c r="Q11" s="27" t="s">
        <v>1621</v>
      </c>
      <c r="R11" s="29"/>
      <c r="S11" s="29" t="s">
        <v>1660</v>
      </c>
      <c r="T11" s="29" t="s">
        <v>1661</v>
      </c>
      <c r="U11" s="31" t="s">
        <v>1662</v>
      </c>
      <c r="V11" s="40" t="s">
        <v>1663</v>
      </c>
      <c r="W11" s="29" t="s">
        <v>1664</v>
      </c>
      <c r="X11" s="27" t="s">
        <v>1665</v>
      </c>
      <c r="Y11" s="29"/>
      <c r="Z11" s="31" t="s">
        <v>1666</v>
      </c>
      <c r="AA11" s="31" t="s">
        <v>1667</v>
      </c>
      <c r="AB11" s="27" t="s">
        <v>1668</v>
      </c>
      <c r="AC11" s="31" t="s">
        <v>431</v>
      </c>
      <c r="AD11" s="29"/>
      <c r="AE11" s="29"/>
      <c r="AF11" s="29"/>
      <c r="AG11" s="29"/>
      <c r="AH11" s="29"/>
      <c r="AI11" s="29"/>
    </row>
    <row r="12" ht="15.75" customHeight="1">
      <c r="A12" s="20">
        <v>43405.0</v>
      </c>
      <c r="B12" s="15" t="s">
        <v>1669</v>
      </c>
      <c r="C12" s="16">
        <v>3.0383747E7</v>
      </c>
      <c r="D12" s="15" t="s">
        <v>1670</v>
      </c>
      <c r="E12" s="60" t="s">
        <v>1671</v>
      </c>
      <c r="F12" s="15" t="s">
        <v>203</v>
      </c>
      <c r="H12" s="14"/>
      <c r="I12" s="14" t="s">
        <v>1672</v>
      </c>
      <c r="J12" s="14" t="s">
        <v>1673</v>
      </c>
      <c r="L12" s="14"/>
      <c r="M12" s="14"/>
      <c r="N12" s="14" t="s">
        <v>1674</v>
      </c>
      <c r="O12" s="22">
        <v>14.0</v>
      </c>
      <c r="P12" s="15">
        <v>5.0</v>
      </c>
      <c r="Q12" s="14" t="s">
        <v>1621</v>
      </c>
      <c r="R12" s="15" t="s">
        <v>1675</v>
      </c>
      <c r="S12" s="15" t="s">
        <v>1676</v>
      </c>
      <c r="T12" s="15" t="s">
        <v>1677</v>
      </c>
      <c r="U12" s="16" t="s">
        <v>1678</v>
      </c>
      <c r="V12" s="24" t="s">
        <v>1679</v>
      </c>
      <c r="W12" s="14" t="s">
        <v>1680</v>
      </c>
      <c r="X12" s="14" t="s">
        <v>273</v>
      </c>
      <c r="Y12" s="14" t="s">
        <v>274</v>
      </c>
      <c r="Z12" s="14" t="s">
        <v>531</v>
      </c>
      <c r="AA12" s="14" t="s">
        <v>1681</v>
      </c>
      <c r="AB12" s="14" t="s">
        <v>531</v>
      </c>
      <c r="AC12" s="16" t="s">
        <v>459</v>
      </c>
    </row>
    <row r="13" ht="15.75" customHeight="1">
      <c r="A13" s="20">
        <v>43405.0</v>
      </c>
      <c r="B13" s="15" t="s">
        <v>1669</v>
      </c>
      <c r="C13" s="16">
        <v>3.0383747E7</v>
      </c>
      <c r="D13" s="15" t="s">
        <v>1670</v>
      </c>
      <c r="E13" s="60" t="s">
        <v>1671</v>
      </c>
      <c r="F13" s="15" t="s">
        <v>203</v>
      </c>
      <c r="H13" s="14"/>
      <c r="I13" s="16" t="s">
        <v>247</v>
      </c>
      <c r="J13" s="16" t="s">
        <v>1682</v>
      </c>
      <c r="L13" s="14"/>
      <c r="M13" s="14"/>
      <c r="N13" s="14" t="s">
        <v>1674</v>
      </c>
      <c r="O13" s="22">
        <v>14.0</v>
      </c>
      <c r="P13" s="15">
        <v>1.0</v>
      </c>
      <c r="Q13" s="14" t="s">
        <v>1621</v>
      </c>
      <c r="S13" s="15" t="s">
        <v>1676</v>
      </c>
      <c r="U13" s="16" t="s">
        <v>1678</v>
      </c>
      <c r="V13" s="24" t="s">
        <v>1679</v>
      </c>
      <c r="W13" s="14" t="s">
        <v>1680</v>
      </c>
      <c r="X13" s="14" t="s">
        <v>273</v>
      </c>
      <c r="Y13" s="14" t="s">
        <v>274</v>
      </c>
      <c r="Z13" s="14" t="s">
        <v>531</v>
      </c>
      <c r="AA13" s="14" t="s">
        <v>1681</v>
      </c>
      <c r="AB13" s="14" t="s">
        <v>531</v>
      </c>
      <c r="AC13" s="16" t="s">
        <v>459</v>
      </c>
    </row>
    <row r="14" ht="15.75" customHeight="1">
      <c r="A14" s="20">
        <v>43405.0</v>
      </c>
      <c r="B14" s="15" t="s">
        <v>1669</v>
      </c>
      <c r="C14" s="16">
        <v>3.0383747E7</v>
      </c>
      <c r="D14" s="15" t="s">
        <v>1670</v>
      </c>
      <c r="E14" s="60" t="s">
        <v>1671</v>
      </c>
      <c r="F14" s="15" t="s">
        <v>203</v>
      </c>
      <c r="H14" s="14"/>
      <c r="I14" s="16" t="s">
        <v>1683</v>
      </c>
      <c r="J14" s="14" t="s">
        <v>1684</v>
      </c>
      <c r="L14" s="14"/>
      <c r="M14" s="14"/>
      <c r="N14" s="14" t="s">
        <v>1674</v>
      </c>
      <c r="O14" s="22">
        <v>14.0</v>
      </c>
      <c r="P14" s="15">
        <v>1.0</v>
      </c>
      <c r="Q14" s="14" t="s">
        <v>1621</v>
      </c>
      <c r="S14" s="15" t="s">
        <v>1676</v>
      </c>
      <c r="U14" s="16" t="s">
        <v>1678</v>
      </c>
      <c r="V14" s="24" t="s">
        <v>1679</v>
      </c>
      <c r="W14" s="14" t="s">
        <v>1680</v>
      </c>
      <c r="X14" s="14" t="s">
        <v>273</v>
      </c>
      <c r="Y14" s="14" t="s">
        <v>274</v>
      </c>
      <c r="Z14" s="14" t="s">
        <v>531</v>
      </c>
      <c r="AA14" s="14" t="s">
        <v>1681</v>
      </c>
      <c r="AB14" s="14" t="s">
        <v>531</v>
      </c>
      <c r="AC14" s="16" t="s">
        <v>459</v>
      </c>
    </row>
    <row r="15" ht="15.75" customHeight="1">
      <c r="A15" s="56">
        <v>41937.0</v>
      </c>
      <c r="B15" s="15" t="s">
        <v>1685</v>
      </c>
      <c r="C15" s="16">
        <v>2.5344199E7</v>
      </c>
      <c r="D15" s="15" t="s">
        <v>675</v>
      </c>
      <c r="E15" s="60" t="s">
        <v>1686</v>
      </c>
      <c r="F15" s="15" t="s">
        <v>62</v>
      </c>
      <c r="G15" s="15">
        <v>130.0</v>
      </c>
      <c r="H15" s="14"/>
      <c r="I15" s="14" t="s">
        <v>259</v>
      </c>
      <c r="J15" s="16" t="s">
        <v>1687</v>
      </c>
      <c r="K15" s="14" t="s">
        <v>1688</v>
      </c>
      <c r="L15" s="14" t="s">
        <v>537</v>
      </c>
      <c r="M15" s="14" t="b">
        <v>0</v>
      </c>
      <c r="N15" s="14" t="s">
        <v>1465</v>
      </c>
      <c r="O15" s="22">
        <v>50.0</v>
      </c>
      <c r="Q15" s="14" t="s">
        <v>1621</v>
      </c>
      <c r="U15" s="16" t="s">
        <v>1689</v>
      </c>
      <c r="W15" s="15" t="s">
        <v>1690</v>
      </c>
      <c r="X15" s="14" t="s">
        <v>1691</v>
      </c>
      <c r="Z15" s="14" t="s">
        <v>1692</v>
      </c>
      <c r="AA15" s="16" t="s">
        <v>1693</v>
      </c>
      <c r="AB15" s="14" t="s">
        <v>1694</v>
      </c>
      <c r="AC15" s="16" t="s">
        <v>1695</v>
      </c>
    </row>
    <row r="16" ht="15.75" customHeight="1">
      <c r="A16" s="56">
        <v>41937.0</v>
      </c>
      <c r="B16" s="15" t="s">
        <v>1685</v>
      </c>
      <c r="C16" s="16">
        <v>2.5344199E7</v>
      </c>
      <c r="D16" s="15" t="s">
        <v>675</v>
      </c>
      <c r="E16" s="60" t="s">
        <v>1686</v>
      </c>
      <c r="F16" s="15" t="s">
        <v>62</v>
      </c>
      <c r="G16" s="15">
        <v>94.0</v>
      </c>
      <c r="H16" s="14"/>
      <c r="I16" s="14" t="s">
        <v>259</v>
      </c>
      <c r="J16" s="16" t="s">
        <v>1687</v>
      </c>
      <c r="K16" s="14" t="s">
        <v>1688</v>
      </c>
      <c r="L16" s="14" t="s">
        <v>537</v>
      </c>
      <c r="M16" s="14" t="b">
        <v>0</v>
      </c>
      <c r="N16" s="14" t="s">
        <v>1465</v>
      </c>
      <c r="O16" s="22">
        <v>50.0</v>
      </c>
      <c r="Q16" s="14" t="s">
        <v>1621</v>
      </c>
      <c r="U16" s="16" t="s">
        <v>1689</v>
      </c>
      <c r="W16" s="15" t="s">
        <v>1690</v>
      </c>
      <c r="X16" s="14" t="s">
        <v>1691</v>
      </c>
      <c r="Z16" s="14" t="s">
        <v>1692</v>
      </c>
      <c r="AA16" s="16" t="s">
        <v>1693</v>
      </c>
      <c r="AB16" s="14" t="s">
        <v>1694</v>
      </c>
      <c r="AC16" s="16" t="s">
        <v>1695</v>
      </c>
    </row>
    <row r="17" ht="15.75" customHeight="1">
      <c r="A17" s="56">
        <v>41937.0</v>
      </c>
      <c r="B17" s="15" t="s">
        <v>1685</v>
      </c>
      <c r="C17" s="16">
        <v>2.5344199E7</v>
      </c>
      <c r="D17" s="15" t="s">
        <v>675</v>
      </c>
      <c r="E17" s="60" t="s">
        <v>1686</v>
      </c>
      <c r="F17" s="15" t="s">
        <v>62</v>
      </c>
      <c r="G17" s="15">
        <v>94.0</v>
      </c>
      <c r="H17" s="14"/>
      <c r="I17" s="14" t="s">
        <v>259</v>
      </c>
      <c r="J17" s="16" t="s">
        <v>1696</v>
      </c>
      <c r="K17" s="14" t="s">
        <v>1688</v>
      </c>
      <c r="L17" s="14" t="s">
        <v>537</v>
      </c>
      <c r="M17" s="14" t="b">
        <v>1</v>
      </c>
      <c r="N17" s="14" t="s">
        <v>1465</v>
      </c>
      <c r="O17" s="22">
        <v>50.0</v>
      </c>
      <c r="Q17" s="14" t="s">
        <v>1621</v>
      </c>
      <c r="T17" s="15" t="s">
        <v>1697</v>
      </c>
      <c r="U17" s="16" t="s">
        <v>1689</v>
      </c>
      <c r="W17" s="15" t="s">
        <v>1690</v>
      </c>
      <c r="X17" s="14" t="s">
        <v>1691</v>
      </c>
      <c r="Z17" s="14" t="s">
        <v>1692</v>
      </c>
      <c r="AA17" s="16" t="s">
        <v>1693</v>
      </c>
      <c r="AB17" s="14" t="s">
        <v>1694</v>
      </c>
      <c r="AC17" s="16" t="s">
        <v>1695</v>
      </c>
    </row>
    <row r="18" ht="15.75" customHeight="1">
      <c r="A18" s="56">
        <v>43748.0</v>
      </c>
      <c r="B18" s="15" t="s">
        <v>1698</v>
      </c>
      <c r="C18" s="16">
        <v>3.1624491E7</v>
      </c>
      <c r="D18" s="15" t="s">
        <v>1699</v>
      </c>
      <c r="E18" s="60" t="s">
        <v>1700</v>
      </c>
      <c r="F18" s="15" t="s">
        <v>1701</v>
      </c>
      <c r="G18" s="15">
        <v>8.0</v>
      </c>
      <c r="H18" s="14"/>
      <c r="I18" s="14" t="s">
        <v>340</v>
      </c>
      <c r="K18" s="14" t="s">
        <v>1702</v>
      </c>
      <c r="L18" s="16"/>
      <c r="M18" s="16"/>
      <c r="N18" s="16" t="s">
        <v>1703</v>
      </c>
      <c r="O18" s="22"/>
      <c r="P18" s="15">
        <v>3.0</v>
      </c>
      <c r="Q18" s="14" t="s">
        <v>1621</v>
      </c>
      <c r="R18" s="15" t="s">
        <v>1704</v>
      </c>
      <c r="T18" s="15" t="s">
        <v>1705</v>
      </c>
      <c r="U18" s="16" t="s">
        <v>1678</v>
      </c>
      <c r="W18" s="15" t="s">
        <v>1597</v>
      </c>
      <c r="X18" s="14" t="s">
        <v>293</v>
      </c>
      <c r="Z18" s="14" t="s">
        <v>885</v>
      </c>
      <c r="AA18" s="16" t="s">
        <v>1706</v>
      </c>
      <c r="AB18" s="14" t="s">
        <v>1707</v>
      </c>
      <c r="AC18" s="16" t="s">
        <v>1708</v>
      </c>
    </row>
    <row r="19" ht="15.75" customHeight="1">
      <c r="A19" s="56">
        <v>43748.0</v>
      </c>
      <c r="B19" s="15" t="s">
        <v>1698</v>
      </c>
      <c r="C19" s="16">
        <v>3.1624491E7</v>
      </c>
      <c r="D19" s="15" t="s">
        <v>1699</v>
      </c>
      <c r="E19" s="60" t="s">
        <v>1700</v>
      </c>
      <c r="F19" s="15" t="s">
        <v>1701</v>
      </c>
      <c r="H19" s="14"/>
      <c r="I19" s="14" t="s">
        <v>340</v>
      </c>
      <c r="K19" s="14" t="s">
        <v>1709</v>
      </c>
      <c r="L19" s="16"/>
      <c r="M19" s="16"/>
      <c r="N19" s="16" t="s">
        <v>1703</v>
      </c>
      <c r="O19" s="22"/>
      <c r="Q19" s="14" t="s">
        <v>1621</v>
      </c>
      <c r="T19" s="15" t="s">
        <v>1710</v>
      </c>
      <c r="U19" s="16" t="s">
        <v>1678</v>
      </c>
      <c r="W19" s="15" t="s">
        <v>1597</v>
      </c>
      <c r="X19" s="14" t="s">
        <v>293</v>
      </c>
      <c r="Z19" s="14" t="s">
        <v>885</v>
      </c>
      <c r="AA19" s="16" t="s">
        <v>1706</v>
      </c>
      <c r="AB19" s="14" t="s">
        <v>1707</v>
      </c>
      <c r="AC19" s="16" t="s">
        <v>1708</v>
      </c>
    </row>
    <row r="20" ht="15.75" customHeight="1">
      <c r="A20" s="56">
        <v>43748.0</v>
      </c>
      <c r="B20" s="15" t="s">
        <v>1698</v>
      </c>
      <c r="C20" s="16">
        <v>3.1624491E7</v>
      </c>
      <c r="D20" s="15" t="s">
        <v>1699</v>
      </c>
      <c r="E20" s="60" t="s">
        <v>1700</v>
      </c>
      <c r="F20" s="15" t="s">
        <v>1701</v>
      </c>
      <c r="H20" s="14"/>
      <c r="I20" s="14" t="s">
        <v>340</v>
      </c>
      <c r="K20" s="14" t="s">
        <v>1711</v>
      </c>
      <c r="L20" s="16"/>
      <c r="M20" s="16"/>
      <c r="N20" s="16" t="s">
        <v>1703</v>
      </c>
      <c r="O20" s="22"/>
      <c r="Q20" s="14" t="s">
        <v>1621</v>
      </c>
      <c r="T20" s="15" t="s">
        <v>1712</v>
      </c>
      <c r="U20" s="16" t="s">
        <v>1678</v>
      </c>
      <c r="W20" s="15" t="s">
        <v>1597</v>
      </c>
      <c r="X20" s="14" t="s">
        <v>293</v>
      </c>
      <c r="Z20" s="14" t="s">
        <v>885</v>
      </c>
      <c r="AA20" s="16" t="s">
        <v>1706</v>
      </c>
      <c r="AB20" s="14" t="s">
        <v>1707</v>
      </c>
      <c r="AC20" s="16" t="s">
        <v>1708</v>
      </c>
    </row>
    <row r="21" ht="15.75" customHeight="1">
      <c r="A21" s="56">
        <v>43822.0</v>
      </c>
      <c r="B21" s="15" t="s">
        <v>1713</v>
      </c>
      <c r="C21" s="16">
        <v>3.1871321E7</v>
      </c>
      <c r="D21" s="15" t="s">
        <v>1714</v>
      </c>
      <c r="E21" s="60" t="s">
        <v>1715</v>
      </c>
      <c r="F21" s="15" t="s">
        <v>62</v>
      </c>
      <c r="G21" s="15">
        <v>76.0</v>
      </c>
      <c r="H21" s="14"/>
      <c r="I21" s="14" t="s">
        <v>259</v>
      </c>
      <c r="J21" s="16" t="s">
        <v>1716</v>
      </c>
      <c r="K21" s="15" t="s">
        <v>1717</v>
      </c>
      <c r="L21" s="14" t="s">
        <v>1718</v>
      </c>
      <c r="M21" s="14" t="b">
        <v>0</v>
      </c>
      <c r="N21" s="14" t="s">
        <v>1294</v>
      </c>
      <c r="O21" s="22"/>
      <c r="Q21" s="14" t="s">
        <v>1719</v>
      </c>
      <c r="S21" s="15" t="s">
        <v>1720</v>
      </c>
      <c r="T21" s="15" t="s">
        <v>1721</v>
      </c>
      <c r="U21" s="14" t="s">
        <v>1722</v>
      </c>
      <c r="V21" s="24" t="s">
        <v>1723</v>
      </c>
      <c r="W21" s="15" t="s">
        <v>1597</v>
      </c>
      <c r="X21" s="14" t="s">
        <v>301</v>
      </c>
      <c r="Z21" s="14" t="s">
        <v>448</v>
      </c>
      <c r="AA21" s="14" t="s">
        <v>823</v>
      </c>
      <c r="AB21" s="14" t="s">
        <v>494</v>
      </c>
      <c r="AC21" s="16" t="s">
        <v>1560</v>
      </c>
    </row>
    <row r="22" ht="15.75" customHeight="1">
      <c r="A22" s="20">
        <v>43878.0</v>
      </c>
      <c r="B22" s="15" t="s">
        <v>1724</v>
      </c>
      <c r="C22" s="16">
        <v>3.2066983E7</v>
      </c>
      <c r="D22" s="15" t="s">
        <v>1129</v>
      </c>
      <c r="E22" s="60" t="s">
        <v>1725</v>
      </c>
      <c r="F22" s="15" t="s">
        <v>62</v>
      </c>
      <c r="G22" s="15">
        <v>82.0</v>
      </c>
      <c r="H22" s="14"/>
      <c r="I22" s="14" t="s">
        <v>259</v>
      </c>
      <c r="J22" s="16" t="s">
        <v>801</v>
      </c>
      <c r="K22" s="15" t="s">
        <v>1726</v>
      </c>
      <c r="L22" s="14" t="s">
        <v>537</v>
      </c>
      <c r="M22" s="14" t="b">
        <v>0</v>
      </c>
      <c r="N22" s="14" t="s">
        <v>1294</v>
      </c>
      <c r="O22" s="22">
        <v>14.0</v>
      </c>
      <c r="Q22" s="14" t="s">
        <v>1621</v>
      </c>
      <c r="S22" s="15" t="s">
        <v>1727</v>
      </c>
      <c r="T22" s="15" t="s">
        <v>1728</v>
      </c>
      <c r="U22" s="16" t="s">
        <v>1678</v>
      </c>
      <c r="W22" s="15" t="s">
        <v>1729</v>
      </c>
      <c r="X22" s="14" t="s">
        <v>737</v>
      </c>
      <c r="Z22" s="14" t="s">
        <v>833</v>
      </c>
      <c r="AA22" s="16" t="s">
        <v>1730</v>
      </c>
      <c r="AB22" s="14" t="s">
        <v>1731</v>
      </c>
      <c r="AC22" s="16" t="s">
        <v>1732</v>
      </c>
    </row>
    <row r="23" ht="15.75" customHeight="1">
      <c r="A23" s="20">
        <v>42559.0</v>
      </c>
      <c r="B23" s="15" t="s">
        <v>1733</v>
      </c>
      <c r="C23" s="16">
        <v>2.7387371E7</v>
      </c>
      <c r="D23" s="15" t="s">
        <v>1734</v>
      </c>
      <c r="E23" s="60" t="s">
        <v>1735</v>
      </c>
      <c r="F23" s="15" t="s">
        <v>62</v>
      </c>
      <c r="G23" s="15">
        <v>4.0</v>
      </c>
      <c r="H23" s="14"/>
      <c r="I23" s="14" t="s">
        <v>259</v>
      </c>
      <c r="J23" s="14" t="s">
        <v>1736</v>
      </c>
      <c r="K23" s="14" t="s">
        <v>1737</v>
      </c>
      <c r="L23" s="14" t="s">
        <v>1738</v>
      </c>
      <c r="M23" s="14" t="b">
        <v>0</v>
      </c>
      <c r="N23" s="14" t="s">
        <v>1739</v>
      </c>
      <c r="O23" s="22">
        <v>12.0</v>
      </c>
      <c r="Q23" s="14" t="s">
        <v>1719</v>
      </c>
      <c r="S23" s="15" t="s">
        <v>1740</v>
      </c>
      <c r="T23" s="15" t="s">
        <v>1741</v>
      </c>
      <c r="U23" s="16" t="s">
        <v>1678</v>
      </c>
      <c r="W23" s="15" t="s">
        <v>1597</v>
      </c>
      <c r="X23" s="14" t="s">
        <v>1691</v>
      </c>
      <c r="Z23" s="14" t="s">
        <v>1692</v>
      </c>
      <c r="AA23" s="16" t="s">
        <v>1693</v>
      </c>
      <c r="AB23" s="14" t="s">
        <v>1694</v>
      </c>
      <c r="AC23" s="16" t="s">
        <v>1695</v>
      </c>
    </row>
    <row r="24" ht="15.75" customHeight="1">
      <c r="A24" s="20">
        <v>42559.0</v>
      </c>
      <c r="B24" s="15" t="s">
        <v>1733</v>
      </c>
      <c r="C24" s="16">
        <v>2.7387371E7</v>
      </c>
      <c r="D24" s="15" t="s">
        <v>1734</v>
      </c>
      <c r="E24" s="60" t="s">
        <v>1735</v>
      </c>
      <c r="F24" s="15" t="s">
        <v>62</v>
      </c>
      <c r="G24" s="15">
        <v>5.0</v>
      </c>
      <c r="H24" s="14"/>
      <c r="I24" s="14" t="s">
        <v>259</v>
      </c>
      <c r="J24" s="14" t="s">
        <v>1736</v>
      </c>
      <c r="K24" s="14" t="s">
        <v>1742</v>
      </c>
      <c r="L24" s="14" t="s">
        <v>1738</v>
      </c>
      <c r="M24" s="14" t="b">
        <v>0</v>
      </c>
      <c r="N24" s="14" t="s">
        <v>1739</v>
      </c>
      <c r="O24" s="22">
        <v>12.0</v>
      </c>
      <c r="Q24" s="14" t="s">
        <v>1719</v>
      </c>
      <c r="S24" s="15" t="s">
        <v>1740</v>
      </c>
      <c r="U24" s="16" t="s">
        <v>1678</v>
      </c>
      <c r="W24" s="15" t="s">
        <v>1597</v>
      </c>
      <c r="X24" s="14" t="s">
        <v>1691</v>
      </c>
      <c r="Z24" s="14" t="s">
        <v>1692</v>
      </c>
      <c r="AA24" s="16" t="s">
        <v>1693</v>
      </c>
      <c r="AB24" s="14" t="s">
        <v>1694</v>
      </c>
      <c r="AC24" s="16" t="s">
        <v>1695</v>
      </c>
    </row>
    <row r="25" ht="15.75" customHeight="1">
      <c r="A25" s="20">
        <v>42559.0</v>
      </c>
      <c r="B25" s="15" t="s">
        <v>1733</v>
      </c>
      <c r="C25" s="16">
        <v>2.7387371E7</v>
      </c>
      <c r="D25" s="15" t="s">
        <v>1734</v>
      </c>
      <c r="E25" s="60" t="s">
        <v>1735</v>
      </c>
      <c r="F25" s="15" t="s">
        <v>62</v>
      </c>
      <c r="H25" s="14"/>
      <c r="I25" s="14" t="s">
        <v>1178</v>
      </c>
      <c r="K25" s="14" t="s">
        <v>1743</v>
      </c>
      <c r="L25" s="14" t="s">
        <v>1738</v>
      </c>
      <c r="M25" s="14" t="b">
        <v>0</v>
      </c>
      <c r="O25" s="22">
        <v>12.0</v>
      </c>
      <c r="Q25" s="14" t="s">
        <v>1719</v>
      </c>
      <c r="S25" s="15" t="s">
        <v>1740</v>
      </c>
      <c r="T25" s="15" t="s">
        <v>1744</v>
      </c>
      <c r="U25" s="16" t="s">
        <v>1678</v>
      </c>
      <c r="W25" s="15" t="s">
        <v>1597</v>
      </c>
      <c r="X25" s="14" t="s">
        <v>1691</v>
      </c>
      <c r="Z25" s="14" t="s">
        <v>1692</v>
      </c>
      <c r="AA25" s="16" t="s">
        <v>1693</v>
      </c>
      <c r="AB25" s="14" t="s">
        <v>1694</v>
      </c>
      <c r="AC25" s="16" t="s">
        <v>1695</v>
      </c>
    </row>
    <row r="26" ht="15.75" customHeight="1">
      <c r="A26" s="20">
        <v>42559.0</v>
      </c>
      <c r="B26" s="15" t="s">
        <v>1733</v>
      </c>
      <c r="C26" s="16">
        <v>2.7387371E7</v>
      </c>
      <c r="D26" s="15" t="s">
        <v>1734</v>
      </c>
      <c r="E26" s="60" t="s">
        <v>1735</v>
      </c>
      <c r="F26" s="15" t="s">
        <v>62</v>
      </c>
      <c r="H26" s="14"/>
      <c r="I26" s="14" t="s">
        <v>1178</v>
      </c>
      <c r="K26" s="15" t="s">
        <v>1745</v>
      </c>
      <c r="L26" s="14" t="s">
        <v>537</v>
      </c>
      <c r="M26" s="14" t="b">
        <v>0</v>
      </c>
      <c r="O26" s="22">
        <v>12.0</v>
      </c>
      <c r="Q26" s="14" t="s">
        <v>1719</v>
      </c>
      <c r="S26" s="15" t="s">
        <v>1740</v>
      </c>
      <c r="U26" s="16" t="s">
        <v>1678</v>
      </c>
      <c r="W26" s="15" t="s">
        <v>1597</v>
      </c>
      <c r="X26" s="14" t="s">
        <v>1691</v>
      </c>
      <c r="Z26" s="14" t="s">
        <v>1692</v>
      </c>
      <c r="AA26" s="16" t="s">
        <v>1693</v>
      </c>
      <c r="AB26" s="14" t="s">
        <v>1694</v>
      </c>
      <c r="AC26" s="16" t="s">
        <v>1695</v>
      </c>
    </row>
    <row r="27" ht="15.75" customHeight="1">
      <c r="A27" s="20">
        <v>43721.0</v>
      </c>
      <c r="B27" s="15" t="s">
        <v>1746</v>
      </c>
      <c r="C27" s="16">
        <v>3.151974E7</v>
      </c>
      <c r="D27" s="15" t="s">
        <v>1747</v>
      </c>
      <c r="E27" s="38" t="s">
        <v>1748</v>
      </c>
      <c r="F27" s="15" t="s">
        <v>62</v>
      </c>
      <c r="G27" s="15">
        <v>10.0</v>
      </c>
      <c r="H27" s="14"/>
      <c r="I27" s="14" t="s">
        <v>1178</v>
      </c>
      <c r="K27" s="15" t="s">
        <v>1749</v>
      </c>
      <c r="L27" s="14" t="s">
        <v>1750</v>
      </c>
      <c r="M27" s="14" t="b">
        <v>1</v>
      </c>
      <c r="O27" s="22">
        <v>7.0</v>
      </c>
      <c r="Q27" s="14" t="s">
        <v>1719</v>
      </c>
      <c r="R27" s="15" t="s">
        <v>1751</v>
      </c>
      <c r="S27" s="15" t="s">
        <v>1752</v>
      </c>
      <c r="T27" s="15" t="s">
        <v>1753</v>
      </c>
      <c r="U27" s="16" t="s">
        <v>1754</v>
      </c>
      <c r="W27" s="15" t="s">
        <v>1755</v>
      </c>
      <c r="X27" s="14" t="s">
        <v>273</v>
      </c>
      <c r="Y27" s="14" t="s">
        <v>274</v>
      </c>
      <c r="Z27" s="14" t="s">
        <v>531</v>
      </c>
      <c r="AA27" s="14" t="s">
        <v>1681</v>
      </c>
      <c r="AB27" s="14" t="s">
        <v>531</v>
      </c>
      <c r="AC27" s="16" t="s">
        <v>1756</v>
      </c>
    </row>
    <row r="28" ht="15.75" customHeight="1">
      <c r="A28" s="20">
        <v>43721.0</v>
      </c>
      <c r="B28" s="15" t="s">
        <v>1746</v>
      </c>
      <c r="C28" s="16">
        <v>3.151974E7</v>
      </c>
      <c r="D28" s="15" t="s">
        <v>1747</v>
      </c>
      <c r="E28" s="38" t="s">
        <v>1748</v>
      </c>
      <c r="F28" s="15" t="s">
        <v>62</v>
      </c>
      <c r="G28" s="15">
        <v>10.0</v>
      </c>
      <c r="H28" s="14"/>
      <c r="I28" s="14" t="s">
        <v>1178</v>
      </c>
      <c r="K28" s="15" t="s">
        <v>1757</v>
      </c>
      <c r="L28" s="14" t="s">
        <v>1750</v>
      </c>
      <c r="M28" s="14" t="b">
        <v>1</v>
      </c>
      <c r="O28" s="22">
        <v>7.0</v>
      </c>
      <c r="Q28" s="14" t="s">
        <v>1719</v>
      </c>
      <c r="S28" s="15" t="s">
        <v>1752</v>
      </c>
      <c r="U28" s="16" t="s">
        <v>1754</v>
      </c>
      <c r="W28" s="15" t="s">
        <v>1755</v>
      </c>
      <c r="X28" s="14" t="s">
        <v>273</v>
      </c>
      <c r="Y28" s="14" t="s">
        <v>274</v>
      </c>
      <c r="Z28" s="14" t="s">
        <v>531</v>
      </c>
      <c r="AA28" s="14" t="s">
        <v>1681</v>
      </c>
      <c r="AB28" s="14" t="s">
        <v>531</v>
      </c>
      <c r="AC28" s="16" t="s">
        <v>1756</v>
      </c>
    </row>
    <row r="29" ht="15.75" customHeight="1">
      <c r="A29" s="20">
        <v>43880.0</v>
      </c>
      <c r="B29" s="15" t="s">
        <v>1758</v>
      </c>
      <c r="C29" s="16">
        <v>3.2076263E7</v>
      </c>
      <c r="D29" s="15" t="s">
        <v>535</v>
      </c>
      <c r="E29" s="60" t="s">
        <v>1759</v>
      </c>
      <c r="F29" s="15" t="s">
        <v>203</v>
      </c>
      <c r="H29" s="14"/>
      <c r="I29" s="14" t="s">
        <v>259</v>
      </c>
      <c r="K29" s="15" t="s">
        <v>1760</v>
      </c>
      <c r="O29" s="22">
        <v>20.0</v>
      </c>
      <c r="P29" s="15">
        <v>3.0</v>
      </c>
      <c r="Q29" s="14" t="s">
        <v>1621</v>
      </c>
      <c r="S29" s="15" t="s">
        <v>1761</v>
      </c>
      <c r="T29" s="15" t="s">
        <v>1762</v>
      </c>
      <c r="U29" s="14" t="s">
        <v>1763</v>
      </c>
      <c r="V29" s="14" t="s">
        <v>1764</v>
      </c>
      <c r="W29" s="15" t="s">
        <v>1755</v>
      </c>
      <c r="X29" s="14" t="s">
        <v>864</v>
      </c>
      <c r="Z29" s="14" t="s">
        <v>865</v>
      </c>
      <c r="AA29" s="14" t="s">
        <v>1765</v>
      </c>
      <c r="AB29" s="14" t="s">
        <v>1766</v>
      </c>
    </row>
    <row r="30" ht="15.75" customHeight="1">
      <c r="A30" s="20">
        <v>43880.0</v>
      </c>
      <c r="B30" s="15" t="s">
        <v>1758</v>
      </c>
      <c r="C30" s="16">
        <v>3.2076263E7</v>
      </c>
      <c r="D30" s="15" t="s">
        <v>535</v>
      </c>
      <c r="E30" s="60" t="s">
        <v>1759</v>
      </c>
      <c r="F30" s="15" t="s">
        <v>203</v>
      </c>
      <c r="H30" s="14"/>
      <c r="I30" s="14" t="s">
        <v>259</v>
      </c>
      <c r="K30" s="15" t="s">
        <v>1760</v>
      </c>
      <c r="O30" s="22">
        <v>8.0</v>
      </c>
      <c r="P30" s="15">
        <v>2.0</v>
      </c>
      <c r="Q30" s="14" t="s">
        <v>1621</v>
      </c>
      <c r="S30" s="15" t="s">
        <v>1761</v>
      </c>
      <c r="U30" s="16" t="s">
        <v>1763</v>
      </c>
      <c r="V30" s="14" t="s">
        <v>1764</v>
      </c>
      <c r="W30" s="15" t="s">
        <v>1755</v>
      </c>
      <c r="X30" s="14" t="s">
        <v>864</v>
      </c>
      <c r="Z30" s="14" t="s">
        <v>865</v>
      </c>
      <c r="AA30" s="14" t="s">
        <v>1765</v>
      </c>
      <c r="AB30" s="14" t="s">
        <v>1766</v>
      </c>
    </row>
    <row r="31" ht="15.75" customHeight="1">
      <c r="A31" s="20">
        <v>43880.0</v>
      </c>
      <c r="B31" s="15" t="s">
        <v>1758</v>
      </c>
      <c r="C31" s="16">
        <v>3.2076263E7</v>
      </c>
      <c r="D31" s="15" t="s">
        <v>535</v>
      </c>
      <c r="E31" s="60" t="s">
        <v>1759</v>
      </c>
      <c r="F31" s="15" t="s">
        <v>203</v>
      </c>
      <c r="H31" s="14"/>
      <c r="I31" s="14" t="s">
        <v>259</v>
      </c>
      <c r="K31" s="15" t="s">
        <v>1767</v>
      </c>
      <c r="O31" s="22">
        <v>20.0</v>
      </c>
      <c r="P31" s="15">
        <v>3.0</v>
      </c>
      <c r="Q31" s="14" t="s">
        <v>1621</v>
      </c>
      <c r="S31" s="15" t="s">
        <v>1761</v>
      </c>
      <c r="U31" s="14" t="s">
        <v>1763</v>
      </c>
      <c r="V31" s="14" t="s">
        <v>1764</v>
      </c>
      <c r="W31" s="15" t="s">
        <v>1755</v>
      </c>
      <c r="X31" s="14" t="s">
        <v>864</v>
      </c>
      <c r="Z31" s="14" t="s">
        <v>865</v>
      </c>
      <c r="AA31" s="14" t="s">
        <v>1765</v>
      </c>
      <c r="AB31" s="14" t="s">
        <v>1766</v>
      </c>
    </row>
    <row r="32" ht="15.75" customHeight="1">
      <c r="A32" s="20">
        <v>43880.0</v>
      </c>
      <c r="B32" s="15" t="s">
        <v>1758</v>
      </c>
      <c r="C32" s="16">
        <v>3.2076263E7</v>
      </c>
      <c r="D32" s="15" t="s">
        <v>535</v>
      </c>
      <c r="E32" s="60" t="s">
        <v>1759</v>
      </c>
      <c r="F32" s="15" t="s">
        <v>203</v>
      </c>
      <c r="H32" s="14"/>
      <c r="I32" s="14" t="s">
        <v>259</v>
      </c>
      <c r="L32" s="14"/>
      <c r="M32" s="14"/>
      <c r="N32" s="14" t="s">
        <v>1768</v>
      </c>
      <c r="O32" s="22">
        <v>20.0</v>
      </c>
      <c r="P32" s="15">
        <v>3.0</v>
      </c>
      <c r="Q32" s="14" t="s">
        <v>1621</v>
      </c>
      <c r="S32" s="15" t="s">
        <v>1761</v>
      </c>
      <c r="U32" s="16" t="s">
        <v>1763</v>
      </c>
      <c r="V32" s="14" t="s">
        <v>1764</v>
      </c>
      <c r="W32" s="15" t="s">
        <v>1755</v>
      </c>
      <c r="X32" s="14" t="s">
        <v>864</v>
      </c>
      <c r="Z32" s="14" t="s">
        <v>865</v>
      </c>
      <c r="AA32" s="14" t="s">
        <v>1765</v>
      </c>
      <c r="AB32" s="14" t="s">
        <v>1766</v>
      </c>
    </row>
    <row r="33" ht="15.75" customHeight="1">
      <c r="A33" s="20">
        <v>43863.0</v>
      </c>
      <c r="B33" s="15" t="s">
        <v>1769</v>
      </c>
      <c r="D33" s="15" t="s">
        <v>1770</v>
      </c>
      <c r="E33" s="24" t="s">
        <v>1771</v>
      </c>
      <c r="F33" s="15" t="s">
        <v>62</v>
      </c>
      <c r="G33" s="15">
        <v>7.0</v>
      </c>
      <c r="H33" s="14"/>
      <c r="I33" s="14" t="s">
        <v>1178</v>
      </c>
      <c r="K33" s="15" t="s">
        <v>1772</v>
      </c>
      <c r="L33" s="14" t="s">
        <v>1750</v>
      </c>
      <c r="M33" s="14" t="b">
        <v>1</v>
      </c>
      <c r="O33" s="22">
        <v>8.0</v>
      </c>
      <c r="Q33" s="14" t="s">
        <v>1719</v>
      </c>
      <c r="R33" s="15" t="s">
        <v>1773</v>
      </c>
      <c r="S33" s="15" t="s">
        <v>1774</v>
      </c>
      <c r="T33" s="15" t="s">
        <v>1775</v>
      </c>
      <c r="U33" s="14" t="s">
        <v>1776</v>
      </c>
      <c r="W33" s="15" t="s">
        <v>1664</v>
      </c>
      <c r="X33" s="14" t="s">
        <v>250</v>
      </c>
      <c r="Z33" s="14" t="s">
        <v>670</v>
      </c>
      <c r="AA33" s="16" t="s">
        <v>1777</v>
      </c>
      <c r="AB33" s="14" t="s">
        <v>1778</v>
      </c>
      <c r="AC33" s="16" t="s">
        <v>1779</v>
      </c>
    </row>
    <row r="34" ht="15.75" customHeight="1">
      <c r="A34" s="20">
        <v>43863.0</v>
      </c>
      <c r="B34" s="15" t="s">
        <v>1769</v>
      </c>
      <c r="D34" s="15" t="s">
        <v>1770</v>
      </c>
      <c r="E34" s="24" t="s">
        <v>1771</v>
      </c>
      <c r="F34" s="15" t="s">
        <v>62</v>
      </c>
      <c r="G34" s="15">
        <v>7.0</v>
      </c>
      <c r="H34" s="14"/>
      <c r="I34" s="14" t="s">
        <v>1178</v>
      </c>
      <c r="K34" s="15" t="s">
        <v>1780</v>
      </c>
      <c r="L34" s="14" t="s">
        <v>1750</v>
      </c>
      <c r="M34" s="14" t="b">
        <v>1</v>
      </c>
      <c r="O34" s="22">
        <v>8.0</v>
      </c>
      <c r="Q34" s="14" t="s">
        <v>1719</v>
      </c>
      <c r="S34" s="15" t="s">
        <v>1774</v>
      </c>
      <c r="U34" s="14" t="s">
        <v>1776</v>
      </c>
      <c r="W34" s="15" t="s">
        <v>1664</v>
      </c>
      <c r="X34" s="14" t="s">
        <v>250</v>
      </c>
      <c r="Z34" s="14" t="s">
        <v>670</v>
      </c>
      <c r="AA34" s="16" t="s">
        <v>1777</v>
      </c>
      <c r="AB34" s="14" t="s">
        <v>1778</v>
      </c>
      <c r="AC34" s="16" t="s">
        <v>1779</v>
      </c>
    </row>
    <row r="35" ht="15.75" customHeight="1">
      <c r="A35" s="20">
        <v>43863.0</v>
      </c>
      <c r="B35" s="15" t="s">
        <v>1769</v>
      </c>
      <c r="D35" s="15" t="s">
        <v>1770</v>
      </c>
      <c r="E35" s="24" t="s">
        <v>1771</v>
      </c>
      <c r="F35" s="15" t="s">
        <v>62</v>
      </c>
      <c r="G35" s="15">
        <v>2.0</v>
      </c>
      <c r="H35" s="14"/>
      <c r="I35" s="14" t="s">
        <v>1178</v>
      </c>
      <c r="K35" s="15" t="s">
        <v>1781</v>
      </c>
      <c r="L35" s="14" t="s">
        <v>1750</v>
      </c>
      <c r="M35" s="14" t="b">
        <v>1</v>
      </c>
      <c r="O35" s="22">
        <v>8.0</v>
      </c>
      <c r="Q35" s="14" t="s">
        <v>1719</v>
      </c>
      <c r="S35" s="15" t="s">
        <v>1774</v>
      </c>
      <c r="U35" s="14" t="s">
        <v>1776</v>
      </c>
      <c r="W35" s="15" t="s">
        <v>1664</v>
      </c>
      <c r="X35" s="14" t="s">
        <v>250</v>
      </c>
      <c r="Z35" s="14" t="s">
        <v>670</v>
      </c>
      <c r="AA35" s="16" t="s">
        <v>1777</v>
      </c>
      <c r="AB35" s="14" t="s">
        <v>1778</v>
      </c>
      <c r="AC35" s="16" t="s">
        <v>1779</v>
      </c>
    </row>
    <row r="36" ht="15.75" customHeight="1">
      <c r="A36" s="56">
        <v>43759.0</v>
      </c>
      <c r="B36" s="15" t="s">
        <v>1782</v>
      </c>
      <c r="D36" s="15" t="s">
        <v>1770</v>
      </c>
      <c r="E36" s="60" t="s">
        <v>1783</v>
      </c>
      <c r="F36" s="15" t="s">
        <v>62</v>
      </c>
      <c r="H36" s="14"/>
      <c r="I36" s="14" t="s">
        <v>1178</v>
      </c>
      <c r="K36" s="15" t="s">
        <v>1784</v>
      </c>
      <c r="L36" s="14" t="s">
        <v>537</v>
      </c>
      <c r="M36" s="14" t="b">
        <v>0</v>
      </c>
      <c r="O36" s="22">
        <v>10.0</v>
      </c>
      <c r="Q36" s="14" t="s">
        <v>1719</v>
      </c>
      <c r="S36" s="15" t="s">
        <v>1785</v>
      </c>
      <c r="T36" s="15" t="s">
        <v>1786</v>
      </c>
      <c r="U36" s="16" t="s">
        <v>1678</v>
      </c>
      <c r="W36" s="15" t="s">
        <v>1597</v>
      </c>
      <c r="X36" s="14" t="s">
        <v>1691</v>
      </c>
      <c r="Z36" s="14" t="s">
        <v>1692</v>
      </c>
      <c r="AA36" s="16" t="s">
        <v>1693</v>
      </c>
      <c r="AB36" s="14" t="s">
        <v>1694</v>
      </c>
      <c r="AC36" s="16" t="s">
        <v>1695</v>
      </c>
    </row>
    <row r="37" ht="15.75" customHeight="1">
      <c r="A37" s="56">
        <v>43759.0</v>
      </c>
      <c r="B37" s="15" t="s">
        <v>1782</v>
      </c>
      <c r="D37" s="15" t="s">
        <v>1770</v>
      </c>
      <c r="E37" s="60" t="s">
        <v>1783</v>
      </c>
      <c r="F37" s="15" t="s">
        <v>62</v>
      </c>
      <c r="H37" s="14"/>
      <c r="I37" s="14" t="s">
        <v>1178</v>
      </c>
      <c r="K37" s="15" t="s">
        <v>1787</v>
      </c>
      <c r="L37" s="14" t="s">
        <v>537</v>
      </c>
      <c r="M37" s="14" t="b">
        <v>0</v>
      </c>
      <c r="O37" s="22">
        <v>10.0</v>
      </c>
      <c r="Q37" s="14" t="s">
        <v>1719</v>
      </c>
      <c r="S37" s="15" t="s">
        <v>1785</v>
      </c>
      <c r="U37" s="16" t="s">
        <v>1678</v>
      </c>
      <c r="W37" s="15" t="s">
        <v>1597</v>
      </c>
      <c r="X37" s="14" t="s">
        <v>1691</v>
      </c>
      <c r="Z37" s="14" t="s">
        <v>1692</v>
      </c>
      <c r="AA37" s="16" t="s">
        <v>1693</v>
      </c>
      <c r="AB37" s="14" t="s">
        <v>1694</v>
      </c>
      <c r="AC37" s="16" t="s">
        <v>1695</v>
      </c>
    </row>
    <row r="38" ht="15.75" customHeight="1">
      <c r="A38" s="20">
        <v>43266.0</v>
      </c>
      <c r="B38" s="15" t="s">
        <v>1788</v>
      </c>
      <c r="D38" s="15" t="s">
        <v>1770</v>
      </c>
      <c r="E38" s="60" t="s">
        <v>1789</v>
      </c>
      <c r="F38" s="15" t="s">
        <v>203</v>
      </c>
      <c r="H38" s="14"/>
      <c r="I38" s="14" t="s">
        <v>292</v>
      </c>
      <c r="O38" s="22">
        <v>20.0</v>
      </c>
      <c r="P38" s="15">
        <v>4.0</v>
      </c>
      <c r="Q38" s="14" t="s">
        <v>1621</v>
      </c>
      <c r="S38" s="15" t="s">
        <v>1790</v>
      </c>
      <c r="T38" s="15" t="s">
        <v>1791</v>
      </c>
      <c r="U38" s="14" t="s">
        <v>1763</v>
      </c>
      <c r="V38" s="21" t="s">
        <v>1792</v>
      </c>
      <c r="W38" s="15" t="s">
        <v>1597</v>
      </c>
      <c r="X38" s="14" t="s">
        <v>864</v>
      </c>
      <c r="Z38" s="14" t="s">
        <v>865</v>
      </c>
      <c r="AA38" s="16" t="s">
        <v>1627</v>
      </c>
      <c r="AB38" s="14" t="s">
        <v>1628</v>
      </c>
    </row>
    <row r="39" ht="15.75" customHeight="1">
      <c r="A39" s="20">
        <v>43266.0</v>
      </c>
      <c r="B39" s="15" t="s">
        <v>1788</v>
      </c>
      <c r="D39" s="15" t="s">
        <v>1770</v>
      </c>
      <c r="E39" s="60" t="s">
        <v>1789</v>
      </c>
      <c r="F39" s="15" t="s">
        <v>203</v>
      </c>
      <c r="H39" s="14"/>
      <c r="I39" s="14" t="s">
        <v>292</v>
      </c>
      <c r="O39" s="22">
        <v>20.0</v>
      </c>
      <c r="P39" s="15">
        <v>4.0</v>
      </c>
      <c r="Q39" s="14" t="s">
        <v>1621</v>
      </c>
      <c r="S39" s="15" t="s">
        <v>1790</v>
      </c>
      <c r="U39" s="14" t="s">
        <v>1763</v>
      </c>
      <c r="V39" s="21" t="s">
        <v>1792</v>
      </c>
      <c r="W39" s="15" t="s">
        <v>1597</v>
      </c>
      <c r="X39" s="14" t="s">
        <v>864</v>
      </c>
      <c r="Z39" s="14" t="s">
        <v>865</v>
      </c>
      <c r="AA39" s="16" t="s">
        <v>1627</v>
      </c>
      <c r="AB39" s="14" t="s">
        <v>1628</v>
      </c>
    </row>
    <row r="40" ht="15.75" customHeight="1">
      <c r="A40" s="20">
        <v>43266.0</v>
      </c>
      <c r="B40" s="15" t="s">
        <v>1788</v>
      </c>
      <c r="D40" s="15" t="s">
        <v>1770</v>
      </c>
      <c r="E40" s="60" t="s">
        <v>1789</v>
      </c>
      <c r="F40" s="15" t="s">
        <v>203</v>
      </c>
      <c r="H40" s="14"/>
      <c r="I40" s="14" t="s">
        <v>292</v>
      </c>
      <c r="K40" s="15" t="s">
        <v>1793</v>
      </c>
      <c r="O40" s="22">
        <v>20.0</v>
      </c>
      <c r="P40" s="15">
        <v>2.0</v>
      </c>
      <c r="Q40" s="14" t="s">
        <v>1621</v>
      </c>
      <c r="S40" s="15" t="s">
        <v>1790</v>
      </c>
      <c r="U40" s="14" t="s">
        <v>1763</v>
      </c>
      <c r="V40" s="21" t="s">
        <v>1792</v>
      </c>
      <c r="W40" s="15" t="s">
        <v>1597</v>
      </c>
      <c r="X40" s="14" t="s">
        <v>864</v>
      </c>
      <c r="Z40" s="14" t="s">
        <v>865</v>
      </c>
      <c r="AA40" s="16" t="s">
        <v>1627</v>
      </c>
      <c r="AB40" s="14" t="s">
        <v>1628</v>
      </c>
    </row>
    <row r="41" ht="15.75" customHeight="1">
      <c r="A41" s="20">
        <v>42380.0</v>
      </c>
      <c r="B41" s="15" t="s">
        <v>1794</v>
      </c>
      <c r="C41" s="16">
        <v>2.6748692E7</v>
      </c>
      <c r="D41" s="15" t="s">
        <v>1151</v>
      </c>
      <c r="E41" s="60" t="s">
        <v>1795</v>
      </c>
      <c r="F41" s="15" t="s">
        <v>203</v>
      </c>
      <c r="H41" s="14"/>
      <c r="I41" s="14" t="s">
        <v>393</v>
      </c>
      <c r="K41" s="14" t="s">
        <v>1796</v>
      </c>
      <c r="L41" s="14"/>
      <c r="M41" s="14"/>
      <c r="N41" s="14" t="s">
        <v>1294</v>
      </c>
      <c r="O41" s="22">
        <v>12.0</v>
      </c>
      <c r="Q41" s="14" t="s">
        <v>1621</v>
      </c>
      <c r="S41" s="15" t="s">
        <v>1797</v>
      </c>
      <c r="T41" s="15" t="s">
        <v>1798</v>
      </c>
      <c r="U41" s="16" t="s">
        <v>1625</v>
      </c>
      <c r="W41" s="15" t="s">
        <v>1664</v>
      </c>
      <c r="X41" s="14" t="s">
        <v>301</v>
      </c>
      <c r="Z41" s="16" t="s">
        <v>1799</v>
      </c>
      <c r="AA41" s="16" t="s">
        <v>1800</v>
      </c>
      <c r="AB41" s="14" t="s">
        <v>1799</v>
      </c>
      <c r="AC41" s="16" t="s">
        <v>1801</v>
      </c>
    </row>
    <row r="42" ht="15.75" customHeight="1">
      <c r="A42" s="20">
        <v>42976.0</v>
      </c>
      <c r="B42" s="15" t="s">
        <v>1802</v>
      </c>
      <c r="C42" s="16">
        <v>2.8935708E7</v>
      </c>
      <c r="D42" s="15" t="s">
        <v>289</v>
      </c>
      <c r="E42" s="38" t="s">
        <v>1803</v>
      </c>
      <c r="F42" s="15" t="s">
        <v>62</v>
      </c>
      <c r="H42" s="14"/>
      <c r="I42" s="14" t="s">
        <v>1178</v>
      </c>
      <c r="K42" s="15" t="s">
        <v>1804</v>
      </c>
      <c r="L42" s="14" t="s">
        <v>1146</v>
      </c>
      <c r="M42" s="14" t="b">
        <v>0</v>
      </c>
      <c r="O42" s="22">
        <v>5.0</v>
      </c>
      <c r="Q42" s="14" t="s">
        <v>1621</v>
      </c>
      <c r="R42" s="15" t="s">
        <v>1805</v>
      </c>
      <c r="S42" s="15" t="s">
        <v>1806</v>
      </c>
      <c r="T42" s="15" t="s">
        <v>1807</v>
      </c>
      <c r="U42" s="14" t="s">
        <v>1808</v>
      </c>
      <c r="W42" s="15" t="s">
        <v>1597</v>
      </c>
      <c r="X42" s="14" t="s">
        <v>864</v>
      </c>
      <c r="Z42" s="14" t="s">
        <v>1809</v>
      </c>
      <c r="AA42" s="16" t="s">
        <v>1810</v>
      </c>
      <c r="AB42" s="14" t="s">
        <v>1811</v>
      </c>
      <c r="AC42" s="16" t="s">
        <v>1812</v>
      </c>
    </row>
    <row r="43" ht="15.75" customHeight="1">
      <c r="A43" s="20">
        <v>42935.0</v>
      </c>
      <c r="B43" s="15" t="s">
        <v>1813</v>
      </c>
      <c r="C43" s="16">
        <v>2.8724751E7</v>
      </c>
      <c r="D43" s="15" t="s">
        <v>1814</v>
      </c>
      <c r="E43" s="60" t="s">
        <v>1815</v>
      </c>
      <c r="F43" s="15" t="s">
        <v>203</v>
      </c>
      <c r="G43" s="15">
        <v>48.0</v>
      </c>
      <c r="H43" s="14"/>
      <c r="I43" s="14" t="s">
        <v>259</v>
      </c>
      <c r="J43" s="16" t="s">
        <v>801</v>
      </c>
      <c r="K43" s="14" t="s">
        <v>1816</v>
      </c>
      <c r="L43" s="14" t="s">
        <v>1652</v>
      </c>
      <c r="M43" s="14" t="b">
        <v>1</v>
      </c>
      <c r="O43" s="22">
        <v>80.0</v>
      </c>
      <c r="Q43" s="14" t="s">
        <v>1621</v>
      </c>
      <c r="T43" s="15" t="s">
        <v>1817</v>
      </c>
      <c r="U43" s="16" t="s">
        <v>1625</v>
      </c>
      <c r="W43" s="15" t="s">
        <v>1597</v>
      </c>
      <c r="X43" s="14" t="s">
        <v>864</v>
      </c>
      <c r="Z43" s="14" t="s">
        <v>865</v>
      </c>
      <c r="AA43" s="14" t="s">
        <v>1627</v>
      </c>
      <c r="AB43" s="14" t="s">
        <v>1628</v>
      </c>
    </row>
    <row r="44" ht="15.75" customHeight="1">
      <c r="A44" s="20">
        <v>42935.0</v>
      </c>
      <c r="B44" s="15" t="s">
        <v>1813</v>
      </c>
      <c r="C44" s="16">
        <v>2.8724751E7</v>
      </c>
      <c r="D44" s="15" t="s">
        <v>1814</v>
      </c>
      <c r="E44" s="60" t="s">
        <v>1815</v>
      </c>
      <c r="F44" s="15" t="s">
        <v>203</v>
      </c>
      <c r="G44" s="15">
        <v>48.0</v>
      </c>
      <c r="H44" s="14"/>
      <c r="I44" s="14" t="s">
        <v>259</v>
      </c>
      <c r="J44" s="14" t="s">
        <v>801</v>
      </c>
      <c r="K44" s="15" t="s">
        <v>1818</v>
      </c>
      <c r="L44" s="14" t="s">
        <v>1652</v>
      </c>
      <c r="M44" s="14" t="b">
        <v>1</v>
      </c>
      <c r="O44" s="22">
        <v>80.0</v>
      </c>
      <c r="Q44" s="14" t="s">
        <v>1621</v>
      </c>
      <c r="U44" s="16" t="s">
        <v>1625</v>
      </c>
      <c r="W44" s="15" t="s">
        <v>1597</v>
      </c>
      <c r="X44" s="14" t="s">
        <v>864</v>
      </c>
      <c r="Z44" s="14" t="s">
        <v>865</v>
      </c>
      <c r="AA44" s="14" t="s">
        <v>1627</v>
      </c>
      <c r="AB44" s="14" t="s">
        <v>1628</v>
      </c>
    </row>
    <row r="45" ht="15.75" customHeight="1">
      <c r="A45" s="20">
        <v>42935.0</v>
      </c>
      <c r="B45" s="15" t="s">
        <v>1813</v>
      </c>
      <c r="C45" s="16">
        <v>2.8724751E7</v>
      </c>
      <c r="D45" s="15" t="s">
        <v>1814</v>
      </c>
      <c r="E45" s="60" t="s">
        <v>1815</v>
      </c>
      <c r="F45" s="15" t="s">
        <v>203</v>
      </c>
      <c r="G45" s="15">
        <v>48.0</v>
      </c>
      <c r="H45" s="14"/>
      <c r="I45" s="14" t="s">
        <v>259</v>
      </c>
      <c r="J45" s="14" t="s">
        <v>801</v>
      </c>
      <c r="K45" s="15" t="s">
        <v>1819</v>
      </c>
      <c r="L45" s="14" t="s">
        <v>1652</v>
      </c>
      <c r="M45" s="14" t="b">
        <v>0</v>
      </c>
      <c r="O45" s="22">
        <v>80.0</v>
      </c>
      <c r="Q45" s="14" t="s">
        <v>1621</v>
      </c>
      <c r="U45" s="16" t="s">
        <v>1625</v>
      </c>
      <c r="W45" s="15" t="s">
        <v>1597</v>
      </c>
      <c r="X45" s="14" t="s">
        <v>864</v>
      </c>
      <c r="Z45" s="14" t="s">
        <v>865</v>
      </c>
      <c r="AA45" s="14" t="s">
        <v>1627</v>
      </c>
      <c r="AB45" s="14" t="s">
        <v>1628</v>
      </c>
    </row>
    <row r="46" ht="15.75" customHeight="1">
      <c r="A46" s="20">
        <v>41498.0</v>
      </c>
      <c r="B46" s="15" t="s">
        <v>1820</v>
      </c>
      <c r="C46" s="16">
        <v>2.395125E7</v>
      </c>
      <c r="D46" s="15" t="s">
        <v>1821</v>
      </c>
      <c r="E46" s="60" t="s">
        <v>204</v>
      </c>
      <c r="F46" s="15" t="s">
        <v>203</v>
      </c>
      <c r="H46" s="14"/>
      <c r="I46" s="14" t="s">
        <v>247</v>
      </c>
      <c r="L46" s="14"/>
      <c r="M46" s="14"/>
      <c r="N46" s="14" t="s">
        <v>1822</v>
      </c>
      <c r="O46" s="22">
        <v>60.0</v>
      </c>
      <c r="P46" s="15">
        <v>3.0</v>
      </c>
      <c r="Q46" s="14" t="s">
        <v>1621</v>
      </c>
      <c r="R46" s="15" t="s">
        <v>1823</v>
      </c>
      <c r="S46" s="15" t="s">
        <v>1824</v>
      </c>
      <c r="T46" s="15" t="s">
        <v>1825</v>
      </c>
      <c r="U46" s="16" t="s">
        <v>1826</v>
      </c>
      <c r="W46" s="15" t="s">
        <v>1626</v>
      </c>
      <c r="X46" s="14" t="s">
        <v>273</v>
      </c>
      <c r="Y46" s="14" t="s">
        <v>274</v>
      </c>
      <c r="Z46" s="14" t="s">
        <v>439</v>
      </c>
      <c r="AA46" s="14" t="s">
        <v>440</v>
      </c>
      <c r="AB46" s="14" t="s">
        <v>440</v>
      </c>
      <c r="AC46" s="16" t="s">
        <v>1827</v>
      </c>
    </row>
    <row r="47" ht="15.75" customHeight="1">
      <c r="A47" s="20">
        <v>41498.0</v>
      </c>
      <c r="B47" s="15" t="s">
        <v>1820</v>
      </c>
      <c r="C47" s="16">
        <v>2.395125E7</v>
      </c>
      <c r="D47" s="15" t="s">
        <v>1821</v>
      </c>
      <c r="E47" s="60" t="s">
        <v>204</v>
      </c>
      <c r="F47" s="15" t="s">
        <v>203</v>
      </c>
      <c r="H47" s="14"/>
      <c r="I47" s="14" t="s">
        <v>247</v>
      </c>
      <c r="L47" s="14"/>
      <c r="M47" s="14"/>
      <c r="N47" s="14" t="s">
        <v>1828</v>
      </c>
      <c r="O47" s="22">
        <v>25.0</v>
      </c>
      <c r="P47" s="15">
        <v>7.0</v>
      </c>
      <c r="Q47" s="14" t="s">
        <v>1621</v>
      </c>
      <c r="S47" s="15" t="s">
        <v>1824</v>
      </c>
      <c r="U47" s="16" t="s">
        <v>1826</v>
      </c>
      <c r="W47" s="15" t="s">
        <v>1626</v>
      </c>
      <c r="X47" s="14" t="s">
        <v>273</v>
      </c>
      <c r="Y47" s="14" t="s">
        <v>274</v>
      </c>
      <c r="Z47" s="14" t="s">
        <v>439</v>
      </c>
      <c r="AA47" s="14" t="s">
        <v>440</v>
      </c>
      <c r="AB47" s="14" t="s">
        <v>440</v>
      </c>
      <c r="AC47" s="16" t="s">
        <v>1827</v>
      </c>
    </row>
    <row r="48" ht="15.75" customHeight="1">
      <c r="A48" s="20">
        <v>42450.0</v>
      </c>
      <c r="B48" s="15" t="s">
        <v>1829</v>
      </c>
      <c r="C48" s="16">
        <v>2.7003939E7</v>
      </c>
      <c r="D48" s="15" t="s">
        <v>1151</v>
      </c>
      <c r="E48" s="60" t="s">
        <v>1830</v>
      </c>
      <c r="F48" s="14" t="s">
        <v>1831</v>
      </c>
      <c r="G48" s="15">
        <v>42.0</v>
      </c>
      <c r="H48" s="14"/>
      <c r="I48" s="14" t="s">
        <v>259</v>
      </c>
      <c r="J48" s="14" t="s">
        <v>1366</v>
      </c>
      <c r="L48" s="14"/>
      <c r="M48" s="14"/>
      <c r="N48" s="14" t="s">
        <v>1832</v>
      </c>
      <c r="O48" s="22">
        <v>15.0</v>
      </c>
      <c r="P48" s="15">
        <v>3.0</v>
      </c>
      <c r="Q48" s="14" t="s">
        <v>1621</v>
      </c>
      <c r="R48" s="14" t="s">
        <v>1833</v>
      </c>
      <c r="S48" s="15" t="s">
        <v>1834</v>
      </c>
      <c r="T48" s="15" t="s">
        <v>1835</v>
      </c>
      <c r="U48" s="16" t="s">
        <v>1678</v>
      </c>
      <c r="W48" s="15" t="s">
        <v>1729</v>
      </c>
      <c r="X48" s="14" t="s">
        <v>737</v>
      </c>
      <c r="Z48" s="14" t="s">
        <v>833</v>
      </c>
      <c r="AA48" s="16" t="s">
        <v>1730</v>
      </c>
      <c r="AB48" s="14" t="s">
        <v>1731</v>
      </c>
      <c r="AC48" s="16" t="s">
        <v>1836</v>
      </c>
    </row>
    <row r="49" ht="15.75" customHeight="1">
      <c r="A49" s="20">
        <v>41171.0</v>
      </c>
      <c r="B49" s="15" t="s">
        <v>1837</v>
      </c>
      <c r="C49" s="16">
        <v>2.3028969E7</v>
      </c>
      <c r="D49" s="15" t="s">
        <v>1821</v>
      </c>
      <c r="E49" s="60" t="s">
        <v>99</v>
      </c>
      <c r="F49" s="15" t="s">
        <v>202</v>
      </c>
      <c r="G49" s="15">
        <v>61.0</v>
      </c>
      <c r="H49" s="14"/>
      <c r="I49" s="14" t="s">
        <v>259</v>
      </c>
      <c r="J49" s="14" t="s">
        <v>1366</v>
      </c>
      <c r="K49" s="14" t="s">
        <v>537</v>
      </c>
      <c r="L49" s="14" t="s">
        <v>537</v>
      </c>
      <c r="M49" s="14" t="b">
        <v>0</v>
      </c>
      <c r="N49" s="14" t="s">
        <v>1294</v>
      </c>
      <c r="O49" s="22">
        <v>1000.0</v>
      </c>
      <c r="Q49" s="14" t="s">
        <v>1621</v>
      </c>
      <c r="R49" s="15" t="s">
        <v>1838</v>
      </c>
      <c r="S49" s="15" t="s">
        <v>1839</v>
      </c>
      <c r="U49" s="14" t="s">
        <v>1840</v>
      </c>
      <c r="X49" s="14" t="s">
        <v>375</v>
      </c>
      <c r="Z49" s="14" t="s">
        <v>1841</v>
      </c>
      <c r="AA49" s="16" t="s">
        <v>732</v>
      </c>
      <c r="AB49" s="14" t="s">
        <v>733</v>
      </c>
      <c r="AC49" s="16" t="s">
        <v>1842</v>
      </c>
    </row>
    <row r="50" ht="15.75" customHeight="1">
      <c r="A50" s="20">
        <v>37771.0</v>
      </c>
      <c r="B50" s="16" t="s">
        <v>1843</v>
      </c>
      <c r="C50" s="14">
        <v>1.2763235E7</v>
      </c>
      <c r="D50" s="14" t="s">
        <v>1844</v>
      </c>
      <c r="E50" s="24" t="s">
        <v>1845</v>
      </c>
      <c r="F50" s="14" t="s">
        <v>1846</v>
      </c>
      <c r="H50" s="14"/>
      <c r="I50" s="14" t="s">
        <v>1178</v>
      </c>
      <c r="J50" s="14"/>
      <c r="K50" s="14" t="s">
        <v>537</v>
      </c>
      <c r="L50" s="14" t="s">
        <v>537</v>
      </c>
      <c r="M50" s="14" t="b">
        <v>0</v>
      </c>
      <c r="N50" s="14"/>
      <c r="O50" s="17">
        <f>3300 * 3300 * 8000</f>
        <v>87120000000</v>
      </c>
      <c r="Q50" s="14" t="s">
        <v>1621</v>
      </c>
      <c r="R50" s="14" t="s">
        <v>1847</v>
      </c>
      <c r="U50" s="14" t="s">
        <v>1840</v>
      </c>
      <c r="X50" s="14" t="s">
        <v>273</v>
      </c>
      <c r="Y50" s="14" t="s">
        <v>274</v>
      </c>
      <c r="Z50" s="14" t="s">
        <v>1848</v>
      </c>
      <c r="AA50" s="14" t="s">
        <v>1849</v>
      </c>
      <c r="AB50" s="14" t="s">
        <v>1849</v>
      </c>
      <c r="AC50" s="16" t="s">
        <v>1850</v>
      </c>
    </row>
    <row r="51" ht="15.75" customHeight="1">
      <c r="A51" s="20">
        <v>37771.0</v>
      </c>
      <c r="B51" s="16" t="s">
        <v>1843</v>
      </c>
      <c r="C51" s="14">
        <v>1.2763235E7</v>
      </c>
      <c r="D51" s="14" t="s">
        <v>1844</v>
      </c>
      <c r="E51" s="24" t="s">
        <v>1845</v>
      </c>
      <c r="F51" s="14" t="s">
        <v>1846</v>
      </c>
      <c r="H51" s="14"/>
      <c r="I51" s="14" t="s">
        <v>259</v>
      </c>
      <c r="J51" s="14" t="s">
        <v>801</v>
      </c>
      <c r="K51" s="14" t="s">
        <v>537</v>
      </c>
      <c r="L51" s="14" t="s">
        <v>537</v>
      </c>
      <c r="M51" s="14" t="b">
        <v>0</v>
      </c>
      <c r="N51" s="14"/>
      <c r="O51" s="17">
        <f>1000 * 1000 * 1000</f>
        <v>1000000000</v>
      </c>
      <c r="Q51" s="14" t="s">
        <v>1621</v>
      </c>
      <c r="U51" s="14" t="s">
        <v>1840</v>
      </c>
      <c r="X51" s="14" t="s">
        <v>273</v>
      </c>
      <c r="Y51" s="14" t="s">
        <v>274</v>
      </c>
      <c r="Z51" s="14" t="s">
        <v>1848</v>
      </c>
      <c r="AA51" s="14" t="s">
        <v>1849</v>
      </c>
      <c r="AB51" s="14" t="s">
        <v>1849</v>
      </c>
      <c r="AC51" s="16" t="s">
        <v>1850</v>
      </c>
    </row>
    <row r="52" ht="15.75" customHeight="1">
      <c r="A52" s="20">
        <v>37288.0</v>
      </c>
      <c r="B52" s="16" t="s">
        <v>1851</v>
      </c>
      <c r="C52" s="14">
        <v>1.1827944E7</v>
      </c>
      <c r="D52" s="14" t="s">
        <v>590</v>
      </c>
      <c r="E52" s="23" t="s">
        <v>1852</v>
      </c>
      <c r="F52" s="14" t="s">
        <v>1846</v>
      </c>
      <c r="G52" s="14">
        <v>24.0</v>
      </c>
      <c r="H52" s="14"/>
      <c r="I52" s="14" t="s">
        <v>1178</v>
      </c>
      <c r="J52" s="14"/>
      <c r="K52" s="14" t="s">
        <v>1853</v>
      </c>
      <c r="L52" s="14" t="s">
        <v>537</v>
      </c>
      <c r="M52" s="14" t="b">
        <v>0</v>
      </c>
      <c r="N52" s="14"/>
      <c r="O52" s="17">
        <v>1.0E18</v>
      </c>
      <c r="Q52" s="14" t="s">
        <v>1621</v>
      </c>
      <c r="R52" s="14" t="s">
        <v>1854</v>
      </c>
      <c r="T52" s="14" t="s">
        <v>1855</v>
      </c>
      <c r="U52" s="14" t="s">
        <v>1840</v>
      </c>
      <c r="X52" s="14" t="s">
        <v>273</v>
      </c>
      <c r="Y52" s="14" t="s">
        <v>274</v>
      </c>
      <c r="Z52" s="14" t="s">
        <v>1848</v>
      </c>
      <c r="AA52" s="14" t="s">
        <v>1849</v>
      </c>
      <c r="AB52" s="14" t="s">
        <v>1849</v>
      </c>
      <c r="AC52" s="16" t="s">
        <v>1850</v>
      </c>
    </row>
    <row r="53" ht="15.75" customHeight="1">
      <c r="A53" s="20">
        <v>37288.0</v>
      </c>
      <c r="B53" s="16" t="s">
        <v>1851</v>
      </c>
      <c r="C53" s="14">
        <v>1.1827944E7</v>
      </c>
      <c r="D53" s="14" t="s">
        <v>590</v>
      </c>
      <c r="E53" s="23" t="s">
        <v>1852</v>
      </c>
      <c r="F53" s="14" t="s">
        <v>1846</v>
      </c>
      <c r="G53" s="14">
        <v>24.0</v>
      </c>
      <c r="H53" s="14"/>
      <c r="I53" s="14" t="s">
        <v>1178</v>
      </c>
      <c r="J53" s="14"/>
      <c r="K53" s="14" t="s">
        <v>1856</v>
      </c>
      <c r="L53" s="14" t="s">
        <v>537</v>
      </c>
      <c r="M53" s="14" t="b">
        <v>1</v>
      </c>
      <c r="O53" s="17">
        <v>1.0E18</v>
      </c>
      <c r="Q53" s="14" t="s">
        <v>1621</v>
      </c>
      <c r="U53" s="14" t="s">
        <v>1840</v>
      </c>
      <c r="X53" s="14" t="s">
        <v>273</v>
      </c>
      <c r="Y53" s="14" t="s">
        <v>274</v>
      </c>
      <c r="Z53" s="14" t="s">
        <v>1848</v>
      </c>
      <c r="AA53" s="14" t="s">
        <v>1849</v>
      </c>
      <c r="AB53" s="14" t="s">
        <v>1849</v>
      </c>
      <c r="AC53" s="16" t="s">
        <v>1850</v>
      </c>
    </row>
    <row r="54" ht="15.75" customHeight="1">
      <c r="A54" s="20">
        <v>37408.0</v>
      </c>
      <c r="B54" s="16" t="s">
        <v>1857</v>
      </c>
      <c r="C54" s="14">
        <v>1.2045141E7</v>
      </c>
      <c r="D54" s="14" t="s">
        <v>590</v>
      </c>
      <c r="E54" s="23" t="s">
        <v>1858</v>
      </c>
      <c r="F54" s="14" t="s">
        <v>1846</v>
      </c>
      <c r="G54" s="14">
        <v>40.0</v>
      </c>
      <c r="H54" s="14"/>
      <c r="I54" s="14" t="s">
        <v>259</v>
      </c>
      <c r="J54" s="14" t="s">
        <v>281</v>
      </c>
      <c r="K54" s="14" t="s">
        <v>1853</v>
      </c>
      <c r="L54" s="14" t="s">
        <v>537</v>
      </c>
      <c r="M54" s="14" t="b">
        <v>0</v>
      </c>
      <c r="N54" s="14" t="s">
        <v>1294</v>
      </c>
      <c r="O54" s="17">
        <v>7.5</v>
      </c>
      <c r="Q54" s="14" t="s">
        <v>1621</v>
      </c>
      <c r="R54" s="14" t="s">
        <v>1859</v>
      </c>
      <c r="T54" s="14" t="s">
        <v>1860</v>
      </c>
      <c r="U54" s="14" t="s">
        <v>1840</v>
      </c>
      <c r="X54" s="14" t="s">
        <v>273</v>
      </c>
      <c r="Y54" s="14" t="s">
        <v>274</v>
      </c>
      <c r="Z54" s="14" t="s">
        <v>1848</v>
      </c>
      <c r="AA54" s="14" t="s">
        <v>1849</v>
      </c>
      <c r="AB54" s="14" t="s">
        <v>1849</v>
      </c>
      <c r="AC54" s="16" t="s">
        <v>1850</v>
      </c>
    </row>
    <row r="55" ht="15.75" customHeight="1">
      <c r="A55" s="20">
        <v>37408.0</v>
      </c>
      <c r="B55" s="16" t="s">
        <v>1857</v>
      </c>
      <c r="C55" s="14">
        <v>1.2045141E7</v>
      </c>
      <c r="D55" s="14" t="s">
        <v>590</v>
      </c>
      <c r="E55" s="23" t="s">
        <v>1858</v>
      </c>
      <c r="F55" s="14" t="s">
        <v>1846</v>
      </c>
      <c r="G55" s="14">
        <v>40.0</v>
      </c>
      <c r="H55" s="14"/>
      <c r="I55" s="14" t="s">
        <v>259</v>
      </c>
      <c r="J55" s="14" t="s">
        <v>281</v>
      </c>
      <c r="K55" s="14" t="s">
        <v>1861</v>
      </c>
      <c r="L55" s="14" t="s">
        <v>537</v>
      </c>
      <c r="M55" s="14" t="b">
        <v>1</v>
      </c>
      <c r="N55" s="14" t="s">
        <v>1294</v>
      </c>
      <c r="O55" s="17">
        <v>7.5</v>
      </c>
      <c r="Q55" s="14" t="s">
        <v>1621</v>
      </c>
      <c r="U55" s="14" t="s">
        <v>1840</v>
      </c>
      <c r="X55" s="14" t="s">
        <v>273</v>
      </c>
      <c r="Y55" s="14" t="s">
        <v>274</v>
      </c>
      <c r="Z55" s="14" t="s">
        <v>1848</v>
      </c>
      <c r="AA55" s="14" t="s">
        <v>1849</v>
      </c>
      <c r="AB55" s="14" t="s">
        <v>1849</v>
      </c>
      <c r="AC55" s="16" t="s">
        <v>1850</v>
      </c>
    </row>
    <row r="56" ht="15.75" customHeight="1">
      <c r="A56" s="20">
        <v>39295.0</v>
      </c>
      <c r="B56" s="16" t="s">
        <v>1862</v>
      </c>
      <c r="C56" s="14">
        <v>1.7504947E7</v>
      </c>
      <c r="D56" s="14" t="s">
        <v>1863</v>
      </c>
      <c r="E56" s="24" t="s">
        <v>1864</v>
      </c>
      <c r="F56" s="14" t="s">
        <v>1846</v>
      </c>
      <c r="G56" s="14">
        <v>68.0</v>
      </c>
      <c r="H56" s="14"/>
      <c r="I56" s="14" t="s">
        <v>259</v>
      </c>
      <c r="J56" s="16" t="s">
        <v>281</v>
      </c>
      <c r="K56" s="14" t="s">
        <v>537</v>
      </c>
      <c r="L56" s="14" t="s">
        <v>537</v>
      </c>
      <c r="M56" s="14" t="b">
        <v>0</v>
      </c>
      <c r="N56" s="14" t="s">
        <v>1294</v>
      </c>
      <c r="O56" s="17">
        <v>1.0E9</v>
      </c>
      <c r="P56" s="14">
        <v>20.0</v>
      </c>
      <c r="Q56" s="14" t="s">
        <v>1621</v>
      </c>
      <c r="S56" s="16" t="s">
        <v>1865</v>
      </c>
      <c r="T56" s="14" t="s">
        <v>1866</v>
      </c>
      <c r="U56" s="14" t="s">
        <v>1840</v>
      </c>
      <c r="W56" s="14" t="s">
        <v>1626</v>
      </c>
      <c r="X56" s="14" t="s">
        <v>273</v>
      </c>
      <c r="Y56" s="14" t="s">
        <v>274</v>
      </c>
      <c r="Z56" s="14" t="s">
        <v>1848</v>
      </c>
      <c r="AA56" s="14" t="s">
        <v>1849</v>
      </c>
      <c r="AB56" s="14" t="s">
        <v>1849</v>
      </c>
      <c r="AC56" s="16" t="s">
        <v>1850</v>
      </c>
    </row>
    <row r="57" ht="15.75" customHeight="1">
      <c r="A57" s="20">
        <v>42564.0</v>
      </c>
      <c r="B57" s="16" t="s">
        <v>1867</v>
      </c>
      <c r="C57" s="14">
        <v>2.740981E7</v>
      </c>
      <c r="D57" s="14" t="s">
        <v>535</v>
      </c>
      <c r="E57" s="24" t="s">
        <v>1868</v>
      </c>
      <c r="F57" s="14" t="s">
        <v>62</v>
      </c>
      <c r="G57" s="14">
        <v>922.0</v>
      </c>
      <c r="H57" s="14"/>
      <c r="I57" s="16" t="s">
        <v>1583</v>
      </c>
      <c r="K57" s="14" t="s">
        <v>537</v>
      </c>
      <c r="L57" s="14" t="s">
        <v>537</v>
      </c>
      <c r="M57" s="14" t="b">
        <v>0</v>
      </c>
      <c r="N57" s="14" t="s">
        <v>1869</v>
      </c>
      <c r="O57" s="17">
        <v>14.0</v>
      </c>
      <c r="Q57" s="14" t="s">
        <v>1719</v>
      </c>
      <c r="R57" s="14" t="s">
        <v>1870</v>
      </c>
      <c r="T57" s="14" t="s">
        <v>1871</v>
      </c>
      <c r="U57" s="14" t="s">
        <v>1840</v>
      </c>
      <c r="V57" s="24" t="s">
        <v>1872</v>
      </c>
      <c r="W57" s="14" t="s">
        <v>1597</v>
      </c>
      <c r="X57" s="14" t="s">
        <v>273</v>
      </c>
      <c r="Y57" s="14" t="s">
        <v>980</v>
      </c>
      <c r="Z57" s="14" t="s">
        <v>981</v>
      </c>
      <c r="AA57" s="16" t="s">
        <v>982</v>
      </c>
      <c r="AB57" s="14" t="s">
        <v>983</v>
      </c>
    </row>
    <row r="58" ht="15.75" customHeight="1">
      <c r="A58" s="20">
        <v>41171.0</v>
      </c>
      <c r="B58" s="16" t="s">
        <v>1873</v>
      </c>
      <c r="C58" s="14">
        <v>2.2996553E7</v>
      </c>
      <c r="D58" s="14" t="s">
        <v>535</v>
      </c>
      <c r="E58" s="24" t="s">
        <v>201</v>
      </c>
      <c r="F58" s="14" t="s">
        <v>62</v>
      </c>
      <c r="G58" s="14">
        <v>170.0</v>
      </c>
      <c r="H58" s="14"/>
      <c r="I58" s="14" t="s">
        <v>1178</v>
      </c>
      <c r="K58" s="14" t="s">
        <v>537</v>
      </c>
      <c r="L58" s="14" t="s">
        <v>537</v>
      </c>
      <c r="M58" s="14" t="b">
        <v>0</v>
      </c>
      <c r="O58" s="17">
        <v>9.0E8</v>
      </c>
      <c r="P58" s="14">
        <v>3.0</v>
      </c>
      <c r="Q58" s="14" t="s">
        <v>1719</v>
      </c>
      <c r="T58" s="14" t="s">
        <v>1874</v>
      </c>
      <c r="U58" s="14" t="s">
        <v>1840</v>
      </c>
      <c r="V58" s="24" t="s">
        <v>1872</v>
      </c>
      <c r="W58" s="14" t="s">
        <v>1597</v>
      </c>
      <c r="X58" s="14" t="s">
        <v>273</v>
      </c>
      <c r="Y58" s="14" t="s">
        <v>980</v>
      </c>
      <c r="Z58" s="14" t="s">
        <v>981</v>
      </c>
      <c r="AA58" s="16" t="s">
        <v>982</v>
      </c>
      <c r="AB58" s="14" t="s">
        <v>983</v>
      </c>
    </row>
    <row r="59" ht="15.75" customHeight="1">
      <c r="A59" s="20">
        <v>41731.0</v>
      </c>
      <c r="B59" s="16" t="s">
        <v>1875</v>
      </c>
      <c r="C59" s="14">
        <v>2.4695229E7</v>
      </c>
      <c r="D59" s="14" t="s">
        <v>535</v>
      </c>
      <c r="E59" s="24" t="s">
        <v>1876</v>
      </c>
      <c r="F59" s="14" t="s">
        <v>62</v>
      </c>
      <c r="G59" s="14">
        <v>300.0</v>
      </c>
      <c r="H59" s="14"/>
      <c r="I59" s="14" t="s">
        <v>1178</v>
      </c>
      <c r="K59" s="14" t="s">
        <v>537</v>
      </c>
      <c r="L59" s="14" t="s">
        <v>537</v>
      </c>
      <c r="M59" s="14" t="b">
        <v>0</v>
      </c>
      <c r="N59" s="14" t="s">
        <v>1877</v>
      </c>
      <c r="O59" s="22"/>
      <c r="P59" s="14">
        <v>4.0</v>
      </c>
      <c r="Q59" s="14" t="s">
        <v>1719</v>
      </c>
      <c r="T59" s="14" t="s">
        <v>1878</v>
      </c>
      <c r="U59" s="14" t="s">
        <v>1840</v>
      </c>
      <c r="V59" s="24" t="s">
        <v>1872</v>
      </c>
      <c r="W59" s="14" t="s">
        <v>1597</v>
      </c>
      <c r="X59" s="14" t="s">
        <v>273</v>
      </c>
      <c r="Y59" s="14" t="s">
        <v>980</v>
      </c>
      <c r="Z59" s="14" t="s">
        <v>981</v>
      </c>
      <c r="AA59" s="16" t="s">
        <v>982</v>
      </c>
      <c r="AB59" s="14" t="s">
        <v>983</v>
      </c>
    </row>
    <row r="60" ht="15.75" customHeight="1">
      <c r="A60" s="20">
        <v>42649.0</v>
      </c>
      <c r="B60" s="16" t="s">
        <v>1879</v>
      </c>
      <c r="C60" s="14">
        <v>2.7524439E7</v>
      </c>
      <c r="D60" s="14" t="s">
        <v>1880</v>
      </c>
      <c r="E60" s="24" t="s">
        <v>1881</v>
      </c>
      <c r="F60" s="14" t="s">
        <v>1882</v>
      </c>
      <c r="G60" s="14">
        <v>32.0</v>
      </c>
      <c r="H60" s="14"/>
      <c r="I60" s="14" t="s">
        <v>259</v>
      </c>
      <c r="J60" s="14" t="s">
        <v>1883</v>
      </c>
      <c r="K60" s="14" t="s">
        <v>1884</v>
      </c>
      <c r="L60" s="14" t="s">
        <v>1718</v>
      </c>
      <c r="M60" s="14" t="b">
        <v>0</v>
      </c>
      <c r="N60" s="14" t="s">
        <v>1294</v>
      </c>
      <c r="O60" s="17">
        <v>100.0</v>
      </c>
      <c r="Q60" s="14" t="s">
        <v>1719</v>
      </c>
      <c r="S60" s="16" t="s">
        <v>1885</v>
      </c>
      <c r="T60" s="14" t="s">
        <v>1886</v>
      </c>
      <c r="U60" s="14" t="s">
        <v>1887</v>
      </c>
      <c r="W60" s="14" t="s">
        <v>1597</v>
      </c>
      <c r="X60" s="14" t="s">
        <v>273</v>
      </c>
      <c r="Y60" s="14" t="s">
        <v>814</v>
      </c>
      <c r="Z60" s="14" t="s">
        <v>815</v>
      </c>
      <c r="AA60" s="16" t="s">
        <v>1888</v>
      </c>
      <c r="AB60" s="14" t="s">
        <v>1889</v>
      </c>
      <c r="AC60" s="16" t="s">
        <v>1890</v>
      </c>
    </row>
    <row r="61" ht="15.75" customHeight="1">
      <c r="A61" s="26">
        <v>43000.0</v>
      </c>
      <c r="B61" s="31" t="s">
        <v>1891</v>
      </c>
      <c r="C61" s="27">
        <v>2.8798045E7</v>
      </c>
      <c r="D61" s="27" t="s">
        <v>256</v>
      </c>
      <c r="E61" s="62" t="s">
        <v>1892</v>
      </c>
      <c r="F61" s="27" t="s">
        <v>62</v>
      </c>
      <c r="G61" s="29"/>
      <c r="H61" s="27"/>
      <c r="I61" s="27" t="s">
        <v>259</v>
      </c>
      <c r="J61" s="27" t="s">
        <v>801</v>
      </c>
      <c r="K61" s="31" t="s">
        <v>1893</v>
      </c>
      <c r="L61" s="27" t="s">
        <v>1894</v>
      </c>
      <c r="M61" s="27" t="b">
        <v>0</v>
      </c>
      <c r="N61" s="27" t="s">
        <v>1294</v>
      </c>
      <c r="O61" s="42">
        <v>8.0</v>
      </c>
      <c r="P61" s="29"/>
      <c r="Q61" s="27" t="s">
        <v>1719</v>
      </c>
      <c r="R61" s="27" t="s">
        <v>1895</v>
      </c>
      <c r="S61" s="31" t="s">
        <v>1896</v>
      </c>
      <c r="T61" s="27" t="s">
        <v>1897</v>
      </c>
      <c r="U61" s="31" t="s">
        <v>1662</v>
      </c>
      <c r="V61" s="29"/>
      <c r="W61" s="27" t="s">
        <v>1729</v>
      </c>
      <c r="X61" s="27" t="s">
        <v>1665</v>
      </c>
      <c r="Y61" s="29"/>
      <c r="Z61" s="31" t="s">
        <v>1666</v>
      </c>
      <c r="AA61" s="31" t="s">
        <v>1667</v>
      </c>
      <c r="AB61" s="27" t="s">
        <v>1668</v>
      </c>
      <c r="AC61" s="31" t="s">
        <v>431</v>
      </c>
      <c r="AD61" s="29"/>
      <c r="AE61" s="29"/>
      <c r="AF61" s="29"/>
      <c r="AG61" s="29"/>
      <c r="AH61" s="29"/>
      <c r="AI61" s="29"/>
    </row>
    <row r="62" ht="15.75" customHeight="1">
      <c r="A62" s="56">
        <v>43027.0</v>
      </c>
      <c r="B62" s="16" t="s">
        <v>1898</v>
      </c>
      <c r="C62" s="14">
        <v>2.9049289E7</v>
      </c>
      <c r="D62" s="14" t="s">
        <v>810</v>
      </c>
      <c r="E62" s="24" t="s">
        <v>1899</v>
      </c>
      <c r="F62" s="14" t="s">
        <v>1900</v>
      </c>
      <c r="H62" s="14"/>
      <c r="I62" s="14" t="s">
        <v>445</v>
      </c>
      <c r="K62" s="14" t="s">
        <v>1901</v>
      </c>
      <c r="L62" s="14"/>
      <c r="M62" s="14"/>
      <c r="N62" s="14" t="s">
        <v>1902</v>
      </c>
      <c r="O62" s="22"/>
      <c r="Q62" s="14" t="s">
        <v>1719</v>
      </c>
      <c r="R62" s="14" t="s">
        <v>1903</v>
      </c>
      <c r="S62" s="16" t="s">
        <v>1904</v>
      </c>
      <c r="T62" s="14" t="s">
        <v>1905</v>
      </c>
      <c r="U62" s="16" t="s">
        <v>1906</v>
      </c>
      <c r="V62" s="24" t="s">
        <v>1907</v>
      </c>
      <c r="W62" s="14" t="s">
        <v>1597</v>
      </c>
      <c r="X62" s="14" t="s">
        <v>558</v>
      </c>
      <c r="Z62" s="14" t="s">
        <v>1908</v>
      </c>
      <c r="AA62" s="14" t="s">
        <v>1909</v>
      </c>
      <c r="AB62" s="14" t="s">
        <v>1910</v>
      </c>
    </row>
    <row r="63" ht="15.75" customHeight="1">
      <c r="A63" s="20">
        <v>42901.0</v>
      </c>
      <c r="B63" s="16" t="s">
        <v>1911</v>
      </c>
      <c r="C63" s="14">
        <v>2.7475627E7</v>
      </c>
      <c r="D63" s="14" t="s">
        <v>510</v>
      </c>
      <c r="E63" s="24" t="s">
        <v>1912</v>
      </c>
      <c r="F63" s="14" t="s">
        <v>1900</v>
      </c>
      <c r="H63" s="14"/>
      <c r="I63" s="14" t="s">
        <v>970</v>
      </c>
      <c r="L63" s="14"/>
      <c r="M63" s="14"/>
      <c r="N63" s="14" t="s">
        <v>1913</v>
      </c>
      <c r="O63" s="22"/>
      <c r="Q63" s="14" t="s">
        <v>1719</v>
      </c>
      <c r="S63" s="16" t="s">
        <v>1914</v>
      </c>
      <c r="T63" s="14" t="s">
        <v>1915</v>
      </c>
      <c r="U63" s="16" t="s">
        <v>1826</v>
      </c>
      <c r="X63" s="14" t="s">
        <v>273</v>
      </c>
      <c r="Y63" s="14" t="s">
        <v>274</v>
      </c>
      <c r="Z63" s="14" t="s">
        <v>1074</v>
      </c>
      <c r="AA63" s="14" t="s">
        <v>1075</v>
      </c>
      <c r="AB63" s="14" t="s">
        <v>1076</v>
      </c>
      <c r="AC63" s="16" t="s">
        <v>1916</v>
      </c>
    </row>
    <row r="64" ht="15.75" customHeight="1">
      <c r="A64" s="56">
        <v>43091.0</v>
      </c>
      <c r="B64" s="16" t="s">
        <v>1917</v>
      </c>
      <c r="C64" s="14">
        <v>2.9217582E7</v>
      </c>
      <c r="D64" s="14" t="s">
        <v>256</v>
      </c>
      <c r="E64" s="23" t="s">
        <v>1918</v>
      </c>
      <c r="F64" s="14" t="s">
        <v>1919</v>
      </c>
      <c r="G64" s="14">
        <v>3900.0</v>
      </c>
      <c r="H64" s="14"/>
      <c r="I64" s="14" t="s">
        <v>259</v>
      </c>
      <c r="K64" s="14" t="s">
        <v>1920</v>
      </c>
      <c r="L64" s="16" t="s">
        <v>1921</v>
      </c>
      <c r="M64" s="14" t="b">
        <v>0</v>
      </c>
      <c r="O64" s="17">
        <v>20.0</v>
      </c>
      <c r="Q64" s="14" t="s">
        <v>1719</v>
      </c>
      <c r="R64" s="14" t="s">
        <v>1922</v>
      </c>
      <c r="S64" s="16" t="s">
        <v>1923</v>
      </c>
      <c r="T64" s="14" t="s">
        <v>1924</v>
      </c>
      <c r="U64" s="14" t="s">
        <v>1925</v>
      </c>
      <c r="X64" s="14" t="s">
        <v>1665</v>
      </c>
      <c r="Z64" s="16" t="s">
        <v>1666</v>
      </c>
      <c r="AA64" s="16" t="s">
        <v>1667</v>
      </c>
      <c r="AB64" s="14" t="s">
        <v>1668</v>
      </c>
      <c r="AC64" s="16" t="s">
        <v>1926</v>
      </c>
    </row>
    <row r="65" ht="15.75" customHeight="1">
      <c r="A65" s="56">
        <v>43091.0</v>
      </c>
      <c r="B65" s="16" t="s">
        <v>1917</v>
      </c>
      <c r="C65" s="14">
        <v>2.9217582E7</v>
      </c>
      <c r="D65" s="14" t="s">
        <v>256</v>
      </c>
      <c r="E65" s="23" t="s">
        <v>1918</v>
      </c>
      <c r="F65" s="14" t="s">
        <v>1919</v>
      </c>
      <c r="G65" s="14">
        <v>8100.0</v>
      </c>
      <c r="H65" s="14"/>
      <c r="I65" s="14" t="s">
        <v>259</v>
      </c>
      <c r="K65" s="14" t="s">
        <v>1927</v>
      </c>
      <c r="L65" s="16" t="s">
        <v>1921</v>
      </c>
      <c r="M65" s="14" t="b">
        <v>1</v>
      </c>
      <c r="O65" s="17">
        <v>20.0</v>
      </c>
      <c r="Q65" s="14" t="s">
        <v>1719</v>
      </c>
      <c r="S65" s="16" t="s">
        <v>1923</v>
      </c>
      <c r="U65" s="14" t="s">
        <v>1925</v>
      </c>
      <c r="X65" s="14" t="s">
        <v>1665</v>
      </c>
      <c r="Z65" s="16" t="s">
        <v>1666</v>
      </c>
      <c r="AA65" s="16" t="s">
        <v>1667</v>
      </c>
      <c r="AB65" s="14" t="s">
        <v>1668</v>
      </c>
      <c r="AC65" s="16" t="s">
        <v>1926</v>
      </c>
    </row>
    <row r="66" ht="15.75" customHeight="1">
      <c r="A66" s="56">
        <v>43091.0</v>
      </c>
      <c r="B66" s="16" t="s">
        <v>1917</v>
      </c>
      <c r="C66" s="14">
        <v>2.9217582E7</v>
      </c>
      <c r="D66" s="14" t="s">
        <v>256</v>
      </c>
      <c r="E66" s="23" t="s">
        <v>1918</v>
      </c>
      <c r="F66" s="14" t="s">
        <v>1919</v>
      </c>
      <c r="G66" s="14">
        <v>7852.0</v>
      </c>
      <c r="H66" s="14"/>
      <c r="I66" s="14" t="s">
        <v>259</v>
      </c>
      <c r="K66" s="14" t="s">
        <v>1928</v>
      </c>
      <c r="L66" s="14" t="s">
        <v>1929</v>
      </c>
      <c r="M66" s="14" t="b">
        <v>0</v>
      </c>
      <c r="O66" s="17">
        <v>20.0</v>
      </c>
      <c r="Q66" s="14" t="s">
        <v>1719</v>
      </c>
      <c r="S66" s="16" t="s">
        <v>1923</v>
      </c>
      <c r="U66" s="14" t="s">
        <v>1925</v>
      </c>
      <c r="X66" s="14" t="s">
        <v>1665</v>
      </c>
      <c r="Z66" s="16" t="s">
        <v>1666</v>
      </c>
      <c r="AA66" s="16" t="s">
        <v>1667</v>
      </c>
      <c r="AB66" s="14" t="s">
        <v>1668</v>
      </c>
      <c r="AC66" s="16" t="s">
        <v>1926</v>
      </c>
    </row>
    <row r="67" ht="15.75" customHeight="1">
      <c r="A67" s="56">
        <v>43091.0</v>
      </c>
      <c r="B67" s="16" t="s">
        <v>1917</v>
      </c>
      <c r="C67" s="14">
        <v>2.9217582E7</v>
      </c>
      <c r="D67" s="14" t="s">
        <v>256</v>
      </c>
      <c r="E67" s="23" t="s">
        <v>1918</v>
      </c>
      <c r="F67" s="14" t="s">
        <v>1919</v>
      </c>
      <c r="G67" s="14">
        <v>15452.0</v>
      </c>
      <c r="H67" s="14"/>
      <c r="I67" s="14" t="s">
        <v>259</v>
      </c>
      <c r="K67" s="14" t="s">
        <v>1930</v>
      </c>
      <c r="L67" s="14" t="s">
        <v>1929</v>
      </c>
      <c r="M67" s="14" t="b">
        <v>1</v>
      </c>
      <c r="O67" s="17">
        <v>20.0</v>
      </c>
      <c r="Q67" s="14" t="s">
        <v>1719</v>
      </c>
      <c r="S67" s="16" t="s">
        <v>1923</v>
      </c>
      <c r="U67" s="14" t="s">
        <v>1925</v>
      </c>
      <c r="X67" s="14" t="s">
        <v>1665</v>
      </c>
      <c r="Z67" s="16" t="s">
        <v>1666</v>
      </c>
      <c r="AA67" s="16" t="s">
        <v>1667</v>
      </c>
      <c r="AB67" s="14" t="s">
        <v>1668</v>
      </c>
      <c r="AC67" s="16" t="s">
        <v>1926</v>
      </c>
    </row>
    <row r="68" ht="15.75" customHeight="1">
      <c r="A68" s="20">
        <v>43374.0</v>
      </c>
      <c r="B68" s="16" t="s">
        <v>1931</v>
      </c>
      <c r="C68" s="14">
        <v>3.0093412E7</v>
      </c>
      <c r="D68" s="14" t="s">
        <v>325</v>
      </c>
      <c r="E68" s="24" t="s">
        <v>1932</v>
      </c>
      <c r="F68" s="14" t="s">
        <v>62</v>
      </c>
      <c r="G68" s="14">
        <v>10.0</v>
      </c>
      <c r="H68" s="14"/>
      <c r="I68" s="14" t="s">
        <v>292</v>
      </c>
      <c r="J68" s="14" t="s">
        <v>374</v>
      </c>
      <c r="K68" s="14" t="s">
        <v>1933</v>
      </c>
      <c r="L68" s="16"/>
      <c r="M68" s="16"/>
      <c r="N68" s="16" t="s">
        <v>1934</v>
      </c>
      <c r="O68" s="22"/>
      <c r="Q68" s="14" t="s">
        <v>1621</v>
      </c>
      <c r="T68" s="14" t="s">
        <v>1935</v>
      </c>
      <c r="U68" s="16" t="s">
        <v>1625</v>
      </c>
      <c r="X68" s="14" t="s">
        <v>1665</v>
      </c>
      <c r="Z68" s="14" t="s">
        <v>1936</v>
      </c>
      <c r="AA68" s="16" t="s">
        <v>1937</v>
      </c>
      <c r="AB68" s="14" t="s">
        <v>1938</v>
      </c>
      <c r="AC68" s="16" t="s">
        <v>1939</v>
      </c>
    </row>
    <row r="69" ht="15.75" customHeight="1">
      <c r="A69" s="20">
        <v>43374.0</v>
      </c>
      <c r="B69" s="16" t="s">
        <v>1931</v>
      </c>
      <c r="C69" s="14">
        <v>3.0093412E7</v>
      </c>
      <c r="D69" s="14" t="s">
        <v>325</v>
      </c>
      <c r="E69" s="24" t="s">
        <v>1932</v>
      </c>
      <c r="F69" s="14" t="s">
        <v>62</v>
      </c>
      <c r="H69" s="14"/>
      <c r="I69" s="14" t="s">
        <v>292</v>
      </c>
      <c r="J69" s="14" t="s">
        <v>374</v>
      </c>
      <c r="K69" s="14" t="s">
        <v>1940</v>
      </c>
      <c r="O69" s="22"/>
      <c r="Q69" s="14" t="s">
        <v>1621</v>
      </c>
      <c r="U69" s="16" t="s">
        <v>1625</v>
      </c>
      <c r="X69" s="14" t="s">
        <v>1665</v>
      </c>
      <c r="Z69" s="14" t="s">
        <v>1936</v>
      </c>
      <c r="AA69" s="16" t="s">
        <v>1937</v>
      </c>
      <c r="AB69" s="14" t="s">
        <v>1938</v>
      </c>
      <c r="AC69" s="16" t="s">
        <v>1939</v>
      </c>
    </row>
    <row r="70" ht="15.75" customHeight="1">
      <c r="A70" s="20">
        <v>43878.0</v>
      </c>
      <c r="B70" s="16" t="s">
        <v>1941</v>
      </c>
      <c r="C70" s="14">
        <v>3.2066949E7</v>
      </c>
      <c r="D70" s="14" t="s">
        <v>1942</v>
      </c>
      <c r="E70" s="24" t="s">
        <v>1943</v>
      </c>
      <c r="F70" s="14" t="s">
        <v>1919</v>
      </c>
      <c r="G70" s="14">
        <v>2406.0</v>
      </c>
      <c r="H70" s="14"/>
      <c r="I70" s="14" t="s">
        <v>259</v>
      </c>
      <c r="K70" s="14" t="s">
        <v>1944</v>
      </c>
      <c r="L70" s="14" t="s">
        <v>1921</v>
      </c>
      <c r="M70" s="14" t="b">
        <v>0</v>
      </c>
      <c r="O70" s="22"/>
      <c r="Q70" s="14" t="s">
        <v>1719</v>
      </c>
      <c r="S70" s="16" t="s">
        <v>1945</v>
      </c>
      <c r="U70" s="14" t="s">
        <v>1925</v>
      </c>
      <c r="W70" s="14" t="s">
        <v>1597</v>
      </c>
      <c r="X70" s="14" t="s">
        <v>1212</v>
      </c>
      <c r="Z70" s="14" t="s">
        <v>1946</v>
      </c>
      <c r="AA70" s="16" t="s">
        <v>1947</v>
      </c>
      <c r="AB70" s="14" t="s">
        <v>1948</v>
      </c>
      <c r="AC70" s="16" t="s">
        <v>1949</v>
      </c>
    </row>
    <row r="71" ht="15.75" customHeight="1">
      <c r="A71" s="56">
        <v>43790.0</v>
      </c>
      <c r="B71" s="16" t="s">
        <v>1950</v>
      </c>
      <c r="C71" s="14">
        <v>3.1752681E7</v>
      </c>
      <c r="D71" s="14" t="s">
        <v>994</v>
      </c>
      <c r="E71" s="24" t="s">
        <v>1951</v>
      </c>
      <c r="F71" s="14" t="s">
        <v>62</v>
      </c>
      <c r="G71" s="14">
        <v>32.0</v>
      </c>
      <c r="H71" s="14"/>
      <c r="I71" s="16" t="s">
        <v>1952</v>
      </c>
      <c r="L71" s="14"/>
      <c r="M71" s="14"/>
      <c r="N71" s="14" t="s">
        <v>1953</v>
      </c>
      <c r="O71" s="22"/>
      <c r="Q71" s="14" t="s">
        <v>1719</v>
      </c>
      <c r="S71" s="16" t="s">
        <v>1954</v>
      </c>
      <c r="T71" s="14" t="s">
        <v>1955</v>
      </c>
      <c r="U71" s="16" t="s">
        <v>1956</v>
      </c>
      <c r="X71" s="14" t="s">
        <v>250</v>
      </c>
      <c r="Z71" s="14" t="s">
        <v>618</v>
      </c>
      <c r="AA71" s="14" t="s">
        <v>1957</v>
      </c>
      <c r="AB71" s="14" t="s">
        <v>620</v>
      </c>
      <c r="AC71" s="16" t="s">
        <v>1958</v>
      </c>
    </row>
    <row r="72" ht="15.75" customHeight="1">
      <c r="A72" s="20">
        <v>43943.0</v>
      </c>
      <c r="B72" s="16" t="s">
        <v>1959</v>
      </c>
      <c r="C72" s="14">
        <v>3.2321913E7</v>
      </c>
      <c r="D72" s="14" t="s">
        <v>1734</v>
      </c>
      <c r="E72" s="24" t="s">
        <v>1960</v>
      </c>
      <c r="F72" s="14" t="s">
        <v>62</v>
      </c>
      <c r="G72" s="14">
        <v>20.0</v>
      </c>
      <c r="H72" s="14"/>
      <c r="I72" s="14" t="s">
        <v>259</v>
      </c>
      <c r="K72" s="14" t="s">
        <v>1961</v>
      </c>
      <c r="L72" s="14" t="s">
        <v>1659</v>
      </c>
      <c r="M72" s="14" t="b">
        <v>0</v>
      </c>
      <c r="N72" s="14" t="s">
        <v>1294</v>
      </c>
      <c r="O72" s="17">
        <v>9.0</v>
      </c>
      <c r="Q72" s="14" t="s">
        <v>1719</v>
      </c>
      <c r="S72" s="16" t="s">
        <v>1962</v>
      </c>
      <c r="U72" s="16" t="s">
        <v>1662</v>
      </c>
      <c r="W72" s="14" t="s">
        <v>1597</v>
      </c>
      <c r="X72" s="14" t="s">
        <v>1665</v>
      </c>
      <c r="Z72" s="16" t="s">
        <v>1666</v>
      </c>
      <c r="AA72" s="16" t="s">
        <v>1667</v>
      </c>
      <c r="AB72" s="14" t="s">
        <v>1668</v>
      </c>
      <c r="AC72" s="16" t="s">
        <v>431</v>
      </c>
    </row>
    <row r="73" ht="15.75" customHeight="1">
      <c r="A73" s="20">
        <v>43948.0</v>
      </c>
      <c r="B73" s="16" t="s">
        <v>1963</v>
      </c>
      <c r="C73" s="14">
        <v>3.2341421E7</v>
      </c>
      <c r="D73" s="14" t="s">
        <v>1452</v>
      </c>
      <c r="E73" s="24" t="s">
        <v>1964</v>
      </c>
      <c r="F73" s="14" t="s">
        <v>1641</v>
      </c>
      <c r="G73" s="14">
        <v>34.0</v>
      </c>
      <c r="H73" s="14"/>
      <c r="I73" s="14" t="s">
        <v>259</v>
      </c>
      <c r="K73" s="14" t="s">
        <v>1965</v>
      </c>
      <c r="L73" s="14" t="s">
        <v>1965</v>
      </c>
      <c r="M73" s="14" t="b">
        <v>0</v>
      </c>
      <c r="O73" s="22">
        <f>50^2*PI()*10</f>
        <v>78539.81634</v>
      </c>
      <c r="Q73" s="14" t="s">
        <v>1621</v>
      </c>
      <c r="S73" s="16" t="s">
        <v>1966</v>
      </c>
      <c r="U73" s="16" t="s">
        <v>1967</v>
      </c>
      <c r="X73" s="14" t="s">
        <v>375</v>
      </c>
      <c r="Z73" s="14" t="s">
        <v>522</v>
      </c>
      <c r="AA73" s="16" t="s">
        <v>1647</v>
      </c>
      <c r="AB73" s="14" t="s">
        <v>1648</v>
      </c>
      <c r="AC73" s="16" t="s">
        <v>1649</v>
      </c>
    </row>
    <row r="74" ht="15.75" customHeight="1">
      <c r="A74" s="20">
        <v>44397.0</v>
      </c>
      <c r="B74" s="16" t="s">
        <v>1968</v>
      </c>
      <c r="C74" s="14">
        <v>3.428522E7</v>
      </c>
      <c r="D74" s="14" t="s">
        <v>1734</v>
      </c>
      <c r="E74" s="24" t="s">
        <v>1969</v>
      </c>
      <c r="F74" s="14" t="s">
        <v>1970</v>
      </c>
      <c r="H74" s="14"/>
      <c r="I74" s="14" t="s">
        <v>259</v>
      </c>
      <c r="K74" s="14" t="s">
        <v>1971</v>
      </c>
      <c r="L74" s="14" t="s">
        <v>1738</v>
      </c>
      <c r="M74" s="14" t="b">
        <v>0</v>
      </c>
      <c r="N74" s="14" t="s">
        <v>896</v>
      </c>
      <c r="O74" s="22"/>
      <c r="Q74" s="14" t="s">
        <v>1719</v>
      </c>
      <c r="R74" s="14" t="s">
        <v>1972</v>
      </c>
      <c r="S74" s="14" t="s">
        <v>1973</v>
      </c>
      <c r="U74" s="14" t="s">
        <v>1974</v>
      </c>
      <c r="W74" s="14" t="s">
        <v>1597</v>
      </c>
      <c r="X74" s="14" t="s">
        <v>375</v>
      </c>
      <c r="Z74" s="16" t="s">
        <v>1975</v>
      </c>
      <c r="AA74" s="16" t="s">
        <v>1976</v>
      </c>
      <c r="AB74" s="14" t="s">
        <v>1977</v>
      </c>
      <c r="AC74" s="16" t="s">
        <v>1978</v>
      </c>
    </row>
    <row r="75" ht="15.75" customHeight="1">
      <c r="A75" s="20">
        <v>41651.0</v>
      </c>
      <c r="B75" s="15" t="s">
        <v>1979</v>
      </c>
      <c r="C75" s="16">
        <v>2.4412976E7</v>
      </c>
      <c r="D75" s="15" t="s">
        <v>937</v>
      </c>
      <c r="E75" s="60" t="s">
        <v>1980</v>
      </c>
      <c r="F75" s="15" t="s">
        <v>207</v>
      </c>
      <c r="G75" s="15">
        <v>4.0</v>
      </c>
      <c r="H75" s="14"/>
      <c r="I75" s="14" t="s">
        <v>259</v>
      </c>
      <c r="K75" s="14" t="s">
        <v>1981</v>
      </c>
      <c r="O75" s="22"/>
      <c r="Q75" s="14" t="s">
        <v>1719</v>
      </c>
      <c r="S75" s="15" t="s">
        <v>1982</v>
      </c>
      <c r="T75" s="15" t="s">
        <v>1983</v>
      </c>
      <c r="U75" s="16" t="s">
        <v>1826</v>
      </c>
      <c r="W75" s="15" t="s">
        <v>1597</v>
      </c>
      <c r="X75" s="14" t="s">
        <v>273</v>
      </c>
      <c r="Y75" s="14" t="s">
        <v>1509</v>
      </c>
      <c r="Z75" s="14" t="s">
        <v>1510</v>
      </c>
      <c r="AA75" s="14" t="s">
        <v>1984</v>
      </c>
      <c r="AB75" s="14" t="s">
        <v>1985</v>
      </c>
      <c r="AC75" s="16" t="s">
        <v>1986</v>
      </c>
    </row>
    <row r="76" ht="15.75" customHeight="1">
      <c r="A76" s="20">
        <v>41651.0</v>
      </c>
      <c r="B76" s="15" t="s">
        <v>1979</v>
      </c>
      <c r="C76" s="16">
        <v>2.4412976E7</v>
      </c>
      <c r="D76" s="15" t="s">
        <v>937</v>
      </c>
      <c r="E76" s="60" t="s">
        <v>1980</v>
      </c>
      <c r="F76" s="15" t="s">
        <v>207</v>
      </c>
      <c r="G76" s="15">
        <v>7.0</v>
      </c>
      <c r="H76" s="14"/>
      <c r="I76" s="14" t="s">
        <v>259</v>
      </c>
      <c r="K76" s="14" t="s">
        <v>1987</v>
      </c>
      <c r="L76" s="14" t="s">
        <v>537</v>
      </c>
      <c r="M76" s="14" t="b">
        <v>0</v>
      </c>
      <c r="O76" s="22"/>
      <c r="Q76" s="14" t="s">
        <v>1719</v>
      </c>
      <c r="S76" s="15" t="s">
        <v>1982</v>
      </c>
      <c r="T76" s="15" t="s">
        <v>1988</v>
      </c>
      <c r="U76" s="16" t="s">
        <v>1826</v>
      </c>
      <c r="W76" s="15" t="s">
        <v>1597</v>
      </c>
      <c r="X76" s="14" t="s">
        <v>273</v>
      </c>
      <c r="Y76" s="14" t="s">
        <v>1509</v>
      </c>
      <c r="Z76" s="14" t="s">
        <v>1510</v>
      </c>
      <c r="AA76" s="14" t="s">
        <v>1984</v>
      </c>
      <c r="AB76" s="14" t="s">
        <v>1985</v>
      </c>
      <c r="AC76" s="16" t="s">
        <v>1986</v>
      </c>
    </row>
    <row r="77" ht="15.75" customHeight="1">
      <c r="A77" s="20">
        <v>41651.0</v>
      </c>
      <c r="B77" s="15" t="s">
        <v>1979</v>
      </c>
      <c r="C77" s="16">
        <v>2.4412976E7</v>
      </c>
      <c r="D77" s="15" t="s">
        <v>937</v>
      </c>
      <c r="E77" s="60" t="s">
        <v>1980</v>
      </c>
      <c r="F77" s="15" t="s">
        <v>207</v>
      </c>
      <c r="G77" s="15">
        <v>5.0</v>
      </c>
      <c r="H77" s="14"/>
      <c r="I77" s="14" t="s">
        <v>1178</v>
      </c>
      <c r="K77" s="14" t="s">
        <v>1989</v>
      </c>
      <c r="L77" s="14" t="s">
        <v>537</v>
      </c>
      <c r="M77" s="14" t="b">
        <v>1</v>
      </c>
      <c r="O77" s="22"/>
      <c r="Q77" s="14" t="s">
        <v>1719</v>
      </c>
      <c r="S77" s="15" t="s">
        <v>1982</v>
      </c>
      <c r="U77" s="16" t="s">
        <v>1826</v>
      </c>
      <c r="W77" s="15" t="s">
        <v>1597</v>
      </c>
      <c r="X77" s="14" t="s">
        <v>273</v>
      </c>
      <c r="Y77" s="14" t="s">
        <v>1509</v>
      </c>
      <c r="Z77" s="14" t="s">
        <v>1510</v>
      </c>
      <c r="AA77" s="14" t="s">
        <v>1984</v>
      </c>
      <c r="AB77" s="14" t="s">
        <v>1985</v>
      </c>
      <c r="AC77" s="16" t="s">
        <v>1986</v>
      </c>
    </row>
    <row r="78" ht="15.75" customHeight="1">
      <c r="A78" s="20">
        <v>43905.0</v>
      </c>
      <c r="B78" s="16" t="s">
        <v>1990</v>
      </c>
      <c r="C78" s="63"/>
      <c r="D78" s="14" t="s">
        <v>1770</v>
      </c>
      <c r="E78" s="24" t="s">
        <v>1991</v>
      </c>
      <c r="F78" s="14" t="s">
        <v>62</v>
      </c>
      <c r="H78" s="14"/>
      <c r="I78" s="14" t="s">
        <v>1374</v>
      </c>
      <c r="J78" s="14" t="s">
        <v>1375</v>
      </c>
      <c r="K78" s="16" t="s">
        <v>1992</v>
      </c>
      <c r="L78" s="14" t="s">
        <v>529</v>
      </c>
      <c r="M78" s="14" t="b">
        <v>0</v>
      </c>
      <c r="N78" s="14" t="s">
        <v>1294</v>
      </c>
      <c r="O78" s="17">
        <v>30.0</v>
      </c>
      <c r="Q78" s="14" t="s">
        <v>1719</v>
      </c>
      <c r="R78" s="14" t="s">
        <v>1993</v>
      </c>
      <c r="T78" s="14" t="s">
        <v>1994</v>
      </c>
      <c r="U78" s="16" t="s">
        <v>1678</v>
      </c>
      <c r="W78" s="14" t="s">
        <v>1597</v>
      </c>
      <c r="X78" s="14" t="s">
        <v>737</v>
      </c>
      <c r="Z78" s="14" t="s">
        <v>833</v>
      </c>
      <c r="AA78" s="16" t="s">
        <v>1995</v>
      </c>
      <c r="AB78" s="14" t="s">
        <v>1996</v>
      </c>
      <c r="AC78" s="16" t="s">
        <v>1997</v>
      </c>
    </row>
    <row r="79">
      <c r="A79" s="20">
        <v>43993.0</v>
      </c>
      <c r="B79" s="16" t="s">
        <v>1998</v>
      </c>
      <c r="C79" s="14">
        <v>3.2528178E7</v>
      </c>
      <c r="D79" s="14" t="s">
        <v>535</v>
      </c>
      <c r="E79" s="24" t="s">
        <v>1999</v>
      </c>
      <c r="F79" s="14" t="s">
        <v>203</v>
      </c>
      <c r="H79" s="14"/>
      <c r="I79" s="14" t="s">
        <v>1178</v>
      </c>
      <c r="K79" s="14" t="s">
        <v>2000</v>
      </c>
      <c r="L79" s="14"/>
      <c r="M79" s="14"/>
      <c r="N79" s="14" t="s">
        <v>2001</v>
      </c>
      <c r="O79" s="17">
        <v>20.0</v>
      </c>
      <c r="P79" s="14">
        <v>2.0</v>
      </c>
      <c r="Q79" s="14" t="s">
        <v>1621</v>
      </c>
      <c r="S79" s="16" t="s">
        <v>1761</v>
      </c>
      <c r="T79" s="14" t="s">
        <v>2002</v>
      </c>
      <c r="U79" s="14" t="s">
        <v>2003</v>
      </c>
      <c r="V79" s="21" t="s">
        <v>2004</v>
      </c>
      <c r="W79" s="14" t="s">
        <v>2005</v>
      </c>
      <c r="X79" s="14" t="s">
        <v>293</v>
      </c>
      <c r="Z79" s="14" t="s">
        <v>294</v>
      </c>
      <c r="AA79" s="14" t="s">
        <v>848</v>
      </c>
      <c r="AB79" s="14" t="s">
        <v>294</v>
      </c>
      <c r="AC79" s="16" t="s">
        <v>379</v>
      </c>
    </row>
    <row r="80">
      <c r="A80" s="20">
        <v>43993.0</v>
      </c>
      <c r="B80" s="16" t="s">
        <v>1998</v>
      </c>
      <c r="C80" s="14">
        <v>3.2528178E7</v>
      </c>
      <c r="D80" s="14" t="s">
        <v>535</v>
      </c>
      <c r="E80" s="24" t="s">
        <v>1999</v>
      </c>
      <c r="F80" s="14" t="s">
        <v>203</v>
      </c>
      <c r="H80" s="14"/>
      <c r="I80" s="14" t="s">
        <v>1178</v>
      </c>
      <c r="K80" s="14" t="s">
        <v>2000</v>
      </c>
      <c r="L80" s="14"/>
      <c r="M80" s="14"/>
      <c r="N80" s="14" t="s">
        <v>2006</v>
      </c>
      <c r="O80" s="17">
        <v>20.0</v>
      </c>
      <c r="Q80" s="14" t="s">
        <v>1621</v>
      </c>
      <c r="S80" s="14" t="s">
        <v>1761</v>
      </c>
      <c r="U80" s="14" t="s">
        <v>2003</v>
      </c>
      <c r="V80" s="21" t="s">
        <v>2004</v>
      </c>
      <c r="W80" s="14" t="s">
        <v>2005</v>
      </c>
      <c r="X80" s="14" t="s">
        <v>293</v>
      </c>
      <c r="Z80" s="14" t="s">
        <v>294</v>
      </c>
      <c r="AA80" s="14" t="s">
        <v>848</v>
      </c>
      <c r="AB80" s="14" t="s">
        <v>294</v>
      </c>
      <c r="AC80" s="16" t="s">
        <v>379</v>
      </c>
    </row>
    <row r="81">
      <c r="A81" s="20">
        <v>43993.0</v>
      </c>
      <c r="B81" s="16" t="s">
        <v>1998</v>
      </c>
      <c r="C81" s="14">
        <v>3.2528178E7</v>
      </c>
      <c r="D81" s="14" t="s">
        <v>535</v>
      </c>
      <c r="E81" s="24" t="s">
        <v>1999</v>
      </c>
      <c r="F81" s="14" t="s">
        <v>203</v>
      </c>
      <c r="H81" s="14"/>
      <c r="I81" s="14" t="s">
        <v>1178</v>
      </c>
      <c r="K81" s="14" t="s">
        <v>2007</v>
      </c>
      <c r="L81" s="14"/>
      <c r="M81" s="14"/>
      <c r="N81" s="14" t="s">
        <v>2006</v>
      </c>
      <c r="O81" s="17">
        <v>20.0</v>
      </c>
      <c r="Q81" s="14" t="s">
        <v>1621</v>
      </c>
      <c r="S81" s="14" t="s">
        <v>1761</v>
      </c>
      <c r="U81" s="14" t="s">
        <v>2003</v>
      </c>
      <c r="V81" s="21" t="s">
        <v>2004</v>
      </c>
      <c r="W81" s="14" t="s">
        <v>2005</v>
      </c>
      <c r="X81" s="14" t="s">
        <v>293</v>
      </c>
      <c r="Z81" s="14" t="s">
        <v>294</v>
      </c>
      <c r="AA81" s="14" t="s">
        <v>848</v>
      </c>
      <c r="AB81" s="14" t="s">
        <v>294</v>
      </c>
      <c r="AC81" s="16" t="s">
        <v>379</v>
      </c>
    </row>
    <row r="82">
      <c r="A82" s="20">
        <v>44018.0</v>
      </c>
      <c r="B82" s="16" t="s">
        <v>2008</v>
      </c>
      <c r="C82" s="16">
        <v>3.2632238E7</v>
      </c>
      <c r="D82" s="14" t="s">
        <v>937</v>
      </c>
      <c r="E82" s="23" t="s">
        <v>2009</v>
      </c>
      <c r="F82" s="14" t="s">
        <v>2010</v>
      </c>
      <c r="H82" s="14"/>
      <c r="I82" s="14" t="s">
        <v>259</v>
      </c>
      <c r="K82" s="16" t="s">
        <v>2011</v>
      </c>
      <c r="O82" s="22"/>
      <c r="Q82" s="14" t="s">
        <v>1719</v>
      </c>
      <c r="R82" s="14" t="s">
        <v>2012</v>
      </c>
      <c r="S82" s="16" t="s">
        <v>2013</v>
      </c>
      <c r="T82" s="14" t="s">
        <v>2014</v>
      </c>
      <c r="U82" s="14" t="s">
        <v>2015</v>
      </c>
      <c r="V82" s="21" t="s">
        <v>2016</v>
      </c>
      <c r="W82" s="14" t="s">
        <v>1597</v>
      </c>
      <c r="X82" s="14" t="s">
        <v>273</v>
      </c>
      <c r="Y82" s="14" t="s">
        <v>274</v>
      </c>
      <c r="Z82" s="14" t="s">
        <v>275</v>
      </c>
      <c r="AA82" s="14" t="s">
        <v>276</v>
      </c>
      <c r="AB82" s="14" t="s">
        <v>276</v>
      </c>
      <c r="AC82" s="16" t="s">
        <v>1756</v>
      </c>
    </row>
    <row r="83">
      <c r="A83" s="20">
        <v>44018.0</v>
      </c>
      <c r="B83" s="16" t="s">
        <v>2008</v>
      </c>
      <c r="C83" s="16">
        <v>3.2632238E7</v>
      </c>
      <c r="D83" s="14" t="s">
        <v>937</v>
      </c>
      <c r="E83" s="23" t="s">
        <v>2009</v>
      </c>
      <c r="F83" s="14" t="s">
        <v>2010</v>
      </c>
      <c r="H83" s="14"/>
      <c r="I83" s="14" t="s">
        <v>259</v>
      </c>
      <c r="J83" s="16" t="s">
        <v>2017</v>
      </c>
      <c r="K83" s="14" t="s">
        <v>2018</v>
      </c>
      <c r="L83" s="14" t="s">
        <v>1921</v>
      </c>
      <c r="M83" s="14" t="b">
        <v>0</v>
      </c>
      <c r="N83" s="14" t="s">
        <v>2019</v>
      </c>
      <c r="O83" s="17">
        <v>150.0</v>
      </c>
      <c r="Q83" s="14" t="s">
        <v>1719</v>
      </c>
      <c r="R83" s="14" t="s">
        <v>2020</v>
      </c>
      <c r="S83" s="16" t="s">
        <v>2013</v>
      </c>
      <c r="T83" s="14" t="s">
        <v>2021</v>
      </c>
      <c r="U83" s="14" t="s">
        <v>2015</v>
      </c>
      <c r="V83" s="21" t="s">
        <v>2016</v>
      </c>
      <c r="W83" s="14" t="s">
        <v>1597</v>
      </c>
      <c r="X83" s="14" t="s">
        <v>273</v>
      </c>
      <c r="Y83" s="14" t="s">
        <v>274</v>
      </c>
      <c r="Z83" s="14" t="s">
        <v>275</v>
      </c>
      <c r="AA83" s="14" t="s">
        <v>276</v>
      </c>
      <c r="AB83" s="14" t="s">
        <v>276</v>
      </c>
      <c r="AC83" s="16" t="s">
        <v>1756</v>
      </c>
    </row>
    <row r="84">
      <c r="A84" s="20">
        <v>44018.0</v>
      </c>
      <c r="B84" s="16" t="s">
        <v>2008</v>
      </c>
      <c r="C84" s="16">
        <v>3.2632238E7</v>
      </c>
      <c r="D84" s="14" t="s">
        <v>937</v>
      </c>
      <c r="E84" s="23" t="s">
        <v>2009</v>
      </c>
      <c r="F84" s="14" t="s">
        <v>2010</v>
      </c>
      <c r="H84" s="14"/>
      <c r="I84" s="14" t="s">
        <v>259</v>
      </c>
      <c r="J84" s="16" t="s">
        <v>2017</v>
      </c>
      <c r="K84" s="14" t="s">
        <v>2022</v>
      </c>
      <c r="L84" s="14" t="s">
        <v>2023</v>
      </c>
      <c r="M84" s="14" t="b">
        <v>1</v>
      </c>
      <c r="N84" s="14" t="s">
        <v>2019</v>
      </c>
      <c r="O84" s="17">
        <v>150.0</v>
      </c>
      <c r="Q84" s="14" t="s">
        <v>1719</v>
      </c>
      <c r="R84" s="14" t="s">
        <v>2024</v>
      </c>
      <c r="S84" s="16" t="s">
        <v>2013</v>
      </c>
      <c r="T84" s="14" t="s">
        <v>2025</v>
      </c>
      <c r="U84" s="14" t="s">
        <v>2026</v>
      </c>
      <c r="V84" s="21" t="s">
        <v>2016</v>
      </c>
      <c r="W84" s="14" t="s">
        <v>1597</v>
      </c>
      <c r="X84" s="14" t="s">
        <v>273</v>
      </c>
      <c r="Y84" s="14" t="s">
        <v>274</v>
      </c>
      <c r="Z84" s="14" t="s">
        <v>275</v>
      </c>
      <c r="AA84" s="14" t="s">
        <v>276</v>
      </c>
      <c r="AB84" s="14" t="s">
        <v>276</v>
      </c>
      <c r="AC84" s="16" t="s">
        <v>1756</v>
      </c>
    </row>
    <row r="85">
      <c r="A85" s="20">
        <v>44018.0</v>
      </c>
      <c r="B85" s="16" t="s">
        <v>2008</v>
      </c>
      <c r="C85" s="16">
        <v>3.2632238E7</v>
      </c>
      <c r="D85" s="14" t="s">
        <v>937</v>
      </c>
      <c r="E85" s="23" t="s">
        <v>2009</v>
      </c>
      <c r="F85" s="14" t="s">
        <v>2010</v>
      </c>
      <c r="H85" s="14"/>
      <c r="I85" s="14" t="s">
        <v>259</v>
      </c>
      <c r="J85" s="16" t="s">
        <v>2017</v>
      </c>
      <c r="K85" s="14" t="s">
        <v>2018</v>
      </c>
      <c r="L85" s="14" t="s">
        <v>1921</v>
      </c>
      <c r="M85" s="14" t="b">
        <v>0</v>
      </c>
      <c r="N85" s="14" t="s">
        <v>2027</v>
      </c>
      <c r="O85" s="17">
        <v>150.0</v>
      </c>
      <c r="Q85" s="14" t="s">
        <v>2028</v>
      </c>
      <c r="R85" s="14" t="s">
        <v>2029</v>
      </c>
      <c r="S85" s="16" t="s">
        <v>2013</v>
      </c>
      <c r="T85" s="14" t="s">
        <v>2030</v>
      </c>
      <c r="U85" s="14" t="s">
        <v>2015</v>
      </c>
      <c r="V85" s="21" t="s">
        <v>2016</v>
      </c>
      <c r="W85" s="14" t="s">
        <v>1597</v>
      </c>
      <c r="X85" s="14" t="s">
        <v>273</v>
      </c>
      <c r="Y85" s="14" t="s">
        <v>274</v>
      </c>
      <c r="Z85" s="14" t="s">
        <v>275</v>
      </c>
      <c r="AA85" s="14" t="s">
        <v>276</v>
      </c>
      <c r="AB85" s="14" t="s">
        <v>276</v>
      </c>
      <c r="AC85" s="16" t="s">
        <v>1756</v>
      </c>
    </row>
    <row r="86">
      <c r="A86" s="20">
        <v>44305.0</v>
      </c>
      <c r="B86" s="16" t="s">
        <v>2031</v>
      </c>
      <c r="C86" s="16">
        <v>3.3875865E7</v>
      </c>
      <c r="D86" s="14" t="s">
        <v>2032</v>
      </c>
      <c r="E86" s="24" t="s">
        <v>2033</v>
      </c>
      <c r="F86" s="14" t="s">
        <v>2034</v>
      </c>
      <c r="H86" s="14"/>
      <c r="I86" s="14" t="s">
        <v>259</v>
      </c>
      <c r="J86" s="14" t="s">
        <v>2035</v>
      </c>
      <c r="K86" s="14" t="s">
        <v>2036</v>
      </c>
      <c r="L86" s="14" t="s">
        <v>537</v>
      </c>
      <c r="M86" s="14" t="b">
        <v>0</v>
      </c>
      <c r="O86" s="17">
        <v>14.0</v>
      </c>
      <c r="Q86" s="14" t="s">
        <v>1621</v>
      </c>
      <c r="R86" s="14" t="s">
        <v>2037</v>
      </c>
      <c r="S86" s="14" t="s">
        <v>2038</v>
      </c>
      <c r="U86" s="14" t="s">
        <v>2034</v>
      </c>
      <c r="W86" s="14" t="s">
        <v>2039</v>
      </c>
      <c r="X86" s="14" t="s">
        <v>250</v>
      </c>
      <c r="Z86" s="16" t="s">
        <v>1326</v>
      </c>
      <c r="AA86" s="16" t="s">
        <v>2040</v>
      </c>
      <c r="AB86" s="14" t="s">
        <v>2041</v>
      </c>
      <c r="AC86" s="14" t="s">
        <v>2042</v>
      </c>
    </row>
    <row r="87">
      <c r="A87" s="20">
        <v>44305.0</v>
      </c>
      <c r="B87" s="16" t="s">
        <v>2031</v>
      </c>
      <c r="C87" s="16">
        <v>3.3875865E7</v>
      </c>
      <c r="D87" s="14" t="s">
        <v>2032</v>
      </c>
      <c r="E87" s="24" t="s">
        <v>2033</v>
      </c>
      <c r="F87" s="14" t="s">
        <v>2034</v>
      </c>
      <c r="H87" s="14"/>
      <c r="I87" s="16" t="s">
        <v>2043</v>
      </c>
      <c r="K87" s="14" t="s">
        <v>537</v>
      </c>
      <c r="O87" s="17">
        <v>14.0</v>
      </c>
      <c r="Q87" s="14" t="s">
        <v>1621</v>
      </c>
      <c r="S87" s="14" t="s">
        <v>2038</v>
      </c>
      <c r="T87" s="14" t="s">
        <v>2044</v>
      </c>
      <c r="U87" s="14" t="s">
        <v>2034</v>
      </c>
      <c r="W87" s="14" t="s">
        <v>2039</v>
      </c>
      <c r="X87" s="14" t="s">
        <v>250</v>
      </c>
      <c r="Z87" s="16" t="s">
        <v>1326</v>
      </c>
      <c r="AA87" s="16" t="s">
        <v>2040</v>
      </c>
      <c r="AB87" s="14" t="s">
        <v>2041</v>
      </c>
      <c r="AC87" s="14" t="s">
        <v>2042</v>
      </c>
    </row>
    <row r="88">
      <c r="A88" s="20">
        <v>44052.0</v>
      </c>
      <c r="B88" s="16" t="s">
        <v>2045</v>
      </c>
      <c r="C88" s="16">
        <v>3.2772469E7</v>
      </c>
      <c r="D88" s="14" t="s">
        <v>471</v>
      </c>
      <c r="E88" s="21" t="s">
        <v>2046</v>
      </c>
      <c r="F88" s="14" t="s">
        <v>1900</v>
      </c>
      <c r="H88" s="14"/>
      <c r="I88" s="16" t="s">
        <v>2047</v>
      </c>
      <c r="J88" s="14" t="s">
        <v>2048</v>
      </c>
      <c r="K88" s="14" t="s">
        <v>2049</v>
      </c>
      <c r="L88" s="14"/>
      <c r="M88" s="14"/>
      <c r="N88" s="14" t="s">
        <v>2050</v>
      </c>
      <c r="O88" s="22"/>
      <c r="Q88" s="14" t="s">
        <v>1719</v>
      </c>
      <c r="R88" s="14" t="s">
        <v>2051</v>
      </c>
      <c r="S88" s="14" t="s">
        <v>2052</v>
      </c>
      <c r="T88" s="14" t="s">
        <v>2053</v>
      </c>
      <c r="U88" s="14" t="s">
        <v>2054</v>
      </c>
      <c r="W88" s="14" t="s">
        <v>1597</v>
      </c>
      <c r="X88" s="16" t="s">
        <v>2055</v>
      </c>
      <c r="Z88" s="16" t="s">
        <v>2056</v>
      </c>
      <c r="AA88" s="16" t="s">
        <v>2057</v>
      </c>
      <c r="AB88" s="14" t="s">
        <v>2058</v>
      </c>
    </row>
    <row r="89">
      <c r="A89" s="20">
        <v>44052.0</v>
      </c>
      <c r="B89" s="16" t="s">
        <v>2045</v>
      </c>
      <c r="C89" s="16">
        <v>3.2772469E7</v>
      </c>
      <c r="D89" s="14" t="s">
        <v>471</v>
      </c>
      <c r="E89" s="21" t="s">
        <v>2046</v>
      </c>
      <c r="F89" s="14" t="s">
        <v>1900</v>
      </c>
      <c r="H89" s="14"/>
      <c r="I89" s="16" t="s">
        <v>2047</v>
      </c>
      <c r="J89" s="14" t="s">
        <v>2048</v>
      </c>
      <c r="L89" s="14"/>
      <c r="M89" s="14"/>
      <c r="N89" s="14" t="s">
        <v>2059</v>
      </c>
      <c r="O89" s="22"/>
      <c r="Q89" s="14" t="s">
        <v>1719</v>
      </c>
      <c r="S89" s="14" t="s">
        <v>2052</v>
      </c>
      <c r="U89" s="14" t="s">
        <v>2054</v>
      </c>
      <c r="W89" s="14" t="s">
        <v>1597</v>
      </c>
      <c r="X89" s="16" t="s">
        <v>2055</v>
      </c>
      <c r="Z89" s="16" t="s">
        <v>2056</v>
      </c>
      <c r="AA89" s="16" t="s">
        <v>2057</v>
      </c>
      <c r="AB89" s="14" t="s">
        <v>2058</v>
      </c>
    </row>
    <row r="90">
      <c r="A90" s="20">
        <v>44052.0</v>
      </c>
      <c r="B90" s="16" t="s">
        <v>2045</v>
      </c>
      <c r="C90" s="16">
        <v>3.2772469E7</v>
      </c>
      <c r="D90" s="14" t="s">
        <v>471</v>
      </c>
      <c r="E90" s="21" t="s">
        <v>2046</v>
      </c>
      <c r="F90" s="14" t="s">
        <v>1900</v>
      </c>
      <c r="H90" s="14"/>
      <c r="I90" s="16" t="s">
        <v>2047</v>
      </c>
      <c r="J90" s="14" t="s">
        <v>2060</v>
      </c>
      <c r="L90" s="14"/>
      <c r="M90" s="14"/>
      <c r="N90" s="14" t="s">
        <v>2050</v>
      </c>
      <c r="O90" s="22"/>
      <c r="Q90" s="14" t="s">
        <v>1719</v>
      </c>
      <c r="S90" s="14" t="s">
        <v>2052</v>
      </c>
      <c r="U90" s="14" t="s">
        <v>2054</v>
      </c>
      <c r="W90" s="14" t="s">
        <v>1597</v>
      </c>
      <c r="X90" s="16" t="s">
        <v>2055</v>
      </c>
      <c r="Z90" s="16" t="s">
        <v>2056</v>
      </c>
      <c r="AA90" s="16" t="s">
        <v>2057</v>
      </c>
      <c r="AB90" s="14" t="s">
        <v>2058</v>
      </c>
    </row>
    <row r="91">
      <c r="A91" s="20">
        <v>44052.0</v>
      </c>
      <c r="B91" s="16" t="s">
        <v>2045</v>
      </c>
      <c r="C91" s="16">
        <v>3.2772469E7</v>
      </c>
      <c r="D91" s="14" t="s">
        <v>471</v>
      </c>
      <c r="E91" s="21" t="s">
        <v>2046</v>
      </c>
      <c r="F91" s="14" t="s">
        <v>1900</v>
      </c>
      <c r="H91" s="14"/>
      <c r="I91" s="16" t="s">
        <v>2047</v>
      </c>
      <c r="J91" s="14" t="s">
        <v>2060</v>
      </c>
      <c r="L91" s="14"/>
      <c r="M91" s="14"/>
      <c r="N91" s="14" t="s">
        <v>2059</v>
      </c>
      <c r="O91" s="22"/>
      <c r="Q91" s="14" t="s">
        <v>1719</v>
      </c>
      <c r="S91" s="14" t="s">
        <v>2052</v>
      </c>
      <c r="U91" s="14" t="s">
        <v>2054</v>
      </c>
      <c r="W91" s="14" t="s">
        <v>1597</v>
      </c>
      <c r="X91" s="16" t="s">
        <v>2055</v>
      </c>
      <c r="Z91" s="16" t="s">
        <v>2056</v>
      </c>
      <c r="AA91" s="16" t="s">
        <v>2057</v>
      </c>
      <c r="AB91" s="14" t="s">
        <v>2058</v>
      </c>
    </row>
    <row r="92">
      <c r="A92" s="20">
        <v>44055.0</v>
      </c>
      <c r="B92" s="16" t="s">
        <v>2061</v>
      </c>
      <c r="C92" s="16">
        <v>3.2785688E7</v>
      </c>
      <c r="D92" s="14" t="s">
        <v>2062</v>
      </c>
      <c r="E92" s="23" t="s">
        <v>2063</v>
      </c>
      <c r="F92" s="14" t="s">
        <v>203</v>
      </c>
      <c r="H92" s="14"/>
      <c r="I92" s="14" t="s">
        <v>2064</v>
      </c>
      <c r="O92" s="17">
        <v>20.0</v>
      </c>
      <c r="Q92" s="14" t="s">
        <v>1621</v>
      </c>
      <c r="S92" s="14" t="s">
        <v>2065</v>
      </c>
      <c r="U92" s="16" t="s">
        <v>1763</v>
      </c>
      <c r="W92" s="14" t="s">
        <v>1597</v>
      </c>
      <c r="X92" s="14" t="s">
        <v>301</v>
      </c>
      <c r="Z92" s="16" t="s">
        <v>2066</v>
      </c>
      <c r="AA92" s="16" t="s">
        <v>2067</v>
      </c>
      <c r="AB92" s="14" t="s">
        <v>2068</v>
      </c>
      <c r="AC92" s="16" t="s">
        <v>2069</v>
      </c>
    </row>
    <row r="93">
      <c r="A93" s="20">
        <v>44063.0</v>
      </c>
      <c r="B93" s="16" t="s">
        <v>2070</v>
      </c>
      <c r="C93" s="16">
        <v>3.2820007E7</v>
      </c>
      <c r="D93" s="14" t="s">
        <v>590</v>
      </c>
      <c r="E93" s="23" t="s">
        <v>2071</v>
      </c>
      <c r="F93" s="14" t="s">
        <v>62</v>
      </c>
      <c r="H93" s="14"/>
      <c r="I93" s="14" t="s">
        <v>259</v>
      </c>
      <c r="J93" s="14" t="s">
        <v>2072</v>
      </c>
      <c r="K93" s="14" t="s">
        <v>2073</v>
      </c>
      <c r="L93" s="14" t="s">
        <v>1738</v>
      </c>
      <c r="M93" s="14" t="b">
        <v>1</v>
      </c>
      <c r="N93" s="14" t="s">
        <v>2074</v>
      </c>
      <c r="O93" s="22"/>
      <c r="Q93" s="14" t="s">
        <v>1719</v>
      </c>
      <c r="R93" s="14" t="s">
        <v>2075</v>
      </c>
      <c r="S93" s="16" t="s">
        <v>2076</v>
      </c>
      <c r="T93" s="14" t="s">
        <v>2077</v>
      </c>
      <c r="U93" s="16" t="s">
        <v>1678</v>
      </c>
      <c r="W93" s="14" t="s">
        <v>1597</v>
      </c>
      <c r="X93" s="14" t="s">
        <v>1691</v>
      </c>
      <c r="Z93" s="14" t="s">
        <v>1692</v>
      </c>
      <c r="AA93" s="14" t="s">
        <v>1693</v>
      </c>
      <c r="AB93" s="14" t="s">
        <v>1694</v>
      </c>
      <c r="AC93" s="16" t="s">
        <v>1695</v>
      </c>
    </row>
    <row r="94">
      <c r="A94" s="20">
        <v>44063.0</v>
      </c>
      <c r="B94" s="16" t="s">
        <v>2070</v>
      </c>
      <c r="C94" s="16">
        <v>3.2820007E7</v>
      </c>
      <c r="D94" s="14" t="s">
        <v>590</v>
      </c>
      <c r="E94" s="23" t="s">
        <v>2071</v>
      </c>
      <c r="F94" s="14" t="s">
        <v>62</v>
      </c>
      <c r="H94" s="14"/>
      <c r="I94" s="14" t="s">
        <v>259</v>
      </c>
      <c r="J94" s="16" t="s">
        <v>2078</v>
      </c>
      <c r="K94" s="14" t="s">
        <v>2073</v>
      </c>
      <c r="L94" s="14" t="s">
        <v>1738</v>
      </c>
      <c r="M94" s="14" t="b">
        <v>0</v>
      </c>
      <c r="N94" s="14" t="s">
        <v>2074</v>
      </c>
      <c r="O94" s="22"/>
      <c r="Q94" s="14" t="s">
        <v>1719</v>
      </c>
      <c r="R94" s="14" t="s">
        <v>2075</v>
      </c>
      <c r="S94" s="16" t="s">
        <v>2076</v>
      </c>
      <c r="T94" s="14" t="s">
        <v>2077</v>
      </c>
      <c r="U94" s="16" t="s">
        <v>1678</v>
      </c>
      <c r="W94" s="14" t="s">
        <v>1597</v>
      </c>
      <c r="X94" s="14" t="s">
        <v>1691</v>
      </c>
      <c r="Z94" s="14" t="s">
        <v>1692</v>
      </c>
      <c r="AA94" s="14" t="s">
        <v>1693</v>
      </c>
      <c r="AB94" s="14" t="s">
        <v>1694</v>
      </c>
      <c r="AC94" s="16" t="s">
        <v>1695</v>
      </c>
    </row>
    <row r="95">
      <c r="A95" s="20">
        <v>44091.0</v>
      </c>
      <c r="B95" s="16" t="s">
        <v>2079</v>
      </c>
      <c r="C95" s="16">
        <v>3.2946788E7</v>
      </c>
      <c r="D95" s="14" t="s">
        <v>1880</v>
      </c>
      <c r="E95" s="24" t="s">
        <v>2080</v>
      </c>
      <c r="F95" s="14" t="s">
        <v>62</v>
      </c>
      <c r="H95" s="14"/>
      <c r="I95" s="14" t="s">
        <v>1178</v>
      </c>
      <c r="K95" s="14" t="s">
        <v>2081</v>
      </c>
      <c r="M95" s="14" t="b">
        <v>0</v>
      </c>
      <c r="N95" s="14" t="s">
        <v>2082</v>
      </c>
      <c r="O95" s="22"/>
      <c r="Q95" s="14" t="s">
        <v>2028</v>
      </c>
      <c r="S95" s="16" t="s">
        <v>2083</v>
      </c>
      <c r="U95" s="16" t="s">
        <v>1678</v>
      </c>
      <c r="W95" s="14" t="s">
        <v>1755</v>
      </c>
      <c r="X95" s="14" t="s">
        <v>293</v>
      </c>
      <c r="Z95" s="14" t="s">
        <v>335</v>
      </c>
      <c r="AA95" s="16" t="s">
        <v>336</v>
      </c>
      <c r="AB95" s="14" t="s">
        <v>335</v>
      </c>
      <c r="AC95" s="16" t="s">
        <v>2084</v>
      </c>
    </row>
    <row r="96">
      <c r="A96" s="56">
        <v>44152.0</v>
      </c>
      <c r="B96" s="16" t="s">
        <v>2085</v>
      </c>
      <c r="C96" s="16">
        <v>3.3197257E7</v>
      </c>
      <c r="D96" s="14" t="s">
        <v>2086</v>
      </c>
      <c r="E96" s="24" t="s">
        <v>2087</v>
      </c>
      <c r="F96" s="14" t="s">
        <v>62</v>
      </c>
      <c r="H96" s="14"/>
      <c r="I96" s="16" t="s">
        <v>473</v>
      </c>
      <c r="J96" s="16" t="s">
        <v>2088</v>
      </c>
      <c r="K96" s="14" t="s">
        <v>2089</v>
      </c>
      <c r="M96" s="14" t="b">
        <v>0</v>
      </c>
      <c r="N96" s="16" t="s">
        <v>2090</v>
      </c>
      <c r="O96" s="17">
        <v>10.0</v>
      </c>
      <c r="Q96" s="14" t="s">
        <v>1719</v>
      </c>
      <c r="S96" s="16" t="s">
        <v>2091</v>
      </c>
      <c r="U96" s="14" t="s">
        <v>2092</v>
      </c>
      <c r="W96" s="14" t="s">
        <v>1597</v>
      </c>
      <c r="X96" s="14" t="s">
        <v>2093</v>
      </c>
      <c r="Z96" s="16" t="s">
        <v>2094</v>
      </c>
      <c r="AA96" s="16" t="s">
        <v>2095</v>
      </c>
      <c r="AB96" s="14" t="s">
        <v>2096</v>
      </c>
    </row>
    <row r="97">
      <c r="A97" s="56">
        <v>44354.0</v>
      </c>
      <c r="B97" s="16" t="s">
        <v>2097</v>
      </c>
      <c r="C97" s="16">
        <v>3.4099733E7</v>
      </c>
      <c r="D97" s="14" t="s">
        <v>1734</v>
      </c>
      <c r="E97" s="24" t="s">
        <v>2098</v>
      </c>
      <c r="F97" s="14" t="s">
        <v>203</v>
      </c>
      <c r="G97" s="14">
        <v>96.0</v>
      </c>
      <c r="H97" s="14"/>
      <c r="I97" s="14" t="s">
        <v>393</v>
      </c>
      <c r="J97" s="16" t="s">
        <v>2099</v>
      </c>
      <c r="K97" s="14" t="s">
        <v>2100</v>
      </c>
      <c r="M97" s="14" t="b">
        <v>0</v>
      </c>
      <c r="N97" s="14" t="s">
        <v>2101</v>
      </c>
      <c r="O97" s="17">
        <v>10.0</v>
      </c>
      <c r="P97" s="14">
        <v>3.0</v>
      </c>
      <c r="Q97" s="14" t="s">
        <v>1621</v>
      </c>
      <c r="R97" s="14" t="s">
        <v>2102</v>
      </c>
      <c r="U97" s="16" t="s">
        <v>2103</v>
      </c>
      <c r="W97" s="14" t="s">
        <v>1597</v>
      </c>
      <c r="X97" s="14" t="s">
        <v>301</v>
      </c>
      <c r="Z97" s="14" t="s">
        <v>1607</v>
      </c>
      <c r="AA97" s="16" t="s">
        <v>2104</v>
      </c>
      <c r="AB97" s="14" t="s">
        <v>2105</v>
      </c>
      <c r="AC97" s="16" t="s">
        <v>2106</v>
      </c>
    </row>
    <row r="98">
      <c r="A98" s="56">
        <v>44354.0</v>
      </c>
      <c r="B98" s="16" t="s">
        <v>2097</v>
      </c>
      <c r="C98" s="16">
        <v>3.4099733E7</v>
      </c>
      <c r="D98" s="14" t="s">
        <v>1734</v>
      </c>
      <c r="E98" s="24" t="s">
        <v>2098</v>
      </c>
      <c r="F98" s="14" t="s">
        <v>203</v>
      </c>
      <c r="H98" s="14"/>
      <c r="I98" s="14" t="s">
        <v>970</v>
      </c>
      <c r="M98" s="14" t="b">
        <v>0</v>
      </c>
      <c r="N98" s="14" t="s">
        <v>2107</v>
      </c>
      <c r="O98" s="17">
        <v>10.0</v>
      </c>
      <c r="P98" s="14">
        <v>2.0</v>
      </c>
      <c r="Q98" s="14" t="s">
        <v>1621</v>
      </c>
      <c r="U98" s="16" t="s">
        <v>2103</v>
      </c>
      <c r="W98" s="14" t="s">
        <v>1597</v>
      </c>
      <c r="X98" s="14" t="s">
        <v>301</v>
      </c>
      <c r="Z98" s="14" t="s">
        <v>1607</v>
      </c>
      <c r="AA98" s="16" t="s">
        <v>2104</v>
      </c>
      <c r="AB98" s="14" t="s">
        <v>2105</v>
      </c>
      <c r="AC98" s="16" t="s">
        <v>2106</v>
      </c>
    </row>
    <row r="99">
      <c r="A99" s="56">
        <v>44354.0</v>
      </c>
      <c r="B99" s="16" t="s">
        <v>2097</v>
      </c>
      <c r="C99" s="16">
        <v>3.4099733E7</v>
      </c>
      <c r="D99" s="14" t="s">
        <v>1734</v>
      </c>
      <c r="E99" s="24" t="s">
        <v>2098</v>
      </c>
      <c r="F99" s="14" t="s">
        <v>203</v>
      </c>
      <c r="H99" s="14"/>
      <c r="I99" s="14" t="s">
        <v>445</v>
      </c>
      <c r="M99" s="14" t="b">
        <v>0</v>
      </c>
      <c r="N99" s="14" t="s">
        <v>2107</v>
      </c>
      <c r="O99" s="17">
        <v>16.0</v>
      </c>
      <c r="P99" s="14">
        <v>2.0</v>
      </c>
      <c r="Q99" s="14" t="s">
        <v>1621</v>
      </c>
      <c r="U99" s="16" t="s">
        <v>2103</v>
      </c>
      <c r="W99" s="14" t="s">
        <v>1597</v>
      </c>
      <c r="X99" s="14" t="s">
        <v>301</v>
      </c>
      <c r="Z99" s="14" t="s">
        <v>1607</v>
      </c>
      <c r="AA99" s="16" t="s">
        <v>2104</v>
      </c>
      <c r="AB99" s="14" t="s">
        <v>2105</v>
      </c>
      <c r="AC99" s="16" t="s">
        <v>2106</v>
      </c>
    </row>
    <row r="100">
      <c r="A100" s="56">
        <v>44182.0</v>
      </c>
      <c r="B100" s="16" t="s">
        <v>2108</v>
      </c>
      <c r="C100" s="16">
        <v>3.3332768E7</v>
      </c>
      <c r="D100" s="14" t="s">
        <v>2109</v>
      </c>
      <c r="E100" s="24" t="s">
        <v>2110</v>
      </c>
      <c r="F100" s="14" t="s">
        <v>62</v>
      </c>
      <c r="G100" s="14">
        <v>6.0</v>
      </c>
      <c r="H100" s="63"/>
      <c r="I100" s="14" t="s">
        <v>1178</v>
      </c>
      <c r="K100" s="16" t="s">
        <v>2111</v>
      </c>
      <c r="L100" s="14" t="s">
        <v>2112</v>
      </c>
      <c r="M100" s="14" t="b">
        <v>0</v>
      </c>
      <c r="O100" s="17">
        <v>12.0</v>
      </c>
      <c r="P100" s="14">
        <v>1.0</v>
      </c>
      <c r="Q100" s="14" t="s">
        <v>1621</v>
      </c>
      <c r="S100" s="16" t="s">
        <v>2113</v>
      </c>
      <c r="U100" s="16" t="s">
        <v>2114</v>
      </c>
      <c r="W100" s="14" t="s">
        <v>2115</v>
      </c>
      <c r="X100" s="14" t="s">
        <v>1665</v>
      </c>
      <c r="Z100" s="14" t="s">
        <v>1666</v>
      </c>
      <c r="AA100" s="14" t="s">
        <v>1667</v>
      </c>
      <c r="AB100" s="14" t="s">
        <v>1668</v>
      </c>
      <c r="AC100" s="16" t="s">
        <v>431</v>
      </c>
    </row>
    <row r="101">
      <c r="A101" s="56">
        <v>44182.0</v>
      </c>
      <c r="B101" s="16" t="s">
        <v>2108</v>
      </c>
      <c r="C101" s="16">
        <v>3.3332768E7</v>
      </c>
      <c r="D101" s="14" t="s">
        <v>2109</v>
      </c>
      <c r="E101" s="24" t="s">
        <v>2110</v>
      </c>
      <c r="F101" s="14" t="s">
        <v>62</v>
      </c>
      <c r="G101" s="14">
        <v>63.0</v>
      </c>
      <c r="H101" s="63"/>
      <c r="I101" s="14" t="s">
        <v>1178</v>
      </c>
      <c r="K101" s="14" t="s">
        <v>2116</v>
      </c>
      <c r="L101" s="14" t="s">
        <v>2112</v>
      </c>
      <c r="M101" s="14" t="b">
        <v>1</v>
      </c>
      <c r="O101" s="17">
        <v>12.0</v>
      </c>
      <c r="P101" s="14">
        <v>4.0</v>
      </c>
      <c r="Q101" s="14" t="s">
        <v>1719</v>
      </c>
      <c r="S101" s="16" t="s">
        <v>2113</v>
      </c>
      <c r="U101" s="16" t="s">
        <v>2114</v>
      </c>
      <c r="W101" s="14" t="s">
        <v>2115</v>
      </c>
      <c r="X101" s="14" t="s">
        <v>1665</v>
      </c>
      <c r="Z101" s="14" t="s">
        <v>1666</v>
      </c>
      <c r="AA101" s="14" t="s">
        <v>1667</v>
      </c>
      <c r="AB101" s="14" t="s">
        <v>1668</v>
      </c>
      <c r="AC101" s="16" t="s">
        <v>431</v>
      </c>
    </row>
    <row r="102">
      <c r="A102" s="56">
        <v>44155.0</v>
      </c>
      <c r="B102" s="16" t="s">
        <v>2117</v>
      </c>
      <c r="C102" s="16">
        <v>3.3328902E7</v>
      </c>
      <c r="D102" s="14" t="s">
        <v>2118</v>
      </c>
      <c r="E102" s="24" t="s">
        <v>2119</v>
      </c>
      <c r="F102" s="14" t="s">
        <v>62</v>
      </c>
      <c r="H102" s="63"/>
      <c r="I102" s="14" t="s">
        <v>1178</v>
      </c>
      <c r="K102" s="16" t="s">
        <v>2120</v>
      </c>
      <c r="L102" s="14" t="s">
        <v>537</v>
      </c>
      <c r="M102" s="14" t="b">
        <v>0</v>
      </c>
      <c r="O102" s="17">
        <v>12.0</v>
      </c>
      <c r="P102" s="14">
        <v>7.0</v>
      </c>
      <c r="Q102" s="14" t="s">
        <v>1719</v>
      </c>
      <c r="R102" s="14" t="s">
        <v>2121</v>
      </c>
      <c r="S102" s="14" t="s">
        <v>2122</v>
      </c>
      <c r="U102" s="14" t="s">
        <v>1840</v>
      </c>
      <c r="X102" s="14" t="s">
        <v>273</v>
      </c>
      <c r="Y102" s="14" t="s">
        <v>902</v>
      </c>
      <c r="Z102" s="14" t="s">
        <v>903</v>
      </c>
      <c r="AA102" s="14" t="s">
        <v>904</v>
      </c>
      <c r="AB102" s="14" t="s">
        <v>905</v>
      </c>
      <c r="AC102" s="16" t="s">
        <v>1695</v>
      </c>
    </row>
    <row r="103">
      <c r="A103" s="56">
        <v>44155.0</v>
      </c>
      <c r="B103" s="16" t="s">
        <v>2117</v>
      </c>
      <c r="C103" s="16">
        <v>3.3328902E7</v>
      </c>
      <c r="D103" s="14" t="s">
        <v>2118</v>
      </c>
      <c r="E103" s="24" t="s">
        <v>2119</v>
      </c>
      <c r="F103" s="14" t="s">
        <v>62</v>
      </c>
      <c r="H103" s="63"/>
      <c r="I103" s="14" t="s">
        <v>1178</v>
      </c>
      <c r="K103" s="16" t="s">
        <v>2123</v>
      </c>
      <c r="L103" s="14" t="s">
        <v>537</v>
      </c>
      <c r="M103" s="14" t="b">
        <v>0</v>
      </c>
      <c r="O103" s="17">
        <v>12.0</v>
      </c>
      <c r="P103" s="14">
        <v>7.0</v>
      </c>
      <c r="Q103" s="14" t="s">
        <v>1719</v>
      </c>
      <c r="S103" s="14" t="s">
        <v>2122</v>
      </c>
      <c r="U103" s="14" t="s">
        <v>1840</v>
      </c>
      <c r="X103" s="14" t="s">
        <v>273</v>
      </c>
      <c r="Y103" s="14" t="s">
        <v>902</v>
      </c>
      <c r="Z103" s="14" t="s">
        <v>903</v>
      </c>
      <c r="AA103" s="14" t="s">
        <v>904</v>
      </c>
      <c r="AB103" s="14" t="s">
        <v>905</v>
      </c>
      <c r="AC103" s="16" t="s">
        <v>1695</v>
      </c>
    </row>
    <row r="104">
      <c r="A104" s="20">
        <v>44223.0</v>
      </c>
      <c r="B104" s="16" t="s">
        <v>2124</v>
      </c>
      <c r="C104" s="16">
        <v>3.3513863E7</v>
      </c>
      <c r="D104" s="14" t="s">
        <v>2125</v>
      </c>
      <c r="E104" s="24" t="s">
        <v>2126</v>
      </c>
      <c r="F104" s="14" t="s">
        <v>62</v>
      </c>
      <c r="H104" s="63"/>
      <c r="I104" s="14" t="s">
        <v>1952</v>
      </c>
      <c r="K104" s="14" t="s">
        <v>2127</v>
      </c>
      <c r="M104" s="14" t="b">
        <v>0</v>
      </c>
      <c r="N104" s="14" t="s">
        <v>2128</v>
      </c>
      <c r="O104" s="17">
        <v>13.0</v>
      </c>
      <c r="Q104" s="14" t="s">
        <v>1719</v>
      </c>
      <c r="S104" s="16" t="s">
        <v>2129</v>
      </c>
      <c r="W104" s="14" t="s">
        <v>1597</v>
      </c>
      <c r="X104" s="14" t="s">
        <v>737</v>
      </c>
      <c r="Y104" s="14" t="s">
        <v>738</v>
      </c>
      <c r="Z104" s="14" t="s">
        <v>739</v>
      </c>
      <c r="AA104" s="16" t="s">
        <v>740</v>
      </c>
      <c r="AB104" s="14" t="s">
        <v>741</v>
      </c>
      <c r="AC104" s="16" t="s">
        <v>2130</v>
      </c>
    </row>
    <row r="105">
      <c r="A105" s="20">
        <v>44223.0</v>
      </c>
      <c r="B105" s="16" t="s">
        <v>2124</v>
      </c>
      <c r="C105" s="16">
        <v>3.3513863E7</v>
      </c>
      <c r="D105" s="14" t="s">
        <v>2125</v>
      </c>
      <c r="E105" s="24" t="s">
        <v>2126</v>
      </c>
      <c r="F105" s="14" t="s">
        <v>62</v>
      </c>
      <c r="H105" s="63"/>
      <c r="I105" s="14" t="s">
        <v>1952</v>
      </c>
      <c r="K105" s="14" t="s">
        <v>2127</v>
      </c>
      <c r="M105" s="14" t="b">
        <v>0</v>
      </c>
      <c r="N105" s="14" t="s">
        <v>2131</v>
      </c>
      <c r="O105" s="17">
        <v>13.0</v>
      </c>
      <c r="Q105" s="14" t="s">
        <v>1719</v>
      </c>
      <c r="S105" s="16" t="s">
        <v>2129</v>
      </c>
      <c r="W105" s="14" t="s">
        <v>1597</v>
      </c>
      <c r="X105" s="14" t="s">
        <v>737</v>
      </c>
      <c r="Y105" s="14" t="s">
        <v>738</v>
      </c>
      <c r="Z105" s="14" t="s">
        <v>739</v>
      </c>
      <c r="AA105" s="16" t="s">
        <v>740</v>
      </c>
      <c r="AB105" s="14" t="s">
        <v>741</v>
      </c>
      <c r="AC105" s="16" t="s">
        <v>2130</v>
      </c>
    </row>
    <row r="106">
      <c r="A106" s="20">
        <v>44265.0</v>
      </c>
      <c r="B106" s="16" t="s">
        <v>2132</v>
      </c>
      <c r="C106" s="16">
        <v>3.37194E7</v>
      </c>
      <c r="D106" s="14" t="s">
        <v>2133</v>
      </c>
      <c r="E106" s="24" t="s">
        <v>2134</v>
      </c>
      <c r="F106" s="14" t="s">
        <v>2135</v>
      </c>
      <c r="H106" s="14">
        <v>9.0</v>
      </c>
      <c r="I106" s="14" t="s">
        <v>1374</v>
      </c>
      <c r="K106" s="14" t="s">
        <v>2136</v>
      </c>
      <c r="L106" s="14" t="s">
        <v>537</v>
      </c>
      <c r="M106" s="14" t="b">
        <v>1</v>
      </c>
      <c r="N106" s="14" t="s">
        <v>2019</v>
      </c>
      <c r="O106" s="17">
        <v>400.0</v>
      </c>
      <c r="Q106" s="14" t="s">
        <v>1621</v>
      </c>
      <c r="X106" s="14" t="s">
        <v>737</v>
      </c>
      <c r="Z106" s="14" t="s">
        <v>2137</v>
      </c>
      <c r="AA106" s="16" t="s">
        <v>2138</v>
      </c>
      <c r="AC106" s="16" t="s">
        <v>2139</v>
      </c>
    </row>
    <row r="107">
      <c r="A107" s="20">
        <v>44167.0</v>
      </c>
      <c r="B107" s="16" t="s">
        <v>2140</v>
      </c>
      <c r="C107" s="16">
        <v>3.371028E7</v>
      </c>
      <c r="D107" s="14" t="s">
        <v>878</v>
      </c>
      <c r="E107" s="24" t="s">
        <v>2141</v>
      </c>
      <c r="F107" s="14" t="s">
        <v>62</v>
      </c>
      <c r="H107" s="63"/>
      <c r="I107" s="16" t="s">
        <v>1499</v>
      </c>
      <c r="K107" s="14" t="s">
        <v>2142</v>
      </c>
      <c r="M107" s="14" t="b">
        <v>0</v>
      </c>
      <c r="N107" s="14" t="s">
        <v>2143</v>
      </c>
      <c r="O107" s="22"/>
      <c r="Q107" s="14" t="s">
        <v>1719</v>
      </c>
      <c r="U107" s="14" t="s">
        <v>2144</v>
      </c>
      <c r="W107" s="14" t="s">
        <v>1597</v>
      </c>
      <c r="X107" s="14" t="s">
        <v>273</v>
      </c>
      <c r="Y107" s="14" t="s">
        <v>274</v>
      </c>
      <c r="Z107" s="14" t="s">
        <v>439</v>
      </c>
      <c r="AA107" s="14" t="s">
        <v>440</v>
      </c>
      <c r="AB107" s="14" t="s">
        <v>439</v>
      </c>
      <c r="AC107" s="16" t="s">
        <v>2145</v>
      </c>
    </row>
    <row r="108">
      <c r="A108" s="20">
        <v>44167.0</v>
      </c>
      <c r="B108" s="16" t="s">
        <v>2140</v>
      </c>
      <c r="C108" s="16">
        <v>3.371028E7</v>
      </c>
      <c r="D108" s="14" t="s">
        <v>878</v>
      </c>
      <c r="E108" s="24" t="s">
        <v>2141</v>
      </c>
      <c r="F108" s="14" t="s">
        <v>62</v>
      </c>
      <c r="H108" s="63"/>
      <c r="I108" s="16" t="s">
        <v>1499</v>
      </c>
      <c r="K108" s="14" t="s">
        <v>2146</v>
      </c>
      <c r="M108" s="14" t="b">
        <v>0</v>
      </c>
      <c r="N108" s="14" t="s">
        <v>2143</v>
      </c>
      <c r="O108" s="22"/>
      <c r="Q108" s="14" t="s">
        <v>1719</v>
      </c>
      <c r="U108" s="14" t="s">
        <v>2144</v>
      </c>
      <c r="W108" s="14" t="s">
        <v>1597</v>
      </c>
      <c r="X108" s="14" t="s">
        <v>273</v>
      </c>
      <c r="Y108" s="14" t="s">
        <v>274</v>
      </c>
      <c r="Z108" s="14" t="s">
        <v>439</v>
      </c>
      <c r="AA108" s="14" t="s">
        <v>440</v>
      </c>
      <c r="AB108" s="14" t="s">
        <v>439</v>
      </c>
      <c r="AC108" s="16" t="s">
        <v>2145</v>
      </c>
    </row>
    <row r="109">
      <c r="A109" s="20">
        <v>44249.0</v>
      </c>
      <c r="B109" s="16" t="s">
        <v>2147</v>
      </c>
      <c r="C109" s="16">
        <v>3.3616638E7</v>
      </c>
      <c r="D109" s="14" t="s">
        <v>2148</v>
      </c>
      <c r="E109" s="21" t="s">
        <v>2149</v>
      </c>
      <c r="F109" s="14" t="s">
        <v>203</v>
      </c>
      <c r="H109" s="63"/>
      <c r="I109" s="14" t="s">
        <v>393</v>
      </c>
      <c r="K109" s="14" t="s">
        <v>1652</v>
      </c>
      <c r="L109" s="14" t="s">
        <v>1652</v>
      </c>
      <c r="M109" s="14" t="b">
        <v>0</v>
      </c>
      <c r="N109" s="14" t="s">
        <v>2150</v>
      </c>
      <c r="O109" s="17">
        <v>9.0</v>
      </c>
      <c r="Q109" s="14" t="s">
        <v>1621</v>
      </c>
      <c r="R109" s="14" t="s">
        <v>2151</v>
      </c>
      <c r="U109" s="14" t="s">
        <v>1625</v>
      </c>
      <c r="X109" s="14" t="s">
        <v>293</v>
      </c>
      <c r="Z109" s="14" t="s">
        <v>2152</v>
      </c>
      <c r="AA109" s="14" t="s">
        <v>2153</v>
      </c>
      <c r="AB109" s="14" t="s">
        <v>2152</v>
      </c>
      <c r="AC109" s="16" t="s">
        <v>2154</v>
      </c>
    </row>
    <row r="110">
      <c r="A110" s="20">
        <v>44264.0</v>
      </c>
      <c r="B110" s="16" t="s">
        <v>2155</v>
      </c>
      <c r="D110" s="14" t="s">
        <v>1770</v>
      </c>
      <c r="E110" s="24" t="s">
        <v>2156</v>
      </c>
      <c r="F110" s="14" t="s">
        <v>2157</v>
      </c>
      <c r="G110" s="14">
        <v>10.0</v>
      </c>
      <c r="H110" s="63"/>
      <c r="I110" s="14" t="s">
        <v>1178</v>
      </c>
      <c r="K110" s="14" t="s">
        <v>2158</v>
      </c>
      <c r="L110" s="14" t="s">
        <v>2159</v>
      </c>
      <c r="M110" s="14" t="b">
        <v>0</v>
      </c>
      <c r="O110" s="17">
        <v>5.0</v>
      </c>
      <c r="Q110" s="14" t="s">
        <v>1719</v>
      </c>
      <c r="S110" s="14" t="s">
        <v>2160</v>
      </c>
      <c r="W110" s="14" t="s">
        <v>1597</v>
      </c>
      <c r="X110" s="14" t="s">
        <v>273</v>
      </c>
      <c r="Y110" s="14" t="s">
        <v>814</v>
      </c>
      <c r="Z110" s="14" t="s">
        <v>815</v>
      </c>
      <c r="AA110" s="14" t="s">
        <v>816</v>
      </c>
      <c r="AB110" s="14" t="s">
        <v>817</v>
      </c>
      <c r="AC110" s="16" t="s">
        <v>2161</v>
      </c>
    </row>
    <row r="111">
      <c r="A111" s="20">
        <v>44264.0</v>
      </c>
      <c r="B111" s="16" t="s">
        <v>2155</v>
      </c>
      <c r="D111" s="14" t="s">
        <v>1770</v>
      </c>
      <c r="E111" s="24" t="s">
        <v>2156</v>
      </c>
      <c r="F111" s="14" t="s">
        <v>2157</v>
      </c>
      <c r="G111" s="14">
        <v>14.0</v>
      </c>
      <c r="H111" s="63"/>
      <c r="I111" s="14" t="s">
        <v>1178</v>
      </c>
      <c r="K111" s="14" t="s">
        <v>2162</v>
      </c>
      <c r="L111" s="14" t="s">
        <v>1750</v>
      </c>
      <c r="M111" s="14" t="b">
        <v>1</v>
      </c>
      <c r="O111" s="17">
        <v>10.0</v>
      </c>
      <c r="Q111" s="14" t="s">
        <v>1719</v>
      </c>
      <c r="S111" s="14" t="s">
        <v>2160</v>
      </c>
      <c r="W111" s="14" t="s">
        <v>1597</v>
      </c>
      <c r="X111" s="14" t="s">
        <v>273</v>
      </c>
      <c r="Y111" s="14" t="s">
        <v>814</v>
      </c>
      <c r="Z111" s="14" t="s">
        <v>815</v>
      </c>
      <c r="AA111" s="14" t="s">
        <v>816</v>
      </c>
      <c r="AB111" s="14" t="s">
        <v>817</v>
      </c>
      <c r="AC111" s="16" t="s">
        <v>2161</v>
      </c>
    </row>
    <row r="112">
      <c r="A112" s="20">
        <v>44264.0</v>
      </c>
      <c r="B112" s="16" t="s">
        <v>2155</v>
      </c>
      <c r="D112" s="14" t="s">
        <v>1770</v>
      </c>
      <c r="E112" s="24" t="s">
        <v>2156</v>
      </c>
      <c r="F112" s="14" t="s">
        <v>2157</v>
      </c>
      <c r="G112" s="14">
        <v>75.0</v>
      </c>
      <c r="H112" s="63"/>
      <c r="I112" s="14" t="s">
        <v>1178</v>
      </c>
      <c r="K112" s="14" t="s">
        <v>2163</v>
      </c>
      <c r="L112" s="14" t="s">
        <v>2164</v>
      </c>
      <c r="M112" s="14" t="b">
        <v>1</v>
      </c>
      <c r="O112" s="17">
        <v>5.0</v>
      </c>
      <c r="Q112" s="14" t="s">
        <v>1719</v>
      </c>
      <c r="S112" s="14" t="s">
        <v>2160</v>
      </c>
      <c r="W112" s="14" t="s">
        <v>1597</v>
      </c>
      <c r="X112" s="14" t="s">
        <v>273</v>
      </c>
      <c r="Y112" s="14" t="s">
        <v>814</v>
      </c>
      <c r="Z112" s="14" t="s">
        <v>815</v>
      </c>
      <c r="AA112" s="14" t="s">
        <v>816</v>
      </c>
      <c r="AB112" s="14" t="s">
        <v>817</v>
      </c>
      <c r="AC112" s="16" t="s">
        <v>2161</v>
      </c>
    </row>
    <row r="113">
      <c r="A113" s="20">
        <v>44295.0</v>
      </c>
      <c r="B113" s="16" t="s">
        <v>2165</v>
      </c>
      <c r="D113" s="14" t="s">
        <v>1770</v>
      </c>
      <c r="E113" s="24" t="s">
        <v>1783</v>
      </c>
      <c r="F113" s="14" t="s">
        <v>62</v>
      </c>
      <c r="H113" s="63"/>
      <c r="I113" s="14" t="s">
        <v>1178</v>
      </c>
      <c r="K113" s="14" t="s">
        <v>2166</v>
      </c>
      <c r="L113" s="14" t="s">
        <v>537</v>
      </c>
      <c r="M113" s="14" t="b">
        <v>0</v>
      </c>
      <c r="O113" s="17">
        <v>10.0</v>
      </c>
      <c r="P113" s="14">
        <v>12.0</v>
      </c>
      <c r="Q113" s="14" t="s">
        <v>1719</v>
      </c>
      <c r="S113" s="16" t="s">
        <v>1785</v>
      </c>
      <c r="U113" s="16" t="s">
        <v>1678</v>
      </c>
      <c r="W113" s="14" t="s">
        <v>1597</v>
      </c>
      <c r="X113" s="14" t="s">
        <v>1691</v>
      </c>
      <c r="Z113" s="14" t="s">
        <v>1692</v>
      </c>
      <c r="AA113" s="14" t="s">
        <v>1693</v>
      </c>
      <c r="AB113" s="14" t="s">
        <v>1694</v>
      </c>
      <c r="AC113" s="16" t="s">
        <v>1695</v>
      </c>
    </row>
    <row r="114">
      <c r="A114" s="20">
        <v>44295.0</v>
      </c>
      <c r="B114" s="16" t="s">
        <v>2165</v>
      </c>
      <c r="D114" s="14" t="s">
        <v>1770</v>
      </c>
      <c r="E114" s="24" t="s">
        <v>1783</v>
      </c>
      <c r="F114" s="14" t="s">
        <v>62</v>
      </c>
      <c r="H114" s="63"/>
      <c r="I114" s="14" t="s">
        <v>1178</v>
      </c>
      <c r="K114" s="14" t="s">
        <v>2167</v>
      </c>
      <c r="L114" s="14" t="s">
        <v>537</v>
      </c>
      <c r="M114" s="14" t="b">
        <v>0</v>
      </c>
      <c r="O114" s="17">
        <v>10.0</v>
      </c>
      <c r="P114" s="14">
        <v>12.0</v>
      </c>
      <c r="Q114" s="14" t="s">
        <v>1719</v>
      </c>
      <c r="S114" s="16" t="s">
        <v>1785</v>
      </c>
      <c r="U114" s="16" t="s">
        <v>1678</v>
      </c>
      <c r="W114" s="14" t="s">
        <v>1597</v>
      </c>
      <c r="X114" s="14" t="s">
        <v>1691</v>
      </c>
      <c r="Z114" s="14" t="s">
        <v>1692</v>
      </c>
      <c r="AA114" s="14" t="s">
        <v>1693</v>
      </c>
      <c r="AB114" s="14" t="s">
        <v>1694</v>
      </c>
      <c r="AC114" s="16" t="s">
        <v>1695</v>
      </c>
    </row>
    <row r="115">
      <c r="A115" s="20">
        <v>44295.0</v>
      </c>
      <c r="B115" s="16" t="s">
        <v>2165</v>
      </c>
      <c r="D115" s="14" t="s">
        <v>1770</v>
      </c>
      <c r="E115" s="24" t="s">
        <v>1783</v>
      </c>
      <c r="F115" s="14" t="s">
        <v>62</v>
      </c>
      <c r="H115" s="63"/>
      <c r="I115" s="14" t="s">
        <v>1178</v>
      </c>
      <c r="K115" s="14" t="s">
        <v>2168</v>
      </c>
      <c r="L115" s="14" t="s">
        <v>537</v>
      </c>
      <c r="M115" s="14" t="b">
        <v>1</v>
      </c>
      <c r="O115" s="17">
        <v>10.0</v>
      </c>
      <c r="P115" s="14">
        <v>6.0</v>
      </c>
      <c r="Q115" s="14" t="s">
        <v>1719</v>
      </c>
      <c r="S115" s="14" t="s">
        <v>1785</v>
      </c>
      <c r="U115" s="16" t="s">
        <v>1678</v>
      </c>
      <c r="W115" s="14" t="s">
        <v>1597</v>
      </c>
      <c r="X115" s="14" t="s">
        <v>1691</v>
      </c>
      <c r="Z115" s="14" t="s">
        <v>1692</v>
      </c>
      <c r="AA115" s="14" t="s">
        <v>1693</v>
      </c>
      <c r="AB115" s="14" t="s">
        <v>1694</v>
      </c>
      <c r="AC115" s="16" t="s">
        <v>1695</v>
      </c>
    </row>
    <row r="116">
      <c r="A116" s="20">
        <v>44295.0</v>
      </c>
      <c r="B116" s="16" t="s">
        <v>2165</v>
      </c>
      <c r="D116" s="14" t="s">
        <v>1770</v>
      </c>
      <c r="E116" s="24" t="s">
        <v>1783</v>
      </c>
      <c r="F116" s="14" t="s">
        <v>62</v>
      </c>
      <c r="H116" s="63"/>
      <c r="I116" s="14" t="s">
        <v>1178</v>
      </c>
      <c r="K116" s="14" t="s">
        <v>2169</v>
      </c>
      <c r="L116" s="14" t="s">
        <v>537</v>
      </c>
      <c r="M116" s="14" t="b">
        <v>1</v>
      </c>
      <c r="O116" s="17">
        <v>10.0</v>
      </c>
      <c r="P116" s="14">
        <v>6.0</v>
      </c>
      <c r="Q116" s="14" t="s">
        <v>1719</v>
      </c>
      <c r="S116" s="16" t="s">
        <v>1785</v>
      </c>
      <c r="U116" s="16" t="s">
        <v>1678</v>
      </c>
      <c r="W116" s="14" t="s">
        <v>1597</v>
      </c>
      <c r="X116" s="14" t="s">
        <v>1691</v>
      </c>
      <c r="Z116" s="14" t="s">
        <v>1692</v>
      </c>
      <c r="AA116" s="14" t="s">
        <v>1693</v>
      </c>
      <c r="AB116" s="14" t="s">
        <v>1694</v>
      </c>
      <c r="AC116" s="16" t="s">
        <v>1695</v>
      </c>
    </row>
    <row r="117">
      <c r="A117" s="20">
        <v>44280.0</v>
      </c>
      <c r="B117" s="16" t="s">
        <v>2170</v>
      </c>
      <c r="C117" s="16">
        <v>3.3842341E7</v>
      </c>
      <c r="D117" s="14" t="s">
        <v>2171</v>
      </c>
      <c r="E117" s="21" t="s">
        <v>2172</v>
      </c>
      <c r="F117" s="14" t="s">
        <v>62</v>
      </c>
      <c r="H117" s="63"/>
      <c r="I117" s="14" t="s">
        <v>1178</v>
      </c>
      <c r="K117" s="14" t="s">
        <v>2173</v>
      </c>
      <c r="M117" s="14" t="b">
        <v>1</v>
      </c>
      <c r="O117" s="22"/>
      <c r="P117" s="14">
        <v>37.0</v>
      </c>
      <c r="Q117" s="14" t="s">
        <v>1719</v>
      </c>
      <c r="S117" s="16" t="s">
        <v>2174</v>
      </c>
      <c r="W117" s="14" t="s">
        <v>1597</v>
      </c>
      <c r="X117" s="14" t="s">
        <v>2175</v>
      </c>
      <c r="Z117" s="14" t="s">
        <v>2176</v>
      </c>
      <c r="AA117" s="14" t="s">
        <v>2177</v>
      </c>
      <c r="AB117" s="14" t="s">
        <v>2177</v>
      </c>
      <c r="AC117" s="16" t="s">
        <v>1756</v>
      </c>
    </row>
    <row r="118">
      <c r="A118" s="26">
        <v>44316.0</v>
      </c>
      <c r="B118" s="31" t="s">
        <v>2178</v>
      </c>
      <c r="C118" s="29"/>
      <c r="D118" s="27" t="s">
        <v>1770</v>
      </c>
      <c r="E118" s="40" t="s">
        <v>2179</v>
      </c>
      <c r="F118" s="27" t="s">
        <v>2180</v>
      </c>
      <c r="G118" s="29"/>
      <c r="H118" s="64"/>
      <c r="I118" s="27" t="s">
        <v>2181</v>
      </c>
      <c r="J118" s="29"/>
      <c r="K118" s="29"/>
      <c r="L118" s="29"/>
      <c r="M118" s="29"/>
      <c r="N118" s="27" t="s">
        <v>2182</v>
      </c>
      <c r="O118" s="30"/>
      <c r="P118" s="27">
        <v>2.0</v>
      </c>
      <c r="Q118" s="27" t="s">
        <v>1621</v>
      </c>
      <c r="R118" s="29"/>
      <c r="S118" s="29"/>
      <c r="T118" s="29"/>
      <c r="U118" s="31" t="s">
        <v>1678</v>
      </c>
      <c r="V118" s="29"/>
      <c r="W118" s="27" t="s">
        <v>2183</v>
      </c>
      <c r="X118" s="27" t="s">
        <v>301</v>
      </c>
      <c r="Y118" s="29"/>
      <c r="Z118" s="27" t="s">
        <v>2184</v>
      </c>
      <c r="AA118" s="27" t="s">
        <v>2185</v>
      </c>
      <c r="AB118" s="27" t="s">
        <v>2186</v>
      </c>
      <c r="AC118" s="29"/>
      <c r="AD118" s="29"/>
      <c r="AE118" s="29"/>
      <c r="AF118" s="29"/>
      <c r="AG118" s="29"/>
      <c r="AH118" s="29"/>
      <c r="AI118" s="29"/>
    </row>
    <row r="119">
      <c r="A119" s="26">
        <v>44316.0</v>
      </c>
      <c r="B119" s="31" t="s">
        <v>2178</v>
      </c>
      <c r="C119" s="29"/>
      <c r="D119" s="27" t="s">
        <v>1770</v>
      </c>
      <c r="E119" s="40" t="s">
        <v>2179</v>
      </c>
      <c r="F119" s="27" t="s">
        <v>2180</v>
      </c>
      <c r="G119" s="29"/>
      <c r="H119" s="64"/>
      <c r="I119" s="27" t="s">
        <v>2181</v>
      </c>
      <c r="J119" s="29"/>
      <c r="K119" s="29"/>
      <c r="L119" s="29"/>
      <c r="M119" s="29"/>
      <c r="N119" s="27" t="s">
        <v>2187</v>
      </c>
      <c r="O119" s="30"/>
      <c r="P119" s="27">
        <v>1.0</v>
      </c>
      <c r="Q119" s="27" t="s">
        <v>1621</v>
      </c>
      <c r="R119" s="29"/>
      <c r="S119" s="29"/>
      <c r="T119" s="29"/>
      <c r="U119" s="31" t="s">
        <v>1678</v>
      </c>
      <c r="V119" s="29"/>
      <c r="W119" s="27" t="s">
        <v>2183</v>
      </c>
      <c r="X119" s="27" t="s">
        <v>301</v>
      </c>
      <c r="Y119" s="29"/>
      <c r="Z119" s="27" t="s">
        <v>2184</v>
      </c>
      <c r="AA119" s="27" t="s">
        <v>2185</v>
      </c>
      <c r="AB119" s="27" t="s">
        <v>2186</v>
      </c>
      <c r="AC119" s="29"/>
      <c r="AD119" s="29"/>
      <c r="AE119" s="29"/>
      <c r="AF119" s="29"/>
      <c r="AG119" s="29"/>
      <c r="AH119" s="29"/>
      <c r="AI119" s="29"/>
    </row>
    <row r="120">
      <c r="A120" s="26">
        <v>44316.0</v>
      </c>
      <c r="B120" s="31" t="s">
        <v>2178</v>
      </c>
      <c r="C120" s="29"/>
      <c r="D120" s="27" t="s">
        <v>1770</v>
      </c>
      <c r="E120" s="40" t="s">
        <v>2179</v>
      </c>
      <c r="F120" s="27" t="s">
        <v>2180</v>
      </c>
      <c r="G120" s="29"/>
      <c r="H120" s="64"/>
      <c r="I120" s="27" t="s">
        <v>2181</v>
      </c>
      <c r="J120" s="29"/>
      <c r="K120" s="29"/>
      <c r="L120" s="29"/>
      <c r="M120" s="29"/>
      <c r="N120" s="27" t="s">
        <v>2188</v>
      </c>
      <c r="O120" s="30"/>
      <c r="P120" s="27">
        <v>1.0</v>
      </c>
      <c r="Q120" s="27" t="s">
        <v>1621</v>
      </c>
      <c r="R120" s="29"/>
      <c r="S120" s="29"/>
      <c r="T120" s="29"/>
      <c r="U120" s="31" t="s">
        <v>1678</v>
      </c>
      <c r="V120" s="29"/>
      <c r="W120" s="27" t="s">
        <v>2183</v>
      </c>
      <c r="X120" s="27" t="s">
        <v>301</v>
      </c>
      <c r="Y120" s="29"/>
      <c r="Z120" s="27" t="s">
        <v>2184</v>
      </c>
      <c r="AA120" s="27" t="s">
        <v>2185</v>
      </c>
      <c r="AB120" s="27" t="s">
        <v>2186</v>
      </c>
      <c r="AC120" s="29"/>
      <c r="AD120" s="29"/>
      <c r="AE120" s="29"/>
      <c r="AF120" s="29"/>
      <c r="AG120" s="29"/>
      <c r="AH120" s="29"/>
      <c r="AI120" s="29"/>
    </row>
    <row r="121">
      <c r="A121" s="20">
        <v>44323.0</v>
      </c>
      <c r="B121" s="16" t="s">
        <v>2189</v>
      </c>
      <c r="D121" s="14" t="s">
        <v>1770</v>
      </c>
      <c r="E121" s="24" t="s">
        <v>2190</v>
      </c>
      <c r="F121" s="14" t="s">
        <v>62</v>
      </c>
      <c r="H121" s="63"/>
      <c r="I121" s="14" t="s">
        <v>259</v>
      </c>
      <c r="J121" s="16" t="s">
        <v>801</v>
      </c>
      <c r="K121" s="14" t="s">
        <v>2191</v>
      </c>
      <c r="L121" s="14" t="s">
        <v>537</v>
      </c>
      <c r="M121" s="14" t="b">
        <v>1</v>
      </c>
      <c r="O121" s="22"/>
      <c r="Q121" s="14" t="s">
        <v>1719</v>
      </c>
      <c r="U121" s="16" t="s">
        <v>2192</v>
      </c>
      <c r="X121" s="14" t="s">
        <v>273</v>
      </c>
      <c r="Y121" s="14" t="s">
        <v>2193</v>
      </c>
      <c r="Z121" s="14" t="s">
        <v>2194</v>
      </c>
      <c r="AA121" s="16" t="s">
        <v>2195</v>
      </c>
      <c r="AB121" s="14" t="s">
        <v>2196</v>
      </c>
      <c r="AC121" s="14" t="s">
        <v>2197</v>
      </c>
    </row>
    <row r="122">
      <c r="A122" s="20">
        <v>44354.0</v>
      </c>
      <c r="B122" s="16" t="s">
        <v>2198</v>
      </c>
      <c r="D122" s="14" t="s">
        <v>1770</v>
      </c>
      <c r="E122" s="21" t="s">
        <v>2199</v>
      </c>
      <c r="F122" s="14" t="s">
        <v>62</v>
      </c>
      <c r="G122" s="14">
        <v>85.0</v>
      </c>
      <c r="H122" s="63"/>
      <c r="I122" s="14" t="s">
        <v>1178</v>
      </c>
      <c r="K122" s="14" t="s">
        <v>2200</v>
      </c>
      <c r="L122" s="14" t="s">
        <v>1750</v>
      </c>
      <c r="M122" s="14" t="b">
        <v>1</v>
      </c>
      <c r="O122" s="17">
        <v>7.0</v>
      </c>
      <c r="Q122" s="14" t="s">
        <v>1719</v>
      </c>
      <c r="S122" s="14" t="s">
        <v>2201</v>
      </c>
      <c r="U122" s="14" t="s">
        <v>2202</v>
      </c>
      <c r="W122" s="14" t="s">
        <v>1597</v>
      </c>
      <c r="X122" s="14" t="s">
        <v>273</v>
      </c>
      <c r="Y122" s="14" t="s">
        <v>274</v>
      </c>
      <c r="Z122" s="14" t="s">
        <v>2203</v>
      </c>
      <c r="AA122" s="14" t="s">
        <v>2204</v>
      </c>
      <c r="AB122" s="14" t="s">
        <v>2204</v>
      </c>
      <c r="AC122" s="14" t="s">
        <v>2205</v>
      </c>
    </row>
    <row r="123">
      <c r="A123" s="26">
        <v>44339.0</v>
      </c>
      <c r="B123" s="31" t="s">
        <v>2206</v>
      </c>
      <c r="C123" s="29"/>
      <c r="D123" s="27" t="s">
        <v>1770</v>
      </c>
      <c r="E123" s="40" t="s">
        <v>2207</v>
      </c>
      <c r="F123" s="27" t="s">
        <v>2157</v>
      </c>
      <c r="G123" s="27">
        <v>222.0</v>
      </c>
      <c r="H123" s="64"/>
      <c r="I123" s="27" t="s">
        <v>1178</v>
      </c>
      <c r="J123" s="29"/>
      <c r="K123" s="27" t="s">
        <v>2208</v>
      </c>
      <c r="L123" s="27" t="s">
        <v>2164</v>
      </c>
      <c r="M123" s="27" t="b">
        <v>1</v>
      </c>
      <c r="N123" s="29"/>
      <c r="O123" s="30"/>
      <c r="P123" s="29"/>
      <c r="Q123" s="27" t="s">
        <v>1719</v>
      </c>
      <c r="R123" s="29"/>
      <c r="S123" s="29"/>
      <c r="T123" s="29"/>
      <c r="U123" s="27" t="s">
        <v>1662</v>
      </c>
      <c r="V123" s="29"/>
      <c r="W123" s="27" t="s">
        <v>2005</v>
      </c>
      <c r="X123" s="27" t="s">
        <v>273</v>
      </c>
      <c r="Y123" s="27" t="s">
        <v>814</v>
      </c>
      <c r="Z123" s="27" t="s">
        <v>815</v>
      </c>
      <c r="AA123" s="27" t="s">
        <v>816</v>
      </c>
      <c r="AB123" s="27" t="s">
        <v>817</v>
      </c>
      <c r="AC123" s="31" t="s">
        <v>2209</v>
      </c>
      <c r="AD123" s="29"/>
      <c r="AE123" s="29"/>
      <c r="AF123" s="29"/>
      <c r="AG123" s="29"/>
      <c r="AH123" s="29"/>
      <c r="AI123" s="29"/>
    </row>
    <row r="124">
      <c r="A124" s="20">
        <v>44343.0</v>
      </c>
      <c r="B124" s="16" t="s">
        <v>2210</v>
      </c>
      <c r="D124" s="14" t="s">
        <v>1770</v>
      </c>
      <c r="E124" s="24" t="s">
        <v>2211</v>
      </c>
      <c r="F124" s="14" t="s">
        <v>1900</v>
      </c>
      <c r="H124" s="63"/>
      <c r="I124" s="14" t="s">
        <v>1178</v>
      </c>
      <c r="K124" s="14" t="s">
        <v>1543</v>
      </c>
      <c r="L124" s="14" t="s">
        <v>537</v>
      </c>
      <c r="M124" s="14" t="b">
        <v>1</v>
      </c>
      <c r="O124" s="22"/>
      <c r="P124" s="14">
        <v>10.0</v>
      </c>
      <c r="Q124" s="14" t="s">
        <v>1719</v>
      </c>
      <c r="U124" s="16" t="s">
        <v>2092</v>
      </c>
      <c r="W124" s="14" t="s">
        <v>1597</v>
      </c>
      <c r="X124" s="14" t="s">
        <v>301</v>
      </c>
      <c r="Z124" s="14" t="s">
        <v>506</v>
      </c>
      <c r="AA124" s="16" t="s">
        <v>2212</v>
      </c>
      <c r="AB124" s="14" t="s">
        <v>506</v>
      </c>
      <c r="AC124" s="14" t="s">
        <v>2213</v>
      </c>
    </row>
    <row r="125">
      <c r="A125" s="56">
        <v>40494.0</v>
      </c>
      <c r="B125" s="16" t="s">
        <v>2214</v>
      </c>
      <c r="C125" s="16">
        <v>2.107405E7</v>
      </c>
      <c r="D125" s="14" t="s">
        <v>1044</v>
      </c>
      <c r="E125" s="21" t="s">
        <v>2215</v>
      </c>
      <c r="F125" s="14" t="s">
        <v>2216</v>
      </c>
      <c r="H125" s="63"/>
      <c r="I125" s="14" t="s">
        <v>259</v>
      </c>
      <c r="J125" s="16" t="s">
        <v>801</v>
      </c>
      <c r="K125" s="16" t="s">
        <v>2217</v>
      </c>
      <c r="L125" s="14" t="s">
        <v>1921</v>
      </c>
      <c r="M125" s="14" t="b">
        <v>0</v>
      </c>
      <c r="O125" s="22"/>
      <c r="Q125" s="14" t="s">
        <v>1719</v>
      </c>
      <c r="S125" s="16" t="s">
        <v>2218</v>
      </c>
      <c r="U125" s="14" t="s">
        <v>1840</v>
      </c>
      <c r="X125" s="14" t="s">
        <v>273</v>
      </c>
      <c r="Y125" s="14" t="s">
        <v>342</v>
      </c>
      <c r="Z125" s="14" t="s">
        <v>660</v>
      </c>
      <c r="AA125" s="16" t="s">
        <v>748</v>
      </c>
      <c r="AB125" s="14" t="s">
        <v>2219</v>
      </c>
      <c r="AC125" s="16" t="s">
        <v>2220</v>
      </c>
    </row>
    <row r="126">
      <c r="A126" s="20">
        <v>44421.0</v>
      </c>
      <c r="B126" s="14" t="s">
        <v>2221</v>
      </c>
      <c r="D126" s="14" t="s">
        <v>1770</v>
      </c>
      <c r="E126" s="21" t="s">
        <v>2222</v>
      </c>
      <c r="F126" s="14" t="s">
        <v>203</v>
      </c>
      <c r="G126" s="14">
        <v>54.0</v>
      </c>
      <c r="I126" s="14" t="s">
        <v>259</v>
      </c>
      <c r="J126" s="14" t="s">
        <v>281</v>
      </c>
      <c r="K126" s="14" t="s">
        <v>2223</v>
      </c>
      <c r="M126" s="14" t="b">
        <v>0</v>
      </c>
      <c r="N126" s="14" t="s">
        <v>2224</v>
      </c>
      <c r="O126" s="14">
        <v>35.0</v>
      </c>
      <c r="P126" s="14">
        <v>3.0</v>
      </c>
      <c r="Q126" s="14" t="s">
        <v>1621</v>
      </c>
      <c r="S126" s="14" t="s">
        <v>2225</v>
      </c>
      <c r="U126" s="14" t="s">
        <v>1662</v>
      </c>
      <c r="W126" s="14" t="s">
        <v>1597</v>
      </c>
      <c r="X126" s="14" t="s">
        <v>301</v>
      </c>
      <c r="Z126" s="14" t="s">
        <v>2226</v>
      </c>
      <c r="AA126" s="14" t="s">
        <v>2227</v>
      </c>
      <c r="AB126" s="14" t="s">
        <v>2228</v>
      </c>
      <c r="AC126" s="16" t="s">
        <v>2229</v>
      </c>
    </row>
    <row r="127">
      <c r="A127" s="20">
        <v>44421.0</v>
      </c>
      <c r="B127" s="14" t="s">
        <v>2221</v>
      </c>
      <c r="D127" s="14" t="s">
        <v>1770</v>
      </c>
      <c r="E127" s="21" t="s">
        <v>2222</v>
      </c>
      <c r="F127" s="14" t="s">
        <v>203</v>
      </c>
      <c r="G127" s="14">
        <v>60.0</v>
      </c>
      <c r="H127" s="63"/>
      <c r="I127" s="14" t="s">
        <v>259</v>
      </c>
      <c r="J127" s="14" t="s">
        <v>281</v>
      </c>
      <c r="K127" s="14" t="s">
        <v>2230</v>
      </c>
      <c r="M127" s="14" t="b">
        <v>0</v>
      </c>
      <c r="N127" s="14" t="s">
        <v>2224</v>
      </c>
      <c r="O127" s="14">
        <v>35.0</v>
      </c>
      <c r="P127" s="14">
        <v>3.0</v>
      </c>
      <c r="Q127" s="14" t="s">
        <v>1621</v>
      </c>
      <c r="S127" s="14" t="s">
        <v>2225</v>
      </c>
      <c r="U127" s="14" t="s">
        <v>1662</v>
      </c>
      <c r="W127" s="14" t="s">
        <v>1597</v>
      </c>
      <c r="X127" s="14" t="s">
        <v>301</v>
      </c>
      <c r="Z127" s="14" t="s">
        <v>2226</v>
      </c>
      <c r="AA127" s="14" t="s">
        <v>2227</v>
      </c>
      <c r="AB127" s="14" t="s">
        <v>2228</v>
      </c>
      <c r="AC127" s="16" t="s">
        <v>2229</v>
      </c>
    </row>
    <row r="128" ht="15.75" customHeight="1">
      <c r="A128" s="20">
        <v>44421.0</v>
      </c>
      <c r="B128" s="14" t="s">
        <v>2221</v>
      </c>
      <c r="D128" s="14" t="s">
        <v>1770</v>
      </c>
      <c r="E128" s="21" t="s">
        <v>2222</v>
      </c>
      <c r="F128" s="14" t="s">
        <v>203</v>
      </c>
      <c r="G128" s="14">
        <v>56.0</v>
      </c>
      <c r="H128" s="63"/>
      <c r="I128" s="14" t="s">
        <v>259</v>
      </c>
      <c r="J128" s="14" t="s">
        <v>281</v>
      </c>
      <c r="K128" s="14" t="s">
        <v>2231</v>
      </c>
      <c r="M128" s="14" t="b">
        <v>0</v>
      </c>
      <c r="N128" s="14" t="s">
        <v>2224</v>
      </c>
      <c r="O128" s="14">
        <v>35.0</v>
      </c>
      <c r="P128" s="14">
        <v>3.0</v>
      </c>
      <c r="Q128" s="14" t="s">
        <v>1621</v>
      </c>
      <c r="S128" s="14" t="s">
        <v>2225</v>
      </c>
      <c r="U128" s="14" t="s">
        <v>1662</v>
      </c>
      <c r="W128" s="14" t="s">
        <v>1597</v>
      </c>
      <c r="X128" s="14" t="s">
        <v>301</v>
      </c>
      <c r="Z128" s="14" t="s">
        <v>2226</v>
      </c>
      <c r="AA128" s="14" t="s">
        <v>2227</v>
      </c>
      <c r="AB128" s="14" t="s">
        <v>2228</v>
      </c>
      <c r="AC128" s="16" t="s">
        <v>2229</v>
      </c>
    </row>
    <row r="129" ht="15.75" customHeight="1">
      <c r="A129" s="20">
        <v>44364.0</v>
      </c>
      <c r="B129" s="16" t="s">
        <v>2232</v>
      </c>
      <c r="C129" s="16">
        <v>3.4140698E7</v>
      </c>
      <c r="D129" s="14" t="s">
        <v>1129</v>
      </c>
      <c r="E129" s="21" t="s">
        <v>2233</v>
      </c>
      <c r="F129" s="14" t="s">
        <v>62</v>
      </c>
      <c r="G129" s="14">
        <v>57.0</v>
      </c>
      <c r="H129" s="63"/>
      <c r="I129" s="14" t="s">
        <v>1178</v>
      </c>
      <c r="K129" s="14" t="s">
        <v>1109</v>
      </c>
      <c r="L129" s="14" t="s">
        <v>1109</v>
      </c>
      <c r="M129" s="14" t="b">
        <v>0</v>
      </c>
      <c r="N129" s="14" t="s">
        <v>2234</v>
      </c>
      <c r="O129" s="17">
        <v>16.0</v>
      </c>
      <c r="Q129" s="14" t="s">
        <v>1719</v>
      </c>
      <c r="S129" s="16" t="s">
        <v>2235</v>
      </c>
      <c r="U129" s="16" t="s">
        <v>2236</v>
      </c>
      <c r="W129" s="14" t="s">
        <v>1597</v>
      </c>
      <c r="X129" s="14" t="s">
        <v>273</v>
      </c>
      <c r="Y129" s="14" t="s">
        <v>980</v>
      </c>
      <c r="Z129" s="14" t="s">
        <v>981</v>
      </c>
      <c r="AA129" s="16" t="s">
        <v>2237</v>
      </c>
      <c r="AC129" s="16" t="s">
        <v>2238</v>
      </c>
    </row>
    <row r="130" ht="15.75" customHeight="1">
      <c r="A130" s="20">
        <v>44392.0</v>
      </c>
      <c r="B130" s="16" t="s">
        <v>2239</v>
      </c>
      <c r="C130" s="16">
        <v>3.4266469E7</v>
      </c>
      <c r="D130" s="14" t="s">
        <v>2240</v>
      </c>
      <c r="E130" s="21" t="s">
        <v>2241</v>
      </c>
      <c r="F130" s="14" t="s">
        <v>62</v>
      </c>
      <c r="H130" s="63"/>
      <c r="I130" s="14" t="s">
        <v>1178</v>
      </c>
      <c r="K130" s="14" t="s">
        <v>2242</v>
      </c>
      <c r="L130" s="14" t="s">
        <v>1750</v>
      </c>
      <c r="M130" s="14" t="b">
        <v>1</v>
      </c>
      <c r="O130" s="17">
        <v>7.0</v>
      </c>
      <c r="Q130" s="14" t="s">
        <v>1719</v>
      </c>
      <c r="U130" s="16" t="s">
        <v>1754</v>
      </c>
      <c r="W130" s="14" t="s">
        <v>1597</v>
      </c>
      <c r="X130" s="14" t="s">
        <v>273</v>
      </c>
      <c r="Y130" s="14" t="s">
        <v>274</v>
      </c>
      <c r="Z130" s="14" t="s">
        <v>531</v>
      </c>
      <c r="AA130" s="14" t="s">
        <v>1681</v>
      </c>
      <c r="AB130" s="14" t="s">
        <v>531</v>
      </c>
      <c r="AC130" s="16" t="s">
        <v>1756</v>
      </c>
    </row>
    <row r="131" ht="15.75" customHeight="1">
      <c r="A131" s="20">
        <v>44391.0</v>
      </c>
      <c r="B131" s="16" t="s">
        <v>2243</v>
      </c>
      <c r="D131" s="14" t="s">
        <v>1770</v>
      </c>
      <c r="E131" s="24" t="s">
        <v>2244</v>
      </c>
      <c r="F131" s="14" t="s">
        <v>62</v>
      </c>
      <c r="H131" s="63"/>
      <c r="I131" s="14" t="s">
        <v>259</v>
      </c>
      <c r="J131" s="16" t="s">
        <v>801</v>
      </c>
      <c r="K131" s="14" t="s">
        <v>2245</v>
      </c>
      <c r="L131" s="14" t="s">
        <v>1894</v>
      </c>
      <c r="M131" s="14" t="b">
        <v>0</v>
      </c>
      <c r="N131" s="14" t="s">
        <v>2246</v>
      </c>
      <c r="O131" s="17">
        <v>12.0</v>
      </c>
      <c r="Q131" s="14" t="s">
        <v>1719</v>
      </c>
      <c r="S131" s="14" t="s">
        <v>2247</v>
      </c>
      <c r="W131" s="15" t="s">
        <v>1755</v>
      </c>
      <c r="X131" s="14" t="s">
        <v>737</v>
      </c>
      <c r="Z131" s="14" t="s">
        <v>833</v>
      </c>
      <c r="AA131" s="14" t="s">
        <v>2248</v>
      </c>
      <c r="AB131" s="14" t="s">
        <v>2249</v>
      </c>
      <c r="AC131" s="16" t="s">
        <v>2250</v>
      </c>
    </row>
    <row r="132" ht="15.75" customHeight="1">
      <c r="A132" s="20">
        <v>44391.0</v>
      </c>
      <c r="B132" s="16" t="s">
        <v>2243</v>
      </c>
      <c r="D132" s="14" t="s">
        <v>1770</v>
      </c>
      <c r="E132" s="24" t="s">
        <v>2244</v>
      </c>
      <c r="F132" s="14" t="s">
        <v>62</v>
      </c>
      <c r="H132" s="63"/>
      <c r="I132" s="14" t="s">
        <v>1178</v>
      </c>
      <c r="K132" s="16" t="s">
        <v>1659</v>
      </c>
      <c r="M132" s="14" t="b">
        <v>0</v>
      </c>
      <c r="O132" s="17">
        <v>12.0</v>
      </c>
      <c r="Q132" s="14" t="s">
        <v>1719</v>
      </c>
      <c r="S132" s="14" t="s">
        <v>2247</v>
      </c>
      <c r="W132" s="15" t="s">
        <v>1755</v>
      </c>
      <c r="X132" s="14" t="s">
        <v>737</v>
      </c>
      <c r="Z132" s="14" t="s">
        <v>833</v>
      </c>
      <c r="AA132" s="14" t="s">
        <v>2248</v>
      </c>
      <c r="AB132" s="14" t="s">
        <v>2249</v>
      </c>
      <c r="AC132" s="16" t="s">
        <v>2250</v>
      </c>
    </row>
    <row r="133" ht="15.75" customHeight="1">
      <c r="A133" s="20">
        <v>44367.0</v>
      </c>
      <c r="B133" s="16" t="s">
        <v>2251</v>
      </c>
      <c r="C133" s="16">
        <v>3.4278265E7</v>
      </c>
      <c r="D133" s="14" t="s">
        <v>2252</v>
      </c>
      <c r="E133" s="24" t="s">
        <v>2253</v>
      </c>
      <c r="F133" s="14" t="s">
        <v>62</v>
      </c>
      <c r="H133" s="63"/>
      <c r="I133" s="14" t="s">
        <v>1178</v>
      </c>
      <c r="K133" s="16" t="s">
        <v>2254</v>
      </c>
      <c r="L133" s="14" t="s">
        <v>1397</v>
      </c>
      <c r="M133" s="14" t="b">
        <v>1</v>
      </c>
      <c r="O133" s="17">
        <v>10.0</v>
      </c>
      <c r="P133" s="14">
        <v>10.0</v>
      </c>
      <c r="Q133" s="14" t="s">
        <v>1719</v>
      </c>
      <c r="W133" s="14" t="s">
        <v>1597</v>
      </c>
      <c r="X133" s="14" t="s">
        <v>273</v>
      </c>
      <c r="Y133" s="14" t="s">
        <v>1090</v>
      </c>
      <c r="Z133" s="14" t="s">
        <v>2255</v>
      </c>
      <c r="AA133" s="16" t="s">
        <v>2256</v>
      </c>
      <c r="AC133" s="16" t="s">
        <v>2257</v>
      </c>
    </row>
    <row r="134" ht="15.75" customHeight="1">
      <c r="A134" s="20">
        <v>44385.0</v>
      </c>
      <c r="B134" s="16" t="s">
        <v>2258</v>
      </c>
      <c r="C134" s="16">
        <v>3.4305528E7</v>
      </c>
      <c r="D134" s="14" t="s">
        <v>2259</v>
      </c>
      <c r="E134" s="21" t="s">
        <v>2260</v>
      </c>
      <c r="F134" s="14" t="s">
        <v>62</v>
      </c>
      <c r="H134" s="63"/>
      <c r="I134" s="14" t="s">
        <v>1178</v>
      </c>
      <c r="K134" s="16" t="s">
        <v>2261</v>
      </c>
      <c r="L134" s="14" t="s">
        <v>537</v>
      </c>
      <c r="M134" s="14" t="b">
        <v>0</v>
      </c>
      <c r="O134" s="17">
        <v>10.0</v>
      </c>
      <c r="Q134" s="14" t="s">
        <v>1719</v>
      </c>
      <c r="S134" s="16" t="s">
        <v>1785</v>
      </c>
      <c r="U134" s="16" t="s">
        <v>1678</v>
      </c>
      <c r="W134" s="14" t="s">
        <v>1597</v>
      </c>
      <c r="X134" s="14" t="s">
        <v>1691</v>
      </c>
      <c r="Z134" s="14" t="s">
        <v>1692</v>
      </c>
      <c r="AA134" s="14" t="s">
        <v>1693</v>
      </c>
      <c r="AB134" s="14" t="s">
        <v>1694</v>
      </c>
      <c r="AC134" s="16" t="s">
        <v>1695</v>
      </c>
    </row>
    <row r="135" ht="15.75" customHeight="1">
      <c r="A135" s="20">
        <v>44400.0</v>
      </c>
      <c r="B135" s="16" t="s">
        <v>2262</v>
      </c>
      <c r="C135" s="16">
        <v>3.4337356E7</v>
      </c>
      <c r="D135" s="14" t="s">
        <v>2252</v>
      </c>
      <c r="E135" s="21" t="s">
        <v>2263</v>
      </c>
      <c r="F135" s="14" t="s">
        <v>62</v>
      </c>
      <c r="H135" s="63"/>
      <c r="I135" s="14" t="s">
        <v>1952</v>
      </c>
      <c r="J135" s="16" t="s">
        <v>2264</v>
      </c>
      <c r="K135" s="14" t="s">
        <v>2265</v>
      </c>
      <c r="L135" s="14" t="s">
        <v>1652</v>
      </c>
      <c r="M135" s="14" t="b">
        <v>0</v>
      </c>
      <c r="O135" s="17">
        <v>40.0</v>
      </c>
      <c r="Q135" s="14" t="s">
        <v>1719</v>
      </c>
      <c r="S135" s="16" t="s">
        <v>2266</v>
      </c>
      <c r="U135" s="16" t="s">
        <v>1754</v>
      </c>
      <c r="W135" s="14" t="s">
        <v>1597</v>
      </c>
      <c r="X135" s="14" t="s">
        <v>273</v>
      </c>
      <c r="Y135" s="14" t="s">
        <v>1509</v>
      </c>
      <c r="Z135" s="14" t="s">
        <v>1510</v>
      </c>
      <c r="AA135" s="16" t="s">
        <v>2267</v>
      </c>
      <c r="AC135" s="16" t="s">
        <v>2268</v>
      </c>
    </row>
    <row r="136" ht="15.75" customHeight="1">
      <c r="A136" s="20">
        <v>44410.0</v>
      </c>
      <c r="B136" s="16" t="s">
        <v>2269</v>
      </c>
      <c r="D136" s="14" t="s">
        <v>1770</v>
      </c>
      <c r="E136" s="24" t="s">
        <v>2270</v>
      </c>
      <c r="F136" s="14" t="s">
        <v>203</v>
      </c>
      <c r="H136" s="63"/>
      <c r="I136" s="14" t="s">
        <v>445</v>
      </c>
      <c r="K136" s="14" t="s">
        <v>2271</v>
      </c>
      <c r="O136" s="17">
        <v>30.0</v>
      </c>
      <c r="Q136" s="14" t="s">
        <v>1621</v>
      </c>
      <c r="R136" s="14" t="s">
        <v>2272</v>
      </c>
      <c r="S136" s="16" t="s">
        <v>2273</v>
      </c>
      <c r="W136" s="14" t="s">
        <v>1597</v>
      </c>
      <c r="X136" s="14" t="s">
        <v>2274</v>
      </c>
      <c r="Z136" s="14" t="s">
        <v>2275</v>
      </c>
      <c r="AA136" s="14" t="s">
        <v>2276</v>
      </c>
      <c r="AC136" s="14" t="s">
        <v>2277</v>
      </c>
    </row>
    <row r="137" ht="15.75" customHeight="1">
      <c r="A137" s="20">
        <v>44410.0</v>
      </c>
      <c r="B137" s="16" t="s">
        <v>2269</v>
      </c>
      <c r="D137" s="14" t="s">
        <v>1770</v>
      </c>
      <c r="E137" s="24" t="s">
        <v>2270</v>
      </c>
      <c r="F137" s="14" t="s">
        <v>203</v>
      </c>
      <c r="H137" s="63"/>
      <c r="I137" s="14" t="s">
        <v>393</v>
      </c>
      <c r="K137" s="14" t="s">
        <v>2271</v>
      </c>
      <c r="O137" s="17">
        <v>30.0</v>
      </c>
      <c r="Q137" s="14" t="s">
        <v>1621</v>
      </c>
      <c r="S137" s="14" t="s">
        <v>2278</v>
      </c>
      <c r="W137" s="14" t="s">
        <v>1597</v>
      </c>
      <c r="X137" s="14" t="s">
        <v>2274</v>
      </c>
      <c r="Z137" s="14" t="s">
        <v>2275</v>
      </c>
      <c r="AA137" s="14" t="s">
        <v>2276</v>
      </c>
      <c r="AC137" s="14" t="s">
        <v>2277</v>
      </c>
    </row>
    <row r="138" ht="15.75" customHeight="1">
      <c r="A138" s="20">
        <v>44410.0</v>
      </c>
      <c r="B138" s="16" t="s">
        <v>2269</v>
      </c>
      <c r="D138" s="14" t="s">
        <v>1770</v>
      </c>
      <c r="E138" s="24" t="s">
        <v>2270</v>
      </c>
      <c r="F138" s="14" t="s">
        <v>203</v>
      </c>
      <c r="H138" s="63"/>
      <c r="I138" s="14" t="s">
        <v>2279</v>
      </c>
      <c r="K138" s="14" t="s">
        <v>2271</v>
      </c>
      <c r="O138" s="17">
        <v>30.0</v>
      </c>
      <c r="Q138" s="14" t="s">
        <v>1621</v>
      </c>
      <c r="S138" s="14" t="s">
        <v>2280</v>
      </c>
      <c r="W138" s="14" t="s">
        <v>1597</v>
      </c>
      <c r="X138" s="14" t="s">
        <v>2274</v>
      </c>
      <c r="Z138" s="14" t="s">
        <v>2275</v>
      </c>
      <c r="AA138" s="14" t="s">
        <v>2276</v>
      </c>
      <c r="AC138" s="14" t="s">
        <v>2277</v>
      </c>
    </row>
    <row r="139" ht="15.75" customHeight="1">
      <c r="A139" s="20">
        <v>44410.0</v>
      </c>
      <c r="B139" s="16" t="s">
        <v>2269</v>
      </c>
      <c r="D139" s="14" t="s">
        <v>1770</v>
      </c>
      <c r="E139" s="24" t="s">
        <v>2270</v>
      </c>
      <c r="F139" s="14" t="s">
        <v>203</v>
      </c>
      <c r="H139" s="63"/>
      <c r="I139" s="14" t="s">
        <v>2281</v>
      </c>
      <c r="K139" s="14" t="s">
        <v>2271</v>
      </c>
      <c r="O139" s="17">
        <v>30.0</v>
      </c>
      <c r="Q139" s="14" t="s">
        <v>1621</v>
      </c>
      <c r="S139" s="14" t="s">
        <v>2282</v>
      </c>
      <c r="W139" s="14" t="s">
        <v>1597</v>
      </c>
      <c r="X139" s="14" t="s">
        <v>2274</v>
      </c>
      <c r="Z139" s="14" t="s">
        <v>2275</v>
      </c>
      <c r="AA139" s="14" t="s">
        <v>2276</v>
      </c>
      <c r="AC139" s="14" t="s">
        <v>2277</v>
      </c>
    </row>
    <row r="140" ht="15.75" customHeight="1">
      <c r="A140" s="20">
        <v>44413.0</v>
      </c>
      <c r="B140" s="14" t="s">
        <v>2283</v>
      </c>
      <c r="D140" s="14" t="s">
        <v>1770</v>
      </c>
      <c r="E140" s="24" t="s">
        <v>2284</v>
      </c>
      <c r="F140" s="14" t="s">
        <v>1701</v>
      </c>
      <c r="H140" s="63"/>
      <c r="I140" s="16" t="s">
        <v>881</v>
      </c>
      <c r="K140" s="14" t="s">
        <v>2285</v>
      </c>
      <c r="O140" s="22"/>
      <c r="Q140" s="14" t="s">
        <v>1621</v>
      </c>
      <c r="S140" s="14" t="s">
        <v>2286</v>
      </c>
      <c r="W140" s="14" t="s">
        <v>1597</v>
      </c>
      <c r="X140" s="14" t="s">
        <v>293</v>
      </c>
      <c r="Z140" s="14" t="s">
        <v>885</v>
      </c>
      <c r="AA140" s="16" t="s">
        <v>1706</v>
      </c>
      <c r="AB140" s="14" t="s">
        <v>1707</v>
      </c>
      <c r="AC140" s="14" t="s">
        <v>1708</v>
      </c>
    </row>
    <row r="141" ht="15.75" customHeight="1">
      <c r="A141" s="20">
        <v>44413.0</v>
      </c>
      <c r="B141" s="14" t="s">
        <v>2283</v>
      </c>
      <c r="D141" s="14" t="s">
        <v>1770</v>
      </c>
      <c r="E141" s="24" t="s">
        <v>2284</v>
      </c>
      <c r="F141" s="14" t="s">
        <v>1701</v>
      </c>
      <c r="H141" s="63"/>
      <c r="I141" s="16" t="s">
        <v>881</v>
      </c>
      <c r="K141" s="14" t="s">
        <v>2287</v>
      </c>
      <c r="O141" s="22"/>
      <c r="Q141" s="14" t="s">
        <v>1621</v>
      </c>
      <c r="S141" s="14" t="s">
        <v>2286</v>
      </c>
      <c r="W141" s="14" t="s">
        <v>1597</v>
      </c>
      <c r="X141" s="14" t="s">
        <v>293</v>
      </c>
      <c r="Z141" s="14" t="s">
        <v>885</v>
      </c>
      <c r="AA141" s="16" t="s">
        <v>1706</v>
      </c>
      <c r="AB141" s="14" t="s">
        <v>1707</v>
      </c>
      <c r="AC141" s="14" t="s">
        <v>1708</v>
      </c>
    </row>
    <row r="142" ht="15.75" customHeight="1">
      <c r="A142" s="20">
        <v>44425.0</v>
      </c>
      <c r="B142" s="16" t="s">
        <v>2288</v>
      </c>
      <c r="D142" s="14" t="s">
        <v>1770</v>
      </c>
      <c r="E142" s="21" t="s">
        <v>2289</v>
      </c>
      <c r="F142" s="14" t="s">
        <v>2290</v>
      </c>
      <c r="G142" s="14">
        <v>70.0</v>
      </c>
      <c r="H142" s="63"/>
      <c r="I142" s="14" t="s">
        <v>1178</v>
      </c>
      <c r="K142" s="14" t="s">
        <v>2291</v>
      </c>
      <c r="M142" s="14" t="b">
        <v>0</v>
      </c>
      <c r="O142" s="22"/>
      <c r="P142" s="14">
        <v>20.0</v>
      </c>
      <c r="Q142" s="14" t="s">
        <v>1719</v>
      </c>
      <c r="S142" s="16" t="s">
        <v>2292</v>
      </c>
      <c r="V142" s="21" t="s">
        <v>2293</v>
      </c>
      <c r="W142" s="14" t="s">
        <v>1664</v>
      </c>
      <c r="X142" s="14" t="s">
        <v>273</v>
      </c>
      <c r="Y142" s="14" t="s">
        <v>814</v>
      </c>
      <c r="Z142" s="14" t="s">
        <v>294</v>
      </c>
      <c r="AA142" s="14" t="s">
        <v>2294</v>
      </c>
      <c r="AB142" s="14" t="s">
        <v>2294</v>
      </c>
      <c r="AC142" s="16" t="s">
        <v>2295</v>
      </c>
    </row>
    <row r="143" ht="15.75" customHeight="1">
      <c r="A143" s="20">
        <v>44425.0</v>
      </c>
      <c r="B143" s="16" t="s">
        <v>2288</v>
      </c>
      <c r="D143" s="14" t="s">
        <v>1770</v>
      </c>
      <c r="E143" s="21" t="s">
        <v>2289</v>
      </c>
      <c r="F143" s="14" t="s">
        <v>2290</v>
      </c>
      <c r="G143" s="14">
        <v>70.0</v>
      </c>
      <c r="H143" s="63"/>
      <c r="I143" s="14" t="s">
        <v>259</v>
      </c>
      <c r="K143" s="14" t="s">
        <v>2296</v>
      </c>
      <c r="L143" s="14" t="s">
        <v>1519</v>
      </c>
      <c r="M143" s="14" t="b">
        <v>1</v>
      </c>
      <c r="O143" s="22"/>
      <c r="P143" s="14">
        <v>2.0</v>
      </c>
      <c r="Q143" s="14" t="s">
        <v>1719</v>
      </c>
      <c r="S143" s="16" t="s">
        <v>2292</v>
      </c>
      <c r="V143" s="21" t="s">
        <v>2293</v>
      </c>
      <c r="W143" s="14" t="s">
        <v>1664</v>
      </c>
      <c r="X143" s="14" t="s">
        <v>273</v>
      </c>
      <c r="Y143" s="14" t="s">
        <v>814</v>
      </c>
      <c r="Z143" s="14" t="s">
        <v>294</v>
      </c>
      <c r="AA143" s="14" t="s">
        <v>2294</v>
      </c>
      <c r="AB143" s="14" t="s">
        <v>2294</v>
      </c>
      <c r="AC143" s="16" t="s">
        <v>2295</v>
      </c>
    </row>
    <row r="144" ht="15.75" customHeight="1">
      <c r="A144" s="20">
        <v>44054.0</v>
      </c>
      <c r="B144" s="16" t="s">
        <v>2297</v>
      </c>
      <c r="D144" s="14" t="s">
        <v>1770</v>
      </c>
      <c r="E144" s="24" t="s">
        <v>2298</v>
      </c>
      <c r="F144" s="16" t="s">
        <v>2299</v>
      </c>
      <c r="G144" s="14">
        <v>9.0</v>
      </c>
      <c r="H144" s="63"/>
      <c r="I144" s="14" t="s">
        <v>1178</v>
      </c>
      <c r="K144" s="14" t="s">
        <v>2300</v>
      </c>
      <c r="M144" s="14" t="b">
        <v>1</v>
      </c>
      <c r="O144" s="17">
        <v>30.0</v>
      </c>
      <c r="P144" s="14">
        <v>4.0</v>
      </c>
      <c r="Q144" s="14" t="s">
        <v>1719</v>
      </c>
      <c r="R144" s="14" t="s">
        <v>2301</v>
      </c>
      <c r="S144" s="16" t="s">
        <v>2302</v>
      </c>
      <c r="W144" s="14" t="s">
        <v>1664</v>
      </c>
      <c r="X144" s="14" t="s">
        <v>737</v>
      </c>
      <c r="Z144" s="14" t="s">
        <v>2303</v>
      </c>
      <c r="AA144" s="14" t="s">
        <v>2304</v>
      </c>
      <c r="AB144" s="14" t="s">
        <v>2305</v>
      </c>
      <c r="AC144" s="16" t="s">
        <v>2306</v>
      </c>
    </row>
    <row r="145" ht="15.75" customHeight="1">
      <c r="A145" s="20">
        <v>44054.0</v>
      </c>
      <c r="B145" s="16" t="s">
        <v>2297</v>
      </c>
      <c r="D145" s="14" t="s">
        <v>1770</v>
      </c>
      <c r="E145" s="24" t="s">
        <v>2298</v>
      </c>
      <c r="F145" s="16" t="s">
        <v>2299</v>
      </c>
      <c r="G145" s="14">
        <v>5.0</v>
      </c>
      <c r="H145" s="63"/>
      <c r="I145" s="14" t="s">
        <v>1178</v>
      </c>
      <c r="K145" s="14" t="s">
        <v>2307</v>
      </c>
      <c r="M145" s="14" t="b">
        <v>0</v>
      </c>
      <c r="O145" s="17">
        <v>30.0</v>
      </c>
      <c r="Q145" s="14" t="s">
        <v>1719</v>
      </c>
      <c r="S145" s="16" t="s">
        <v>2302</v>
      </c>
      <c r="W145" s="14" t="s">
        <v>1664</v>
      </c>
      <c r="X145" s="14" t="s">
        <v>737</v>
      </c>
      <c r="Z145" s="14" t="s">
        <v>2303</v>
      </c>
      <c r="AA145" s="14" t="s">
        <v>2304</v>
      </c>
      <c r="AB145" s="14" t="s">
        <v>2305</v>
      </c>
      <c r="AC145" s="16" t="s">
        <v>2306</v>
      </c>
    </row>
    <row r="146" ht="15.75" customHeight="1">
      <c r="A146" s="20">
        <v>44054.0</v>
      </c>
      <c r="B146" s="16" t="s">
        <v>2297</v>
      </c>
      <c r="D146" s="14" t="s">
        <v>1770</v>
      </c>
      <c r="E146" s="24" t="s">
        <v>2298</v>
      </c>
      <c r="F146" s="16" t="s">
        <v>2299</v>
      </c>
      <c r="G146" s="14">
        <v>2.0</v>
      </c>
      <c r="H146" s="63"/>
      <c r="I146" s="14" t="s">
        <v>1178</v>
      </c>
      <c r="K146" s="14" t="s">
        <v>2308</v>
      </c>
      <c r="M146" s="14" t="b">
        <v>0</v>
      </c>
      <c r="O146" s="17">
        <v>30.0</v>
      </c>
      <c r="Q146" s="14" t="s">
        <v>1719</v>
      </c>
      <c r="S146" s="16" t="s">
        <v>2302</v>
      </c>
      <c r="W146" s="14" t="s">
        <v>1664</v>
      </c>
      <c r="X146" s="14" t="s">
        <v>737</v>
      </c>
      <c r="Z146" s="14" t="s">
        <v>2303</v>
      </c>
      <c r="AA146" s="14" t="s">
        <v>2304</v>
      </c>
      <c r="AB146" s="14" t="s">
        <v>2305</v>
      </c>
      <c r="AC146" s="16" t="s">
        <v>2306</v>
      </c>
    </row>
    <row r="147" ht="15.75" customHeight="1">
      <c r="A147" s="20">
        <v>44054.0</v>
      </c>
      <c r="B147" s="16" t="s">
        <v>2297</v>
      </c>
      <c r="D147" s="14" t="s">
        <v>1770</v>
      </c>
      <c r="E147" s="24" t="s">
        <v>2298</v>
      </c>
      <c r="F147" s="16" t="s">
        <v>2299</v>
      </c>
      <c r="G147" s="14">
        <v>5.0</v>
      </c>
      <c r="H147" s="63"/>
      <c r="I147" s="14" t="s">
        <v>1178</v>
      </c>
      <c r="K147" s="14" t="s">
        <v>2309</v>
      </c>
      <c r="M147" s="14" t="b">
        <v>0</v>
      </c>
      <c r="O147" s="17">
        <v>30.0</v>
      </c>
      <c r="Q147" s="14" t="s">
        <v>1719</v>
      </c>
      <c r="S147" s="16" t="s">
        <v>2302</v>
      </c>
      <c r="W147" s="14" t="s">
        <v>1664</v>
      </c>
      <c r="X147" s="14" t="s">
        <v>737</v>
      </c>
      <c r="Z147" s="14" t="s">
        <v>2303</v>
      </c>
      <c r="AA147" s="14" t="s">
        <v>2304</v>
      </c>
      <c r="AB147" s="14" t="s">
        <v>2305</v>
      </c>
      <c r="AC147" s="16" t="s">
        <v>2306</v>
      </c>
    </row>
    <row r="148" ht="15.75" customHeight="1">
      <c r="A148" s="20">
        <v>44433.0</v>
      </c>
      <c r="B148" s="16" t="s">
        <v>2310</v>
      </c>
      <c r="D148" s="14" t="s">
        <v>1770</v>
      </c>
      <c r="E148" s="24" t="s">
        <v>2311</v>
      </c>
      <c r="F148" s="14" t="s">
        <v>203</v>
      </c>
      <c r="H148" s="63"/>
      <c r="I148" s="16" t="s">
        <v>2312</v>
      </c>
      <c r="O148" s="17">
        <v>20.0</v>
      </c>
      <c r="Q148" s="14" t="s">
        <v>1621</v>
      </c>
      <c r="S148" s="16" t="s">
        <v>2313</v>
      </c>
      <c r="U148" s="14" t="s">
        <v>2314</v>
      </c>
      <c r="W148" s="14" t="s">
        <v>2315</v>
      </c>
      <c r="X148" s="14" t="s">
        <v>273</v>
      </c>
      <c r="Y148" s="14" t="s">
        <v>1237</v>
      </c>
      <c r="Z148" s="14" t="s">
        <v>1238</v>
      </c>
      <c r="AA148" s="16" t="s">
        <v>2316</v>
      </c>
      <c r="AB148" s="14" t="s">
        <v>1240</v>
      </c>
      <c r="AC148" s="16" t="s">
        <v>2317</v>
      </c>
    </row>
    <row r="149" ht="15.75" customHeight="1">
      <c r="A149" s="20">
        <v>44433.0</v>
      </c>
      <c r="B149" s="16" t="s">
        <v>2310</v>
      </c>
      <c r="D149" s="14" t="s">
        <v>1770</v>
      </c>
      <c r="E149" s="24" t="s">
        <v>2311</v>
      </c>
      <c r="F149" s="14" t="s">
        <v>62</v>
      </c>
      <c r="H149" s="63"/>
      <c r="I149" s="16" t="s">
        <v>2312</v>
      </c>
      <c r="K149" s="16" t="s">
        <v>2318</v>
      </c>
      <c r="O149" s="17">
        <v>10.0</v>
      </c>
      <c r="Q149" s="14" t="s">
        <v>1719</v>
      </c>
      <c r="S149" s="14" t="s">
        <v>2313</v>
      </c>
      <c r="U149" s="14" t="s">
        <v>2314</v>
      </c>
      <c r="W149" s="14" t="s">
        <v>2315</v>
      </c>
      <c r="X149" s="14" t="s">
        <v>273</v>
      </c>
      <c r="Y149" s="14" t="s">
        <v>1237</v>
      </c>
      <c r="Z149" s="14" t="s">
        <v>1238</v>
      </c>
      <c r="AA149" s="16" t="s">
        <v>2316</v>
      </c>
      <c r="AB149" s="14" t="s">
        <v>1240</v>
      </c>
      <c r="AC149" s="16" t="s">
        <v>2317</v>
      </c>
    </row>
    <row r="150" ht="15.75" customHeight="1">
      <c r="A150" s="20">
        <v>44451.0</v>
      </c>
      <c r="B150" s="16" t="s">
        <v>2319</v>
      </c>
      <c r="C150" s="16">
        <v>3.4510683E7</v>
      </c>
      <c r="D150" s="14" t="s">
        <v>2320</v>
      </c>
      <c r="E150" s="21" t="s">
        <v>2321</v>
      </c>
      <c r="F150" s="14" t="s">
        <v>62</v>
      </c>
      <c r="H150" s="63"/>
      <c r="I150" s="14" t="s">
        <v>259</v>
      </c>
      <c r="J150" s="16" t="s">
        <v>2322</v>
      </c>
      <c r="K150" s="16" t="s">
        <v>2323</v>
      </c>
      <c r="L150" s="14" t="s">
        <v>537</v>
      </c>
      <c r="M150" s="14" t="b">
        <v>1</v>
      </c>
      <c r="O150" s="17">
        <v>10.0</v>
      </c>
      <c r="Q150" s="14" t="s">
        <v>1719</v>
      </c>
      <c r="U150" s="16" t="s">
        <v>2324</v>
      </c>
      <c r="W150" s="14" t="s">
        <v>1597</v>
      </c>
      <c r="X150" s="14" t="s">
        <v>737</v>
      </c>
      <c r="Z150" s="14" t="s">
        <v>833</v>
      </c>
      <c r="AA150" s="16" t="s">
        <v>2325</v>
      </c>
      <c r="AB150" s="14" t="s">
        <v>835</v>
      </c>
      <c r="AC150" s="16" t="s">
        <v>2326</v>
      </c>
    </row>
    <row r="151" ht="15.75" customHeight="1">
      <c r="A151" s="20">
        <v>44453.0</v>
      </c>
      <c r="B151" s="14" t="s">
        <v>2327</v>
      </c>
      <c r="D151" s="14" t="s">
        <v>1770</v>
      </c>
      <c r="E151" s="21" t="s">
        <v>2328</v>
      </c>
      <c r="F151" s="14" t="s">
        <v>203</v>
      </c>
      <c r="H151" s="63"/>
      <c r="I151" s="14" t="s">
        <v>259</v>
      </c>
      <c r="J151" s="16" t="s">
        <v>2329</v>
      </c>
      <c r="K151" s="14" t="s">
        <v>2330</v>
      </c>
      <c r="L151" s="14" t="s">
        <v>537</v>
      </c>
      <c r="M151" s="14" t="b">
        <v>0</v>
      </c>
      <c r="N151" s="14" t="s">
        <v>2331</v>
      </c>
      <c r="O151" s="17">
        <v>100.0</v>
      </c>
      <c r="Q151" s="14" t="s">
        <v>1621</v>
      </c>
      <c r="R151" s="14" t="s">
        <v>2332</v>
      </c>
      <c r="U151" s="14" t="s">
        <v>1662</v>
      </c>
      <c r="V151" s="21" t="s">
        <v>2333</v>
      </c>
      <c r="W151" s="14" t="s">
        <v>1597</v>
      </c>
      <c r="X151" s="14" t="s">
        <v>273</v>
      </c>
      <c r="Y151" s="14" t="s">
        <v>1521</v>
      </c>
      <c r="Z151" s="14" t="s">
        <v>2334</v>
      </c>
      <c r="AA151" s="16" t="s">
        <v>2335</v>
      </c>
      <c r="AB151" s="14" t="s">
        <v>2336</v>
      </c>
      <c r="AC151" s="16" t="s">
        <v>1470</v>
      </c>
    </row>
    <row r="152" ht="15.75" customHeight="1">
      <c r="A152" s="20">
        <v>44453.0</v>
      </c>
      <c r="B152" s="14" t="s">
        <v>2327</v>
      </c>
      <c r="D152" s="14" t="s">
        <v>1770</v>
      </c>
      <c r="E152" s="21" t="s">
        <v>2328</v>
      </c>
      <c r="F152" s="14" t="s">
        <v>203</v>
      </c>
      <c r="H152" s="63"/>
      <c r="I152" s="14" t="s">
        <v>259</v>
      </c>
      <c r="J152" s="16" t="s">
        <v>2329</v>
      </c>
      <c r="K152" s="14" t="s">
        <v>2337</v>
      </c>
      <c r="L152" s="14" t="s">
        <v>537</v>
      </c>
      <c r="M152" s="14" t="b">
        <v>0</v>
      </c>
      <c r="N152" s="14" t="s">
        <v>2331</v>
      </c>
      <c r="O152" s="17">
        <v>100.0</v>
      </c>
      <c r="Q152" s="14" t="s">
        <v>1621</v>
      </c>
      <c r="U152" s="14" t="s">
        <v>1662</v>
      </c>
      <c r="V152" s="21" t="s">
        <v>2333</v>
      </c>
      <c r="W152" s="14" t="s">
        <v>1597</v>
      </c>
      <c r="X152" s="14" t="s">
        <v>273</v>
      </c>
      <c r="Y152" s="14" t="s">
        <v>1521</v>
      </c>
      <c r="Z152" s="14" t="s">
        <v>2334</v>
      </c>
      <c r="AA152" s="16" t="s">
        <v>2335</v>
      </c>
      <c r="AB152" s="14" t="s">
        <v>2336</v>
      </c>
      <c r="AC152" s="16" t="s">
        <v>1470</v>
      </c>
    </row>
    <row r="153" ht="15.75" customHeight="1">
      <c r="A153" s="20">
        <v>44453.0</v>
      </c>
      <c r="B153" s="14" t="s">
        <v>2327</v>
      </c>
      <c r="D153" s="14" t="s">
        <v>1770</v>
      </c>
      <c r="E153" s="21" t="s">
        <v>2328</v>
      </c>
      <c r="F153" s="14" t="s">
        <v>203</v>
      </c>
      <c r="H153" s="63"/>
      <c r="I153" s="14" t="s">
        <v>259</v>
      </c>
      <c r="J153" s="16" t="s">
        <v>2329</v>
      </c>
      <c r="K153" s="14" t="s">
        <v>2338</v>
      </c>
      <c r="L153" s="14" t="s">
        <v>537</v>
      </c>
      <c r="M153" s="14" t="b">
        <v>0</v>
      </c>
      <c r="N153" s="14" t="s">
        <v>2331</v>
      </c>
      <c r="O153" s="17">
        <v>100.0</v>
      </c>
      <c r="Q153" s="14" t="s">
        <v>1621</v>
      </c>
      <c r="U153" s="14" t="s">
        <v>1662</v>
      </c>
      <c r="V153" s="21" t="s">
        <v>2333</v>
      </c>
      <c r="W153" s="14" t="s">
        <v>1597</v>
      </c>
      <c r="X153" s="14" t="s">
        <v>273</v>
      </c>
      <c r="Y153" s="14" t="s">
        <v>1521</v>
      </c>
      <c r="Z153" s="14" t="s">
        <v>2334</v>
      </c>
      <c r="AA153" s="16" t="s">
        <v>2335</v>
      </c>
      <c r="AB153" s="14" t="s">
        <v>2336</v>
      </c>
      <c r="AC153" s="16" t="s">
        <v>1470</v>
      </c>
    </row>
    <row r="154" ht="15.75" customHeight="1">
      <c r="A154" s="20">
        <v>43854.0</v>
      </c>
      <c r="B154" s="16" t="s">
        <v>2339</v>
      </c>
      <c r="D154" s="14" t="s">
        <v>1734</v>
      </c>
      <c r="E154" s="21" t="s">
        <v>2340</v>
      </c>
      <c r="F154" s="14" t="s">
        <v>1900</v>
      </c>
      <c r="G154" s="14">
        <v>36.0</v>
      </c>
      <c r="H154" s="63"/>
      <c r="I154" s="16" t="s">
        <v>2341</v>
      </c>
      <c r="J154" s="16" t="s">
        <v>2342</v>
      </c>
      <c r="K154" s="14" t="s">
        <v>2343</v>
      </c>
      <c r="M154" s="14" t="b">
        <v>0</v>
      </c>
      <c r="N154" s="14" t="s">
        <v>2344</v>
      </c>
      <c r="O154" s="22"/>
      <c r="Q154" s="14" t="s">
        <v>1621</v>
      </c>
      <c r="R154" s="14" t="s">
        <v>2345</v>
      </c>
      <c r="S154" s="16" t="s">
        <v>2346</v>
      </c>
      <c r="U154" s="16" t="s">
        <v>2347</v>
      </c>
      <c r="W154" s="14" t="s">
        <v>1597</v>
      </c>
      <c r="X154" s="14" t="s">
        <v>558</v>
      </c>
      <c r="Z154" s="16" t="s">
        <v>1414</v>
      </c>
      <c r="AA154" s="16" t="s">
        <v>2348</v>
      </c>
      <c r="AB154" s="14" t="s">
        <v>2349</v>
      </c>
    </row>
    <row r="155" ht="15.75" customHeight="1">
      <c r="A155" s="20">
        <v>43854.0</v>
      </c>
      <c r="B155" s="16" t="s">
        <v>2339</v>
      </c>
      <c r="D155" s="14" t="s">
        <v>1734</v>
      </c>
      <c r="E155" s="21" t="s">
        <v>2340</v>
      </c>
      <c r="F155" s="14" t="s">
        <v>1900</v>
      </c>
      <c r="G155" s="14">
        <v>24.0</v>
      </c>
      <c r="H155" s="63"/>
      <c r="I155" s="16" t="s">
        <v>2341</v>
      </c>
      <c r="J155" s="16" t="s">
        <v>2342</v>
      </c>
      <c r="K155" s="14" t="s">
        <v>2350</v>
      </c>
      <c r="M155" s="14" t="b">
        <v>0</v>
      </c>
      <c r="N155" s="14" t="s">
        <v>2344</v>
      </c>
      <c r="O155" s="22"/>
      <c r="Q155" s="14" t="s">
        <v>1621</v>
      </c>
      <c r="R155" s="52" t="s">
        <v>2351</v>
      </c>
      <c r="S155" s="16" t="s">
        <v>2346</v>
      </c>
      <c r="U155" s="16" t="s">
        <v>2352</v>
      </c>
      <c r="W155" s="14" t="s">
        <v>1597</v>
      </c>
      <c r="X155" s="14" t="s">
        <v>558</v>
      </c>
      <c r="Z155" s="16" t="s">
        <v>1414</v>
      </c>
      <c r="AA155" s="16" t="s">
        <v>2348</v>
      </c>
      <c r="AB155" s="14" t="s">
        <v>2349</v>
      </c>
    </row>
    <row r="156" ht="15.75" customHeight="1">
      <c r="A156" s="20">
        <v>44467.0</v>
      </c>
      <c r="B156" s="16" t="s">
        <v>2353</v>
      </c>
      <c r="D156" s="14" t="s">
        <v>1770</v>
      </c>
      <c r="E156" s="21" t="s">
        <v>2354</v>
      </c>
      <c r="F156" s="14" t="s">
        <v>2010</v>
      </c>
      <c r="G156" s="14">
        <v>3.0</v>
      </c>
      <c r="H156" s="63"/>
      <c r="I156" s="14" t="s">
        <v>259</v>
      </c>
      <c r="J156" s="16" t="s">
        <v>2355</v>
      </c>
      <c r="K156" s="14" t="s">
        <v>2356</v>
      </c>
      <c r="L156" s="14" t="s">
        <v>2164</v>
      </c>
      <c r="M156" s="14" t="b">
        <v>1</v>
      </c>
      <c r="N156" s="14" t="s">
        <v>2357</v>
      </c>
      <c r="O156" s="17">
        <v>160.0</v>
      </c>
      <c r="Q156" s="14" t="s">
        <v>2028</v>
      </c>
      <c r="R156" s="14" t="s">
        <v>2358</v>
      </c>
      <c r="U156" s="14" t="s">
        <v>2359</v>
      </c>
      <c r="W156" s="14" t="s">
        <v>1597</v>
      </c>
      <c r="X156" s="14" t="s">
        <v>273</v>
      </c>
      <c r="Y156" s="14" t="s">
        <v>274</v>
      </c>
      <c r="Z156" s="14" t="s">
        <v>275</v>
      </c>
      <c r="AA156" s="14" t="s">
        <v>276</v>
      </c>
      <c r="AB156" s="14" t="s">
        <v>276</v>
      </c>
      <c r="AC156" s="16" t="s">
        <v>1756</v>
      </c>
    </row>
    <row r="157" ht="15.75" customHeight="1">
      <c r="A157" s="20">
        <v>43962.0</v>
      </c>
      <c r="B157" s="16" t="s">
        <v>2360</v>
      </c>
      <c r="C157" s="65">
        <v>3.2393914E7</v>
      </c>
      <c r="D157" s="14" t="s">
        <v>2032</v>
      </c>
      <c r="E157" s="23" t="s">
        <v>2361</v>
      </c>
      <c r="F157" s="14" t="s">
        <v>112</v>
      </c>
      <c r="G157" s="14">
        <v>12.0</v>
      </c>
      <c r="H157" s="14">
        <v>928.0</v>
      </c>
      <c r="I157" s="14" t="s">
        <v>1178</v>
      </c>
      <c r="K157" s="14" t="s">
        <v>2362</v>
      </c>
      <c r="L157" s="14" t="s">
        <v>2363</v>
      </c>
      <c r="M157" s="14" t="b">
        <v>1</v>
      </c>
      <c r="O157" s="22"/>
      <c r="Q157" s="14" t="s">
        <v>1719</v>
      </c>
      <c r="R157" s="14" t="s">
        <v>2364</v>
      </c>
      <c r="U157" s="14" t="s">
        <v>1974</v>
      </c>
      <c r="W157" s="14" t="s">
        <v>1755</v>
      </c>
      <c r="X157" s="14" t="s">
        <v>273</v>
      </c>
      <c r="Y157" s="14" t="s">
        <v>980</v>
      </c>
      <c r="Z157" s="14" t="s">
        <v>981</v>
      </c>
      <c r="AA157" s="14" t="s">
        <v>2365</v>
      </c>
      <c r="AB157" s="14" t="s">
        <v>2366</v>
      </c>
    </row>
    <row r="158" ht="15.75" customHeight="1">
      <c r="A158" s="20">
        <v>43962.0</v>
      </c>
      <c r="B158" s="16" t="s">
        <v>2360</v>
      </c>
      <c r="C158" s="65">
        <v>3.2393914E7</v>
      </c>
      <c r="D158" s="14" t="s">
        <v>2032</v>
      </c>
      <c r="E158" s="23" t="s">
        <v>2361</v>
      </c>
      <c r="F158" s="14" t="s">
        <v>112</v>
      </c>
      <c r="G158" s="14">
        <v>12.0</v>
      </c>
      <c r="H158" s="14">
        <v>928.0</v>
      </c>
      <c r="I158" s="14" t="s">
        <v>1178</v>
      </c>
      <c r="K158" s="14" t="s">
        <v>2158</v>
      </c>
      <c r="L158" s="14" t="s">
        <v>2159</v>
      </c>
      <c r="M158" s="14" t="b">
        <v>0</v>
      </c>
      <c r="O158" s="22"/>
      <c r="Q158" s="14" t="s">
        <v>1719</v>
      </c>
      <c r="R158" s="14" t="s">
        <v>2367</v>
      </c>
      <c r="U158" s="14" t="s">
        <v>1974</v>
      </c>
      <c r="W158" s="14" t="s">
        <v>1755</v>
      </c>
      <c r="X158" s="14" t="s">
        <v>273</v>
      </c>
      <c r="Y158" s="14" t="s">
        <v>980</v>
      </c>
      <c r="Z158" s="14" t="s">
        <v>981</v>
      </c>
      <c r="AA158" s="14" t="s">
        <v>2365</v>
      </c>
      <c r="AB158" s="14" t="s">
        <v>2366</v>
      </c>
    </row>
    <row r="159" ht="15.75" customHeight="1">
      <c r="A159" s="20">
        <v>44068.0</v>
      </c>
      <c r="B159" s="16" t="s">
        <v>2368</v>
      </c>
      <c r="D159" s="14" t="s">
        <v>1770</v>
      </c>
      <c r="E159" s="24" t="s">
        <v>2369</v>
      </c>
      <c r="F159" s="14" t="s">
        <v>112</v>
      </c>
      <c r="H159" s="14">
        <v>1412.0</v>
      </c>
      <c r="I159" s="14" t="s">
        <v>1178</v>
      </c>
      <c r="K159" s="14" t="s">
        <v>2370</v>
      </c>
      <c r="L159" s="14" t="s">
        <v>2371</v>
      </c>
      <c r="M159" s="14" t="b">
        <v>1</v>
      </c>
      <c r="O159" s="17">
        <v>5.0</v>
      </c>
      <c r="P159" s="14">
        <v>12.0</v>
      </c>
      <c r="Q159" s="14" t="s">
        <v>1719</v>
      </c>
      <c r="R159" s="14" t="s">
        <v>2372</v>
      </c>
      <c r="V159" s="21" t="s">
        <v>2373</v>
      </c>
      <c r="W159" s="14" t="s">
        <v>1755</v>
      </c>
      <c r="X159" s="14" t="s">
        <v>273</v>
      </c>
      <c r="Y159" s="14" t="s">
        <v>814</v>
      </c>
      <c r="Z159" s="14" t="s">
        <v>294</v>
      </c>
      <c r="AA159" s="14" t="s">
        <v>2374</v>
      </c>
      <c r="AB159" s="14" t="s">
        <v>2375</v>
      </c>
    </row>
    <row r="160" ht="15.75" customHeight="1">
      <c r="A160" s="20">
        <v>44098.0</v>
      </c>
      <c r="B160" s="16" t="s">
        <v>2376</v>
      </c>
      <c r="C160" s="16">
        <v>3.2976798E7</v>
      </c>
      <c r="D160" s="14" t="s">
        <v>1044</v>
      </c>
      <c r="E160" s="23" t="s">
        <v>2377</v>
      </c>
      <c r="F160" s="14" t="s">
        <v>112</v>
      </c>
      <c r="G160" s="14">
        <v>12.0</v>
      </c>
      <c r="H160" s="14">
        <v>96.0</v>
      </c>
      <c r="I160" s="14" t="s">
        <v>1178</v>
      </c>
      <c r="K160" s="14" t="s">
        <v>2378</v>
      </c>
      <c r="L160" s="14" t="s">
        <v>2112</v>
      </c>
      <c r="M160" s="14" t="b">
        <v>1</v>
      </c>
      <c r="N160" s="14" t="s">
        <v>1294</v>
      </c>
      <c r="O160" s="22"/>
      <c r="P160" s="14">
        <v>3.0</v>
      </c>
      <c r="Q160" s="14" t="s">
        <v>1719</v>
      </c>
      <c r="S160" s="16" t="s">
        <v>2379</v>
      </c>
      <c r="W160" s="14" t="s">
        <v>1755</v>
      </c>
      <c r="X160" s="14" t="s">
        <v>1257</v>
      </c>
      <c r="Z160" s="14" t="s">
        <v>1257</v>
      </c>
      <c r="AA160" s="16" t="s">
        <v>2380</v>
      </c>
      <c r="AB160" s="16" t="s">
        <v>2381</v>
      </c>
      <c r="AC160" s="16" t="s">
        <v>2382</v>
      </c>
    </row>
    <row r="161" ht="15.75" customHeight="1">
      <c r="A161" s="20">
        <v>44098.0</v>
      </c>
      <c r="B161" s="16" t="s">
        <v>2376</v>
      </c>
      <c r="C161" s="16">
        <v>3.2976798E7</v>
      </c>
      <c r="D161" s="14" t="s">
        <v>1044</v>
      </c>
      <c r="E161" s="23" t="s">
        <v>2377</v>
      </c>
      <c r="F161" s="14" t="s">
        <v>112</v>
      </c>
      <c r="G161" s="14">
        <v>12.0</v>
      </c>
      <c r="H161" s="14">
        <v>96.0</v>
      </c>
      <c r="I161" s="14" t="s">
        <v>1178</v>
      </c>
      <c r="K161" s="14" t="s">
        <v>2112</v>
      </c>
      <c r="L161" s="14" t="s">
        <v>2112</v>
      </c>
      <c r="M161" s="14" t="b">
        <v>0</v>
      </c>
      <c r="N161" s="14" t="s">
        <v>2383</v>
      </c>
      <c r="O161" s="22"/>
      <c r="P161" s="14">
        <v>3.0</v>
      </c>
      <c r="Q161" s="14" t="s">
        <v>1719</v>
      </c>
      <c r="S161" s="16" t="s">
        <v>2379</v>
      </c>
      <c r="W161" s="14" t="s">
        <v>1755</v>
      </c>
      <c r="X161" s="14" t="s">
        <v>1257</v>
      </c>
      <c r="Z161" s="14" t="s">
        <v>1257</v>
      </c>
      <c r="AA161" s="16" t="s">
        <v>2380</v>
      </c>
      <c r="AB161" s="16" t="s">
        <v>2381</v>
      </c>
      <c r="AC161" s="16" t="s">
        <v>2382</v>
      </c>
    </row>
    <row r="162" ht="15.75" customHeight="1">
      <c r="A162" s="20">
        <v>44267.0</v>
      </c>
      <c r="B162" s="16" t="s">
        <v>2384</v>
      </c>
      <c r="C162" s="16">
        <v>3.3712587E7</v>
      </c>
      <c r="D162" s="14" t="s">
        <v>1734</v>
      </c>
      <c r="E162" s="24" t="s">
        <v>2385</v>
      </c>
      <c r="F162" s="14" t="s">
        <v>112</v>
      </c>
      <c r="G162" s="14">
        <v>107.0</v>
      </c>
      <c r="H162" s="14">
        <v>1811.0</v>
      </c>
      <c r="I162" s="14" t="s">
        <v>1178</v>
      </c>
      <c r="K162" s="14" t="s">
        <v>2386</v>
      </c>
      <c r="L162" s="14" t="s">
        <v>1519</v>
      </c>
      <c r="M162" s="14" t="b">
        <v>1</v>
      </c>
      <c r="O162" s="22"/>
      <c r="P162" s="14">
        <v>4.0</v>
      </c>
      <c r="Q162" s="14" t="s">
        <v>1719</v>
      </c>
      <c r="S162" s="16" t="s">
        <v>2387</v>
      </c>
      <c r="W162" s="14" t="s">
        <v>1597</v>
      </c>
      <c r="X162" s="14" t="s">
        <v>273</v>
      </c>
      <c r="Y162" s="14" t="s">
        <v>342</v>
      </c>
      <c r="Z162" s="14" t="s">
        <v>660</v>
      </c>
      <c r="AA162" s="16" t="s">
        <v>2388</v>
      </c>
      <c r="AB162" s="14" t="s">
        <v>2389</v>
      </c>
      <c r="AC162" s="16" t="s">
        <v>2390</v>
      </c>
    </row>
    <row r="163" ht="15.75" customHeight="1">
      <c r="A163" s="20">
        <v>44267.0</v>
      </c>
      <c r="B163" s="16" t="s">
        <v>2384</v>
      </c>
      <c r="C163" s="16">
        <v>3.3712587E7</v>
      </c>
      <c r="D163" s="14" t="s">
        <v>1734</v>
      </c>
      <c r="E163" s="24" t="s">
        <v>2385</v>
      </c>
      <c r="F163" s="14" t="s">
        <v>112</v>
      </c>
      <c r="G163" s="14">
        <v>38.0</v>
      </c>
      <c r="H163" s="14">
        <v>1811.0</v>
      </c>
      <c r="I163" s="14" t="s">
        <v>1178</v>
      </c>
      <c r="K163" s="14" t="s">
        <v>2391</v>
      </c>
      <c r="L163" s="14" t="s">
        <v>1519</v>
      </c>
      <c r="M163" s="14" t="b">
        <v>0</v>
      </c>
      <c r="O163" s="22"/>
      <c r="P163" s="14">
        <v>3.0</v>
      </c>
      <c r="Q163" s="14" t="s">
        <v>1719</v>
      </c>
      <c r="S163" s="16" t="s">
        <v>2387</v>
      </c>
      <c r="W163" s="14" t="s">
        <v>1597</v>
      </c>
      <c r="X163" s="14" t="s">
        <v>273</v>
      </c>
      <c r="Y163" s="14" t="s">
        <v>342</v>
      </c>
      <c r="Z163" s="14" t="s">
        <v>660</v>
      </c>
      <c r="AA163" s="16" t="s">
        <v>2388</v>
      </c>
      <c r="AB163" s="14" t="s">
        <v>2389</v>
      </c>
      <c r="AC163" s="16" t="s">
        <v>2390</v>
      </c>
    </row>
    <row r="164" ht="15.75" customHeight="1">
      <c r="A164" s="20">
        <v>44258.0</v>
      </c>
      <c r="B164" s="16" t="s">
        <v>2392</v>
      </c>
      <c r="C164" s="16">
        <v>3.3658518E7</v>
      </c>
      <c r="D164" s="14" t="s">
        <v>1734</v>
      </c>
      <c r="E164" s="21" t="s">
        <v>2393</v>
      </c>
      <c r="F164" s="14" t="s">
        <v>112</v>
      </c>
      <c r="G164" s="14">
        <v>168.0</v>
      </c>
      <c r="H164" s="14">
        <v>2093.0</v>
      </c>
      <c r="I164" s="14" t="s">
        <v>1178</v>
      </c>
      <c r="K164" s="14" t="s">
        <v>2394</v>
      </c>
      <c r="L164" s="14" t="s">
        <v>2395</v>
      </c>
      <c r="M164" s="14" t="b">
        <v>1</v>
      </c>
      <c r="O164" s="22"/>
      <c r="Q164" s="14" t="s">
        <v>1719</v>
      </c>
      <c r="R164" s="14" t="s">
        <v>2396</v>
      </c>
      <c r="W164" s="14" t="s">
        <v>1597</v>
      </c>
      <c r="X164" s="14" t="s">
        <v>273</v>
      </c>
      <c r="Y164" s="14" t="s">
        <v>980</v>
      </c>
      <c r="Z164" s="14" t="s">
        <v>981</v>
      </c>
      <c r="AA164" s="16" t="s">
        <v>2397</v>
      </c>
      <c r="AB164" s="14" t="s">
        <v>2398</v>
      </c>
    </row>
    <row r="165" ht="15.75" customHeight="1">
      <c r="A165" s="20">
        <v>44258.0</v>
      </c>
      <c r="B165" s="16" t="s">
        <v>2392</v>
      </c>
      <c r="C165" s="16">
        <v>3.3658518E7</v>
      </c>
      <c r="D165" s="14" t="s">
        <v>1734</v>
      </c>
      <c r="E165" s="21" t="s">
        <v>2393</v>
      </c>
      <c r="F165" s="14" t="s">
        <v>112</v>
      </c>
      <c r="G165" s="14">
        <v>12.0</v>
      </c>
      <c r="H165" s="14">
        <v>2093.0</v>
      </c>
      <c r="I165" s="14" t="s">
        <v>1178</v>
      </c>
      <c r="K165" s="14" t="s">
        <v>2399</v>
      </c>
      <c r="L165" s="16" t="s">
        <v>1921</v>
      </c>
      <c r="M165" s="14" t="b">
        <v>1</v>
      </c>
      <c r="O165" s="22"/>
      <c r="Q165" s="14" t="s">
        <v>1719</v>
      </c>
      <c r="R165" s="52" t="s">
        <v>2400</v>
      </c>
      <c r="W165" s="14" t="s">
        <v>1597</v>
      </c>
      <c r="X165" s="14" t="s">
        <v>273</v>
      </c>
      <c r="Y165" s="14" t="s">
        <v>980</v>
      </c>
      <c r="Z165" s="14" t="s">
        <v>981</v>
      </c>
      <c r="AA165" s="16" t="s">
        <v>2397</v>
      </c>
      <c r="AB165" s="14" t="s">
        <v>2398</v>
      </c>
    </row>
    <row r="166" ht="15.75" customHeight="1">
      <c r="A166" s="20">
        <v>44264.0</v>
      </c>
      <c r="B166" s="16" t="s">
        <v>2155</v>
      </c>
      <c r="D166" s="14" t="s">
        <v>1770</v>
      </c>
      <c r="E166" s="24" t="s">
        <v>2156</v>
      </c>
      <c r="F166" s="14" t="s">
        <v>112</v>
      </c>
      <c r="G166" s="14">
        <v>29.0</v>
      </c>
      <c r="H166" s="14">
        <v>1811.0</v>
      </c>
      <c r="I166" s="14" t="s">
        <v>1178</v>
      </c>
      <c r="K166" s="14" t="s">
        <v>2163</v>
      </c>
      <c r="L166" s="14" t="s">
        <v>2164</v>
      </c>
      <c r="M166" s="14" t="b">
        <v>1</v>
      </c>
      <c r="O166" s="17">
        <v>5.0</v>
      </c>
      <c r="Q166" s="14" t="s">
        <v>1719</v>
      </c>
      <c r="S166" s="14" t="s">
        <v>2160</v>
      </c>
      <c r="W166" s="14" t="s">
        <v>1597</v>
      </c>
      <c r="X166" s="14" t="s">
        <v>273</v>
      </c>
      <c r="Y166" s="14" t="s">
        <v>814</v>
      </c>
      <c r="Z166" s="14" t="s">
        <v>815</v>
      </c>
      <c r="AA166" s="14" t="s">
        <v>816</v>
      </c>
      <c r="AB166" s="14" t="s">
        <v>817</v>
      </c>
      <c r="AC166" s="16" t="s">
        <v>2161</v>
      </c>
    </row>
    <row r="167" ht="15.75" customHeight="1">
      <c r="A167" s="20">
        <v>44264.0</v>
      </c>
      <c r="B167" s="16" t="s">
        <v>2401</v>
      </c>
      <c r="D167" s="14" t="s">
        <v>1770</v>
      </c>
      <c r="E167" s="24" t="s">
        <v>2402</v>
      </c>
      <c r="F167" s="14" t="s">
        <v>112</v>
      </c>
      <c r="G167" s="14">
        <v>357.0</v>
      </c>
      <c r="H167" s="14">
        <v>1811.0</v>
      </c>
      <c r="I167" s="14" t="s">
        <v>1178</v>
      </c>
      <c r="K167" s="14" t="s">
        <v>2403</v>
      </c>
      <c r="L167" s="14" t="s">
        <v>1519</v>
      </c>
      <c r="M167" s="14" t="b">
        <v>1</v>
      </c>
      <c r="O167" s="22"/>
      <c r="Q167" s="14" t="s">
        <v>1719</v>
      </c>
      <c r="R167" s="52" t="s">
        <v>2404</v>
      </c>
      <c r="S167" s="16" t="s">
        <v>2387</v>
      </c>
      <c r="W167" s="14" t="s">
        <v>1597</v>
      </c>
      <c r="X167" s="14" t="s">
        <v>273</v>
      </c>
      <c r="Y167" s="14" t="s">
        <v>342</v>
      </c>
      <c r="Z167" s="14" t="s">
        <v>660</v>
      </c>
      <c r="AA167" s="14" t="s">
        <v>2388</v>
      </c>
      <c r="AB167" s="14" t="s">
        <v>2389</v>
      </c>
      <c r="AC167" s="16" t="s">
        <v>2405</v>
      </c>
    </row>
    <row r="168" ht="15.75" customHeight="1">
      <c r="A168" s="20">
        <v>44264.0</v>
      </c>
      <c r="B168" s="16" t="s">
        <v>2401</v>
      </c>
      <c r="D168" s="14" t="s">
        <v>1770</v>
      </c>
      <c r="E168" s="24" t="s">
        <v>2402</v>
      </c>
      <c r="F168" s="14" t="s">
        <v>112</v>
      </c>
      <c r="H168" s="14">
        <v>1811.0</v>
      </c>
      <c r="I168" s="14" t="s">
        <v>1178</v>
      </c>
      <c r="K168" s="14" t="s">
        <v>2406</v>
      </c>
      <c r="L168" s="14" t="s">
        <v>1519</v>
      </c>
      <c r="M168" s="14" t="b">
        <v>1</v>
      </c>
      <c r="O168" s="22"/>
      <c r="Q168" s="14" t="s">
        <v>1719</v>
      </c>
      <c r="S168" s="16" t="s">
        <v>2387</v>
      </c>
      <c r="W168" s="14" t="s">
        <v>1597</v>
      </c>
      <c r="X168" s="14" t="s">
        <v>273</v>
      </c>
      <c r="Y168" s="14" t="s">
        <v>342</v>
      </c>
      <c r="Z168" s="14" t="s">
        <v>660</v>
      </c>
      <c r="AA168" s="14" t="s">
        <v>2388</v>
      </c>
      <c r="AB168" s="14" t="s">
        <v>2389</v>
      </c>
      <c r="AC168" s="16" t="s">
        <v>2405</v>
      </c>
    </row>
    <row r="169" ht="15.75" customHeight="1">
      <c r="A169" s="20">
        <v>44264.0</v>
      </c>
      <c r="B169" s="16" t="s">
        <v>2401</v>
      </c>
      <c r="D169" s="14" t="s">
        <v>1770</v>
      </c>
      <c r="E169" s="24" t="s">
        <v>2402</v>
      </c>
      <c r="F169" s="14" t="s">
        <v>112</v>
      </c>
      <c r="H169" s="14">
        <v>1811.0</v>
      </c>
      <c r="I169" s="14" t="s">
        <v>1178</v>
      </c>
      <c r="K169" s="14" t="s">
        <v>2407</v>
      </c>
      <c r="L169" s="14" t="s">
        <v>1519</v>
      </c>
      <c r="M169" s="14" t="b">
        <v>1</v>
      </c>
      <c r="O169" s="22"/>
      <c r="Q169" s="14" t="s">
        <v>1719</v>
      </c>
      <c r="S169" s="16" t="s">
        <v>2387</v>
      </c>
      <c r="W169" s="14" t="s">
        <v>1597</v>
      </c>
      <c r="X169" s="14" t="s">
        <v>273</v>
      </c>
      <c r="Y169" s="14" t="s">
        <v>342</v>
      </c>
      <c r="Z169" s="14" t="s">
        <v>660</v>
      </c>
      <c r="AA169" s="14" t="s">
        <v>2388</v>
      </c>
      <c r="AB169" s="14" t="s">
        <v>2389</v>
      </c>
      <c r="AC169" s="16" t="s">
        <v>2405</v>
      </c>
    </row>
    <row r="170" ht="15.75" customHeight="1">
      <c r="A170" s="20">
        <v>44264.0</v>
      </c>
      <c r="B170" s="16" t="s">
        <v>2401</v>
      </c>
      <c r="D170" s="14" t="s">
        <v>1770</v>
      </c>
      <c r="E170" s="24" t="s">
        <v>2402</v>
      </c>
      <c r="F170" s="14" t="s">
        <v>112</v>
      </c>
      <c r="H170" s="14">
        <v>1811.0</v>
      </c>
      <c r="I170" s="14" t="s">
        <v>1178</v>
      </c>
      <c r="K170" s="14" t="s">
        <v>2408</v>
      </c>
      <c r="L170" s="14" t="s">
        <v>1519</v>
      </c>
      <c r="M170" s="14" t="b">
        <v>0</v>
      </c>
      <c r="O170" s="22"/>
      <c r="Q170" s="14" t="s">
        <v>1719</v>
      </c>
      <c r="S170" s="16" t="s">
        <v>2387</v>
      </c>
      <c r="W170" s="14" t="s">
        <v>1597</v>
      </c>
      <c r="X170" s="14" t="s">
        <v>273</v>
      </c>
      <c r="Y170" s="14" t="s">
        <v>342</v>
      </c>
      <c r="Z170" s="14" t="s">
        <v>660</v>
      </c>
      <c r="AA170" s="14" t="s">
        <v>2388</v>
      </c>
      <c r="AB170" s="14" t="s">
        <v>2389</v>
      </c>
      <c r="AC170" s="16" t="s">
        <v>2405</v>
      </c>
    </row>
    <row r="171" ht="15.75" customHeight="1">
      <c r="A171" s="20">
        <v>44275.0</v>
      </c>
      <c r="B171" s="16" t="s">
        <v>2409</v>
      </c>
      <c r="D171" s="14" t="s">
        <v>1770</v>
      </c>
      <c r="E171" s="24" t="s">
        <v>2410</v>
      </c>
      <c r="F171" s="14" t="s">
        <v>2411</v>
      </c>
      <c r="H171" s="14">
        <v>18190.0</v>
      </c>
      <c r="I171" s="14" t="s">
        <v>1178</v>
      </c>
      <c r="K171" s="14" t="s">
        <v>2412</v>
      </c>
      <c r="L171" s="14" t="s">
        <v>537</v>
      </c>
      <c r="M171" s="14" t="b">
        <v>0</v>
      </c>
      <c r="N171" s="14" t="s">
        <v>2413</v>
      </c>
      <c r="O171" s="22"/>
      <c r="Q171" s="14" t="s">
        <v>1719</v>
      </c>
      <c r="V171" s="21" t="s">
        <v>2414</v>
      </c>
      <c r="W171" s="14" t="s">
        <v>2039</v>
      </c>
      <c r="X171" s="14" t="s">
        <v>293</v>
      </c>
      <c r="Z171" s="14" t="s">
        <v>294</v>
      </c>
      <c r="AA171" s="14" t="s">
        <v>2415</v>
      </c>
      <c r="AB171" s="14" t="s">
        <v>2416</v>
      </c>
    </row>
    <row r="172" ht="15.75" customHeight="1">
      <c r="A172" s="20">
        <v>44275.0</v>
      </c>
      <c r="B172" s="16" t="s">
        <v>2409</v>
      </c>
      <c r="D172" s="14" t="s">
        <v>1770</v>
      </c>
      <c r="E172" s="24" t="s">
        <v>2410</v>
      </c>
      <c r="F172" s="14" t="s">
        <v>2411</v>
      </c>
      <c r="H172" s="14">
        <v>18190.0</v>
      </c>
      <c r="I172" s="14" t="s">
        <v>1178</v>
      </c>
      <c r="K172" s="14" t="s">
        <v>2412</v>
      </c>
      <c r="L172" s="14" t="s">
        <v>537</v>
      </c>
      <c r="M172" s="14" t="b">
        <v>0</v>
      </c>
      <c r="N172" s="14" t="s">
        <v>2417</v>
      </c>
      <c r="O172" s="22"/>
      <c r="Q172" s="14" t="s">
        <v>1719</v>
      </c>
      <c r="V172" s="21" t="s">
        <v>2414</v>
      </c>
      <c r="W172" s="14" t="s">
        <v>2039</v>
      </c>
      <c r="X172" s="14" t="s">
        <v>293</v>
      </c>
      <c r="Z172" s="14" t="s">
        <v>294</v>
      </c>
      <c r="AA172" s="14" t="s">
        <v>2415</v>
      </c>
      <c r="AB172" s="14" t="s">
        <v>2416</v>
      </c>
    </row>
    <row r="173" ht="15.75" customHeight="1">
      <c r="A173" s="20">
        <v>44278.0</v>
      </c>
      <c r="B173" s="16" t="s">
        <v>2418</v>
      </c>
      <c r="C173" s="16">
        <v>3.3778787E7</v>
      </c>
      <c r="D173" s="16" t="s">
        <v>2419</v>
      </c>
      <c r="E173" s="21" t="s">
        <v>2420</v>
      </c>
      <c r="F173" s="14" t="s">
        <v>112</v>
      </c>
      <c r="H173" s="14">
        <v>1860.0</v>
      </c>
      <c r="I173" s="14" t="s">
        <v>1178</v>
      </c>
      <c r="K173" s="14" t="s">
        <v>2421</v>
      </c>
      <c r="L173" s="14" t="s">
        <v>1519</v>
      </c>
      <c r="M173" s="14" t="b">
        <v>1</v>
      </c>
      <c r="O173" s="22"/>
      <c r="Q173" s="14" t="s">
        <v>1719</v>
      </c>
      <c r="W173" s="14" t="s">
        <v>1597</v>
      </c>
      <c r="X173" s="14" t="s">
        <v>273</v>
      </c>
      <c r="Y173" s="14" t="s">
        <v>2422</v>
      </c>
      <c r="Z173" s="14" t="s">
        <v>2423</v>
      </c>
      <c r="AA173" s="16" t="s">
        <v>2424</v>
      </c>
      <c r="AB173" s="14" t="s">
        <v>2425</v>
      </c>
      <c r="AC173" s="16" t="s">
        <v>2426</v>
      </c>
    </row>
    <row r="174" ht="15.75" customHeight="1">
      <c r="A174" s="20">
        <v>44278.0</v>
      </c>
      <c r="B174" s="16" t="s">
        <v>2418</v>
      </c>
      <c r="C174" s="16">
        <v>3.3778787E7</v>
      </c>
      <c r="D174" s="16" t="s">
        <v>2419</v>
      </c>
      <c r="E174" s="21" t="s">
        <v>2420</v>
      </c>
      <c r="F174" s="14" t="s">
        <v>112</v>
      </c>
      <c r="H174" s="14">
        <v>1860.0</v>
      </c>
      <c r="I174" s="14" t="s">
        <v>1178</v>
      </c>
      <c r="K174" s="14" t="s">
        <v>2427</v>
      </c>
      <c r="L174" s="14" t="s">
        <v>1519</v>
      </c>
      <c r="M174" s="14" t="b">
        <v>1</v>
      </c>
      <c r="O174" s="22"/>
      <c r="Q174" s="14" t="s">
        <v>1719</v>
      </c>
      <c r="W174" s="14" t="s">
        <v>1597</v>
      </c>
      <c r="X174" s="14" t="s">
        <v>273</v>
      </c>
      <c r="Y174" s="14" t="s">
        <v>2422</v>
      </c>
      <c r="Z174" s="14" t="s">
        <v>2423</v>
      </c>
      <c r="AA174" s="16" t="s">
        <v>2424</v>
      </c>
      <c r="AB174" s="14" t="s">
        <v>2425</v>
      </c>
      <c r="AC174" s="16" t="s">
        <v>2426</v>
      </c>
    </row>
    <row r="175" ht="15.75" customHeight="1">
      <c r="A175" s="20">
        <v>44278.0</v>
      </c>
      <c r="B175" s="16" t="s">
        <v>2418</v>
      </c>
      <c r="C175" s="16">
        <v>3.3778787E7</v>
      </c>
      <c r="D175" s="16" t="s">
        <v>2419</v>
      </c>
      <c r="E175" s="21" t="s">
        <v>2420</v>
      </c>
      <c r="F175" s="14" t="s">
        <v>112</v>
      </c>
      <c r="H175" s="14">
        <v>1860.0</v>
      </c>
      <c r="I175" s="14" t="s">
        <v>1178</v>
      </c>
      <c r="K175" s="14" t="s">
        <v>2428</v>
      </c>
      <c r="L175" s="14" t="s">
        <v>1519</v>
      </c>
      <c r="M175" s="14" t="b">
        <v>1</v>
      </c>
      <c r="O175" s="22"/>
      <c r="P175" s="14">
        <v>1.0</v>
      </c>
      <c r="Q175" s="14" t="s">
        <v>1719</v>
      </c>
      <c r="W175" s="14" t="s">
        <v>1597</v>
      </c>
      <c r="X175" s="14" t="s">
        <v>273</v>
      </c>
      <c r="Y175" s="14" t="s">
        <v>2422</v>
      </c>
      <c r="Z175" s="14" t="s">
        <v>2423</v>
      </c>
      <c r="AA175" s="16" t="s">
        <v>2424</v>
      </c>
      <c r="AB175" s="14" t="s">
        <v>2425</v>
      </c>
      <c r="AC175" s="16" t="s">
        <v>2426</v>
      </c>
    </row>
    <row r="176" ht="15.75" customHeight="1">
      <c r="A176" s="26">
        <v>44339.0</v>
      </c>
      <c r="B176" s="31" t="s">
        <v>2206</v>
      </c>
      <c r="C176" s="29"/>
      <c r="D176" s="27" t="s">
        <v>1770</v>
      </c>
      <c r="E176" s="40" t="s">
        <v>2207</v>
      </c>
      <c r="F176" s="27" t="s">
        <v>112</v>
      </c>
      <c r="G176" s="27">
        <v>70.0</v>
      </c>
      <c r="H176" s="27">
        <v>1811.0</v>
      </c>
      <c r="I176" s="27" t="s">
        <v>1178</v>
      </c>
      <c r="J176" s="29"/>
      <c r="K176" s="27" t="s">
        <v>2208</v>
      </c>
      <c r="L176" s="27" t="s">
        <v>2164</v>
      </c>
      <c r="M176" s="27" t="b">
        <v>1</v>
      </c>
      <c r="N176" s="29"/>
      <c r="O176" s="42">
        <v>5.0</v>
      </c>
      <c r="P176" s="29"/>
      <c r="Q176" s="27" t="s">
        <v>1719</v>
      </c>
      <c r="R176" s="29"/>
      <c r="S176" s="29"/>
      <c r="T176" s="29"/>
      <c r="U176" s="27" t="s">
        <v>1662</v>
      </c>
      <c r="V176" s="29"/>
      <c r="W176" s="27" t="s">
        <v>2005</v>
      </c>
      <c r="X176" s="27" t="s">
        <v>273</v>
      </c>
      <c r="Y176" s="27" t="s">
        <v>814</v>
      </c>
      <c r="Z176" s="27" t="s">
        <v>815</v>
      </c>
      <c r="AA176" s="27" t="s">
        <v>816</v>
      </c>
      <c r="AB176" s="27" t="s">
        <v>817</v>
      </c>
      <c r="AC176" s="31" t="s">
        <v>2209</v>
      </c>
      <c r="AD176" s="29"/>
      <c r="AE176" s="29"/>
      <c r="AF176" s="29"/>
      <c r="AG176" s="29"/>
      <c r="AH176" s="29"/>
      <c r="AI176" s="29"/>
    </row>
    <row r="177" ht="15.75" customHeight="1">
      <c r="A177" s="20">
        <v>44494.0</v>
      </c>
      <c r="B177" s="16" t="s">
        <v>2429</v>
      </c>
      <c r="D177" s="14" t="s">
        <v>1770</v>
      </c>
      <c r="E177" s="21" t="s">
        <v>2430</v>
      </c>
      <c r="F177" s="14" t="s">
        <v>112</v>
      </c>
      <c r="H177" s="14">
        <v>1800.0</v>
      </c>
      <c r="I177" s="14" t="s">
        <v>1178</v>
      </c>
      <c r="K177" s="14" t="s">
        <v>2403</v>
      </c>
      <c r="L177" s="14" t="s">
        <v>1519</v>
      </c>
      <c r="M177" s="14" t="b">
        <v>1</v>
      </c>
      <c r="O177" s="17">
        <v>5.0</v>
      </c>
      <c r="P177" s="14">
        <v>3.0</v>
      </c>
      <c r="Q177" s="14" t="s">
        <v>1719</v>
      </c>
      <c r="V177" s="21" t="s">
        <v>2431</v>
      </c>
      <c r="W177" s="14" t="s">
        <v>1597</v>
      </c>
      <c r="X177" s="14" t="s">
        <v>293</v>
      </c>
      <c r="Z177" s="14" t="s">
        <v>1148</v>
      </c>
      <c r="AA177" s="14" t="s">
        <v>1149</v>
      </c>
      <c r="AB177" s="14" t="s">
        <v>1148</v>
      </c>
      <c r="AC177" s="14" t="s">
        <v>2432</v>
      </c>
    </row>
    <row r="178" ht="15.75" customHeight="1">
      <c r="A178" s="20">
        <v>44410.0</v>
      </c>
      <c r="B178" s="16" t="s">
        <v>2433</v>
      </c>
      <c r="D178" s="14" t="s">
        <v>1770</v>
      </c>
      <c r="E178" s="24" t="s">
        <v>2434</v>
      </c>
      <c r="F178" s="14" t="s">
        <v>112</v>
      </c>
      <c r="G178" s="14">
        <v>812.0</v>
      </c>
      <c r="H178" s="63"/>
      <c r="I178" s="14" t="s">
        <v>1178</v>
      </c>
      <c r="K178" s="14" t="s">
        <v>2435</v>
      </c>
      <c r="L178" s="14" t="s">
        <v>2363</v>
      </c>
      <c r="M178" s="14" t="b">
        <v>1</v>
      </c>
      <c r="O178" s="22"/>
      <c r="Q178" s="14" t="s">
        <v>1719</v>
      </c>
      <c r="W178" s="15" t="s">
        <v>1755</v>
      </c>
      <c r="X178" s="14" t="s">
        <v>273</v>
      </c>
      <c r="Y178" s="14" t="s">
        <v>2436</v>
      </c>
      <c r="Z178" s="14" t="s">
        <v>2437</v>
      </c>
      <c r="AA178" s="16" t="s">
        <v>2438</v>
      </c>
      <c r="AC178" s="14" t="s">
        <v>2439</v>
      </c>
    </row>
    <row r="179" ht="15.75" customHeight="1">
      <c r="A179" s="20">
        <v>44418.0</v>
      </c>
      <c r="B179" s="16" t="s">
        <v>2440</v>
      </c>
      <c r="C179" s="16">
        <v>3.4376518E7</v>
      </c>
      <c r="D179" s="14" t="s">
        <v>2441</v>
      </c>
      <c r="E179" s="21" t="s">
        <v>2442</v>
      </c>
      <c r="F179" s="14" t="s">
        <v>112</v>
      </c>
      <c r="G179" s="14">
        <v>10.0</v>
      </c>
      <c r="H179" s="14">
        <v>1800.0</v>
      </c>
      <c r="I179" s="14" t="s">
        <v>1178</v>
      </c>
      <c r="K179" s="14" t="s">
        <v>2443</v>
      </c>
      <c r="L179" s="14" t="s">
        <v>2112</v>
      </c>
      <c r="M179" s="14" t="b">
        <v>1</v>
      </c>
      <c r="P179" s="14">
        <v>3.0</v>
      </c>
      <c r="Q179" s="14" t="s">
        <v>1719</v>
      </c>
      <c r="X179" s="14" t="s">
        <v>1257</v>
      </c>
      <c r="Z179" s="14" t="s">
        <v>1257</v>
      </c>
      <c r="AA179" s="16" t="s">
        <v>2380</v>
      </c>
      <c r="AB179" s="16" t="s">
        <v>2381</v>
      </c>
      <c r="AC179" s="16" t="s">
        <v>1258</v>
      </c>
    </row>
    <row r="180" ht="15.75" customHeight="1">
      <c r="A180" s="20">
        <v>44418.0</v>
      </c>
      <c r="B180" s="16" t="s">
        <v>2440</v>
      </c>
      <c r="C180" s="16">
        <v>3.4376518E7</v>
      </c>
      <c r="D180" s="14" t="s">
        <v>2441</v>
      </c>
      <c r="E180" s="21" t="s">
        <v>2442</v>
      </c>
      <c r="F180" s="14" t="s">
        <v>112</v>
      </c>
      <c r="G180" s="14">
        <v>11.0</v>
      </c>
      <c r="H180" s="14">
        <v>1800.0</v>
      </c>
      <c r="I180" s="14" t="s">
        <v>1178</v>
      </c>
      <c r="K180" s="14" t="s">
        <v>2444</v>
      </c>
      <c r="L180" s="14" t="s">
        <v>2445</v>
      </c>
      <c r="M180" s="14" t="b">
        <v>1</v>
      </c>
      <c r="Q180" s="14" t="s">
        <v>1719</v>
      </c>
      <c r="X180" s="14" t="s">
        <v>1257</v>
      </c>
      <c r="Z180" s="14" t="s">
        <v>1257</v>
      </c>
      <c r="AA180" s="16" t="s">
        <v>2380</v>
      </c>
      <c r="AB180" s="16" t="s">
        <v>2381</v>
      </c>
      <c r="AC180" s="16" t="s">
        <v>1258</v>
      </c>
    </row>
    <row r="181" ht="15.75" customHeight="1">
      <c r="A181" s="20">
        <v>44418.0</v>
      </c>
      <c r="B181" s="16" t="s">
        <v>2440</v>
      </c>
      <c r="C181" s="16">
        <v>3.4376518E7</v>
      </c>
      <c r="D181" s="14" t="s">
        <v>2441</v>
      </c>
      <c r="E181" s="21" t="s">
        <v>2442</v>
      </c>
      <c r="F181" s="14" t="s">
        <v>112</v>
      </c>
      <c r="G181" s="14">
        <v>29.0</v>
      </c>
      <c r="H181" s="14">
        <v>1800.0</v>
      </c>
      <c r="I181" s="14" t="s">
        <v>1178</v>
      </c>
      <c r="K181" s="14" t="s">
        <v>2403</v>
      </c>
      <c r="L181" s="14" t="s">
        <v>1519</v>
      </c>
      <c r="M181" s="14" t="b">
        <v>1</v>
      </c>
      <c r="Q181" s="14" t="s">
        <v>1719</v>
      </c>
      <c r="X181" s="14" t="s">
        <v>1257</v>
      </c>
      <c r="Z181" s="14" t="s">
        <v>1257</v>
      </c>
      <c r="AA181" s="16" t="s">
        <v>2380</v>
      </c>
      <c r="AB181" s="16" t="s">
        <v>2381</v>
      </c>
      <c r="AC181" s="16" t="s">
        <v>1258</v>
      </c>
    </row>
    <row r="182" ht="15.75" customHeight="1">
      <c r="A182" s="20">
        <v>44418.0</v>
      </c>
      <c r="B182" s="16" t="s">
        <v>2440</v>
      </c>
      <c r="C182" s="16">
        <v>3.4376518E7</v>
      </c>
      <c r="D182" s="14" t="s">
        <v>2441</v>
      </c>
      <c r="E182" s="21" t="s">
        <v>2442</v>
      </c>
      <c r="F182" s="14" t="s">
        <v>112</v>
      </c>
      <c r="G182" s="14">
        <v>32.0</v>
      </c>
      <c r="H182" s="14">
        <v>1800.0</v>
      </c>
      <c r="I182" s="14" t="s">
        <v>1178</v>
      </c>
      <c r="K182" s="14" t="s">
        <v>2446</v>
      </c>
      <c r="L182" s="14" t="s">
        <v>2112</v>
      </c>
      <c r="M182" s="14" t="b">
        <v>1</v>
      </c>
      <c r="P182" s="14">
        <v>1.0</v>
      </c>
      <c r="Q182" s="14" t="s">
        <v>1719</v>
      </c>
      <c r="X182" s="14" t="s">
        <v>1257</v>
      </c>
      <c r="Z182" s="14" t="s">
        <v>1257</v>
      </c>
      <c r="AA182" s="16" t="s">
        <v>2380</v>
      </c>
      <c r="AB182" s="16" t="s">
        <v>2381</v>
      </c>
      <c r="AC182" s="16" t="s">
        <v>1258</v>
      </c>
    </row>
    <row r="183" ht="15.75" customHeight="1">
      <c r="A183" s="20">
        <v>44418.0</v>
      </c>
      <c r="B183" s="16" t="s">
        <v>2440</v>
      </c>
      <c r="C183" s="16">
        <v>3.4376518E7</v>
      </c>
      <c r="D183" s="14" t="s">
        <v>2441</v>
      </c>
      <c r="E183" s="21" t="s">
        <v>2442</v>
      </c>
      <c r="F183" s="14" t="s">
        <v>112</v>
      </c>
      <c r="G183" s="14">
        <v>8.0</v>
      </c>
      <c r="H183" s="14">
        <v>1800.0</v>
      </c>
      <c r="I183" s="14" t="s">
        <v>1178</v>
      </c>
      <c r="K183" s="14" t="s">
        <v>2447</v>
      </c>
      <c r="L183" s="14" t="s">
        <v>2445</v>
      </c>
      <c r="M183" s="14" t="b">
        <v>1</v>
      </c>
      <c r="Q183" s="14" t="s">
        <v>1719</v>
      </c>
      <c r="X183" s="14" t="s">
        <v>1257</v>
      </c>
      <c r="Z183" s="14" t="s">
        <v>1257</v>
      </c>
      <c r="AA183" s="16" t="s">
        <v>2380</v>
      </c>
      <c r="AB183" s="16" t="s">
        <v>2381</v>
      </c>
      <c r="AC183" s="16" t="s">
        <v>1258</v>
      </c>
    </row>
    <row r="184" ht="15.75" customHeight="1">
      <c r="A184" s="20">
        <v>44418.0</v>
      </c>
      <c r="B184" s="16" t="s">
        <v>2440</v>
      </c>
      <c r="C184" s="16">
        <v>3.4376518E7</v>
      </c>
      <c r="D184" s="14" t="s">
        <v>2441</v>
      </c>
      <c r="E184" s="21" t="s">
        <v>2442</v>
      </c>
      <c r="F184" s="14" t="s">
        <v>112</v>
      </c>
      <c r="G184" s="14">
        <v>11.0</v>
      </c>
      <c r="H184" s="14">
        <v>1800.0</v>
      </c>
      <c r="I184" s="14" t="s">
        <v>1178</v>
      </c>
      <c r="K184" s="14" t="s">
        <v>2448</v>
      </c>
      <c r="L184" s="14" t="s">
        <v>1519</v>
      </c>
      <c r="M184" s="14" t="b">
        <v>1</v>
      </c>
      <c r="Q184" s="14" t="s">
        <v>1719</v>
      </c>
      <c r="X184" s="14" t="s">
        <v>1257</v>
      </c>
      <c r="Z184" s="14" t="s">
        <v>1257</v>
      </c>
      <c r="AA184" s="16" t="s">
        <v>2380</v>
      </c>
      <c r="AB184" s="16" t="s">
        <v>2381</v>
      </c>
      <c r="AC184" s="16" t="s">
        <v>1258</v>
      </c>
    </row>
    <row r="185" ht="15.75" customHeight="1">
      <c r="A185" s="20">
        <v>43637.0</v>
      </c>
      <c r="B185" s="16" t="s">
        <v>2449</v>
      </c>
      <c r="D185" s="14" t="s">
        <v>1770</v>
      </c>
      <c r="E185" s="24" t="s">
        <v>2450</v>
      </c>
      <c r="F185" s="14" t="s">
        <v>112</v>
      </c>
      <c r="G185" s="14">
        <v>222.0</v>
      </c>
      <c r="H185" s="14">
        <v>157.0</v>
      </c>
      <c r="I185" s="14" t="s">
        <v>1178</v>
      </c>
      <c r="K185" s="14" t="s">
        <v>2451</v>
      </c>
      <c r="L185" s="16" t="s">
        <v>2452</v>
      </c>
      <c r="M185" s="14" t="b">
        <v>1</v>
      </c>
      <c r="O185" s="14">
        <v>5.0</v>
      </c>
      <c r="P185" s="14">
        <v>19.0</v>
      </c>
      <c r="Q185" s="14" t="s">
        <v>1719</v>
      </c>
      <c r="W185" s="14" t="s">
        <v>1597</v>
      </c>
      <c r="X185" s="14" t="s">
        <v>273</v>
      </c>
      <c r="Y185" s="14" t="s">
        <v>980</v>
      </c>
      <c r="Z185" s="14" t="s">
        <v>981</v>
      </c>
      <c r="AA185" s="14" t="s">
        <v>2365</v>
      </c>
      <c r="AB185" s="14" t="s">
        <v>2366</v>
      </c>
    </row>
    <row r="186" ht="15.75" customHeight="1">
      <c r="A186" s="20">
        <v>44006.0</v>
      </c>
      <c r="B186" s="16" t="s">
        <v>2453</v>
      </c>
      <c r="C186" s="16">
        <v>3.2581061E7</v>
      </c>
      <c r="D186" s="14" t="s">
        <v>2454</v>
      </c>
      <c r="E186" s="21" t="s">
        <v>2455</v>
      </c>
      <c r="F186" s="14" t="s">
        <v>112</v>
      </c>
      <c r="H186" s="14">
        <v>770.0</v>
      </c>
      <c r="I186" s="14" t="s">
        <v>1178</v>
      </c>
      <c r="K186" s="14" t="s">
        <v>2456</v>
      </c>
      <c r="L186" s="14" t="s">
        <v>2395</v>
      </c>
      <c r="M186" s="14" t="b">
        <v>1</v>
      </c>
      <c r="O186" s="14">
        <v>3.0</v>
      </c>
      <c r="P186" s="14">
        <v>24.0</v>
      </c>
      <c r="Q186" s="14" t="s">
        <v>1719</v>
      </c>
      <c r="X186" s="14" t="s">
        <v>566</v>
      </c>
      <c r="Y186" s="14" t="s">
        <v>2457</v>
      </c>
      <c r="Z186" s="14" t="s">
        <v>2458</v>
      </c>
      <c r="AA186" s="16" t="s">
        <v>2459</v>
      </c>
      <c r="AB186" s="16" t="s">
        <v>2460</v>
      </c>
      <c r="AC186" s="16" t="s">
        <v>2461</v>
      </c>
    </row>
    <row r="187" ht="15.75" customHeight="1">
      <c r="A187" s="56">
        <v>44127.0</v>
      </c>
      <c r="B187" s="16" t="s">
        <v>2462</v>
      </c>
      <c r="C187" s="16">
        <v>3.308373E7</v>
      </c>
      <c r="D187" s="14" t="s">
        <v>2252</v>
      </c>
      <c r="E187" s="21" t="s">
        <v>2463</v>
      </c>
      <c r="F187" s="14" t="s">
        <v>112</v>
      </c>
      <c r="H187" s="14">
        <v>87.0</v>
      </c>
      <c r="I187" s="14" t="s">
        <v>1178</v>
      </c>
      <c r="K187" s="14" t="s">
        <v>2464</v>
      </c>
      <c r="L187" s="14" t="s">
        <v>1921</v>
      </c>
      <c r="M187" s="14" t="b">
        <v>1</v>
      </c>
      <c r="Q187" s="14" t="s">
        <v>1719</v>
      </c>
      <c r="W187" s="14" t="s">
        <v>1597</v>
      </c>
      <c r="X187" s="14" t="s">
        <v>1212</v>
      </c>
      <c r="Z187" s="16" t="s">
        <v>2465</v>
      </c>
      <c r="AA187" s="16" t="s">
        <v>2466</v>
      </c>
      <c r="AB187" s="14" t="s">
        <v>2467</v>
      </c>
      <c r="AC187" s="16" t="s">
        <v>2468</v>
      </c>
    </row>
    <row r="188" ht="15.75" customHeight="1">
      <c r="A188" s="20">
        <v>44221.0</v>
      </c>
      <c r="B188" s="16" t="s">
        <v>2469</v>
      </c>
      <c r="C188" s="16">
        <v>3.3495604E7</v>
      </c>
      <c r="D188" s="14" t="s">
        <v>2470</v>
      </c>
      <c r="E188" s="21" t="s">
        <v>2471</v>
      </c>
      <c r="F188" s="14" t="s">
        <v>112</v>
      </c>
      <c r="G188" s="14">
        <v>306.0</v>
      </c>
      <c r="H188" s="14">
        <v>1412.0</v>
      </c>
      <c r="I188" s="14" t="s">
        <v>1178</v>
      </c>
      <c r="K188" s="14" t="s">
        <v>2472</v>
      </c>
      <c r="M188" s="14" t="b">
        <v>1</v>
      </c>
      <c r="O188" s="14">
        <v>5.0</v>
      </c>
      <c r="P188" s="14">
        <v>9.0</v>
      </c>
      <c r="Q188" s="14" t="s">
        <v>1719</v>
      </c>
      <c r="W188" s="15" t="s">
        <v>1755</v>
      </c>
      <c r="X188" s="14" t="s">
        <v>273</v>
      </c>
      <c r="Y188" s="14" t="s">
        <v>274</v>
      </c>
      <c r="Z188" s="14" t="s">
        <v>531</v>
      </c>
      <c r="AA188" s="16" t="s">
        <v>532</v>
      </c>
      <c r="AB188" s="14" t="s">
        <v>531</v>
      </c>
      <c r="AC188" s="16" t="s">
        <v>379</v>
      </c>
    </row>
    <row r="189" ht="15.75" customHeight="1">
      <c r="A189" s="20">
        <v>44221.0</v>
      </c>
      <c r="B189" s="16" t="s">
        <v>2469</v>
      </c>
      <c r="C189" s="16">
        <v>3.3495604E7</v>
      </c>
      <c r="D189" s="14" t="s">
        <v>2470</v>
      </c>
      <c r="E189" s="21" t="s">
        <v>2471</v>
      </c>
      <c r="F189" s="14" t="s">
        <v>2411</v>
      </c>
      <c r="G189" s="14">
        <v>244.0</v>
      </c>
      <c r="H189" s="14">
        <v>18190.0</v>
      </c>
      <c r="I189" s="14" t="s">
        <v>1178</v>
      </c>
      <c r="K189" s="14" t="s">
        <v>2473</v>
      </c>
      <c r="M189" s="14" t="b">
        <v>1</v>
      </c>
      <c r="O189" s="14">
        <v>5.0</v>
      </c>
      <c r="P189" s="14">
        <v>2.0</v>
      </c>
      <c r="Q189" s="14" t="s">
        <v>1719</v>
      </c>
      <c r="W189" s="15" t="s">
        <v>1755</v>
      </c>
      <c r="X189" s="14" t="s">
        <v>273</v>
      </c>
      <c r="Y189" s="14" t="s">
        <v>274</v>
      </c>
      <c r="Z189" s="14" t="s">
        <v>531</v>
      </c>
      <c r="AA189" s="16" t="s">
        <v>532</v>
      </c>
      <c r="AB189" s="14" t="s">
        <v>531</v>
      </c>
      <c r="AC189" s="16" t="s">
        <v>379</v>
      </c>
    </row>
    <row r="190" ht="15.75" customHeight="1">
      <c r="A190" s="20">
        <v>44315.0</v>
      </c>
      <c r="B190" s="16" t="s">
        <v>2474</v>
      </c>
      <c r="C190" s="16">
        <v>3.3915569E7</v>
      </c>
      <c r="D190" s="14" t="s">
        <v>535</v>
      </c>
      <c r="E190" s="21" t="s">
        <v>2475</v>
      </c>
      <c r="F190" s="14" t="s">
        <v>112</v>
      </c>
      <c r="H190" s="14">
        <f>1811+26</f>
        <v>1837</v>
      </c>
      <c r="I190" s="14" t="s">
        <v>1178</v>
      </c>
      <c r="K190" s="14" t="s">
        <v>2403</v>
      </c>
      <c r="L190" s="14" t="s">
        <v>1519</v>
      </c>
      <c r="M190" s="14" t="b">
        <v>1</v>
      </c>
      <c r="P190" s="14">
        <v>9.0</v>
      </c>
      <c r="Q190" s="14" t="s">
        <v>1719</v>
      </c>
      <c r="S190" s="16" t="s">
        <v>2476</v>
      </c>
      <c r="V190" s="21" t="s">
        <v>2477</v>
      </c>
      <c r="W190" s="15" t="s">
        <v>1755</v>
      </c>
      <c r="X190" s="14" t="s">
        <v>273</v>
      </c>
      <c r="Y190" s="14" t="s">
        <v>814</v>
      </c>
      <c r="Z190" s="14" t="s">
        <v>294</v>
      </c>
      <c r="AA190" s="16" t="s">
        <v>2374</v>
      </c>
      <c r="AB190" s="14" t="s">
        <v>2375</v>
      </c>
      <c r="AC190" s="66" t="s">
        <v>2478</v>
      </c>
    </row>
    <row r="191" ht="15.75" customHeight="1">
      <c r="A191" s="20">
        <v>44315.0</v>
      </c>
      <c r="B191" s="16" t="s">
        <v>2474</v>
      </c>
      <c r="C191" s="16">
        <v>3.3915569E7</v>
      </c>
      <c r="D191" s="14" t="s">
        <v>535</v>
      </c>
      <c r="E191" s="21" t="s">
        <v>2475</v>
      </c>
      <c r="F191" s="14" t="s">
        <v>112</v>
      </c>
      <c r="H191" s="14">
        <v>1837.0</v>
      </c>
      <c r="I191" s="14" t="s">
        <v>1178</v>
      </c>
      <c r="K191" s="14" t="s">
        <v>2408</v>
      </c>
      <c r="L191" s="14" t="s">
        <v>1519</v>
      </c>
      <c r="M191" s="14" t="b">
        <v>0</v>
      </c>
      <c r="P191" s="14">
        <v>3.0</v>
      </c>
      <c r="Q191" s="14" t="s">
        <v>1719</v>
      </c>
      <c r="S191" s="16" t="s">
        <v>2476</v>
      </c>
      <c r="V191" s="21" t="s">
        <v>2477</v>
      </c>
      <c r="W191" s="15" t="s">
        <v>1755</v>
      </c>
      <c r="X191" s="14" t="s">
        <v>273</v>
      </c>
      <c r="Y191" s="14" t="s">
        <v>814</v>
      </c>
      <c r="Z191" s="14" t="s">
        <v>294</v>
      </c>
      <c r="AA191" s="16" t="s">
        <v>2374</v>
      </c>
      <c r="AB191" s="14" t="s">
        <v>2375</v>
      </c>
      <c r="AC191" s="66" t="s">
        <v>2478</v>
      </c>
    </row>
    <row r="192" ht="15.75" customHeight="1">
      <c r="A192" s="20">
        <v>44315.0</v>
      </c>
      <c r="B192" s="16" t="s">
        <v>2474</v>
      </c>
      <c r="C192" s="16">
        <v>3.3915569E7</v>
      </c>
      <c r="D192" s="14" t="s">
        <v>535</v>
      </c>
      <c r="E192" s="21" t="s">
        <v>2475</v>
      </c>
      <c r="F192" s="14" t="s">
        <v>2411</v>
      </c>
      <c r="G192" s="14">
        <v>1194.0</v>
      </c>
      <c r="H192" s="14">
        <f t="shared" ref="H192:H193" si="1">18335+26</f>
        <v>18361</v>
      </c>
      <c r="I192" s="14" t="s">
        <v>1178</v>
      </c>
      <c r="K192" s="14" t="s">
        <v>2403</v>
      </c>
      <c r="L192" s="14" t="s">
        <v>1519</v>
      </c>
      <c r="M192" s="14" t="b">
        <v>1</v>
      </c>
      <c r="P192" s="14">
        <v>9.0</v>
      </c>
      <c r="Q192" s="14" t="s">
        <v>1719</v>
      </c>
      <c r="S192" s="16" t="s">
        <v>2476</v>
      </c>
      <c r="V192" s="21" t="s">
        <v>2477</v>
      </c>
      <c r="W192" s="15" t="s">
        <v>1755</v>
      </c>
      <c r="X192" s="14" t="s">
        <v>273</v>
      </c>
      <c r="Y192" s="14" t="s">
        <v>814</v>
      </c>
      <c r="Z192" s="14" t="s">
        <v>294</v>
      </c>
      <c r="AA192" s="16" t="s">
        <v>2374</v>
      </c>
      <c r="AB192" s="14" t="s">
        <v>2375</v>
      </c>
      <c r="AC192" s="66" t="s">
        <v>2478</v>
      </c>
    </row>
    <row r="193" ht="15.75" customHeight="1">
      <c r="A193" s="20">
        <v>44315.0</v>
      </c>
      <c r="B193" s="16" t="s">
        <v>2474</v>
      </c>
      <c r="C193" s="16">
        <v>3.3915569E7</v>
      </c>
      <c r="D193" s="14" t="s">
        <v>535</v>
      </c>
      <c r="E193" s="21" t="s">
        <v>2475</v>
      </c>
      <c r="F193" s="14" t="s">
        <v>2411</v>
      </c>
      <c r="H193" s="14">
        <f t="shared" si="1"/>
        <v>18361</v>
      </c>
      <c r="I193" s="14" t="s">
        <v>1178</v>
      </c>
      <c r="K193" s="14" t="s">
        <v>2408</v>
      </c>
      <c r="L193" s="14" t="s">
        <v>1519</v>
      </c>
      <c r="M193" s="14" t="b">
        <v>0</v>
      </c>
      <c r="P193" s="14">
        <v>3.0</v>
      </c>
      <c r="Q193" s="14" t="s">
        <v>1719</v>
      </c>
      <c r="S193" s="16" t="s">
        <v>2476</v>
      </c>
      <c r="V193" s="21" t="s">
        <v>2477</v>
      </c>
      <c r="W193" s="15" t="s">
        <v>1755</v>
      </c>
      <c r="X193" s="14" t="s">
        <v>273</v>
      </c>
      <c r="Y193" s="14" t="s">
        <v>814</v>
      </c>
      <c r="Z193" s="14" t="s">
        <v>294</v>
      </c>
      <c r="AA193" s="16" t="s">
        <v>2374</v>
      </c>
      <c r="AB193" s="14" t="s">
        <v>2375</v>
      </c>
      <c r="AC193" s="66" t="s">
        <v>2478</v>
      </c>
    </row>
    <row r="194" ht="15.75" customHeight="1">
      <c r="A194" s="20">
        <v>44448.0</v>
      </c>
      <c r="B194" s="16" t="s">
        <v>2479</v>
      </c>
      <c r="D194" s="14" t="s">
        <v>1770</v>
      </c>
      <c r="E194" s="24" t="s">
        <v>2480</v>
      </c>
      <c r="F194" s="14" t="s">
        <v>112</v>
      </c>
      <c r="G194" s="14">
        <v>12.0</v>
      </c>
      <c r="H194" s="14">
        <v>1852.0</v>
      </c>
      <c r="I194" s="14" t="s">
        <v>1178</v>
      </c>
      <c r="K194" s="14" t="s">
        <v>2481</v>
      </c>
      <c r="L194" s="14" t="s">
        <v>2445</v>
      </c>
      <c r="M194" s="14" t="b">
        <v>1</v>
      </c>
      <c r="O194" s="14">
        <v>4.0</v>
      </c>
      <c r="P194" s="14">
        <v>3.0</v>
      </c>
      <c r="Q194" s="14" t="s">
        <v>1719</v>
      </c>
      <c r="X194" s="14" t="s">
        <v>273</v>
      </c>
      <c r="Y194" s="14" t="s">
        <v>980</v>
      </c>
      <c r="Z194" s="14" t="s">
        <v>981</v>
      </c>
      <c r="AA194" s="14" t="s">
        <v>1069</v>
      </c>
      <c r="AB194" s="14" t="s">
        <v>1070</v>
      </c>
      <c r="AC194" s="16" t="s">
        <v>2482</v>
      </c>
    </row>
    <row r="195" ht="15.75" customHeight="1">
      <c r="A195" s="20">
        <v>44448.0</v>
      </c>
      <c r="B195" s="16" t="s">
        <v>2479</v>
      </c>
      <c r="D195" s="14" t="s">
        <v>1770</v>
      </c>
      <c r="E195" s="24" t="s">
        <v>2480</v>
      </c>
      <c r="F195" s="14" t="s">
        <v>112</v>
      </c>
      <c r="G195" s="14">
        <v>12.0</v>
      </c>
      <c r="H195" s="14">
        <v>1852.0</v>
      </c>
      <c r="I195" s="14" t="s">
        <v>1178</v>
      </c>
      <c r="K195" s="14" t="s">
        <v>2483</v>
      </c>
      <c r="L195" s="14" t="s">
        <v>2445</v>
      </c>
      <c r="M195" s="14" t="b">
        <v>1</v>
      </c>
      <c r="O195" s="14">
        <v>4.0</v>
      </c>
      <c r="P195" s="14">
        <v>3.0</v>
      </c>
      <c r="Q195" s="14" t="s">
        <v>1719</v>
      </c>
      <c r="X195" s="14" t="s">
        <v>273</v>
      </c>
      <c r="Y195" s="14" t="s">
        <v>980</v>
      </c>
      <c r="Z195" s="14" t="s">
        <v>981</v>
      </c>
      <c r="AA195" s="14" t="s">
        <v>1069</v>
      </c>
      <c r="AB195" s="14" t="s">
        <v>1070</v>
      </c>
      <c r="AC195" s="16" t="s">
        <v>2482</v>
      </c>
    </row>
    <row r="196" ht="15.75" customHeight="1">
      <c r="A196" s="20">
        <v>44448.0</v>
      </c>
      <c r="B196" s="16" t="s">
        <v>2479</v>
      </c>
      <c r="D196" s="14" t="s">
        <v>1770</v>
      </c>
      <c r="E196" s="24" t="s">
        <v>2480</v>
      </c>
      <c r="F196" s="14" t="s">
        <v>112</v>
      </c>
      <c r="G196" s="14">
        <v>12.0</v>
      </c>
      <c r="H196" s="14">
        <v>1852.0</v>
      </c>
      <c r="I196" s="14" t="s">
        <v>1178</v>
      </c>
      <c r="K196" s="14" t="s">
        <v>2484</v>
      </c>
      <c r="L196" s="14" t="s">
        <v>2445</v>
      </c>
      <c r="M196" s="14" t="b">
        <v>0</v>
      </c>
      <c r="O196" s="14">
        <v>4.0</v>
      </c>
      <c r="P196" s="14">
        <v>3.0</v>
      </c>
      <c r="Q196" s="14" t="s">
        <v>1719</v>
      </c>
      <c r="X196" s="14" t="s">
        <v>273</v>
      </c>
      <c r="Y196" s="14" t="s">
        <v>980</v>
      </c>
      <c r="Z196" s="14" t="s">
        <v>981</v>
      </c>
      <c r="AA196" s="14" t="s">
        <v>1069</v>
      </c>
      <c r="AB196" s="14" t="s">
        <v>1070</v>
      </c>
      <c r="AC196" s="16" t="s">
        <v>2482</v>
      </c>
    </row>
    <row r="197" ht="15.75" customHeight="1">
      <c r="A197" s="20">
        <v>44466.0</v>
      </c>
      <c r="B197" s="16" t="s">
        <v>2485</v>
      </c>
      <c r="C197" s="16">
        <v>3.4580877E7</v>
      </c>
      <c r="D197" s="14" t="s">
        <v>2486</v>
      </c>
      <c r="E197" s="21" t="s">
        <v>2487</v>
      </c>
      <c r="F197" s="14" t="s">
        <v>112</v>
      </c>
      <c r="I197" s="14" t="s">
        <v>1178</v>
      </c>
      <c r="K197" s="16" t="s">
        <v>2488</v>
      </c>
      <c r="L197" s="14" t="s">
        <v>2489</v>
      </c>
      <c r="M197" s="14" t="b">
        <v>1</v>
      </c>
      <c r="Q197" s="14" t="s">
        <v>1719</v>
      </c>
      <c r="R197" s="14" t="s">
        <v>2490</v>
      </c>
      <c r="W197" s="14" t="s">
        <v>1597</v>
      </c>
      <c r="X197" s="14" t="s">
        <v>301</v>
      </c>
      <c r="Z197" s="14" t="s">
        <v>2491</v>
      </c>
      <c r="AA197" s="16" t="s">
        <v>2492</v>
      </c>
      <c r="AB197" s="14" t="s">
        <v>2491</v>
      </c>
      <c r="AC197" s="16" t="s">
        <v>2493</v>
      </c>
    </row>
    <row r="198" ht="15.75" customHeight="1">
      <c r="A198" s="20">
        <v>44103.0</v>
      </c>
      <c r="B198" s="16" t="s">
        <v>2494</v>
      </c>
      <c r="D198" s="14" t="s">
        <v>1770</v>
      </c>
      <c r="E198" s="21" t="s">
        <v>2495</v>
      </c>
      <c r="F198" s="14" t="s">
        <v>112</v>
      </c>
      <c r="G198" s="14">
        <v>191.0</v>
      </c>
      <c r="H198" s="14">
        <v>1700.0</v>
      </c>
      <c r="I198" s="14" t="s">
        <v>1178</v>
      </c>
      <c r="K198" s="14" t="s">
        <v>2496</v>
      </c>
      <c r="L198" s="14" t="s">
        <v>1519</v>
      </c>
      <c r="M198" s="14" t="b">
        <v>1</v>
      </c>
      <c r="O198" s="14">
        <v>5.0</v>
      </c>
      <c r="Q198" s="14" t="s">
        <v>1621</v>
      </c>
      <c r="R198" s="52" t="s">
        <v>2497</v>
      </c>
      <c r="V198" s="21" t="s">
        <v>2498</v>
      </c>
      <c r="W198" s="14" t="s">
        <v>1597</v>
      </c>
      <c r="X198" s="14" t="s">
        <v>273</v>
      </c>
      <c r="Y198" s="14" t="s">
        <v>980</v>
      </c>
      <c r="Z198" s="14" t="s">
        <v>981</v>
      </c>
      <c r="AA198" s="14" t="s">
        <v>2365</v>
      </c>
      <c r="AB198" s="14" t="s">
        <v>2366</v>
      </c>
    </row>
    <row r="199" ht="15.75" customHeight="1">
      <c r="A199" s="20">
        <v>44442.0</v>
      </c>
      <c r="B199" s="16" t="s">
        <v>2499</v>
      </c>
      <c r="C199" s="16">
        <v>3.4555393E7</v>
      </c>
      <c r="D199" s="14" t="s">
        <v>2500</v>
      </c>
      <c r="E199" s="21" t="s">
        <v>2501</v>
      </c>
      <c r="F199" s="14" t="s">
        <v>2411</v>
      </c>
      <c r="G199" s="14">
        <v>8.0</v>
      </c>
      <c r="I199" s="14" t="s">
        <v>1178</v>
      </c>
      <c r="K199" s="14" t="s">
        <v>2502</v>
      </c>
      <c r="L199" s="14" t="s">
        <v>2445</v>
      </c>
      <c r="M199" s="14" t="b">
        <v>1</v>
      </c>
      <c r="Q199" s="14" t="s">
        <v>1719</v>
      </c>
      <c r="R199" s="14" t="s">
        <v>2503</v>
      </c>
      <c r="W199" s="14" t="s">
        <v>1597</v>
      </c>
      <c r="X199" s="14" t="s">
        <v>273</v>
      </c>
      <c r="Y199" s="14" t="s">
        <v>342</v>
      </c>
      <c r="Z199" s="14" t="s">
        <v>660</v>
      </c>
      <c r="AA199" s="16" t="s">
        <v>2504</v>
      </c>
      <c r="AB199" s="14" t="s">
        <v>2505</v>
      </c>
      <c r="AC199" s="16" t="s">
        <v>2506</v>
      </c>
    </row>
    <row r="200" ht="15.75" customHeight="1">
      <c r="A200" s="20">
        <v>44470.0</v>
      </c>
      <c r="B200" s="16" t="s">
        <v>2507</v>
      </c>
      <c r="D200" s="14" t="s">
        <v>1770</v>
      </c>
      <c r="E200" s="24" t="s">
        <v>2508</v>
      </c>
      <c r="F200" s="14" t="s">
        <v>112</v>
      </c>
      <c r="G200" s="14">
        <v>141.0</v>
      </c>
      <c r="H200" s="14">
        <v>1825.0</v>
      </c>
      <c r="I200" s="14" t="s">
        <v>1178</v>
      </c>
      <c r="K200" s="14" t="s">
        <v>2509</v>
      </c>
      <c r="L200" s="14" t="s">
        <v>2363</v>
      </c>
      <c r="M200" s="14" t="b">
        <v>1</v>
      </c>
      <c r="O200" s="17">
        <v>5.0</v>
      </c>
      <c r="P200" s="14">
        <v>8.0</v>
      </c>
      <c r="Q200" s="14" t="s">
        <v>1719</v>
      </c>
      <c r="R200" s="14" t="s">
        <v>2510</v>
      </c>
      <c r="W200" s="14" t="s">
        <v>1597</v>
      </c>
      <c r="X200" s="14" t="s">
        <v>864</v>
      </c>
      <c r="Z200" s="14" t="s">
        <v>1099</v>
      </c>
      <c r="AA200" s="16" t="s">
        <v>2511</v>
      </c>
      <c r="AB200" s="14" t="s">
        <v>1099</v>
      </c>
      <c r="AC200" s="16" t="s">
        <v>1756</v>
      </c>
    </row>
    <row r="201" ht="15.75" customHeight="1">
      <c r="A201" s="20">
        <v>44483.0</v>
      </c>
      <c r="B201" s="16" t="s">
        <v>2512</v>
      </c>
      <c r="D201" s="14" t="s">
        <v>1770</v>
      </c>
      <c r="E201" s="24" t="s">
        <v>2513</v>
      </c>
      <c r="F201" s="14" t="s">
        <v>2411</v>
      </c>
      <c r="H201" s="14">
        <v>18815.0</v>
      </c>
      <c r="I201" s="14" t="s">
        <v>1178</v>
      </c>
      <c r="K201" s="14" t="s">
        <v>2514</v>
      </c>
      <c r="O201" s="22"/>
      <c r="Q201" s="14" t="s">
        <v>1719</v>
      </c>
      <c r="W201" s="14" t="s">
        <v>1597</v>
      </c>
      <c r="X201" s="14" t="s">
        <v>273</v>
      </c>
      <c r="Y201" s="14" t="s">
        <v>980</v>
      </c>
      <c r="Z201" s="14" t="s">
        <v>981</v>
      </c>
      <c r="AA201" s="14" t="s">
        <v>2365</v>
      </c>
      <c r="AB201" s="14" t="s">
        <v>2366</v>
      </c>
    </row>
    <row r="202" ht="15.75" customHeight="1">
      <c r="A202" s="20">
        <v>44483.0</v>
      </c>
      <c r="B202" s="16" t="s">
        <v>2512</v>
      </c>
      <c r="D202" s="14" t="s">
        <v>1770</v>
      </c>
      <c r="E202" s="24" t="s">
        <v>2513</v>
      </c>
      <c r="F202" s="14" t="s">
        <v>2411</v>
      </c>
      <c r="H202" s="14">
        <v>20175.0</v>
      </c>
      <c r="I202" s="14" t="s">
        <v>259</v>
      </c>
      <c r="K202" s="14" t="s">
        <v>2514</v>
      </c>
      <c r="O202" s="22"/>
      <c r="Q202" s="14" t="s">
        <v>1719</v>
      </c>
      <c r="W202" s="14" t="s">
        <v>1597</v>
      </c>
      <c r="X202" s="14" t="s">
        <v>273</v>
      </c>
      <c r="Y202" s="14" t="s">
        <v>980</v>
      </c>
      <c r="Z202" s="14" t="s">
        <v>981</v>
      </c>
      <c r="AA202" s="14" t="s">
        <v>2365</v>
      </c>
      <c r="AB202" s="14" t="s">
        <v>2366</v>
      </c>
    </row>
    <row r="203" ht="15.75" customHeight="1">
      <c r="A203" s="20">
        <v>44483.0</v>
      </c>
      <c r="B203" s="16" t="s">
        <v>2512</v>
      </c>
      <c r="D203" s="14" t="s">
        <v>1770</v>
      </c>
      <c r="E203" s="24" t="s">
        <v>2513</v>
      </c>
      <c r="F203" s="14" t="s">
        <v>2411</v>
      </c>
      <c r="H203" s="63"/>
      <c r="I203" s="14" t="s">
        <v>259</v>
      </c>
      <c r="K203" s="14" t="s">
        <v>2515</v>
      </c>
      <c r="O203" s="22"/>
      <c r="Q203" s="14" t="s">
        <v>1719</v>
      </c>
      <c r="W203" s="14" t="s">
        <v>1597</v>
      </c>
      <c r="X203" s="14" t="s">
        <v>273</v>
      </c>
      <c r="Y203" s="14" t="s">
        <v>980</v>
      </c>
      <c r="Z203" s="14" t="s">
        <v>981</v>
      </c>
      <c r="AA203" s="14" t="s">
        <v>2365</v>
      </c>
      <c r="AB203" s="14" t="s">
        <v>2366</v>
      </c>
    </row>
    <row r="204" ht="15.75" customHeight="1">
      <c r="A204" s="20">
        <v>44483.0</v>
      </c>
      <c r="B204" s="16" t="s">
        <v>2512</v>
      </c>
      <c r="D204" s="14" t="s">
        <v>1770</v>
      </c>
      <c r="E204" s="24" t="s">
        <v>2513</v>
      </c>
      <c r="F204" s="14" t="s">
        <v>2411</v>
      </c>
      <c r="H204" s="63"/>
      <c r="I204" s="14" t="s">
        <v>1178</v>
      </c>
      <c r="K204" s="14" t="s">
        <v>2158</v>
      </c>
      <c r="L204" s="14" t="s">
        <v>2159</v>
      </c>
      <c r="M204" s="14" t="b">
        <v>0</v>
      </c>
      <c r="O204" s="22"/>
      <c r="Q204" s="14" t="s">
        <v>1719</v>
      </c>
      <c r="W204" s="14" t="s">
        <v>1597</v>
      </c>
      <c r="X204" s="14" t="s">
        <v>273</v>
      </c>
      <c r="Y204" s="14" t="s">
        <v>980</v>
      </c>
      <c r="Z204" s="14" t="s">
        <v>981</v>
      </c>
      <c r="AA204" s="14" t="s">
        <v>2365</v>
      </c>
      <c r="AB204" s="14" t="s">
        <v>2366</v>
      </c>
    </row>
    <row r="205" ht="15.75" customHeight="1">
      <c r="A205" s="20">
        <v>44483.0</v>
      </c>
      <c r="B205" s="16" t="s">
        <v>2512</v>
      </c>
      <c r="D205" s="14" t="s">
        <v>1770</v>
      </c>
      <c r="E205" s="24" t="s">
        <v>2513</v>
      </c>
      <c r="F205" s="14" t="s">
        <v>2411</v>
      </c>
      <c r="H205" s="63"/>
      <c r="I205" s="14" t="s">
        <v>1178</v>
      </c>
      <c r="K205" s="14" t="s">
        <v>2516</v>
      </c>
      <c r="L205" s="14" t="s">
        <v>2159</v>
      </c>
      <c r="M205" s="14" t="b">
        <v>0</v>
      </c>
      <c r="O205" s="22"/>
      <c r="Q205" s="14" t="s">
        <v>1719</v>
      </c>
      <c r="W205" s="14" t="s">
        <v>1597</v>
      </c>
      <c r="X205" s="14" t="s">
        <v>273</v>
      </c>
      <c r="Y205" s="14" t="s">
        <v>980</v>
      </c>
      <c r="Z205" s="14" t="s">
        <v>981</v>
      </c>
      <c r="AA205" s="14" t="s">
        <v>2365</v>
      </c>
      <c r="AB205" s="14" t="s">
        <v>2366</v>
      </c>
    </row>
    <row r="206" ht="15.75" customHeight="1">
      <c r="A206" s="20">
        <v>44483.0</v>
      </c>
      <c r="B206" s="16" t="s">
        <v>2512</v>
      </c>
      <c r="D206" s="14" t="s">
        <v>1770</v>
      </c>
      <c r="E206" s="24" t="s">
        <v>2513</v>
      </c>
      <c r="F206" s="14" t="s">
        <v>2411</v>
      </c>
      <c r="H206" s="63"/>
      <c r="I206" s="14" t="s">
        <v>259</v>
      </c>
      <c r="K206" s="14" t="s">
        <v>2517</v>
      </c>
      <c r="O206" s="22"/>
      <c r="Q206" s="14" t="s">
        <v>1719</v>
      </c>
      <c r="W206" s="14" t="s">
        <v>1597</v>
      </c>
      <c r="X206" s="14" t="s">
        <v>273</v>
      </c>
      <c r="Y206" s="14" t="s">
        <v>980</v>
      </c>
      <c r="Z206" s="14" t="s">
        <v>981</v>
      </c>
      <c r="AA206" s="14" t="s">
        <v>2365</v>
      </c>
      <c r="AB206" s="14" t="s">
        <v>2366</v>
      </c>
    </row>
    <row r="207" ht="15.75" customHeight="1">
      <c r="A207" s="20">
        <v>44483.0</v>
      </c>
      <c r="B207" s="16" t="s">
        <v>2512</v>
      </c>
      <c r="D207" s="14" t="s">
        <v>1770</v>
      </c>
      <c r="E207" s="24" t="s">
        <v>2513</v>
      </c>
      <c r="F207" s="14" t="s">
        <v>2411</v>
      </c>
      <c r="H207" s="63"/>
      <c r="I207" s="14" t="s">
        <v>1178</v>
      </c>
      <c r="K207" s="14" t="s">
        <v>2362</v>
      </c>
      <c r="L207" s="14" t="s">
        <v>2363</v>
      </c>
      <c r="M207" s="14" t="b">
        <v>1</v>
      </c>
      <c r="O207" s="22"/>
      <c r="Q207" s="14" t="s">
        <v>1719</v>
      </c>
      <c r="W207" s="14" t="s">
        <v>1597</v>
      </c>
      <c r="X207" s="14" t="s">
        <v>273</v>
      </c>
      <c r="Y207" s="14" t="s">
        <v>980</v>
      </c>
      <c r="Z207" s="14" t="s">
        <v>981</v>
      </c>
      <c r="AA207" s="14" t="s">
        <v>2365</v>
      </c>
      <c r="AB207" s="14" t="s">
        <v>2366</v>
      </c>
    </row>
    <row r="208" ht="15.75" customHeight="1">
      <c r="A208" s="20">
        <v>44483.0</v>
      </c>
      <c r="B208" s="16" t="s">
        <v>2512</v>
      </c>
      <c r="D208" s="14" t="s">
        <v>1770</v>
      </c>
      <c r="E208" s="24" t="s">
        <v>2513</v>
      </c>
      <c r="F208" s="14" t="s">
        <v>2411</v>
      </c>
      <c r="H208" s="63"/>
      <c r="I208" s="14" t="s">
        <v>1178</v>
      </c>
      <c r="K208" s="14" t="s">
        <v>2496</v>
      </c>
      <c r="L208" s="14" t="s">
        <v>1519</v>
      </c>
      <c r="M208" s="14" t="b">
        <v>1</v>
      </c>
      <c r="O208" s="22"/>
      <c r="Q208" s="14" t="s">
        <v>1719</v>
      </c>
      <c r="W208" s="14" t="s">
        <v>1597</v>
      </c>
      <c r="X208" s="14" t="s">
        <v>273</v>
      </c>
      <c r="Y208" s="14" t="s">
        <v>980</v>
      </c>
      <c r="Z208" s="14" t="s">
        <v>981</v>
      </c>
      <c r="AA208" s="14" t="s">
        <v>2365</v>
      </c>
      <c r="AB208" s="14" t="s">
        <v>2366</v>
      </c>
    </row>
    <row r="209" ht="15.75" customHeight="1">
      <c r="A209" s="20">
        <v>44483.0</v>
      </c>
      <c r="B209" s="16" t="s">
        <v>2512</v>
      </c>
      <c r="D209" s="14" t="s">
        <v>1770</v>
      </c>
      <c r="E209" s="24" t="s">
        <v>2513</v>
      </c>
      <c r="F209" s="14" t="s">
        <v>2411</v>
      </c>
      <c r="G209" s="14">
        <v>231.0</v>
      </c>
      <c r="H209" s="63"/>
      <c r="I209" s="14" t="s">
        <v>1178</v>
      </c>
      <c r="K209" s="14" t="s">
        <v>2518</v>
      </c>
      <c r="L209" s="14" t="s">
        <v>2445</v>
      </c>
      <c r="M209" s="14" t="b">
        <v>1</v>
      </c>
      <c r="O209" s="22"/>
      <c r="Q209" s="14" t="s">
        <v>1719</v>
      </c>
      <c r="W209" s="14" t="s">
        <v>1597</v>
      </c>
      <c r="X209" s="14" t="s">
        <v>273</v>
      </c>
      <c r="Y209" s="14" t="s">
        <v>980</v>
      </c>
      <c r="Z209" s="14" t="s">
        <v>981</v>
      </c>
      <c r="AA209" s="14" t="s">
        <v>2365</v>
      </c>
      <c r="AB209" s="14" t="s">
        <v>2366</v>
      </c>
    </row>
    <row r="210" ht="15.75" customHeight="1">
      <c r="A210" s="20">
        <v>44483.0</v>
      </c>
      <c r="B210" s="16" t="s">
        <v>2512</v>
      </c>
      <c r="D210" s="14" t="s">
        <v>1770</v>
      </c>
      <c r="E210" s="24" t="s">
        <v>2513</v>
      </c>
      <c r="F210" s="14" t="s">
        <v>2411</v>
      </c>
      <c r="H210" s="63"/>
      <c r="I210" s="14" t="s">
        <v>1178</v>
      </c>
      <c r="K210" s="14" t="s">
        <v>2519</v>
      </c>
      <c r="M210" s="14" t="b">
        <v>0</v>
      </c>
      <c r="O210" s="22"/>
      <c r="Q210" s="14" t="s">
        <v>1719</v>
      </c>
      <c r="W210" s="14" t="s">
        <v>1597</v>
      </c>
      <c r="X210" s="14" t="s">
        <v>273</v>
      </c>
      <c r="Y210" s="14" t="s">
        <v>980</v>
      </c>
      <c r="Z210" s="14" t="s">
        <v>981</v>
      </c>
      <c r="AA210" s="14" t="s">
        <v>2365</v>
      </c>
      <c r="AB210" s="14" t="s">
        <v>2366</v>
      </c>
    </row>
    <row r="211" ht="15.75" customHeight="1">
      <c r="A211" s="20">
        <v>44483.0</v>
      </c>
      <c r="B211" s="16" t="s">
        <v>2512</v>
      </c>
      <c r="D211" s="14" t="s">
        <v>1770</v>
      </c>
      <c r="E211" s="24" t="s">
        <v>2513</v>
      </c>
      <c r="F211" s="14" t="s">
        <v>2411</v>
      </c>
      <c r="G211" s="14">
        <v>347.0</v>
      </c>
      <c r="H211" s="63"/>
      <c r="I211" s="14" t="s">
        <v>259</v>
      </c>
      <c r="K211" s="14" t="s">
        <v>2520</v>
      </c>
      <c r="M211" s="14" t="b">
        <v>0</v>
      </c>
      <c r="N211" s="14" t="s">
        <v>2521</v>
      </c>
      <c r="O211" s="22"/>
      <c r="Q211" s="14" t="s">
        <v>1719</v>
      </c>
      <c r="W211" s="14" t="s">
        <v>1597</v>
      </c>
      <c r="X211" s="14" t="s">
        <v>273</v>
      </c>
      <c r="Y211" s="14" t="s">
        <v>980</v>
      </c>
      <c r="Z211" s="14" t="s">
        <v>981</v>
      </c>
      <c r="AA211" s="14" t="s">
        <v>2365</v>
      </c>
      <c r="AB211" s="14" t="s">
        <v>2366</v>
      </c>
    </row>
    <row r="212" ht="15.75" customHeight="1">
      <c r="A212" s="20">
        <v>44474.0</v>
      </c>
      <c r="B212" s="16" t="s">
        <v>2522</v>
      </c>
      <c r="D212" s="14" t="s">
        <v>1770</v>
      </c>
      <c r="E212" s="24" t="s">
        <v>2523</v>
      </c>
      <c r="F212" s="14" t="s">
        <v>62</v>
      </c>
      <c r="H212" s="63"/>
      <c r="I212" s="67" t="s">
        <v>970</v>
      </c>
      <c r="K212" s="14" t="s">
        <v>2524</v>
      </c>
      <c r="N212" s="16" t="s">
        <v>2525</v>
      </c>
      <c r="O212" s="17">
        <v>16.0</v>
      </c>
      <c r="Q212" s="14" t="s">
        <v>1719</v>
      </c>
      <c r="W212" s="14" t="s">
        <v>1597</v>
      </c>
      <c r="X212" s="14" t="s">
        <v>273</v>
      </c>
      <c r="Y212" s="14" t="s">
        <v>2526</v>
      </c>
      <c r="Z212" s="14" t="s">
        <v>2527</v>
      </c>
      <c r="AA212" s="16" t="s">
        <v>2528</v>
      </c>
      <c r="AB212" s="14" t="s">
        <v>2529</v>
      </c>
      <c r="AC212" s="14" t="s">
        <v>2530</v>
      </c>
    </row>
    <row r="213" ht="15.75" customHeight="1">
      <c r="A213" s="20">
        <v>44474.0</v>
      </c>
      <c r="B213" s="16" t="s">
        <v>2522</v>
      </c>
      <c r="D213" s="14" t="s">
        <v>1770</v>
      </c>
      <c r="E213" s="24" t="s">
        <v>2523</v>
      </c>
      <c r="F213" s="14" t="s">
        <v>62</v>
      </c>
      <c r="H213" s="63"/>
      <c r="I213" s="67" t="s">
        <v>970</v>
      </c>
      <c r="K213" s="14" t="s">
        <v>2524</v>
      </c>
      <c r="N213" s="14" t="s">
        <v>2531</v>
      </c>
      <c r="O213" s="22"/>
      <c r="Q213" s="14" t="s">
        <v>1719</v>
      </c>
      <c r="W213" s="14" t="s">
        <v>1597</v>
      </c>
      <c r="X213" s="14" t="s">
        <v>273</v>
      </c>
      <c r="Y213" s="14" t="s">
        <v>2526</v>
      </c>
      <c r="Z213" s="14" t="s">
        <v>2527</v>
      </c>
      <c r="AA213" s="16" t="s">
        <v>2528</v>
      </c>
      <c r="AB213" s="14" t="s">
        <v>2529</v>
      </c>
      <c r="AC213" s="14" t="s">
        <v>2530</v>
      </c>
    </row>
    <row r="214" ht="15.75" customHeight="1">
      <c r="A214" s="20">
        <v>44474.0</v>
      </c>
      <c r="B214" s="16" t="s">
        <v>2522</v>
      </c>
      <c r="D214" s="14" t="s">
        <v>1770</v>
      </c>
      <c r="E214" s="24" t="s">
        <v>2523</v>
      </c>
      <c r="F214" s="14" t="s">
        <v>62</v>
      </c>
      <c r="H214" s="63"/>
      <c r="I214" s="67" t="s">
        <v>970</v>
      </c>
      <c r="K214" s="14" t="s">
        <v>2524</v>
      </c>
      <c r="N214" s="14" t="s">
        <v>2532</v>
      </c>
      <c r="O214" s="22"/>
      <c r="Q214" s="14" t="s">
        <v>1719</v>
      </c>
      <c r="W214" s="14" t="s">
        <v>1597</v>
      </c>
      <c r="X214" s="14" t="s">
        <v>273</v>
      </c>
      <c r="Y214" s="14" t="s">
        <v>2526</v>
      </c>
      <c r="Z214" s="14" t="s">
        <v>2527</v>
      </c>
      <c r="AA214" s="16" t="s">
        <v>2528</v>
      </c>
      <c r="AB214" s="14" t="s">
        <v>2529</v>
      </c>
      <c r="AC214" s="14" t="s">
        <v>2530</v>
      </c>
    </row>
    <row r="215" ht="15.75" customHeight="1">
      <c r="A215" s="20">
        <v>44474.0</v>
      </c>
      <c r="B215" s="16" t="s">
        <v>2533</v>
      </c>
      <c r="C215" s="16">
        <v>3.4624332E7</v>
      </c>
      <c r="D215" s="14" t="s">
        <v>2534</v>
      </c>
      <c r="E215" s="21" t="s">
        <v>2535</v>
      </c>
      <c r="F215" s="14" t="s">
        <v>1900</v>
      </c>
      <c r="G215" s="14">
        <v>36.0</v>
      </c>
      <c r="H215" s="63"/>
      <c r="I215" s="14" t="s">
        <v>259</v>
      </c>
      <c r="J215" s="16" t="s">
        <v>2536</v>
      </c>
      <c r="K215" s="14" t="s">
        <v>1652</v>
      </c>
      <c r="L215" s="14" t="s">
        <v>1652</v>
      </c>
      <c r="M215" s="14" t="b">
        <v>0</v>
      </c>
      <c r="N215" s="14" t="s">
        <v>2537</v>
      </c>
      <c r="O215" s="22"/>
      <c r="P215" s="14">
        <v>2.0</v>
      </c>
      <c r="Q215" s="14" t="s">
        <v>1621</v>
      </c>
      <c r="R215" s="52" t="s">
        <v>2538</v>
      </c>
      <c r="V215" s="21" t="s">
        <v>2539</v>
      </c>
      <c r="W215" s="14" t="s">
        <v>2540</v>
      </c>
      <c r="X215" s="14" t="s">
        <v>566</v>
      </c>
      <c r="Y215" s="14" t="s">
        <v>2457</v>
      </c>
      <c r="Z215" s="14" t="s">
        <v>2541</v>
      </c>
      <c r="AA215" s="16" t="s">
        <v>2542</v>
      </c>
      <c r="AB215" s="14" t="s">
        <v>2543</v>
      </c>
      <c r="AC215" s="16" t="s">
        <v>2544</v>
      </c>
    </row>
    <row r="216" ht="15.75" customHeight="1">
      <c r="A216" s="56">
        <v>44481.0</v>
      </c>
      <c r="B216" s="16" t="s">
        <v>2545</v>
      </c>
      <c r="C216" s="16">
        <v>3.4642171E7</v>
      </c>
      <c r="D216" s="14" t="s">
        <v>2546</v>
      </c>
      <c r="E216" s="21" t="s">
        <v>2547</v>
      </c>
      <c r="F216" s="14" t="s">
        <v>112</v>
      </c>
      <c r="H216" s="14">
        <v>1812.0</v>
      </c>
      <c r="I216" s="14" t="s">
        <v>1178</v>
      </c>
      <c r="K216" s="14" t="s">
        <v>2548</v>
      </c>
      <c r="L216" s="14" t="s">
        <v>2489</v>
      </c>
      <c r="M216" s="14" t="b">
        <v>1</v>
      </c>
      <c r="O216" s="22"/>
      <c r="P216" s="14">
        <v>13.0</v>
      </c>
      <c r="Q216" s="14" t="s">
        <v>1719</v>
      </c>
      <c r="W216" s="14" t="s">
        <v>1597</v>
      </c>
      <c r="X216" s="14" t="s">
        <v>1257</v>
      </c>
      <c r="Z216" s="14" t="s">
        <v>1257</v>
      </c>
      <c r="AA216" s="14" t="s">
        <v>2549</v>
      </c>
      <c r="AB216" s="14" t="s">
        <v>2550</v>
      </c>
      <c r="AC216" s="14" t="s">
        <v>2551</v>
      </c>
    </row>
    <row r="217" ht="15.75" customHeight="1">
      <c r="A217" s="56">
        <v>44481.0</v>
      </c>
      <c r="B217" s="16" t="s">
        <v>2545</v>
      </c>
      <c r="C217" s="16">
        <v>3.4642171E7</v>
      </c>
      <c r="D217" s="14" t="s">
        <v>2546</v>
      </c>
      <c r="E217" s="21" t="s">
        <v>2547</v>
      </c>
      <c r="F217" s="14" t="s">
        <v>112</v>
      </c>
      <c r="H217" s="63"/>
      <c r="I217" s="14" t="s">
        <v>1178</v>
      </c>
      <c r="K217" s="14" t="s">
        <v>2552</v>
      </c>
      <c r="L217" s="14" t="s">
        <v>2489</v>
      </c>
      <c r="M217" s="14" t="b">
        <v>0</v>
      </c>
      <c r="O217" s="22"/>
      <c r="Q217" s="14" t="s">
        <v>1719</v>
      </c>
      <c r="W217" s="14" t="s">
        <v>1597</v>
      </c>
      <c r="X217" s="14" t="s">
        <v>1257</v>
      </c>
      <c r="Z217" s="14" t="s">
        <v>1257</v>
      </c>
      <c r="AA217" s="14" t="s">
        <v>2549</v>
      </c>
      <c r="AB217" s="14" t="s">
        <v>2550</v>
      </c>
      <c r="AC217" s="14" t="s">
        <v>2551</v>
      </c>
    </row>
    <row r="218" ht="15.75" customHeight="1">
      <c r="A218" s="56">
        <v>44481.0</v>
      </c>
      <c r="B218" s="16" t="s">
        <v>2553</v>
      </c>
      <c r="C218" s="16">
        <v>3.4644529E7</v>
      </c>
      <c r="D218" s="14" t="s">
        <v>1044</v>
      </c>
      <c r="E218" s="21" t="s">
        <v>2554</v>
      </c>
      <c r="F218" s="14" t="s">
        <v>62</v>
      </c>
      <c r="H218" s="63"/>
      <c r="I218" s="14" t="s">
        <v>1178</v>
      </c>
      <c r="K218" s="14" t="s">
        <v>2555</v>
      </c>
      <c r="L218" s="14" t="s">
        <v>2371</v>
      </c>
      <c r="M218" s="14" t="b">
        <v>1</v>
      </c>
      <c r="O218" s="17">
        <v>10.0</v>
      </c>
      <c r="P218" s="14">
        <v>29.0</v>
      </c>
      <c r="Q218" s="14" t="s">
        <v>1719</v>
      </c>
      <c r="S218" s="16" t="s">
        <v>2556</v>
      </c>
      <c r="W218" s="14" t="s">
        <v>1597</v>
      </c>
      <c r="X218" s="14" t="s">
        <v>262</v>
      </c>
      <c r="Y218" s="14" t="s">
        <v>2557</v>
      </c>
      <c r="Z218" s="14" t="s">
        <v>264</v>
      </c>
      <c r="AA218" s="16" t="s">
        <v>2558</v>
      </c>
      <c r="AB218" s="14" t="s">
        <v>2559</v>
      </c>
      <c r="AC218" s="16" t="s">
        <v>2560</v>
      </c>
    </row>
    <row r="219" ht="15.75" customHeight="1">
      <c r="A219" s="56">
        <v>44482.0</v>
      </c>
      <c r="B219" s="16" t="s">
        <v>2561</v>
      </c>
      <c r="D219" s="14" t="s">
        <v>1770</v>
      </c>
      <c r="E219" s="21" t="s">
        <v>2562</v>
      </c>
      <c r="F219" s="14" t="s">
        <v>1900</v>
      </c>
      <c r="H219" s="63"/>
      <c r="I219" s="14" t="s">
        <v>259</v>
      </c>
      <c r="K219" s="14" t="s">
        <v>2563</v>
      </c>
      <c r="O219" s="22"/>
      <c r="Q219" s="14" t="s">
        <v>1621</v>
      </c>
      <c r="V219" s="21" t="s">
        <v>2564</v>
      </c>
      <c r="W219" s="14" t="s">
        <v>2565</v>
      </c>
      <c r="X219" s="14" t="s">
        <v>273</v>
      </c>
      <c r="Y219" s="14" t="s">
        <v>274</v>
      </c>
      <c r="Z219" s="14" t="s">
        <v>275</v>
      </c>
      <c r="AA219" s="14" t="s">
        <v>276</v>
      </c>
      <c r="AB219" s="14" t="s">
        <v>276</v>
      </c>
      <c r="AC219" s="16" t="s">
        <v>2566</v>
      </c>
    </row>
    <row r="220" ht="15.75" customHeight="1">
      <c r="A220" s="56">
        <v>44490.0</v>
      </c>
      <c r="B220" s="16" t="s">
        <v>2567</v>
      </c>
      <c r="D220" s="14" t="s">
        <v>1770</v>
      </c>
      <c r="E220" s="21" t="s">
        <v>2568</v>
      </c>
      <c r="F220" s="14" t="s">
        <v>1641</v>
      </c>
      <c r="G220" s="14">
        <v>93.0</v>
      </c>
      <c r="H220" s="63"/>
      <c r="I220" s="14" t="s">
        <v>259</v>
      </c>
      <c r="J220" s="14" t="s">
        <v>2569</v>
      </c>
      <c r="K220" s="14" t="s">
        <v>2570</v>
      </c>
      <c r="M220" s="14" t="b">
        <v>1</v>
      </c>
      <c r="O220" s="17">
        <v>20.0</v>
      </c>
      <c r="Q220" s="14" t="s">
        <v>1621</v>
      </c>
      <c r="S220" s="16" t="s">
        <v>2571</v>
      </c>
      <c r="V220" s="21" t="s">
        <v>2572</v>
      </c>
      <c r="W220" s="14" t="s">
        <v>1597</v>
      </c>
      <c r="X220" s="14" t="s">
        <v>375</v>
      </c>
      <c r="Z220" s="14" t="s">
        <v>522</v>
      </c>
      <c r="AA220" s="16" t="s">
        <v>2573</v>
      </c>
      <c r="AB220" s="14" t="s">
        <v>2574</v>
      </c>
      <c r="AC220" s="14" t="s">
        <v>2575</v>
      </c>
    </row>
    <row r="221" ht="15.75" customHeight="1">
      <c r="A221" s="56">
        <v>44490.0</v>
      </c>
      <c r="B221" s="16" t="s">
        <v>2567</v>
      </c>
      <c r="D221" s="14" t="s">
        <v>1770</v>
      </c>
      <c r="E221" s="21" t="s">
        <v>2568</v>
      </c>
      <c r="F221" s="14" t="s">
        <v>1641</v>
      </c>
      <c r="G221" s="14">
        <v>44.0</v>
      </c>
      <c r="H221" s="63"/>
      <c r="I221" s="14" t="s">
        <v>259</v>
      </c>
      <c r="J221" s="14" t="s">
        <v>2569</v>
      </c>
      <c r="K221" s="14" t="s">
        <v>2576</v>
      </c>
      <c r="L221" s="14" t="s">
        <v>1921</v>
      </c>
      <c r="M221" s="14" t="b">
        <v>1</v>
      </c>
      <c r="O221" s="17">
        <v>20.0</v>
      </c>
      <c r="Q221" s="14" t="s">
        <v>1621</v>
      </c>
      <c r="S221" s="16" t="s">
        <v>2571</v>
      </c>
      <c r="V221" s="21" t="s">
        <v>2572</v>
      </c>
      <c r="W221" s="14" t="s">
        <v>1597</v>
      </c>
      <c r="X221" s="14" t="s">
        <v>375</v>
      </c>
      <c r="Z221" s="14" t="s">
        <v>522</v>
      </c>
      <c r="AA221" s="16" t="s">
        <v>2573</v>
      </c>
      <c r="AB221" s="14" t="s">
        <v>2574</v>
      </c>
      <c r="AC221" s="14" t="s">
        <v>2575</v>
      </c>
    </row>
    <row r="222" ht="15.75" customHeight="1">
      <c r="A222" s="56">
        <v>44490.0</v>
      </c>
      <c r="B222" s="16" t="s">
        <v>2577</v>
      </c>
      <c r="C222" s="16">
        <v>3.4675048E7</v>
      </c>
      <c r="D222" s="14" t="s">
        <v>2578</v>
      </c>
      <c r="E222" s="21" t="s">
        <v>2579</v>
      </c>
      <c r="F222" s="14" t="s">
        <v>112</v>
      </c>
      <c r="G222" s="14">
        <v>47.0</v>
      </c>
      <c r="H222" s="14">
        <v>1860.0</v>
      </c>
      <c r="I222" s="14" t="s">
        <v>1178</v>
      </c>
      <c r="K222" s="14" t="s">
        <v>2403</v>
      </c>
      <c r="L222" s="14" t="s">
        <v>1519</v>
      </c>
      <c r="M222" s="14" t="b">
        <v>1</v>
      </c>
      <c r="O222" s="17">
        <v>5.0</v>
      </c>
      <c r="P222" s="14">
        <v>10.0</v>
      </c>
      <c r="Q222" s="14" t="s">
        <v>1719</v>
      </c>
      <c r="W222" s="14" t="s">
        <v>1597</v>
      </c>
      <c r="X222" s="14" t="s">
        <v>566</v>
      </c>
      <c r="Y222" s="14" t="s">
        <v>2580</v>
      </c>
      <c r="Z222" s="14" t="s">
        <v>1009</v>
      </c>
      <c r="AA222" s="16" t="s">
        <v>2581</v>
      </c>
      <c r="AB222" s="14" t="s">
        <v>2582</v>
      </c>
      <c r="AC222" s="16" t="s">
        <v>2583</v>
      </c>
    </row>
    <row r="223" ht="15.75" customHeight="1">
      <c r="A223" s="56">
        <v>44490.0</v>
      </c>
      <c r="B223" s="16" t="s">
        <v>2577</v>
      </c>
      <c r="C223" s="16">
        <v>3.4675048E7</v>
      </c>
      <c r="D223" s="14" t="s">
        <v>2578</v>
      </c>
      <c r="E223" s="21" t="s">
        <v>2579</v>
      </c>
      <c r="F223" s="14" t="s">
        <v>112</v>
      </c>
      <c r="G223" s="14">
        <v>8.0</v>
      </c>
      <c r="H223" s="63"/>
      <c r="I223" s="14" t="s">
        <v>1178</v>
      </c>
      <c r="K223" s="14" t="s">
        <v>2584</v>
      </c>
      <c r="L223" s="14" t="s">
        <v>1519</v>
      </c>
      <c r="M223" s="14" t="b">
        <v>1</v>
      </c>
      <c r="O223" s="17">
        <v>5.0</v>
      </c>
      <c r="P223" s="14">
        <v>5.0</v>
      </c>
      <c r="Q223" s="14" t="s">
        <v>1719</v>
      </c>
      <c r="W223" s="14" t="s">
        <v>1597</v>
      </c>
      <c r="X223" s="14" t="s">
        <v>566</v>
      </c>
      <c r="Y223" s="14" t="s">
        <v>2580</v>
      </c>
      <c r="Z223" s="14" t="s">
        <v>1009</v>
      </c>
      <c r="AA223" s="16" t="s">
        <v>2581</v>
      </c>
      <c r="AB223" s="14" t="s">
        <v>2582</v>
      </c>
      <c r="AC223" s="16" t="s">
        <v>2583</v>
      </c>
    </row>
    <row r="224" ht="15.75" customHeight="1">
      <c r="A224" s="56">
        <v>44490.0</v>
      </c>
      <c r="B224" s="16" t="s">
        <v>2577</v>
      </c>
      <c r="C224" s="16">
        <v>3.4675048E7</v>
      </c>
      <c r="D224" s="14" t="s">
        <v>2578</v>
      </c>
      <c r="E224" s="21" t="s">
        <v>2579</v>
      </c>
      <c r="F224" s="14" t="s">
        <v>112</v>
      </c>
      <c r="G224" s="14">
        <v>5.0</v>
      </c>
      <c r="H224" s="63"/>
      <c r="I224" s="14" t="s">
        <v>1178</v>
      </c>
      <c r="K224" s="14" t="s">
        <v>2585</v>
      </c>
      <c r="L224" s="14" t="s">
        <v>1519</v>
      </c>
      <c r="M224" s="14" t="b">
        <v>0</v>
      </c>
      <c r="O224" s="17">
        <v>5.0</v>
      </c>
      <c r="P224" s="14">
        <v>4.0</v>
      </c>
      <c r="Q224" s="14" t="s">
        <v>1719</v>
      </c>
      <c r="W224" s="14" t="s">
        <v>1597</v>
      </c>
      <c r="X224" s="14" t="s">
        <v>566</v>
      </c>
      <c r="Y224" s="14" t="s">
        <v>2580</v>
      </c>
      <c r="Z224" s="14" t="s">
        <v>1009</v>
      </c>
      <c r="AA224" s="16" t="s">
        <v>2581</v>
      </c>
      <c r="AB224" s="14" t="s">
        <v>2582</v>
      </c>
      <c r="AC224" s="16" t="s">
        <v>2583</v>
      </c>
    </row>
    <row r="225" ht="15.75" customHeight="1">
      <c r="A225" s="20">
        <v>44509.0</v>
      </c>
      <c r="B225" s="14" t="s">
        <v>2586</v>
      </c>
      <c r="C225" s="16">
        <v>3.4751375E7</v>
      </c>
      <c r="D225" s="14" t="s">
        <v>1472</v>
      </c>
      <c r="E225" s="21" t="s">
        <v>2587</v>
      </c>
      <c r="F225" s="14" t="s">
        <v>1900</v>
      </c>
      <c r="H225" s="63"/>
      <c r="I225" s="14" t="s">
        <v>445</v>
      </c>
      <c r="K225" s="14" t="s">
        <v>2588</v>
      </c>
      <c r="M225" s="14" t="b">
        <v>0</v>
      </c>
      <c r="N225" s="14" t="s">
        <v>2589</v>
      </c>
      <c r="O225" s="22"/>
      <c r="Q225" s="14" t="s">
        <v>1719</v>
      </c>
      <c r="R225" s="14" t="s">
        <v>2590</v>
      </c>
      <c r="S225" s="16" t="s">
        <v>2591</v>
      </c>
      <c r="W225" s="14" t="s">
        <v>1597</v>
      </c>
      <c r="X225" s="14" t="s">
        <v>273</v>
      </c>
      <c r="Y225" s="14" t="s">
        <v>274</v>
      </c>
      <c r="Z225" s="14" t="s">
        <v>805</v>
      </c>
      <c r="AA225" s="16" t="s">
        <v>2592</v>
      </c>
      <c r="AB225" s="14" t="s">
        <v>2593</v>
      </c>
    </row>
    <row r="226" ht="15.75" customHeight="1">
      <c r="A226" s="56">
        <v>44497.0</v>
      </c>
      <c r="B226" s="16" t="s">
        <v>2594</v>
      </c>
      <c r="C226" s="16">
        <v>3.4778231E7</v>
      </c>
      <c r="D226" s="14" t="s">
        <v>2595</v>
      </c>
      <c r="E226" s="21" t="s">
        <v>2596</v>
      </c>
      <c r="F226" s="14" t="s">
        <v>112</v>
      </c>
      <c r="H226" s="14">
        <v>84.0</v>
      </c>
      <c r="I226" s="14" t="s">
        <v>1178</v>
      </c>
      <c r="K226" s="14" t="s">
        <v>2597</v>
      </c>
      <c r="L226" s="14" t="s">
        <v>2363</v>
      </c>
      <c r="M226" s="14" t="b">
        <v>1</v>
      </c>
      <c r="O226" s="17">
        <v>5.0</v>
      </c>
      <c r="Q226" s="14" t="s">
        <v>1719</v>
      </c>
      <c r="W226" s="14" t="s">
        <v>1597</v>
      </c>
      <c r="X226" s="14" t="s">
        <v>737</v>
      </c>
      <c r="Y226" s="14" t="s">
        <v>2598</v>
      </c>
      <c r="Z226" s="14" t="s">
        <v>2599</v>
      </c>
      <c r="AA226" s="16" t="s">
        <v>2600</v>
      </c>
      <c r="AB226" s="14" t="s">
        <v>2601</v>
      </c>
      <c r="AC226" s="16" t="s">
        <v>2602</v>
      </c>
    </row>
    <row r="227" ht="15.75" customHeight="1">
      <c r="A227" s="56">
        <v>44497.0</v>
      </c>
      <c r="B227" s="16" t="s">
        <v>2594</v>
      </c>
      <c r="C227" s="16">
        <v>3.4778231E7</v>
      </c>
      <c r="D227" s="14" t="s">
        <v>2595</v>
      </c>
      <c r="E227" s="21" t="s">
        <v>2596</v>
      </c>
      <c r="F227" s="14" t="s">
        <v>112</v>
      </c>
      <c r="H227" s="14">
        <v>84.0</v>
      </c>
      <c r="I227" s="14" t="s">
        <v>1178</v>
      </c>
      <c r="K227" s="14" t="s">
        <v>2603</v>
      </c>
      <c r="L227" s="14" t="s">
        <v>2363</v>
      </c>
      <c r="M227" s="14" t="b">
        <v>1</v>
      </c>
      <c r="O227" s="17">
        <v>5.0</v>
      </c>
      <c r="Q227" s="14" t="s">
        <v>1719</v>
      </c>
      <c r="W227" s="14" t="s">
        <v>1597</v>
      </c>
      <c r="X227" s="14" t="s">
        <v>737</v>
      </c>
      <c r="Y227" s="14" t="s">
        <v>2598</v>
      </c>
      <c r="Z227" s="14" t="s">
        <v>2599</v>
      </c>
      <c r="AA227" s="16" t="s">
        <v>2600</v>
      </c>
      <c r="AB227" s="14" t="s">
        <v>2601</v>
      </c>
      <c r="AC227" s="16" t="s">
        <v>2602</v>
      </c>
    </row>
    <row r="228" ht="15.75" customHeight="1">
      <c r="A228" s="68">
        <v>44517.0</v>
      </c>
      <c r="B228" s="31" t="s">
        <v>2189</v>
      </c>
      <c r="C228" s="29"/>
      <c r="D228" s="27" t="s">
        <v>1770</v>
      </c>
      <c r="E228" s="36" t="s">
        <v>2190</v>
      </c>
      <c r="F228" s="27" t="s">
        <v>62</v>
      </c>
      <c r="G228" s="29"/>
      <c r="H228" s="64"/>
      <c r="I228" s="27" t="s">
        <v>259</v>
      </c>
      <c r="J228" s="31" t="s">
        <v>801</v>
      </c>
      <c r="K228" s="27" t="s">
        <v>2604</v>
      </c>
      <c r="L228" s="27" t="s">
        <v>537</v>
      </c>
      <c r="M228" s="27" t="b">
        <v>1</v>
      </c>
      <c r="N228" s="29"/>
      <c r="O228" s="30"/>
      <c r="P228" s="29"/>
      <c r="Q228" s="27" t="s">
        <v>1719</v>
      </c>
      <c r="R228" s="29"/>
      <c r="S228" s="31" t="s">
        <v>2605</v>
      </c>
      <c r="T228" s="29"/>
      <c r="U228" s="29"/>
      <c r="V228" s="36" t="s">
        <v>2606</v>
      </c>
      <c r="W228" s="27" t="s">
        <v>2607</v>
      </c>
      <c r="X228" s="27" t="s">
        <v>273</v>
      </c>
      <c r="Y228" s="27" t="s">
        <v>2193</v>
      </c>
      <c r="Z228" s="27" t="s">
        <v>2194</v>
      </c>
      <c r="AA228" s="27" t="s">
        <v>2195</v>
      </c>
      <c r="AB228" s="27" t="s">
        <v>2196</v>
      </c>
      <c r="AC228" s="27" t="s">
        <v>2197</v>
      </c>
      <c r="AD228" s="29"/>
      <c r="AE228" s="29"/>
      <c r="AF228" s="29"/>
      <c r="AG228" s="29"/>
      <c r="AH228" s="29"/>
      <c r="AI228" s="29"/>
    </row>
    <row r="229" ht="15.75" customHeight="1">
      <c r="A229" s="56">
        <v>44526.0</v>
      </c>
      <c r="B229" s="16" t="s">
        <v>2608</v>
      </c>
      <c r="D229" s="14" t="s">
        <v>1770</v>
      </c>
      <c r="E229" s="21" t="s">
        <v>2609</v>
      </c>
      <c r="F229" s="14" t="s">
        <v>62</v>
      </c>
      <c r="H229" s="63"/>
      <c r="I229" s="16" t="s">
        <v>2610</v>
      </c>
      <c r="K229" s="14" t="s">
        <v>2611</v>
      </c>
      <c r="O229" s="17">
        <v>12.0</v>
      </c>
      <c r="Q229" s="14" t="s">
        <v>1719</v>
      </c>
      <c r="V229" s="21" t="s">
        <v>2612</v>
      </c>
      <c r="W229" s="14" t="s">
        <v>2613</v>
      </c>
      <c r="X229" s="14" t="s">
        <v>273</v>
      </c>
      <c r="Y229" s="14" t="s">
        <v>902</v>
      </c>
      <c r="Z229" s="14" t="s">
        <v>903</v>
      </c>
      <c r="AA229" s="16" t="s">
        <v>904</v>
      </c>
      <c r="AB229" s="14" t="s">
        <v>905</v>
      </c>
      <c r="AC229" s="16" t="s">
        <v>2614</v>
      </c>
    </row>
    <row r="230" ht="15.75" customHeight="1">
      <c r="A230" s="20">
        <v>44537.0</v>
      </c>
      <c r="B230" s="16" t="s">
        <v>2615</v>
      </c>
      <c r="D230" s="14" t="s">
        <v>1770</v>
      </c>
      <c r="E230" s="21" t="s">
        <v>2616</v>
      </c>
      <c r="F230" s="14" t="s">
        <v>62</v>
      </c>
      <c r="H230" s="63"/>
      <c r="I230" s="14" t="s">
        <v>247</v>
      </c>
      <c r="K230" s="14" t="s">
        <v>2617</v>
      </c>
      <c r="O230" s="22"/>
      <c r="Q230" s="14" t="s">
        <v>1719</v>
      </c>
      <c r="S230" s="16" t="s">
        <v>2618</v>
      </c>
      <c r="W230" s="14" t="s">
        <v>1597</v>
      </c>
      <c r="X230" s="14" t="s">
        <v>301</v>
      </c>
      <c r="Z230" s="14" t="s">
        <v>448</v>
      </c>
      <c r="AA230" s="14" t="s">
        <v>823</v>
      </c>
      <c r="AB230" s="14" t="s">
        <v>494</v>
      </c>
    </row>
    <row r="231" ht="15.75" customHeight="1">
      <c r="H231" s="63"/>
      <c r="O231" s="22"/>
    </row>
    <row r="232" ht="15.75" customHeight="1">
      <c r="H232" s="63"/>
      <c r="O232" s="22"/>
    </row>
    <row r="233" ht="15.75" customHeight="1">
      <c r="H233" s="63"/>
      <c r="O233" s="22"/>
    </row>
    <row r="234" ht="15.75" customHeight="1">
      <c r="H234" s="63"/>
      <c r="O234" s="22"/>
    </row>
    <row r="235" ht="15.75" customHeight="1">
      <c r="H235" s="63"/>
      <c r="O235" s="22"/>
    </row>
    <row r="236" ht="15.75" customHeight="1">
      <c r="H236" s="63"/>
      <c r="O236" s="22"/>
    </row>
    <row r="237" ht="15.75" customHeight="1">
      <c r="H237" s="63"/>
      <c r="O237" s="22"/>
    </row>
    <row r="238" ht="15.75" customHeight="1">
      <c r="H238" s="63"/>
      <c r="O238" s="22"/>
    </row>
    <row r="239" ht="15.75" customHeight="1">
      <c r="H239" s="63"/>
      <c r="O239" s="22"/>
    </row>
    <row r="240" ht="15.75" customHeight="1">
      <c r="H240" s="63"/>
      <c r="O240" s="22"/>
    </row>
    <row r="241" ht="15.75" customHeight="1">
      <c r="H241" s="63"/>
      <c r="O241" s="22"/>
    </row>
    <row r="242" ht="15.75" customHeight="1">
      <c r="H242" s="63"/>
      <c r="O242" s="22"/>
    </row>
    <row r="243" ht="15.75" customHeight="1">
      <c r="H243" s="63"/>
      <c r="O243" s="22"/>
    </row>
    <row r="244" ht="15.75" customHeight="1">
      <c r="H244" s="63"/>
      <c r="O244" s="22"/>
    </row>
    <row r="245" ht="15.75" customHeight="1">
      <c r="H245" s="63"/>
      <c r="O245" s="22"/>
    </row>
    <row r="246" ht="15.75" customHeight="1">
      <c r="H246" s="63"/>
      <c r="O246" s="22"/>
    </row>
    <row r="247" ht="15.75" customHeight="1">
      <c r="H247" s="63"/>
      <c r="O247" s="22"/>
    </row>
    <row r="248" ht="15.75" customHeight="1">
      <c r="H248" s="63"/>
      <c r="O248" s="22"/>
    </row>
    <row r="249" ht="15.75" customHeight="1">
      <c r="H249" s="63"/>
      <c r="O249" s="22"/>
    </row>
    <row r="250" ht="15.75" customHeight="1">
      <c r="H250" s="63"/>
      <c r="O250" s="22"/>
    </row>
    <row r="251" ht="15.75" customHeight="1">
      <c r="H251" s="63"/>
      <c r="O251" s="22"/>
    </row>
    <row r="252" ht="15.75" customHeight="1">
      <c r="H252" s="63"/>
      <c r="O252" s="22"/>
    </row>
    <row r="253" ht="15.75" customHeight="1">
      <c r="H253" s="63"/>
      <c r="O253" s="22"/>
    </row>
    <row r="254" ht="15.75" customHeight="1">
      <c r="H254" s="63"/>
      <c r="O254" s="22"/>
    </row>
    <row r="255" ht="15.75" customHeight="1">
      <c r="H255" s="63"/>
      <c r="O255" s="22"/>
    </row>
    <row r="256" ht="15.75" customHeight="1">
      <c r="H256" s="63"/>
      <c r="O256" s="22"/>
    </row>
    <row r="257" ht="15.75" customHeight="1">
      <c r="H257" s="63"/>
      <c r="O257" s="22"/>
    </row>
    <row r="258" ht="15.75" customHeight="1">
      <c r="H258" s="63"/>
      <c r="O258" s="22"/>
    </row>
    <row r="259" ht="15.75" customHeight="1">
      <c r="H259" s="63"/>
      <c r="O259" s="22"/>
    </row>
    <row r="260" ht="15.75" customHeight="1">
      <c r="H260" s="63"/>
      <c r="O260" s="22"/>
    </row>
    <row r="261" ht="15.75" customHeight="1">
      <c r="H261" s="63"/>
      <c r="O261" s="22"/>
    </row>
    <row r="262" ht="15.75" customHeight="1">
      <c r="H262" s="63"/>
      <c r="O262" s="22"/>
    </row>
    <row r="263" ht="15.75" customHeight="1">
      <c r="H263" s="63"/>
      <c r="O263" s="22"/>
    </row>
    <row r="264" ht="15.75" customHeight="1">
      <c r="H264" s="63"/>
      <c r="O264" s="22"/>
    </row>
    <row r="265" ht="15.75" customHeight="1">
      <c r="H265" s="63"/>
      <c r="O265" s="22"/>
    </row>
    <row r="266" ht="15.75" customHeight="1">
      <c r="H266" s="63"/>
      <c r="O266" s="22"/>
    </row>
    <row r="267" ht="15.75" customHeight="1">
      <c r="H267" s="63"/>
      <c r="O267" s="22"/>
    </row>
    <row r="268" ht="15.75" customHeight="1">
      <c r="H268" s="63"/>
      <c r="O268" s="22"/>
    </row>
    <row r="269" ht="15.75" customHeight="1">
      <c r="H269" s="63"/>
      <c r="O269" s="22"/>
    </row>
    <row r="270" ht="15.75" customHeight="1">
      <c r="H270" s="63"/>
      <c r="O270" s="22"/>
    </row>
    <row r="271" ht="15.75" customHeight="1">
      <c r="H271" s="63"/>
      <c r="O271" s="22"/>
    </row>
    <row r="272" ht="15.75" customHeight="1">
      <c r="H272" s="63"/>
      <c r="O272" s="22"/>
    </row>
    <row r="273" ht="15.75" customHeight="1">
      <c r="H273" s="63"/>
      <c r="O273" s="22"/>
    </row>
    <row r="274" ht="15.75" customHeight="1">
      <c r="H274" s="63"/>
      <c r="O274" s="22"/>
    </row>
    <row r="275" ht="15.75" customHeight="1">
      <c r="H275" s="63"/>
      <c r="O275" s="22"/>
    </row>
    <row r="276" ht="15.75" customHeight="1">
      <c r="H276" s="63"/>
      <c r="O276" s="22"/>
    </row>
    <row r="277" ht="15.75" customHeight="1">
      <c r="H277" s="63"/>
      <c r="O277" s="22"/>
    </row>
    <row r="278" ht="15.75" customHeight="1">
      <c r="H278" s="63"/>
      <c r="O278" s="22"/>
    </row>
    <row r="279" ht="15.75" customHeight="1">
      <c r="H279" s="63"/>
      <c r="O279" s="22"/>
    </row>
    <row r="280" ht="15.75" customHeight="1">
      <c r="H280" s="63"/>
      <c r="O280" s="22"/>
    </row>
    <row r="281" ht="15.75" customHeight="1">
      <c r="H281" s="63"/>
      <c r="O281" s="22"/>
    </row>
    <row r="282" ht="15.75" customHeight="1">
      <c r="H282" s="63"/>
      <c r="O282" s="22"/>
    </row>
    <row r="283" ht="15.75" customHeight="1">
      <c r="H283" s="63"/>
      <c r="O283" s="22"/>
    </row>
    <row r="284" ht="15.75" customHeight="1">
      <c r="H284" s="63"/>
      <c r="O284" s="22"/>
    </row>
    <row r="285" ht="15.75" customHeight="1">
      <c r="H285" s="63"/>
      <c r="O285" s="22"/>
    </row>
    <row r="286" ht="15.75" customHeight="1">
      <c r="H286" s="63"/>
      <c r="O286" s="22"/>
    </row>
    <row r="287" ht="15.75" customHeight="1">
      <c r="H287" s="63"/>
      <c r="O287" s="22"/>
    </row>
    <row r="288" ht="15.75" customHeight="1">
      <c r="H288" s="63"/>
      <c r="O288" s="22"/>
    </row>
    <row r="289" ht="15.75" customHeight="1">
      <c r="H289" s="63"/>
      <c r="O289" s="22"/>
    </row>
    <row r="290" ht="15.75" customHeight="1">
      <c r="H290" s="63"/>
      <c r="O290" s="22"/>
    </row>
    <row r="291" ht="15.75" customHeight="1">
      <c r="H291" s="63"/>
      <c r="O291" s="22"/>
    </row>
    <row r="292" ht="15.75" customHeight="1">
      <c r="H292" s="63"/>
      <c r="O292" s="22"/>
    </row>
    <row r="293" ht="15.75" customHeight="1">
      <c r="H293" s="63"/>
      <c r="O293" s="22"/>
    </row>
    <row r="294" ht="15.75" customHeight="1">
      <c r="H294" s="63"/>
      <c r="O294" s="22"/>
    </row>
    <row r="295" ht="15.75" customHeight="1">
      <c r="H295" s="63"/>
      <c r="O295" s="22"/>
    </row>
    <row r="296" ht="15.75" customHeight="1">
      <c r="H296" s="63"/>
      <c r="O296" s="22"/>
    </row>
    <row r="297" ht="15.75" customHeight="1">
      <c r="H297" s="63"/>
      <c r="O297" s="22"/>
    </row>
    <row r="298" ht="15.75" customHeight="1">
      <c r="H298" s="63"/>
      <c r="O298" s="22"/>
    </row>
    <row r="299" ht="15.75" customHeight="1">
      <c r="H299" s="63"/>
      <c r="O299" s="22"/>
    </row>
    <row r="300" ht="15.75" customHeight="1">
      <c r="H300" s="63"/>
      <c r="O300" s="22"/>
    </row>
    <row r="301" ht="15.75" customHeight="1">
      <c r="H301" s="63"/>
      <c r="O301" s="22"/>
    </row>
    <row r="302" ht="15.75" customHeight="1">
      <c r="H302" s="63"/>
      <c r="O302" s="22"/>
    </row>
    <row r="303" ht="15.75" customHeight="1">
      <c r="H303" s="63"/>
      <c r="O303" s="22"/>
    </row>
    <row r="304" ht="15.75" customHeight="1">
      <c r="H304" s="63"/>
      <c r="O304" s="22"/>
    </row>
    <row r="305" ht="15.75" customHeight="1">
      <c r="H305" s="63"/>
      <c r="O305" s="22"/>
    </row>
    <row r="306" ht="15.75" customHeight="1">
      <c r="H306" s="63"/>
      <c r="O306" s="22"/>
    </row>
    <row r="307" ht="15.75" customHeight="1">
      <c r="H307" s="63"/>
      <c r="O307" s="22"/>
    </row>
    <row r="308" ht="15.75" customHeight="1">
      <c r="H308" s="63"/>
      <c r="O308" s="22"/>
    </row>
    <row r="309" ht="15.75" customHeight="1">
      <c r="H309" s="63"/>
      <c r="O309" s="22"/>
    </row>
    <row r="310" ht="15.75" customHeight="1">
      <c r="H310" s="63"/>
      <c r="O310" s="22"/>
    </row>
    <row r="311" ht="15.75" customHeight="1">
      <c r="H311" s="63"/>
      <c r="O311" s="22"/>
    </row>
    <row r="312" ht="15.75" customHeight="1">
      <c r="H312" s="63"/>
      <c r="O312" s="22"/>
    </row>
    <row r="313" ht="15.75" customHeight="1">
      <c r="H313" s="63"/>
      <c r="O313" s="22"/>
    </row>
    <row r="314" ht="15.75" customHeight="1">
      <c r="H314" s="63"/>
      <c r="O314" s="22"/>
    </row>
    <row r="315" ht="15.75" customHeight="1">
      <c r="H315" s="63"/>
      <c r="O315" s="22"/>
    </row>
    <row r="316" ht="15.75" customHeight="1">
      <c r="H316" s="63"/>
      <c r="O316" s="22"/>
    </row>
    <row r="317" ht="15.75" customHeight="1">
      <c r="H317" s="63"/>
      <c r="O317" s="22"/>
    </row>
    <row r="318" ht="15.75" customHeight="1">
      <c r="H318" s="63"/>
      <c r="O318" s="22"/>
    </row>
    <row r="319" ht="15.75" customHeight="1">
      <c r="H319" s="63"/>
      <c r="O319" s="22"/>
    </row>
    <row r="320" ht="15.75" customHeight="1">
      <c r="H320" s="63"/>
      <c r="O320" s="22"/>
    </row>
    <row r="321" ht="15.75" customHeight="1">
      <c r="H321" s="63"/>
      <c r="O321" s="22"/>
    </row>
    <row r="322" ht="15.75" customHeight="1">
      <c r="H322" s="63"/>
      <c r="O322" s="22"/>
    </row>
    <row r="323" ht="15.75" customHeight="1">
      <c r="H323" s="63"/>
      <c r="O323" s="22"/>
    </row>
    <row r="324" ht="15.75" customHeight="1">
      <c r="H324" s="63"/>
      <c r="O324" s="22"/>
    </row>
    <row r="325" ht="15.75" customHeight="1">
      <c r="H325" s="63"/>
      <c r="O325" s="22"/>
    </row>
    <row r="326" ht="15.75" customHeight="1">
      <c r="H326" s="63"/>
      <c r="O326" s="22"/>
    </row>
    <row r="327" ht="15.75" customHeight="1">
      <c r="H327" s="63"/>
      <c r="O327" s="22"/>
    </row>
    <row r="328" ht="15.75" customHeight="1">
      <c r="H328" s="63"/>
      <c r="O328" s="22"/>
    </row>
    <row r="329" ht="15.75" customHeight="1">
      <c r="H329" s="63"/>
      <c r="O329" s="22"/>
    </row>
    <row r="330" ht="15.75" customHeight="1">
      <c r="H330" s="63"/>
      <c r="O330" s="22"/>
    </row>
    <row r="331" ht="15.75" customHeight="1">
      <c r="H331" s="63"/>
      <c r="O331" s="22"/>
    </row>
    <row r="332" ht="15.75" customHeight="1">
      <c r="H332" s="63"/>
      <c r="O332" s="22"/>
    </row>
    <row r="333" ht="15.75" customHeight="1">
      <c r="H333" s="63"/>
      <c r="O333" s="22"/>
    </row>
    <row r="334" ht="15.75" customHeight="1">
      <c r="H334" s="63"/>
      <c r="O334" s="22"/>
    </row>
    <row r="335" ht="15.75" customHeight="1">
      <c r="H335" s="63"/>
      <c r="O335" s="22"/>
    </row>
    <row r="336" ht="15.75" customHeight="1">
      <c r="H336" s="63"/>
      <c r="O336" s="22"/>
    </row>
    <row r="337" ht="15.75" customHeight="1">
      <c r="H337" s="63"/>
      <c r="O337" s="22"/>
    </row>
    <row r="338" ht="15.75" customHeight="1">
      <c r="H338" s="63"/>
      <c r="O338" s="22"/>
    </row>
    <row r="339" ht="15.75" customHeight="1">
      <c r="H339" s="63"/>
      <c r="O339" s="22"/>
    </row>
    <row r="340" ht="15.75" customHeight="1">
      <c r="H340" s="63"/>
      <c r="O340" s="22"/>
    </row>
    <row r="341" ht="15.75" customHeight="1">
      <c r="H341" s="63"/>
      <c r="O341" s="22"/>
    </row>
    <row r="342" ht="15.75" customHeight="1">
      <c r="H342" s="63"/>
      <c r="O342" s="22"/>
    </row>
    <row r="343" ht="15.75" customHeight="1">
      <c r="H343" s="63"/>
      <c r="O343" s="22"/>
    </row>
    <row r="344" ht="15.75" customHeight="1">
      <c r="H344" s="63"/>
      <c r="O344" s="22"/>
    </row>
    <row r="345" ht="15.75" customHeight="1">
      <c r="H345" s="63"/>
      <c r="O345" s="22"/>
    </row>
    <row r="346" ht="15.75" customHeight="1">
      <c r="H346" s="63"/>
      <c r="O346" s="22"/>
    </row>
    <row r="347" ht="15.75" customHeight="1">
      <c r="H347" s="63"/>
      <c r="O347" s="22"/>
    </row>
    <row r="348" ht="15.75" customHeight="1">
      <c r="H348" s="63"/>
      <c r="O348" s="22"/>
    </row>
    <row r="349" ht="15.75" customHeight="1">
      <c r="H349" s="63"/>
      <c r="O349" s="22"/>
    </row>
    <row r="350" ht="15.75" customHeight="1">
      <c r="H350" s="63"/>
      <c r="O350" s="22"/>
    </row>
    <row r="351" ht="15.75" customHeight="1">
      <c r="H351" s="63"/>
      <c r="O351" s="22"/>
    </row>
    <row r="352" ht="15.75" customHeight="1">
      <c r="H352" s="63"/>
      <c r="O352" s="22"/>
    </row>
    <row r="353" ht="15.75" customHeight="1">
      <c r="H353" s="63"/>
      <c r="O353" s="22"/>
    </row>
    <row r="354" ht="15.75" customHeight="1">
      <c r="H354" s="63"/>
      <c r="O354" s="22"/>
    </row>
    <row r="355" ht="15.75" customHeight="1">
      <c r="H355" s="63"/>
      <c r="O355" s="22"/>
    </row>
    <row r="356" ht="15.75" customHeight="1">
      <c r="H356" s="63"/>
      <c r="O356" s="22"/>
    </row>
    <row r="357" ht="15.75" customHeight="1">
      <c r="H357" s="63"/>
      <c r="O357" s="22"/>
    </row>
    <row r="358" ht="15.75" customHeight="1">
      <c r="H358" s="63"/>
      <c r="O358" s="22"/>
    </row>
    <row r="359" ht="15.75" customHeight="1">
      <c r="H359" s="63"/>
      <c r="O359" s="22"/>
    </row>
    <row r="360" ht="15.75" customHeight="1">
      <c r="H360" s="63"/>
      <c r="O360" s="22"/>
    </row>
    <row r="361" ht="15.75" customHeight="1">
      <c r="H361" s="63"/>
      <c r="O361" s="22"/>
    </row>
    <row r="362" ht="15.75" customHeight="1">
      <c r="H362" s="63"/>
      <c r="O362" s="22"/>
    </row>
    <row r="363" ht="15.75" customHeight="1">
      <c r="H363" s="63"/>
      <c r="O363" s="22"/>
    </row>
    <row r="364" ht="15.75" customHeight="1">
      <c r="H364" s="63"/>
      <c r="O364" s="22"/>
    </row>
    <row r="365" ht="15.75" customHeight="1">
      <c r="H365" s="63"/>
      <c r="O365" s="22"/>
    </row>
    <row r="366" ht="15.75" customHeight="1">
      <c r="H366" s="63"/>
      <c r="O366" s="22"/>
    </row>
    <row r="367" ht="15.75" customHeight="1">
      <c r="H367" s="63"/>
      <c r="O367" s="22"/>
    </row>
    <row r="368" ht="15.75" customHeight="1">
      <c r="H368" s="63"/>
      <c r="O368" s="22"/>
    </row>
    <row r="369" ht="15.75" customHeight="1">
      <c r="H369" s="63"/>
      <c r="O369" s="22"/>
    </row>
    <row r="370" ht="15.75" customHeight="1">
      <c r="H370" s="63"/>
      <c r="O370" s="22"/>
    </row>
    <row r="371" ht="15.75" customHeight="1">
      <c r="H371" s="63"/>
      <c r="O371" s="22"/>
    </row>
    <row r="372" ht="15.75" customHeight="1">
      <c r="H372" s="63"/>
      <c r="O372" s="22"/>
    </row>
    <row r="373" ht="15.75" customHeight="1">
      <c r="H373" s="63"/>
      <c r="O373" s="22"/>
    </row>
    <row r="374" ht="15.75" customHeight="1">
      <c r="H374" s="63"/>
      <c r="O374" s="22"/>
    </row>
    <row r="375" ht="15.75" customHeight="1">
      <c r="H375" s="63"/>
      <c r="O375" s="22"/>
    </row>
    <row r="376" ht="15.75" customHeight="1">
      <c r="H376" s="63"/>
      <c r="O376" s="22"/>
    </row>
    <row r="377" ht="15.75" customHeight="1">
      <c r="H377" s="63"/>
      <c r="O377" s="22"/>
    </row>
    <row r="378" ht="15.75" customHeight="1">
      <c r="H378" s="63"/>
      <c r="O378" s="22"/>
    </row>
    <row r="379" ht="15.75" customHeight="1">
      <c r="H379" s="63"/>
      <c r="O379" s="22"/>
    </row>
    <row r="380" ht="15.75" customHeight="1">
      <c r="H380" s="63"/>
      <c r="O380" s="22"/>
    </row>
    <row r="381" ht="15.75" customHeight="1">
      <c r="H381" s="63"/>
      <c r="O381" s="22"/>
    </row>
    <row r="382" ht="15.75" customHeight="1">
      <c r="H382" s="63"/>
      <c r="O382" s="22"/>
    </row>
    <row r="383" ht="15.75" customHeight="1">
      <c r="H383" s="63"/>
      <c r="O383" s="22"/>
    </row>
    <row r="384" ht="15.75" customHeight="1">
      <c r="H384" s="63"/>
      <c r="O384" s="22"/>
    </row>
    <row r="385" ht="15.75" customHeight="1">
      <c r="H385" s="63"/>
      <c r="O385" s="22"/>
    </row>
    <row r="386" ht="15.75" customHeight="1">
      <c r="H386" s="63"/>
      <c r="O386" s="22"/>
    </row>
    <row r="387" ht="15.75" customHeight="1">
      <c r="H387" s="63"/>
      <c r="O387" s="22"/>
    </row>
    <row r="388" ht="15.75" customHeight="1">
      <c r="H388" s="63"/>
      <c r="O388" s="22"/>
    </row>
    <row r="389" ht="15.75" customHeight="1">
      <c r="H389" s="63"/>
      <c r="O389" s="22"/>
    </row>
    <row r="390" ht="15.75" customHeight="1">
      <c r="H390" s="63"/>
      <c r="O390" s="22"/>
    </row>
    <row r="391" ht="15.75" customHeight="1">
      <c r="H391" s="63"/>
      <c r="O391" s="22"/>
    </row>
    <row r="392" ht="15.75" customHeight="1">
      <c r="H392" s="63"/>
      <c r="O392" s="22"/>
    </row>
    <row r="393" ht="15.75" customHeight="1">
      <c r="H393" s="63"/>
      <c r="O393" s="22"/>
    </row>
    <row r="394" ht="15.75" customHeight="1">
      <c r="H394" s="63"/>
      <c r="O394" s="22"/>
    </row>
    <row r="395" ht="15.75" customHeight="1">
      <c r="H395" s="63"/>
      <c r="O395" s="22"/>
    </row>
    <row r="396" ht="15.75" customHeight="1">
      <c r="H396" s="63"/>
      <c r="O396" s="22"/>
    </row>
    <row r="397" ht="15.75" customHeight="1">
      <c r="H397" s="63"/>
      <c r="O397" s="22"/>
    </row>
    <row r="398" ht="15.75" customHeight="1">
      <c r="H398" s="63"/>
      <c r="O398" s="22"/>
    </row>
    <row r="399" ht="15.75" customHeight="1">
      <c r="H399" s="63"/>
      <c r="O399" s="22"/>
    </row>
    <row r="400" ht="15.75" customHeight="1">
      <c r="H400" s="63"/>
      <c r="O400" s="22"/>
    </row>
    <row r="401" ht="15.75" customHeight="1">
      <c r="H401" s="63"/>
      <c r="O401" s="22"/>
    </row>
    <row r="402" ht="15.75" customHeight="1">
      <c r="H402" s="63"/>
      <c r="O402" s="22"/>
    </row>
    <row r="403" ht="15.75" customHeight="1">
      <c r="H403" s="63"/>
      <c r="O403" s="22"/>
    </row>
    <row r="404" ht="15.75" customHeight="1">
      <c r="H404" s="63"/>
      <c r="O404" s="22"/>
    </row>
    <row r="405" ht="15.75" customHeight="1">
      <c r="H405" s="63"/>
      <c r="O405" s="22"/>
    </row>
    <row r="406" ht="15.75" customHeight="1">
      <c r="H406" s="63"/>
      <c r="O406" s="22"/>
    </row>
    <row r="407" ht="15.75" customHeight="1">
      <c r="H407" s="63"/>
      <c r="O407" s="22"/>
    </row>
    <row r="408" ht="15.75" customHeight="1">
      <c r="H408" s="63"/>
      <c r="O408" s="22"/>
    </row>
    <row r="409" ht="15.75" customHeight="1">
      <c r="H409" s="63"/>
      <c r="O409" s="22"/>
    </row>
    <row r="410" ht="15.75" customHeight="1">
      <c r="H410" s="63"/>
      <c r="O410" s="22"/>
    </row>
    <row r="411" ht="15.75" customHeight="1">
      <c r="H411" s="63"/>
      <c r="O411" s="22"/>
    </row>
    <row r="412" ht="15.75" customHeight="1">
      <c r="H412" s="63"/>
      <c r="O412" s="22"/>
    </row>
    <row r="413" ht="15.75" customHeight="1">
      <c r="H413" s="63"/>
      <c r="O413" s="22"/>
    </row>
    <row r="414" ht="15.75" customHeight="1">
      <c r="H414" s="63"/>
      <c r="O414" s="22"/>
    </row>
    <row r="415" ht="15.75" customHeight="1">
      <c r="H415" s="63"/>
      <c r="O415" s="22"/>
    </row>
    <row r="416" ht="15.75" customHeight="1">
      <c r="H416" s="63"/>
      <c r="O416" s="22"/>
    </row>
    <row r="417" ht="15.75" customHeight="1">
      <c r="H417" s="63"/>
      <c r="O417" s="22"/>
    </row>
    <row r="418" ht="15.75" customHeight="1">
      <c r="H418" s="63"/>
      <c r="O418" s="22"/>
    </row>
    <row r="419" ht="15.75" customHeight="1">
      <c r="H419" s="63"/>
      <c r="O419" s="22"/>
    </row>
    <row r="420" ht="15.75" customHeight="1">
      <c r="H420" s="63"/>
      <c r="O420" s="22"/>
    </row>
    <row r="421" ht="15.75" customHeight="1">
      <c r="H421" s="63"/>
      <c r="O421" s="22"/>
    </row>
    <row r="422" ht="15.75" customHeight="1">
      <c r="H422" s="63"/>
      <c r="O422" s="22"/>
    </row>
    <row r="423" ht="15.75" customHeight="1">
      <c r="H423" s="63"/>
      <c r="O423" s="22"/>
    </row>
    <row r="424" ht="15.75" customHeight="1">
      <c r="H424" s="63"/>
      <c r="O424" s="22"/>
    </row>
    <row r="425" ht="15.75" customHeight="1">
      <c r="H425" s="63"/>
      <c r="O425" s="22"/>
    </row>
    <row r="426" ht="15.75" customHeight="1">
      <c r="H426" s="63"/>
      <c r="O426" s="22"/>
    </row>
    <row r="427" ht="15.75" customHeight="1">
      <c r="H427" s="63"/>
      <c r="O427" s="22"/>
    </row>
    <row r="428" ht="15.75" customHeight="1">
      <c r="H428" s="63"/>
      <c r="O428" s="22"/>
    </row>
    <row r="429" ht="15.75" customHeight="1">
      <c r="H429" s="63"/>
      <c r="O429" s="22"/>
    </row>
    <row r="430" ht="15.75" customHeight="1">
      <c r="H430" s="63"/>
      <c r="O430" s="22"/>
    </row>
    <row r="431" ht="15.75" customHeight="1">
      <c r="H431" s="63"/>
      <c r="O431" s="22"/>
    </row>
    <row r="432" ht="15.75" customHeight="1">
      <c r="H432" s="63"/>
      <c r="O432" s="22"/>
    </row>
    <row r="433" ht="15.75" customHeight="1">
      <c r="H433" s="63"/>
      <c r="O433" s="22"/>
    </row>
    <row r="434" ht="15.75" customHeight="1">
      <c r="H434" s="63"/>
      <c r="O434" s="22"/>
    </row>
    <row r="435" ht="15.75" customHeight="1">
      <c r="H435" s="63"/>
      <c r="O435" s="22"/>
    </row>
    <row r="436" ht="15.75" customHeight="1">
      <c r="H436" s="63"/>
      <c r="O436" s="22"/>
    </row>
    <row r="437" ht="15.75" customHeight="1">
      <c r="H437" s="63"/>
      <c r="O437" s="22"/>
    </row>
    <row r="438" ht="15.75" customHeight="1">
      <c r="H438" s="63"/>
      <c r="O438" s="22"/>
    </row>
    <row r="439" ht="15.75" customHeight="1">
      <c r="H439" s="63"/>
      <c r="O439" s="22"/>
    </row>
    <row r="440" ht="15.75" customHeight="1">
      <c r="H440" s="63"/>
      <c r="O440" s="22"/>
    </row>
    <row r="441" ht="15.75" customHeight="1">
      <c r="H441" s="63"/>
      <c r="O441" s="22"/>
    </row>
    <row r="442" ht="15.75" customHeight="1">
      <c r="H442" s="63"/>
      <c r="O442" s="22"/>
    </row>
    <row r="443" ht="15.75" customHeight="1">
      <c r="H443" s="63"/>
      <c r="O443" s="22"/>
    </row>
    <row r="444" ht="15.75" customHeight="1">
      <c r="H444" s="63"/>
      <c r="O444" s="22"/>
    </row>
    <row r="445" ht="15.75" customHeight="1">
      <c r="H445" s="63"/>
      <c r="O445" s="22"/>
    </row>
    <row r="446" ht="15.75" customHeight="1">
      <c r="H446" s="63"/>
      <c r="O446" s="22"/>
    </row>
    <row r="447" ht="15.75" customHeight="1">
      <c r="H447" s="63"/>
      <c r="O447" s="22"/>
    </row>
    <row r="448" ht="15.75" customHeight="1">
      <c r="H448" s="63"/>
      <c r="O448" s="22"/>
    </row>
    <row r="449" ht="15.75" customHeight="1">
      <c r="H449" s="63"/>
      <c r="O449" s="22"/>
    </row>
    <row r="450" ht="15.75" customHeight="1">
      <c r="H450" s="63"/>
      <c r="O450" s="22"/>
    </row>
    <row r="451" ht="15.75" customHeight="1">
      <c r="H451" s="63"/>
      <c r="O451" s="22"/>
    </row>
    <row r="452" ht="15.75" customHeight="1">
      <c r="H452" s="63"/>
      <c r="O452" s="22"/>
    </row>
    <row r="453" ht="15.75" customHeight="1">
      <c r="H453" s="63"/>
      <c r="O453" s="22"/>
    </row>
    <row r="454" ht="15.75" customHeight="1">
      <c r="H454" s="63"/>
      <c r="O454" s="22"/>
    </row>
    <row r="455" ht="15.75" customHeight="1">
      <c r="H455" s="63"/>
      <c r="O455" s="22"/>
    </row>
    <row r="456" ht="15.75" customHeight="1">
      <c r="H456" s="63"/>
      <c r="O456" s="22"/>
    </row>
    <row r="457" ht="15.75" customHeight="1">
      <c r="H457" s="63"/>
      <c r="O457" s="22"/>
    </row>
    <row r="458" ht="15.75" customHeight="1">
      <c r="H458" s="63"/>
      <c r="O458" s="22"/>
    </row>
    <row r="459" ht="15.75" customHeight="1">
      <c r="H459" s="63"/>
      <c r="O459" s="22"/>
    </row>
    <row r="460" ht="15.75" customHeight="1">
      <c r="H460" s="63"/>
      <c r="O460" s="22"/>
    </row>
    <row r="461" ht="15.75" customHeight="1">
      <c r="H461" s="63"/>
      <c r="O461" s="22"/>
    </row>
    <row r="462" ht="15.75" customHeight="1">
      <c r="H462" s="63"/>
      <c r="O462" s="22"/>
    </row>
    <row r="463" ht="15.75" customHeight="1">
      <c r="H463" s="63"/>
      <c r="O463" s="22"/>
    </row>
    <row r="464" ht="15.75" customHeight="1">
      <c r="H464" s="63"/>
      <c r="O464" s="22"/>
    </row>
    <row r="465" ht="15.75" customHeight="1">
      <c r="H465" s="63"/>
      <c r="O465" s="22"/>
    </row>
    <row r="466" ht="15.75" customHeight="1">
      <c r="H466" s="63"/>
      <c r="O466" s="22"/>
    </row>
    <row r="467" ht="15.75" customHeight="1">
      <c r="H467" s="63"/>
      <c r="O467" s="22"/>
    </row>
    <row r="468" ht="15.75" customHeight="1">
      <c r="H468" s="63"/>
      <c r="O468" s="22"/>
    </row>
    <row r="469" ht="15.75" customHeight="1">
      <c r="H469" s="63"/>
      <c r="O469" s="22"/>
    </row>
    <row r="470" ht="15.75" customHeight="1">
      <c r="H470" s="63"/>
      <c r="O470" s="22"/>
    </row>
    <row r="471" ht="15.75" customHeight="1">
      <c r="H471" s="63"/>
      <c r="O471" s="22"/>
    </row>
    <row r="472" ht="15.75" customHeight="1">
      <c r="H472" s="63"/>
      <c r="O472" s="22"/>
    </row>
    <row r="473" ht="15.75" customHeight="1">
      <c r="H473" s="63"/>
      <c r="O473" s="22"/>
    </row>
    <row r="474" ht="15.75" customHeight="1">
      <c r="H474" s="63"/>
      <c r="O474" s="22"/>
    </row>
    <row r="475" ht="15.75" customHeight="1">
      <c r="H475" s="63"/>
      <c r="O475" s="22"/>
    </row>
    <row r="476" ht="15.75" customHeight="1">
      <c r="H476" s="63"/>
      <c r="O476" s="22"/>
    </row>
    <row r="477" ht="15.75" customHeight="1">
      <c r="H477" s="63"/>
      <c r="O477" s="22"/>
    </row>
    <row r="478" ht="15.75" customHeight="1">
      <c r="H478" s="63"/>
      <c r="O478" s="22"/>
    </row>
    <row r="479" ht="15.75" customHeight="1">
      <c r="H479" s="63"/>
      <c r="O479" s="22"/>
    </row>
    <row r="480" ht="15.75" customHeight="1">
      <c r="H480" s="63"/>
      <c r="O480" s="22"/>
    </row>
    <row r="481" ht="15.75" customHeight="1">
      <c r="H481" s="63"/>
      <c r="O481" s="22"/>
    </row>
    <row r="482" ht="15.75" customHeight="1">
      <c r="H482" s="63"/>
      <c r="O482" s="22"/>
    </row>
    <row r="483" ht="15.75" customHeight="1">
      <c r="H483" s="63"/>
      <c r="O483" s="22"/>
    </row>
    <row r="484" ht="15.75" customHeight="1">
      <c r="H484" s="63"/>
      <c r="O484" s="22"/>
    </row>
    <row r="485" ht="15.75" customHeight="1">
      <c r="H485" s="63"/>
      <c r="O485" s="22"/>
    </row>
    <row r="486" ht="15.75" customHeight="1">
      <c r="H486" s="63"/>
      <c r="O486" s="22"/>
    </row>
    <row r="487" ht="15.75" customHeight="1">
      <c r="H487" s="63"/>
      <c r="O487" s="22"/>
    </row>
    <row r="488" ht="15.75" customHeight="1">
      <c r="H488" s="63"/>
      <c r="O488" s="22"/>
    </row>
    <row r="489" ht="15.75" customHeight="1">
      <c r="H489" s="63"/>
      <c r="O489" s="22"/>
    </row>
    <row r="490" ht="15.75" customHeight="1">
      <c r="H490" s="63"/>
      <c r="O490" s="22"/>
    </row>
    <row r="491" ht="15.75" customHeight="1">
      <c r="H491" s="63"/>
      <c r="O491" s="22"/>
    </row>
    <row r="492" ht="15.75" customHeight="1">
      <c r="H492" s="63"/>
      <c r="O492" s="22"/>
    </row>
    <row r="493" ht="15.75" customHeight="1">
      <c r="H493" s="63"/>
      <c r="O493" s="22"/>
    </row>
    <row r="494" ht="15.75" customHeight="1">
      <c r="H494" s="63"/>
      <c r="O494" s="22"/>
    </row>
    <row r="495" ht="15.75" customHeight="1">
      <c r="H495" s="63"/>
      <c r="O495" s="22"/>
    </row>
    <row r="496" ht="15.75" customHeight="1">
      <c r="H496" s="63"/>
      <c r="O496" s="22"/>
    </row>
    <row r="497" ht="15.75" customHeight="1">
      <c r="H497" s="63"/>
      <c r="O497" s="22"/>
    </row>
    <row r="498" ht="15.75" customHeight="1">
      <c r="H498" s="63"/>
      <c r="O498" s="22"/>
    </row>
    <row r="499" ht="15.75" customHeight="1">
      <c r="H499" s="63"/>
      <c r="O499" s="22"/>
    </row>
    <row r="500" ht="15.75" customHeight="1">
      <c r="H500" s="63"/>
      <c r="O500" s="22"/>
    </row>
    <row r="501" ht="15.75" customHeight="1">
      <c r="H501" s="63"/>
      <c r="O501" s="22"/>
    </row>
    <row r="502" ht="15.75" customHeight="1">
      <c r="H502" s="63"/>
      <c r="O502" s="22"/>
    </row>
    <row r="503" ht="15.75" customHeight="1">
      <c r="H503" s="63"/>
      <c r="O503" s="22"/>
    </row>
    <row r="504" ht="15.75" customHeight="1">
      <c r="H504" s="63"/>
      <c r="O504" s="22"/>
    </row>
    <row r="505" ht="15.75" customHeight="1">
      <c r="H505" s="63"/>
      <c r="O505" s="22"/>
    </row>
    <row r="506" ht="15.75" customHeight="1">
      <c r="H506" s="63"/>
      <c r="O506" s="22"/>
    </row>
    <row r="507" ht="15.75" customHeight="1">
      <c r="H507" s="63"/>
      <c r="O507" s="22"/>
    </row>
    <row r="508" ht="15.75" customHeight="1">
      <c r="H508" s="63"/>
      <c r="O508" s="22"/>
    </row>
    <row r="509" ht="15.75" customHeight="1">
      <c r="H509" s="63"/>
      <c r="O509" s="22"/>
    </row>
    <row r="510" ht="15.75" customHeight="1">
      <c r="H510" s="63"/>
      <c r="O510" s="22"/>
    </row>
    <row r="511" ht="15.75" customHeight="1">
      <c r="H511" s="63"/>
      <c r="O511" s="22"/>
    </row>
    <row r="512" ht="15.75" customHeight="1">
      <c r="H512" s="63"/>
      <c r="O512" s="22"/>
    </row>
    <row r="513" ht="15.75" customHeight="1">
      <c r="H513" s="63"/>
      <c r="O513" s="22"/>
    </row>
    <row r="514" ht="15.75" customHeight="1">
      <c r="H514" s="63"/>
      <c r="O514" s="22"/>
    </row>
    <row r="515" ht="15.75" customHeight="1">
      <c r="H515" s="63"/>
      <c r="O515" s="22"/>
    </row>
    <row r="516" ht="15.75" customHeight="1">
      <c r="H516" s="63"/>
      <c r="O516" s="22"/>
    </row>
    <row r="517" ht="15.75" customHeight="1">
      <c r="H517" s="63"/>
      <c r="O517" s="22"/>
    </row>
    <row r="518" ht="15.75" customHeight="1">
      <c r="H518" s="63"/>
      <c r="O518" s="22"/>
    </row>
    <row r="519" ht="15.75" customHeight="1">
      <c r="H519" s="63"/>
      <c r="O519" s="22"/>
    </row>
    <row r="520" ht="15.75" customHeight="1">
      <c r="H520" s="63"/>
      <c r="O520" s="22"/>
    </row>
    <row r="521" ht="15.75" customHeight="1">
      <c r="H521" s="63"/>
      <c r="O521" s="22"/>
    </row>
    <row r="522" ht="15.75" customHeight="1">
      <c r="H522" s="63"/>
      <c r="O522" s="22"/>
    </row>
    <row r="523" ht="15.75" customHeight="1">
      <c r="H523" s="63"/>
      <c r="O523" s="22"/>
    </row>
    <row r="524" ht="15.75" customHeight="1">
      <c r="H524" s="63"/>
      <c r="O524" s="22"/>
    </row>
    <row r="525" ht="15.75" customHeight="1">
      <c r="H525" s="63"/>
      <c r="O525" s="22"/>
    </row>
    <row r="526" ht="15.75" customHeight="1">
      <c r="H526" s="63"/>
      <c r="O526" s="22"/>
    </row>
    <row r="527" ht="15.75" customHeight="1">
      <c r="H527" s="63"/>
      <c r="O527" s="22"/>
    </row>
    <row r="528" ht="15.75" customHeight="1">
      <c r="H528" s="63"/>
      <c r="O528" s="22"/>
    </row>
    <row r="529" ht="15.75" customHeight="1">
      <c r="H529" s="63"/>
      <c r="O529" s="22"/>
    </row>
    <row r="530" ht="15.75" customHeight="1">
      <c r="H530" s="63"/>
      <c r="O530" s="22"/>
    </row>
    <row r="531" ht="15.75" customHeight="1">
      <c r="H531" s="63"/>
      <c r="O531" s="22"/>
    </row>
    <row r="532" ht="15.75" customHeight="1">
      <c r="H532" s="63"/>
      <c r="O532" s="22"/>
    </row>
    <row r="533" ht="15.75" customHeight="1">
      <c r="H533" s="63"/>
      <c r="O533" s="22"/>
    </row>
    <row r="534" ht="15.75" customHeight="1">
      <c r="H534" s="63"/>
      <c r="O534" s="22"/>
    </row>
    <row r="535" ht="15.75" customHeight="1">
      <c r="H535" s="63"/>
      <c r="O535" s="22"/>
    </row>
    <row r="536" ht="15.75" customHeight="1">
      <c r="H536" s="63"/>
      <c r="O536" s="22"/>
    </row>
    <row r="537" ht="15.75" customHeight="1">
      <c r="H537" s="63"/>
      <c r="O537" s="22"/>
    </row>
    <row r="538" ht="15.75" customHeight="1">
      <c r="H538" s="63"/>
      <c r="O538" s="22"/>
    </row>
    <row r="539" ht="15.75" customHeight="1">
      <c r="H539" s="63"/>
      <c r="O539" s="22"/>
    </row>
    <row r="540" ht="15.75" customHeight="1">
      <c r="H540" s="63"/>
      <c r="O540" s="22"/>
    </row>
    <row r="541" ht="15.75" customHeight="1">
      <c r="H541" s="63"/>
      <c r="O541" s="22"/>
    </row>
    <row r="542" ht="15.75" customHeight="1">
      <c r="H542" s="63"/>
      <c r="O542" s="22"/>
    </row>
    <row r="543" ht="15.75" customHeight="1">
      <c r="H543" s="63"/>
      <c r="O543" s="22"/>
    </row>
    <row r="544" ht="15.75" customHeight="1">
      <c r="H544" s="63"/>
      <c r="O544" s="22"/>
    </row>
    <row r="545" ht="15.75" customHeight="1">
      <c r="H545" s="63"/>
      <c r="O545" s="22"/>
    </row>
    <row r="546" ht="15.75" customHeight="1">
      <c r="H546" s="63"/>
      <c r="O546" s="22"/>
    </row>
    <row r="547" ht="15.75" customHeight="1">
      <c r="H547" s="63"/>
      <c r="O547" s="22"/>
    </row>
    <row r="548" ht="15.75" customHeight="1">
      <c r="H548" s="63"/>
      <c r="O548" s="22"/>
    </row>
    <row r="549" ht="15.75" customHeight="1">
      <c r="H549" s="63"/>
      <c r="O549" s="22"/>
    </row>
    <row r="550" ht="15.75" customHeight="1">
      <c r="H550" s="63"/>
      <c r="O550" s="22"/>
    </row>
    <row r="551" ht="15.75" customHeight="1">
      <c r="H551" s="63"/>
      <c r="O551" s="22"/>
    </row>
    <row r="552" ht="15.75" customHeight="1">
      <c r="H552" s="63"/>
      <c r="O552" s="22"/>
    </row>
    <row r="553" ht="15.75" customHeight="1">
      <c r="H553" s="63"/>
      <c r="O553" s="22"/>
    </row>
    <row r="554" ht="15.75" customHeight="1">
      <c r="H554" s="63"/>
      <c r="O554" s="22"/>
    </row>
    <row r="555" ht="15.75" customHeight="1">
      <c r="H555" s="63"/>
      <c r="O555" s="22"/>
    </row>
    <row r="556" ht="15.75" customHeight="1">
      <c r="H556" s="63"/>
      <c r="O556" s="22"/>
    </row>
    <row r="557" ht="15.75" customHeight="1">
      <c r="H557" s="63"/>
      <c r="O557" s="22"/>
    </row>
    <row r="558" ht="15.75" customHeight="1">
      <c r="H558" s="63"/>
      <c r="O558" s="22"/>
    </row>
    <row r="559" ht="15.75" customHeight="1">
      <c r="H559" s="63"/>
      <c r="O559" s="22"/>
    </row>
    <row r="560" ht="15.75" customHeight="1">
      <c r="H560" s="63"/>
      <c r="O560" s="22"/>
    </row>
    <row r="561" ht="15.75" customHeight="1">
      <c r="H561" s="63"/>
      <c r="O561" s="22"/>
    </row>
    <row r="562" ht="15.75" customHeight="1">
      <c r="H562" s="63"/>
      <c r="O562" s="22"/>
    </row>
    <row r="563" ht="15.75" customHeight="1">
      <c r="H563" s="63"/>
      <c r="O563" s="22"/>
    </row>
    <row r="564" ht="15.75" customHeight="1">
      <c r="H564" s="63"/>
      <c r="O564" s="22"/>
    </row>
    <row r="565" ht="15.75" customHeight="1">
      <c r="H565" s="63"/>
      <c r="O565" s="22"/>
    </row>
    <row r="566" ht="15.75" customHeight="1">
      <c r="H566" s="63"/>
      <c r="O566" s="22"/>
    </row>
    <row r="567" ht="15.75" customHeight="1">
      <c r="H567" s="63"/>
      <c r="O567" s="22"/>
    </row>
    <row r="568" ht="15.75" customHeight="1">
      <c r="H568" s="63"/>
      <c r="O568" s="22"/>
    </row>
    <row r="569" ht="15.75" customHeight="1">
      <c r="H569" s="63"/>
      <c r="O569" s="22"/>
    </row>
    <row r="570" ht="15.75" customHeight="1">
      <c r="H570" s="63"/>
      <c r="O570" s="22"/>
    </row>
    <row r="571" ht="15.75" customHeight="1">
      <c r="H571" s="63"/>
      <c r="O571" s="22"/>
    </row>
    <row r="572" ht="15.75" customHeight="1">
      <c r="H572" s="63"/>
      <c r="O572" s="22"/>
    </row>
    <row r="573" ht="15.75" customHeight="1">
      <c r="H573" s="63"/>
      <c r="O573" s="22"/>
    </row>
    <row r="574" ht="15.75" customHeight="1">
      <c r="H574" s="63"/>
      <c r="O574" s="22"/>
    </row>
    <row r="575" ht="15.75" customHeight="1">
      <c r="H575" s="63"/>
      <c r="O575" s="22"/>
    </row>
    <row r="576" ht="15.75" customHeight="1">
      <c r="H576" s="63"/>
      <c r="O576" s="22"/>
    </row>
    <row r="577" ht="15.75" customHeight="1">
      <c r="H577" s="63"/>
      <c r="O577" s="22"/>
    </row>
    <row r="578" ht="15.75" customHeight="1">
      <c r="H578" s="63"/>
      <c r="O578" s="22"/>
    </row>
    <row r="579" ht="15.75" customHeight="1">
      <c r="H579" s="63"/>
      <c r="O579" s="22"/>
    </row>
    <row r="580" ht="15.75" customHeight="1">
      <c r="H580" s="63"/>
      <c r="O580" s="22"/>
    </row>
    <row r="581" ht="15.75" customHeight="1">
      <c r="H581" s="63"/>
      <c r="O581" s="22"/>
    </row>
    <row r="582" ht="15.75" customHeight="1">
      <c r="H582" s="63"/>
      <c r="O582" s="22"/>
    </row>
    <row r="583" ht="15.75" customHeight="1">
      <c r="H583" s="63"/>
      <c r="O583" s="22"/>
    </row>
    <row r="584" ht="15.75" customHeight="1">
      <c r="H584" s="63"/>
      <c r="O584" s="22"/>
    </row>
    <row r="585" ht="15.75" customHeight="1">
      <c r="H585" s="63"/>
      <c r="O585" s="22"/>
    </row>
    <row r="586" ht="15.75" customHeight="1">
      <c r="H586" s="63"/>
      <c r="O586" s="22"/>
    </row>
    <row r="587" ht="15.75" customHeight="1">
      <c r="H587" s="63"/>
      <c r="O587" s="22"/>
    </row>
    <row r="588" ht="15.75" customHeight="1">
      <c r="H588" s="63"/>
      <c r="O588" s="22"/>
    </row>
    <row r="589" ht="15.75" customHeight="1">
      <c r="H589" s="63"/>
      <c r="O589" s="22"/>
    </row>
    <row r="590" ht="15.75" customHeight="1">
      <c r="H590" s="63"/>
      <c r="O590" s="22"/>
    </row>
    <row r="591" ht="15.75" customHeight="1">
      <c r="H591" s="63"/>
      <c r="O591" s="22"/>
    </row>
    <row r="592" ht="15.75" customHeight="1">
      <c r="H592" s="63"/>
      <c r="O592" s="22"/>
    </row>
    <row r="593" ht="15.75" customHeight="1">
      <c r="H593" s="63"/>
      <c r="O593" s="22"/>
    </row>
    <row r="594" ht="15.75" customHeight="1">
      <c r="H594" s="63"/>
      <c r="O594" s="22"/>
    </row>
    <row r="595" ht="15.75" customHeight="1">
      <c r="H595" s="63"/>
      <c r="O595" s="22"/>
    </row>
    <row r="596" ht="15.75" customHeight="1">
      <c r="H596" s="63"/>
      <c r="O596" s="22"/>
    </row>
    <row r="597" ht="15.75" customHeight="1">
      <c r="H597" s="63"/>
      <c r="O597" s="22"/>
    </row>
    <row r="598" ht="15.75" customHeight="1">
      <c r="H598" s="63"/>
      <c r="O598" s="22"/>
    </row>
    <row r="599" ht="15.75" customHeight="1">
      <c r="H599" s="63"/>
      <c r="O599" s="22"/>
    </row>
    <row r="600" ht="15.75" customHeight="1">
      <c r="H600" s="63"/>
      <c r="O600" s="22"/>
    </row>
    <row r="601" ht="15.75" customHeight="1">
      <c r="H601" s="63"/>
      <c r="O601" s="22"/>
    </row>
    <row r="602" ht="15.75" customHeight="1">
      <c r="H602" s="63"/>
      <c r="O602" s="22"/>
    </row>
    <row r="603" ht="15.75" customHeight="1">
      <c r="H603" s="63"/>
      <c r="O603" s="22"/>
    </row>
    <row r="604" ht="15.75" customHeight="1">
      <c r="H604" s="63"/>
      <c r="O604" s="22"/>
    </row>
    <row r="605" ht="15.75" customHeight="1">
      <c r="H605" s="63"/>
      <c r="O605" s="22"/>
    </row>
    <row r="606" ht="15.75" customHeight="1">
      <c r="H606" s="63"/>
      <c r="O606" s="22"/>
    </row>
    <row r="607" ht="15.75" customHeight="1">
      <c r="H607" s="63"/>
      <c r="O607" s="22"/>
    </row>
    <row r="608" ht="15.75" customHeight="1">
      <c r="H608" s="63"/>
      <c r="O608" s="22"/>
    </row>
    <row r="609" ht="15.75" customHeight="1">
      <c r="H609" s="63"/>
      <c r="O609" s="22"/>
    </row>
    <row r="610" ht="15.75" customHeight="1">
      <c r="H610" s="63"/>
      <c r="O610" s="22"/>
    </row>
    <row r="611" ht="15.75" customHeight="1">
      <c r="H611" s="63"/>
      <c r="O611" s="22"/>
    </row>
    <row r="612" ht="15.75" customHeight="1">
      <c r="H612" s="63"/>
      <c r="O612" s="22"/>
    </row>
    <row r="613" ht="15.75" customHeight="1">
      <c r="H613" s="63"/>
      <c r="O613" s="22"/>
    </row>
    <row r="614" ht="15.75" customHeight="1">
      <c r="H614" s="63"/>
      <c r="O614" s="22"/>
    </row>
    <row r="615" ht="15.75" customHeight="1">
      <c r="H615" s="63"/>
      <c r="O615" s="22"/>
    </row>
    <row r="616" ht="15.75" customHeight="1">
      <c r="H616" s="63"/>
      <c r="O616" s="22"/>
    </row>
    <row r="617" ht="15.75" customHeight="1">
      <c r="H617" s="63"/>
      <c r="O617" s="22"/>
    </row>
    <row r="618" ht="15.75" customHeight="1">
      <c r="H618" s="63"/>
      <c r="O618" s="22"/>
    </row>
    <row r="619" ht="15.75" customHeight="1">
      <c r="H619" s="63"/>
      <c r="O619" s="22"/>
    </row>
    <row r="620" ht="15.75" customHeight="1">
      <c r="H620" s="63"/>
      <c r="O620" s="22"/>
    </row>
    <row r="621" ht="15.75" customHeight="1">
      <c r="H621" s="63"/>
      <c r="O621" s="22"/>
    </row>
    <row r="622" ht="15.75" customHeight="1">
      <c r="H622" s="63"/>
      <c r="O622" s="22"/>
    </row>
    <row r="623" ht="15.75" customHeight="1">
      <c r="H623" s="63"/>
      <c r="O623" s="22"/>
    </row>
    <row r="624" ht="15.75" customHeight="1">
      <c r="H624" s="63"/>
      <c r="O624" s="22"/>
    </row>
    <row r="625" ht="15.75" customHeight="1">
      <c r="H625" s="63"/>
      <c r="O625" s="22"/>
    </row>
    <row r="626" ht="15.75" customHeight="1">
      <c r="H626" s="63"/>
      <c r="O626" s="22"/>
    </row>
    <row r="627" ht="15.75" customHeight="1">
      <c r="H627" s="63"/>
      <c r="O627" s="22"/>
    </row>
    <row r="628" ht="15.75" customHeight="1">
      <c r="H628" s="63"/>
      <c r="O628" s="22"/>
    </row>
    <row r="629" ht="15.75" customHeight="1">
      <c r="H629" s="63"/>
      <c r="O629" s="22"/>
    </row>
    <row r="630" ht="15.75" customHeight="1">
      <c r="H630" s="63"/>
      <c r="O630" s="22"/>
    </row>
    <row r="631" ht="15.75" customHeight="1">
      <c r="H631" s="63"/>
      <c r="O631" s="22"/>
    </row>
    <row r="632" ht="15.75" customHeight="1">
      <c r="H632" s="63"/>
      <c r="O632" s="22"/>
    </row>
    <row r="633" ht="15.75" customHeight="1">
      <c r="H633" s="63"/>
      <c r="O633" s="22"/>
    </row>
    <row r="634" ht="15.75" customHeight="1">
      <c r="H634" s="63"/>
      <c r="O634" s="22"/>
    </row>
    <row r="635" ht="15.75" customHeight="1">
      <c r="H635" s="63"/>
      <c r="O635" s="22"/>
    </row>
    <row r="636" ht="15.75" customHeight="1">
      <c r="H636" s="63"/>
      <c r="O636" s="22"/>
    </row>
    <row r="637" ht="15.75" customHeight="1">
      <c r="H637" s="63"/>
      <c r="O637" s="22"/>
    </row>
    <row r="638" ht="15.75" customHeight="1">
      <c r="H638" s="63"/>
      <c r="O638" s="22"/>
    </row>
    <row r="639" ht="15.75" customHeight="1">
      <c r="H639" s="63"/>
      <c r="O639" s="22"/>
    </row>
    <row r="640" ht="15.75" customHeight="1">
      <c r="H640" s="63"/>
      <c r="O640" s="22"/>
    </row>
    <row r="641" ht="15.75" customHeight="1">
      <c r="H641" s="63"/>
      <c r="O641" s="22"/>
    </row>
    <row r="642" ht="15.75" customHeight="1">
      <c r="H642" s="63"/>
      <c r="O642" s="22"/>
    </row>
    <row r="643" ht="15.75" customHeight="1">
      <c r="H643" s="63"/>
      <c r="O643" s="22"/>
    </row>
    <row r="644" ht="15.75" customHeight="1">
      <c r="H644" s="63"/>
      <c r="O644" s="22"/>
    </row>
    <row r="645" ht="15.75" customHeight="1">
      <c r="H645" s="63"/>
      <c r="O645" s="22"/>
    </row>
    <row r="646" ht="15.75" customHeight="1">
      <c r="H646" s="63"/>
      <c r="O646" s="22"/>
    </row>
    <row r="647" ht="15.75" customHeight="1">
      <c r="H647" s="63"/>
      <c r="O647" s="22"/>
    </row>
    <row r="648" ht="15.75" customHeight="1">
      <c r="H648" s="63"/>
      <c r="O648" s="22"/>
    </row>
    <row r="649" ht="15.75" customHeight="1">
      <c r="H649" s="63"/>
      <c r="O649" s="22"/>
    </row>
    <row r="650" ht="15.75" customHeight="1">
      <c r="H650" s="63"/>
      <c r="O650" s="22"/>
    </row>
    <row r="651" ht="15.75" customHeight="1">
      <c r="H651" s="63"/>
      <c r="O651" s="22"/>
    </row>
    <row r="652" ht="15.75" customHeight="1">
      <c r="H652" s="63"/>
      <c r="O652" s="22"/>
    </row>
    <row r="653" ht="15.75" customHeight="1">
      <c r="H653" s="63"/>
      <c r="O653" s="22"/>
    </row>
    <row r="654" ht="15.75" customHeight="1">
      <c r="H654" s="63"/>
      <c r="O654" s="22"/>
    </row>
    <row r="655" ht="15.75" customHeight="1">
      <c r="H655" s="63"/>
      <c r="O655" s="22"/>
    </row>
    <row r="656" ht="15.75" customHeight="1">
      <c r="H656" s="63"/>
      <c r="O656" s="22"/>
    </row>
    <row r="657" ht="15.75" customHeight="1">
      <c r="H657" s="63"/>
      <c r="O657" s="22"/>
    </row>
    <row r="658" ht="15.75" customHeight="1">
      <c r="H658" s="63"/>
      <c r="O658" s="22"/>
    </row>
    <row r="659" ht="15.75" customHeight="1">
      <c r="H659" s="63"/>
      <c r="O659" s="22"/>
    </row>
    <row r="660" ht="15.75" customHeight="1">
      <c r="H660" s="63"/>
      <c r="O660" s="22"/>
    </row>
    <row r="661" ht="15.75" customHeight="1">
      <c r="H661" s="63"/>
      <c r="O661" s="22"/>
    </row>
    <row r="662" ht="15.75" customHeight="1">
      <c r="H662" s="63"/>
      <c r="O662" s="22"/>
    </row>
    <row r="663" ht="15.75" customHeight="1">
      <c r="H663" s="63"/>
      <c r="O663" s="22"/>
    </row>
    <row r="664" ht="15.75" customHeight="1">
      <c r="H664" s="63"/>
      <c r="O664" s="22"/>
    </row>
    <row r="665" ht="15.75" customHeight="1">
      <c r="H665" s="63"/>
      <c r="O665" s="22"/>
    </row>
    <row r="666" ht="15.75" customHeight="1">
      <c r="H666" s="63"/>
      <c r="O666" s="22"/>
    </row>
    <row r="667" ht="15.75" customHeight="1">
      <c r="H667" s="63"/>
      <c r="O667" s="22"/>
    </row>
    <row r="668" ht="15.75" customHeight="1">
      <c r="H668" s="63"/>
      <c r="O668" s="22"/>
    </row>
    <row r="669" ht="15.75" customHeight="1">
      <c r="H669" s="63"/>
      <c r="O669" s="22"/>
    </row>
    <row r="670" ht="15.75" customHeight="1">
      <c r="H670" s="63"/>
      <c r="O670" s="22"/>
    </row>
    <row r="671" ht="15.75" customHeight="1">
      <c r="H671" s="63"/>
      <c r="O671" s="22"/>
    </row>
    <row r="672" ht="15.75" customHeight="1">
      <c r="H672" s="63"/>
      <c r="O672" s="22"/>
    </row>
    <row r="673" ht="15.75" customHeight="1">
      <c r="H673" s="63"/>
      <c r="O673" s="22"/>
    </row>
    <row r="674" ht="15.75" customHeight="1">
      <c r="H674" s="63"/>
      <c r="O674" s="22"/>
    </row>
    <row r="675" ht="15.75" customHeight="1">
      <c r="H675" s="63"/>
      <c r="O675" s="22"/>
    </row>
    <row r="676" ht="15.75" customHeight="1">
      <c r="H676" s="63"/>
      <c r="O676" s="22"/>
    </row>
    <row r="677" ht="15.75" customHeight="1">
      <c r="H677" s="63"/>
      <c r="O677" s="22"/>
    </row>
    <row r="678" ht="15.75" customHeight="1">
      <c r="H678" s="63"/>
      <c r="O678" s="22"/>
    </row>
    <row r="679" ht="15.75" customHeight="1">
      <c r="H679" s="63"/>
      <c r="O679" s="22"/>
    </row>
    <row r="680" ht="15.75" customHeight="1">
      <c r="H680" s="63"/>
      <c r="O680" s="22"/>
    </row>
    <row r="681" ht="15.75" customHeight="1">
      <c r="H681" s="63"/>
      <c r="O681" s="22"/>
    </row>
    <row r="682" ht="15.75" customHeight="1">
      <c r="H682" s="63"/>
      <c r="O682" s="22"/>
    </row>
    <row r="683" ht="15.75" customHeight="1">
      <c r="H683" s="63"/>
      <c r="O683" s="22"/>
    </row>
    <row r="684" ht="15.75" customHeight="1">
      <c r="H684" s="63"/>
      <c r="O684" s="22"/>
    </row>
    <row r="685" ht="15.75" customHeight="1">
      <c r="H685" s="63"/>
      <c r="O685" s="22"/>
    </row>
    <row r="686" ht="15.75" customHeight="1">
      <c r="H686" s="63"/>
      <c r="O686" s="22"/>
    </row>
    <row r="687" ht="15.75" customHeight="1">
      <c r="H687" s="63"/>
      <c r="O687" s="22"/>
    </row>
    <row r="688" ht="15.75" customHeight="1">
      <c r="H688" s="63"/>
      <c r="O688" s="22"/>
    </row>
    <row r="689" ht="15.75" customHeight="1">
      <c r="H689" s="63"/>
      <c r="O689" s="22"/>
    </row>
    <row r="690" ht="15.75" customHeight="1">
      <c r="H690" s="63"/>
      <c r="O690" s="22"/>
    </row>
    <row r="691" ht="15.75" customHeight="1">
      <c r="H691" s="63"/>
      <c r="O691" s="22"/>
    </row>
    <row r="692" ht="15.75" customHeight="1">
      <c r="H692" s="63"/>
      <c r="O692" s="22"/>
    </row>
    <row r="693" ht="15.75" customHeight="1">
      <c r="H693" s="63"/>
      <c r="O693" s="22"/>
    </row>
    <row r="694" ht="15.75" customHeight="1">
      <c r="H694" s="63"/>
      <c r="O694" s="22"/>
    </row>
    <row r="695" ht="15.75" customHeight="1">
      <c r="H695" s="63"/>
      <c r="O695" s="22"/>
    </row>
    <row r="696" ht="15.75" customHeight="1">
      <c r="H696" s="63"/>
      <c r="O696" s="22"/>
    </row>
    <row r="697" ht="15.75" customHeight="1">
      <c r="H697" s="63"/>
      <c r="O697" s="22"/>
    </row>
    <row r="698" ht="15.75" customHeight="1">
      <c r="H698" s="63"/>
      <c r="O698" s="22"/>
    </row>
    <row r="699" ht="15.75" customHeight="1">
      <c r="H699" s="63"/>
      <c r="O699" s="22"/>
    </row>
    <row r="700" ht="15.75" customHeight="1">
      <c r="H700" s="63"/>
      <c r="O700" s="22"/>
    </row>
    <row r="701" ht="15.75" customHeight="1">
      <c r="H701" s="63"/>
      <c r="O701" s="22"/>
    </row>
    <row r="702" ht="15.75" customHeight="1">
      <c r="H702" s="63"/>
      <c r="O702" s="22"/>
    </row>
    <row r="703" ht="15.75" customHeight="1">
      <c r="H703" s="63"/>
      <c r="O703" s="22"/>
    </row>
    <row r="704" ht="15.75" customHeight="1">
      <c r="H704" s="63"/>
      <c r="O704" s="22"/>
    </row>
    <row r="705" ht="15.75" customHeight="1">
      <c r="H705" s="63"/>
      <c r="O705" s="22"/>
    </row>
    <row r="706" ht="15.75" customHeight="1">
      <c r="H706" s="63"/>
      <c r="O706" s="22"/>
    </row>
    <row r="707" ht="15.75" customHeight="1">
      <c r="H707" s="63"/>
      <c r="O707" s="22"/>
    </row>
    <row r="708" ht="15.75" customHeight="1">
      <c r="H708" s="63"/>
      <c r="O708" s="22"/>
    </row>
    <row r="709" ht="15.75" customHeight="1">
      <c r="H709" s="63"/>
      <c r="O709" s="22"/>
    </row>
    <row r="710" ht="15.75" customHeight="1">
      <c r="H710" s="63"/>
      <c r="O710" s="22"/>
    </row>
    <row r="711" ht="15.75" customHeight="1">
      <c r="H711" s="63"/>
      <c r="O711" s="22"/>
    </row>
    <row r="712" ht="15.75" customHeight="1">
      <c r="H712" s="63"/>
      <c r="O712" s="22"/>
    </row>
    <row r="713" ht="15.75" customHeight="1">
      <c r="H713" s="63"/>
      <c r="O713" s="22"/>
    </row>
    <row r="714" ht="15.75" customHeight="1">
      <c r="H714" s="63"/>
      <c r="O714" s="22"/>
    </row>
    <row r="715" ht="15.75" customHeight="1">
      <c r="H715" s="63"/>
      <c r="O715" s="22"/>
    </row>
    <row r="716" ht="15.75" customHeight="1">
      <c r="H716" s="63"/>
      <c r="O716" s="22"/>
    </row>
    <row r="717" ht="15.75" customHeight="1">
      <c r="H717" s="63"/>
      <c r="O717" s="22"/>
    </row>
    <row r="718" ht="15.75" customHeight="1">
      <c r="H718" s="63"/>
      <c r="O718" s="22"/>
    </row>
    <row r="719" ht="15.75" customHeight="1">
      <c r="H719" s="63"/>
      <c r="O719" s="22"/>
    </row>
    <row r="720" ht="15.75" customHeight="1">
      <c r="H720" s="63"/>
      <c r="O720" s="22"/>
    </row>
    <row r="721" ht="15.75" customHeight="1">
      <c r="H721" s="63"/>
      <c r="O721" s="22"/>
    </row>
    <row r="722" ht="15.75" customHeight="1">
      <c r="H722" s="63"/>
      <c r="O722" s="22"/>
    </row>
    <row r="723" ht="15.75" customHeight="1">
      <c r="H723" s="63"/>
      <c r="O723" s="22"/>
    </row>
    <row r="724" ht="15.75" customHeight="1">
      <c r="H724" s="63"/>
      <c r="O724" s="22"/>
    </row>
    <row r="725" ht="15.75" customHeight="1">
      <c r="H725" s="63"/>
      <c r="O725" s="22"/>
    </row>
    <row r="726" ht="15.75" customHeight="1">
      <c r="H726" s="63"/>
      <c r="O726" s="22"/>
    </row>
    <row r="727" ht="15.75" customHeight="1">
      <c r="H727" s="63"/>
      <c r="O727" s="22"/>
    </row>
    <row r="728" ht="15.75" customHeight="1">
      <c r="H728" s="63"/>
      <c r="O728" s="22"/>
    </row>
    <row r="729" ht="15.75" customHeight="1">
      <c r="H729" s="63"/>
      <c r="O729" s="22"/>
    </row>
    <row r="730" ht="15.75" customHeight="1">
      <c r="H730" s="63"/>
      <c r="O730" s="22"/>
    </row>
    <row r="731" ht="15.75" customHeight="1">
      <c r="H731" s="63"/>
      <c r="O731" s="22"/>
    </row>
    <row r="732" ht="15.75" customHeight="1">
      <c r="H732" s="63"/>
      <c r="O732" s="22"/>
    </row>
    <row r="733" ht="15.75" customHeight="1">
      <c r="H733" s="63"/>
      <c r="O733" s="22"/>
    </row>
    <row r="734" ht="15.75" customHeight="1">
      <c r="H734" s="63"/>
      <c r="O734" s="22"/>
    </row>
    <row r="735" ht="15.75" customHeight="1">
      <c r="H735" s="63"/>
      <c r="O735" s="22"/>
    </row>
    <row r="736" ht="15.75" customHeight="1">
      <c r="H736" s="63"/>
      <c r="O736" s="22"/>
    </row>
    <row r="737" ht="15.75" customHeight="1">
      <c r="H737" s="63"/>
      <c r="O737" s="22"/>
    </row>
    <row r="738" ht="15.75" customHeight="1">
      <c r="H738" s="63"/>
      <c r="O738" s="22"/>
    </row>
    <row r="739" ht="15.75" customHeight="1">
      <c r="H739" s="63"/>
      <c r="O739" s="22"/>
    </row>
    <row r="740" ht="15.75" customHeight="1">
      <c r="H740" s="63"/>
      <c r="O740" s="22"/>
    </row>
    <row r="741" ht="15.75" customHeight="1">
      <c r="H741" s="63"/>
      <c r="O741" s="22"/>
    </row>
    <row r="742" ht="15.75" customHeight="1">
      <c r="H742" s="63"/>
      <c r="O742" s="22"/>
    </row>
    <row r="743" ht="15.75" customHeight="1">
      <c r="H743" s="63"/>
      <c r="O743" s="22"/>
    </row>
    <row r="744" ht="15.75" customHeight="1">
      <c r="H744" s="63"/>
      <c r="O744" s="22"/>
    </row>
    <row r="745" ht="15.75" customHeight="1">
      <c r="H745" s="63"/>
      <c r="O745" s="22"/>
    </row>
    <row r="746" ht="15.75" customHeight="1">
      <c r="H746" s="63"/>
      <c r="O746" s="22"/>
    </row>
    <row r="747" ht="15.75" customHeight="1">
      <c r="H747" s="63"/>
      <c r="O747" s="22"/>
    </row>
    <row r="748" ht="15.75" customHeight="1">
      <c r="H748" s="63"/>
      <c r="O748" s="22"/>
    </row>
    <row r="749" ht="15.75" customHeight="1">
      <c r="H749" s="63"/>
      <c r="O749" s="22"/>
    </row>
    <row r="750" ht="15.75" customHeight="1">
      <c r="H750" s="63"/>
      <c r="O750" s="22"/>
    </row>
    <row r="751" ht="15.75" customHeight="1">
      <c r="H751" s="63"/>
      <c r="O751" s="22"/>
    </row>
    <row r="752" ht="15.75" customHeight="1">
      <c r="H752" s="63"/>
      <c r="O752" s="22"/>
    </row>
    <row r="753" ht="15.75" customHeight="1">
      <c r="H753" s="63"/>
      <c r="O753" s="22"/>
    </row>
    <row r="754" ht="15.75" customHeight="1">
      <c r="H754" s="63"/>
      <c r="O754" s="22"/>
    </row>
    <row r="755" ht="15.75" customHeight="1">
      <c r="H755" s="63"/>
      <c r="O755" s="22"/>
    </row>
    <row r="756" ht="15.75" customHeight="1">
      <c r="H756" s="63"/>
      <c r="O756" s="22"/>
    </row>
    <row r="757" ht="15.75" customHeight="1">
      <c r="H757" s="63"/>
      <c r="O757" s="22"/>
    </row>
    <row r="758" ht="15.75" customHeight="1">
      <c r="H758" s="63"/>
      <c r="O758" s="22"/>
    </row>
    <row r="759" ht="15.75" customHeight="1">
      <c r="H759" s="63"/>
      <c r="O759" s="22"/>
    </row>
    <row r="760" ht="15.75" customHeight="1">
      <c r="H760" s="63"/>
      <c r="O760" s="22"/>
    </row>
    <row r="761" ht="15.75" customHeight="1">
      <c r="H761" s="63"/>
      <c r="O761" s="22"/>
    </row>
    <row r="762" ht="15.75" customHeight="1">
      <c r="H762" s="63"/>
      <c r="O762" s="22"/>
    </row>
    <row r="763" ht="15.75" customHeight="1">
      <c r="H763" s="63"/>
      <c r="O763" s="22"/>
    </row>
    <row r="764" ht="15.75" customHeight="1">
      <c r="H764" s="63"/>
      <c r="O764" s="22"/>
    </row>
    <row r="765" ht="15.75" customHeight="1">
      <c r="H765" s="63"/>
      <c r="O765" s="22"/>
    </row>
    <row r="766" ht="15.75" customHeight="1">
      <c r="H766" s="63"/>
      <c r="O766" s="22"/>
    </row>
    <row r="767" ht="15.75" customHeight="1">
      <c r="H767" s="63"/>
      <c r="O767" s="22"/>
    </row>
    <row r="768" ht="15.75" customHeight="1">
      <c r="H768" s="63"/>
      <c r="O768" s="22"/>
    </row>
    <row r="769" ht="15.75" customHeight="1">
      <c r="H769" s="63"/>
      <c r="O769" s="22"/>
    </row>
    <row r="770" ht="15.75" customHeight="1">
      <c r="H770" s="63"/>
      <c r="O770" s="22"/>
    </row>
    <row r="771" ht="15.75" customHeight="1">
      <c r="H771" s="63"/>
      <c r="O771" s="22"/>
    </row>
    <row r="772" ht="15.75" customHeight="1">
      <c r="H772" s="63"/>
      <c r="O772" s="22"/>
    </row>
    <row r="773" ht="15.75" customHeight="1">
      <c r="H773" s="63"/>
      <c r="O773" s="22"/>
    </row>
    <row r="774" ht="15.75" customHeight="1">
      <c r="H774" s="63"/>
      <c r="O774" s="22"/>
    </row>
    <row r="775" ht="15.75" customHeight="1">
      <c r="H775" s="63"/>
      <c r="O775" s="22"/>
    </row>
    <row r="776" ht="15.75" customHeight="1">
      <c r="H776" s="63"/>
      <c r="O776" s="22"/>
    </row>
    <row r="777" ht="15.75" customHeight="1">
      <c r="H777" s="63"/>
      <c r="O777" s="22"/>
    </row>
    <row r="778" ht="15.75" customHeight="1">
      <c r="H778" s="63"/>
      <c r="O778" s="22"/>
    </row>
    <row r="779" ht="15.75" customHeight="1">
      <c r="H779" s="63"/>
      <c r="O779" s="22"/>
    </row>
    <row r="780" ht="15.75" customHeight="1">
      <c r="H780" s="63"/>
      <c r="O780" s="22"/>
    </row>
    <row r="781" ht="15.75" customHeight="1">
      <c r="H781" s="63"/>
      <c r="O781" s="22"/>
    </row>
    <row r="782" ht="15.75" customHeight="1">
      <c r="H782" s="63"/>
      <c r="O782" s="22"/>
    </row>
    <row r="783" ht="15.75" customHeight="1">
      <c r="H783" s="63"/>
      <c r="O783" s="22"/>
    </row>
    <row r="784" ht="15.75" customHeight="1">
      <c r="H784" s="63"/>
      <c r="O784" s="22"/>
    </row>
    <row r="785" ht="15.75" customHeight="1">
      <c r="H785" s="63"/>
      <c r="O785" s="22"/>
    </row>
    <row r="786" ht="15.75" customHeight="1">
      <c r="H786" s="63"/>
      <c r="O786" s="22"/>
    </row>
    <row r="787" ht="15.75" customHeight="1">
      <c r="H787" s="63"/>
      <c r="O787" s="22"/>
    </row>
    <row r="788" ht="15.75" customHeight="1">
      <c r="H788" s="63"/>
      <c r="O788" s="22"/>
    </row>
    <row r="789" ht="15.75" customHeight="1">
      <c r="H789" s="63"/>
      <c r="O789" s="22"/>
    </row>
    <row r="790" ht="15.75" customHeight="1">
      <c r="H790" s="63"/>
      <c r="O790" s="22"/>
    </row>
    <row r="791" ht="15.75" customHeight="1">
      <c r="H791" s="63"/>
      <c r="O791" s="22"/>
    </row>
    <row r="792" ht="15.75" customHeight="1">
      <c r="H792" s="63"/>
      <c r="O792" s="22"/>
    </row>
    <row r="793" ht="15.75" customHeight="1">
      <c r="H793" s="63"/>
      <c r="O793" s="22"/>
    </row>
    <row r="794" ht="15.75" customHeight="1">
      <c r="H794" s="63"/>
      <c r="O794" s="22"/>
    </row>
    <row r="795" ht="15.75" customHeight="1">
      <c r="H795" s="63"/>
      <c r="O795" s="22"/>
    </row>
    <row r="796" ht="15.75" customHeight="1">
      <c r="H796" s="63"/>
      <c r="O796" s="22"/>
    </row>
    <row r="797" ht="15.75" customHeight="1">
      <c r="H797" s="63"/>
      <c r="O797" s="22"/>
    </row>
    <row r="798" ht="15.75" customHeight="1">
      <c r="H798" s="63"/>
      <c r="O798" s="22"/>
    </row>
    <row r="799" ht="15.75" customHeight="1">
      <c r="H799" s="63"/>
      <c r="O799" s="22"/>
    </row>
    <row r="800" ht="15.75" customHeight="1">
      <c r="H800" s="63"/>
      <c r="O800" s="22"/>
    </row>
    <row r="801" ht="15.75" customHeight="1">
      <c r="H801" s="63"/>
      <c r="O801" s="22"/>
    </row>
    <row r="802" ht="15.75" customHeight="1">
      <c r="H802" s="63"/>
      <c r="O802" s="22"/>
    </row>
    <row r="803" ht="15.75" customHeight="1">
      <c r="H803" s="63"/>
      <c r="O803" s="22"/>
    </row>
    <row r="804" ht="15.75" customHeight="1">
      <c r="H804" s="63"/>
      <c r="O804" s="22"/>
    </row>
    <row r="805" ht="15.75" customHeight="1">
      <c r="H805" s="63"/>
      <c r="O805" s="22"/>
    </row>
    <row r="806" ht="15.75" customHeight="1">
      <c r="H806" s="63"/>
      <c r="O806" s="22"/>
    </row>
    <row r="807" ht="15.75" customHeight="1">
      <c r="H807" s="63"/>
      <c r="O807" s="22"/>
    </row>
    <row r="808" ht="15.75" customHeight="1">
      <c r="H808" s="63"/>
      <c r="O808" s="22"/>
    </row>
    <row r="809" ht="15.75" customHeight="1">
      <c r="H809" s="63"/>
      <c r="O809" s="22"/>
    </row>
    <row r="810" ht="15.75" customHeight="1">
      <c r="H810" s="63"/>
      <c r="O810" s="22"/>
    </row>
    <row r="811" ht="15.75" customHeight="1">
      <c r="H811" s="63"/>
      <c r="O811" s="22"/>
    </row>
    <row r="812" ht="15.75" customHeight="1">
      <c r="H812" s="63"/>
      <c r="O812" s="22"/>
    </row>
    <row r="813" ht="15.75" customHeight="1">
      <c r="H813" s="63"/>
      <c r="O813" s="22"/>
    </row>
    <row r="814" ht="15.75" customHeight="1">
      <c r="H814" s="63"/>
      <c r="O814" s="22"/>
    </row>
    <row r="815" ht="15.75" customHeight="1">
      <c r="H815" s="63"/>
      <c r="O815" s="22"/>
    </row>
    <row r="816" ht="15.75" customHeight="1">
      <c r="H816" s="63"/>
      <c r="O816" s="22"/>
    </row>
    <row r="817" ht="15.75" customHeight="1">
      <c r="H817" s="63"/>
      <c r="O817" s="22"/>
    </row>
    <row r="818" ht="15.75" customHeight="1">
      <c r="H818" s="63"/>
      <c r="O818" s="22"/>
    </row>
    <row r="819" ht="15.75" customHeight="1">
      <c r="H819" s="63"/>
      <c r="O819" s="22"/>
    </row>
    <row r="820" ht="15.75" customHeight="1">
      <c r="H820" s="63"/>
      <c r="O820" s="22"/>
    </row>
    <row r="821" ht="15.75" customHeight="1">
      <c r="H821" s="63"/>
      <c r="O821" s="22"/>
    </row>
    <row r="822" ht="15.75" customHeight="1">
      <c r="H822" s="63"/>
      <c r="O822" s="22"/>
    </row>
    <row r="823" ht="15.75" customHeight="1">
      <c r="H823" s="63"/>
      <c r="O823" s="22"/>
    </row>
    <row r="824" ht="15.75" customHeight="1">
      <c r="H824" s="63"/>
      <c r="O824" s="22"/>
    </row>
    <row r="825" ht="15.75" customHeight="1">
      <c r="H825" s="63"/>
      <c r="O825" s="22"/>
    </row>
    <row r="826" ht="15.75" customHeight="1">
      <c r="H826" s="63"/>
      <c r="O826" s="22"/>
    </row>
    <row r="827" ht="15.75" customHeight="1">
      <c r="H827" s="63"/>
      <c r="O827" s="22"/>
    </row>
    <row r="828" ht="15.75" customHeight="1">
      <c r="H828" s="63"/>
      <c r="O828" s="22"/>
    </row>
    <row r="829" ht="15.75" customHeight="1">
      <c r="H829" s="63"/>
      <c r="O829" s="22"/>
    </row>
    <row r="830" ht="15.75" customHeight="1">
      <c r="H830" s="63"/>
      <c r="O830" s="22"/>
    </row>
    <row r="831" ht="15.75" customHeight="1">
      <c r="H831" s="63"/>
      <c r="O831" s="22"/>
    </row>
    <row r="832" ht="15.75" customHeight="1">
      <c r="H832" s="63"/>
      <c r="O832" s="22"/>
    </row>
    <row r="833" ht="15.75" customHeight="1">
      <c r="H833" s="63"/>
      <c r="O833" s="22"/>
    </row>
    <row r="834" ht="15.75" customHeight="1">
      <c r="H834" s="63"/>
      <c r="O834" s="22"/>
    </row>
    <row r="835" ht="15.75" customHeight="1">
      <c r="H835" s="63"/>
      <c r="O835" s="22"/>
    </row>
    <row r="836" ht="15.75" customHeight="1">
      <c r="H836" s="63"/>
      <c r="O836" s="22"/>
    </row>
    <row r="837" ht="15.75" customHeight="1">
      <c r="H837" s="63"/>
      <c r="O837" s="22"/>
    </row>
    <row r="838" ht="15.75" customHeight="1">
      <c r="H838" s="63"/>
      <c r="O838" s="22"/>
    </row>
    <row r="839" ht="15.75" customHeight="1">
      <c r="H839" s="63"/>
      <c r="O839" s="22"/>
    </row>
    <row r="840" ht="15.75" customHeight="1">
      <c r="H840" s="63"/>
      <c r="O840" s="22"/>
    </row>
    <row r="841" ht="15.75" customHeight="1">
      <c r="H841" s="63"/>
      <c r="O841" s="22"/>
    </row>
    <row r="842" ht="15.75" customHeight="1">
      <c r="H842" s="63"/>
      <c r="O842" s="22"/>
    </row>
    <row r="843" ht="15.75" customHeight="1">
      <c r="H843" s="63"/>
      <c r="O843" s="22"/>
    </row>
    <row r="844" ht="15.75" customHeight="1">
      <c r="H844" s="63"/>
      <c r="O844" s="22"/>
    </row>
    <row r="845" ht="15.75" customHeight="1">
      <c r="H845" s="63"/>
      <c r="O845" s="22"/>
    </row>
    <row r="846" ht="15.75" customHeight="1">
      <c r="H846" s="63"/>
      <c r="O846" s="22"/>
    </row>
    <row r="847" ht="15.75" customHeight="1">
      <c r="H847" s="63"/>
      <c r="O847" s="22"/>
    </row>
    <row r="848" ht="15.75" customHeight="1">
      <c r="H848" s="63"/>
      <c r="O848" s="22"/>
    </row>
    <row r="849" ht="15.75" customHeight="1">
      <c r="H849" s="63"/>
      <c r="O849" s="22"/>
    </row>
    <row r="850" ht="15.75" customHeight="1">
      <c r="H850" s="63"/>
      <c r="O850" s="22"/>
    </row>
    <row r="851" ht="15.75" customHeight="1">
      <c r="H851" s="63"/>
      <c r="O851" s="22"/>
    </row>
    <row r="852" ht="15.75" customHeight="1">
      <c r="H852" s="63"/>
      <c r="O852" s="22"/>
    </row>
    <row r="853" ht="15.75" customHeight="1">
      <c r="H853" s="63"/>
      <c r="O853" s="22"/>
    </row>
    <row r="854" ht="15.75" customHeight="1">
      <c r="H854" s="63"/>
      <c r="O854" s="22"/>
    </row>
    <row r="855" ht="15.75" customHeight="1">
      <c r="H855" s="63"/>
      <c r="O855" s="22"/>
    </row>
    <row r="856" ht="15.75" customHeight="1">
      <c r="H856" s="63"/>
      <c r="O856" s="22"/>
    </row>
    <row r="857" ht="15.75" customHeight="1">
      <c r="H857" s="63"/>
      <c r="O857" s="22"/>
    </row>
    <row r="858" ht="15.75" customHeight="1">
      <c r="H858" s="63"/>
      <c r="O858" s="22"/>
    </row>
    <row r="859" ht="15.75" customHeight="1">
      <c r="H859" s="63"/>
      <c r="O859" s="22"/>
    </row>
    <row r="860" ht="15.75" customHeight="1">
      <c r="H860" s="63"/>
      <c r="O860" s="22"/>
    </row>
    <row r="861" ht="15.75" customHeight="1">
      <c r="H861" s="63"/>
      <c r="O861" s="22"/>
    </row>
    <row r="862" ht="15.75" customHeight="1">
      <c r="H862" s="63"/>
      <c r="O862" s="22"/>
    </row>
    <row r="863" ht="15.75" customHeight="1">
      <c r="H863" s="63"/>
      <c r="O863" s="22"/>
    </row>
    <row r="864" ht="15.75" customHeight="1">
      <c r="H864" s="63"/>
      <c r="O864" s="22"/>
    </row>
    <row r="865" ht="15.75" customHeight="1">
      <c r="H865" s="63"/>
      <c r="O865" s="22"/>
    </row>
    <row r="866" ht="15.75" customHeight="1">
      <c r="H866" s="63"/>
      <c r="O866" s="22"/>
    </row>
    <row r="867" ht="15.75" customHeight="1">
      <c r="H867" s="63"/>
      <c r="O867" s="22"/>
    </row>
    <row r="868" ht="15.75" customHeight="1">
      <c r="H868" s="63"/>
      <c r="O868" s="22"/>
    </row>
    <row r="869" ht="15.75" customHeight="1">
      <c r="H869" s="63"/>
      <c r="O869" s="22"/>
    </row>
    <row r="870" ht="15.75" customHeight="1">
      <c r="H870" s="63"/>
      <c r="O870" s="22"/>
    </row>
    <row r="871" ht="15.75" customHeight="1">
      <c r="H871" s="63"/>
      <c r="O871" s="22"/>
    </row>
    <row r="872" ht="15.75" customHeight="1">
      <c r="H872" s="63"/>
      <c r="O872" s="22"/>
    </row>
    <row r="873" ht="15.75" customHeight="1">
      <c r="H873" s="63"/>
      <c r="O873" s="22"/>
    </row>
    <row r="874" ht="15.75" customHeight="1">
      <c r="H874" s="63"/>
      <c r="O874" s="22"/>
    </row>
    <row r="875" ht="15.75" customHeight="1">
      <c r="H875" s="63"/>
      <c r="O875" s="22"/>
    </row>
    <row r="876" ht="15.75" customHeight="1">
      <c r="H876" s="63"/>
      <c r="O876" s="22"/>
    </row>
    <row r="877" ht="15.75" customHeight="1">
      <c r="H877" s="63"/>
      <c r="O877" s="22"/>
    </row>
    <row r="878" ht="15.75" customHeight="1">
      <c r="H878" s="63"/>
      <c r="O878" s="22"/>
    </row>
    <row r="879" ht="15.75" customHeight="1">
      <c r="H879" s="63"/>
      <c r="O879" s="22"/>
    </row>
    <row r="880" ht="15.75" customHeight="1">
      <c r="H880" s="63"/>
      <c r="O880" s="22"/>
    </row>
    <row r="881" ht="15.75" customHeight="1">
      <c r="H881" s="63"/>
      <c r="O881" s="22"/>
    </row>
    <row r="882" ht="15.75" customHeight="1">
      <c r="H882" s="63"/>
      <c r="O882" s="22"/>
    </row>
    <row r="883" ht="15.75" customHeight="1">
      <c r="H883" s="63"/>
      <c r="O883" s="22"/>
    </row>
    <row r="884" ht="15.75" customHeight="1">
      <c r="H884" s="63"/>
      <c r="O884" s="22"/>
    </row>
    <row r="885" ht="15.75" customHeight="1">
      <c r="H885" s="63"/>
      <c r="O885" s="22"/>
    </row>
    <row r="886" ht="15.75" customHeight="1">
      <c r="H886" s="63"/>
      <c r="O886" s="22"/>
    </row>
    <row r="887" ht="15.75" customHeight="1">
      <c r="H887" s="63"/>
      <c r="O887" s="22"/>
    </row>
    <row r="888" ht="15.75" customHeight="1">
      <c r="H888" s="63"/>
      <c r="O888" s="22"/>
    </row>
    <row r="889" ht="15.75" customHeight="1">
      <c r="H889" s="63"/>
      <c r="O889" s="22"/>
    </row>
    <row r="890" ht="15.75" customHeight="1">
      <c r="H890" s="63"/>
      <c r="O890" s="22"/>
    </row>
    <row r="891" ht="15.75" customHeight="1">
      <c r="H891" s="63"/>
      <c r="O891" s="22"/>
    </row>
    <row r="892" ht="15.75" customHeight="1">
      <c r="H892" s="63"/>
      <c r="O892" s="22"/>
    </row>
    <row r="893" ht="15.75" customHeight="1">
      <c r="H893" s="63"/>
      <c r="O893" s="22"/>
    </row>
    <row r="894" ht="15.75" customHeight="1">
      <c r="H894" s="63"/>
      <c r="O894" s="22"/>
    </row>
    <row r="895" ht="15.75" customHeight="1">
      <c r="H895" s="63"/>
      <c r="O895" s="22"/>
    </row>
    <row r="896" ht="15.75" customHeight="1">
      <c r="H896" s="63"/>
      <c r="O896" s="22"/>
    </row>
    <row r="897" ht="15.75" customHeight="1">
      <c r="H897" s="63"/>
      <c r="O897" s="22"/>
    </row>
    <row r="898" ht="15.75" customHeight="1">
      <c r="H898" s="63"/>
      <c r="O898" s="22"/>
    </row>
    <row r="899" ht="15.75" customHeight="1">
      <c r="H899" s="63"/>
      <c r="O899" s="22"/>
    </row>
    <row r="900" ht="15.75" customHeight="1">
      <c r="H900" s="63"/>
      <c r="O900" s="22"/>
    </row>
    <row r="901" ht="15.75" customHeight="1">
      <c r="H901" s="63"/>
      <c r="O901" s="22"/>
    </row>
    <row r="902" ht="15.75" customHeight="1">
      <c r="H902" s="63"/>
      <c r="O902" s="22"/>
    </row>
    <row r="903" ht="15.75" customHeight="1">
      <c r="H903" s="63"/>
      <c r="O903" s="22"/>
    </row>
    <row r="904" ht="15.75" customHeight="1">
      <c r="H904" s="63"/>
      <c r="O904" s="22"/>
    </row>
    <row r="905" ht="15.75" customHeight="1">
      <c r="H905" s="63"/>
      <c r="O905" s="22"/>
    </row>
    <row r="906" ht="15.75" customHeight="1">
      <c r="H906" s="63"/>
      <c r="O906" s="22"/>
    </row>
    <row r="907" ht="15.75" customHeight="1">
      <c r="H907" s="63"/>
      <c r="O907" s="22"/>
    </row>
    <row r="908" ht="15.75" customHeight="1">
      <c r="H908" s="63"/>
      <c r="O908" s="22"/>
    </row>
    <row r="909" ht="15.75" customHeight="1">
      <c r="H909" s="63"/>
      <c r="O909" s="22"/>
    </row>
    <row r="910" ht="15.75" customHeight="1">
      <c r="H910" s="63"/>
      <c r="O910" s="22"/>
    </row>
    <row r="911" ht="15.75" customHeight="1">
      <c r="H911" s="63"/>
      <c r="O911" s="22"/>
    </row>
    <row r="912" ht="15.75" customHeight="1">
      <c r="H912" s="63"/>
      <c r="O912" s="22"/>
    </row>
    <row r="913" ht="15.75" customHeight="1">
      <c r="H913" s="63"/>
      <c r="O913" s="22"/>
    </row>
    <row r="914" ht="15.75" customHeight="1">
      <c r="H914" s="63"/>
      <c r="O914" s="22"/>
    </row>
    <row r="915" ht="15.75" customHeight="1">
      <c r="H915" s="63"/>
      <c r="O915" s="22"/>
    </row>
    <row r="916" ht="15.75" customHeight="1">
      <c r="H916" s="63"/>
      <c r="O916" s="22"/>
    </row>
    <row r="917" ht="15.75" customHeight="1">
      <c r="H917" s="63"/>
      <c r="O917" s="22"/>
    </row>
    <row r="918" ht="15.75" customHeight="1">
      <c r="H918" s="63"/>
      <c r="O918" s="22"/>
    </row>
    <row r="919" ht="15.75" customHeight="1">
      <c r="H919" s="63"/>
      <c r="O919" s="22"/>
    </row>
    <row r="920" ht="15.75" customHeight="1">
      <c r="H920" s="63"/>
      <c r="O920" s="22"/>
    </row>
    <row r="921" ht="15.75" customHeight="1">
      <c r="H921" s="63"/>
      <c r="O921" s="22"/>
    </row>
    <row r="922" ht="15.75" customHeight="1">
      <c r="H922" s="63"/>
      <c r="O922" s="22"/>
    </row>
    <row r="923" ht="15.75" customHeight="1">
      <c r="H923" s="63"/>
      <c r="O923" s="22"/>
    </row>
    <row r="924" ht="15.75" customHeight="1">
      <c r="H924" s="63"/>
      <c r="O924" s="22"/>
    </row>
    <row r="925" ht="15.75" customHeight="1">
      <c r="H925" s="63"/>
      <c r="O925" s="22"/>
    </row>
    <row r="926" ht="15.75" customHeight="1">
      <c r="H926" s="63"/>
      <c r="O926" s="22"/>
    </row>
    <row r="927" ht="15.75" customHeight="1">
      <c r="H927" s="63"/>
      <c r="O927" s="22"/>
    </row>
    <row r="928" ht="15.75" customHeight="1">
      <c r="H928" s="63"/>
      <c r="O928" s="22"/>
    </row>
    <row r="929" ht="15.75" customHeight="1">
      <c r="H929" s="63"/>
      <c r="O929" s="22"/>
    </row>
    <row r="930" ht="15.75" customHeight="1">
      <c r="H930" s="63"/>
      <c r="O930" s="22"/>
    </row>
    <row r="931" ht="15.75" customHeight="1">
      <c r="H931" s="63"/>
      <c r="O931" s="22"/>
    </row>
    <row r="932" ht="15.75" customHeight="1">
      <c r="H932" s="63"/>
      <c r="O932" s="22"/>
    </row>
    <row r="933" ht="15.75" customHeight="1">
      <c r="H933" s="63"/>
      <c r="O933" s="22"/>
    </row>
    <row r="934" ht="15.75" customHeight="1">
      <c r="H934" s="63"/>
      <c r="O934" s="22"/>
    </row>
    <row r="935" ht="15.75" customHeight="1">
      <c r="H935" s="63"/>
      <c r="O935" s="22"/>
    </row>
    <row r="936" ht="15.75" customHeight="1">
      <c r="H936" s="63"/>
      <c r="O936" s="22"/>
    </row>
    <row r="937" ht="15.75" customHeight="1">
      <c r="H937" s="63"/>
      <c r="O937" s="22"/>
    </row>
    <row r="938" ht="15.75" customHeight="1">
      <c r="H938" s="63"/>
      <c r="O938" s="22"/>
    </row>
    <row r="939" ht="15.75" customHeight="1">
      <c r="H939" s="63"/>
      <c r="O939" s="22"/>
    </row>
    <row r="940" ht="15.75" customHeight="1">
      <c r="H940" s="63"/>
      <c r="O940" s="22"/>
    </row>
    <row r="941" ht="15.75" customHeight="1">
      <c r="H941" s="63"/>
      <c r="O941" s="22"/>
    </row>
    <row r="942" ht="15.75" customHeight="1">
      <c r="H942" s="63"/>
      <c r="O942" s="22"/>
    </row>
    <row r="943" ht="15.75" customHeight="1">
      <c r="H943" s="63"/>
      <c r="O943" s="22"/>
    </row>
    <row r="944" ht="15.75" customHeight="1">
      <c r="H944" s="63"/>
      <c r="O944" s="22"/>
    </row>
    <row r="945" ht="15.75" customHeight="1">
      <c r="H945" s="63"/>
      <c r="O945" s="22"/>
    </row>
    <row r="946" ht="15.75" customHeight="1">
      <c r="H946" s="63"/>
      <c r="O946" s="22"/>
    </row>
    <row r="947" ht="15.75" customHeight="1">
      <c r="H947" s="63"/>
      <c r="O947" s="22"/>
    </row>
    <row r="948" ht="15.75" customHeight="1">
      <c r="H948" s="63"/>
      <c r="O948" s="22"/>
    </row>
    <row r="949" ht="15.75" customHeight="1">
      <c r="H949" s="63"/>
      <c r="O949" s="22"/>
    </row>
    <row r="950" ht="15.75" customHeight="1">
      <c r="H950" s="63"/>
      <c r="O950" s="22"/>
    </row>
    <row r="951" ht="15.75" customHeight="1">
      <c r="H951" s="63"/>
      <c r="O951" s="22"/>
    </row>
    <row r="952" ht="15.75" customHeight="1">
      <c r="H952" s="63"/>
      <c r="O952" s="22"/>
    </row>
    <row r="953" ht="15.75" customHeight="1">
      <c r="H953" s="63"/>
      <c r="O953" s="22"/>
    </row>
    <row r="954" ht="15.75" customHeight="1">
      <c r="H954" s="63"/>
      <c r="O954" s="22"/>
    </row>
    <row r="955" ht="15.75" customHeight="1">
      <c r="H955" s="63"/>
      <c r="O955" s="22"/>
    </row>
    <row r="956" ht="15.75" customHeight="1">
      <c r="H956" s="63"/>
      <c r="O956" s="22"/>
    </row>
    <row r="957" ht="15.75" customHeight="1">
      <c r="H957" s="63"/>
      <c r="O957" s="22"/>
    </row>
    <row r="958" ht="15.75" customHeight="1">
      <c r="H958" s="63"/>
      <c r="O958" s="22"/>
    </row>
    <row r="959" ht="15.75" customHeight="1">
      <c r="H959" s="63"/>
      <c r="O959" s="22"/>
    </row>
    <row r="960" ht="15.75" customHeight="1">
      <c r="H960" s="63"/>
      <c r="O960" s="22"/>
    </row>
    <row r="961" ht="15.75" customHeight="1">
      <c r="H961" s="63"/>
      <c r="O961" s="22"/>
    </row>
    <row r="962" ht="15.75" customHeight="1">
      <c r="H962" s="63"/>
      <c r="O962" s="22"/>
    </row>
  </sheetData>
  <hyperlinks>
    <hyperlink r:id="rId2" ref="E2"/>
    <hyperlink r:id="rId3" ref="E3"/>
    <hyperlink r:id="rId4" ref="E4"/>
    <hyperlink r:id="rId5" ref="E5"/>
    <hyperlink r:id="rId6" ref="E6"/>
    <hyperlink r:id="rId7" ref="E7"/>
    <hyperlink r:id="rId8" ref="E8"/>
    <hyperlink r:id="rId9" ref="E9"/>
    <hyperlink r:id="rId10" ref="E10"/>
    <hyperlink r:id="rId11" ref="E11"/>
    <hyperlink r:id="rId12" ref="V11"/>
    <hyperlink r:id="rId13" ref="E12"/>
    <hyperlink r:id="rId14" ref="V12"/>
    <hyperlink r:id="rId15" ref="E13"/>
    <hyperlink r:id="rId16" ref="V13"/>
    <hyperlink r:id="rId17" ref="E14"/>
    <hyperlink r:id="rId18" ref="V14"/>
    <hyperlink r:id="rId19" ref="E15"/>
    <hyperlink r:id="rId20" ref="E16"/>
    <hyperlink r:id="rId21" ref="E17"/>
    <hyperlink r:id="rId22" ref="E18"/>
    <hyperlink r:id="rId23" ref="E19"/>
    <hyperlink r:id="rId24" ref="E20"/>
    <hyperlink r:id="rId25" ref="E21"/>
    <hyperlink r:id="rId26" ref="V21"/>
    <hyperlink r:id="rId27" ref="E22"/>
    <hyperlink r:id="rId28" ref="E23"/>
    <hyperlink r:id="rId29" ref="E24"/>
    <hyperlink r:id="rId30" ref="E25"/>
    <hyperlink r:id="rId31" ref="E26"/>
    <hyperlink r:id="rId32" ref="E27"/>
    <hyperlink r:id="rId33" ref="E28"/>
    <hyperlink r:id="rId34" ref="E29"/>
    <hyperlink r:id="rId35" ref="E30"/>
    <hyperlink r:id="rId36" ref="E31"/>
    <hyperlink r:id="rId37" ref="E32"/>
    <hyperlink r:id="rId38" ref="E33"/>
    <hyperlink r:id="rId39" ref="E34"/>
    <hyperlink r:id="rId40" ref="E35"/>
    <hyperlink r:id="rId41" ref="E36"/>
    <hyperlink r:id="rId42" ref="E37"/>
    <hyperlink r:id="rId43" ref="E38"/>
    <hyperlink r:id="rId44" ref="V38"/>
    <hyperlink r:id="rId45" ref="E39"/>
    <hyperlink r:id="rId46" ref="V39"/>
    <hyperlink r:id="rId47" ref="E40"/>
    <hyperlink r:id="rId48" ref="V40"/>
    <hyperlink r:id="rId49" ref="E41"/>
    <hyperlink r:id="rId50" ref="E42"/>
    <hyperlink r:id="rId51" ref="E43"/>
    <hyperlink r:id="rId52" ref="E44"/>
    <hyperlink r:id="rId53" ref="E45"/>
    <hyperlink r:id="rId54" ref="E46"/>
    <hyperlink r:id="rId55" ref="E47"/>
    <hyperlink r:id="rId56" ref="E48"/>
    <hyperlink r:id="rId57" ref="E49"/>
    <hyperlink r:id="rId58" ref="E50"/>
    <hyperlink r:id="rId59" ref="E51"/>
    <hyperlink r:id="rId60" ref="E52"/>
    <hyperlink r:id="rId61" ref="E53"/>
    <hyperlink r:id="rId62" ref="E54"/>
    <hyperlink r:id="rId63" ref="E55"/>
    <hyperlink r:id="rId64" ref="E56"/>
    <hyperlink r:id="rId65" ref="E57"/>
    <hyperlink r:id="rId66" ref="V57"/>
    <hyperlink r:id="rId67" ref="E58"/>
    <hyperlink r:id="rId68" ref="V58"/>
    <hyperlink r:id="rId69" ref="E59"/>
    <hyperlink r:id="rId70" ref="V59"/>
    <hyperlink r:id="rId71" ref="E60"/>
    <hyperlink r:id="rId72" ref="E61"/>
    <hyperlink r:id="rId73" ref="E62"/>
    <hyperlink r:id="rId74" ref="V62"/>
    <hyperlink r:id="rId75" ref="E63"/>
    <hyperlink r:id="rId76" ref="E64"/>
    <hyperlink r:id="rId77" ref="E65"/>
    <hyperlink r:id="rId78" ref="E66"/>
    <hyperlink r:id="rId79" ref="E67"/>
    <hyperlink r:id="rId80" ref="E68"/>
    <hyperlink r:id="rId81" ref="E69"/>
    <hyperlink r:id="rId82" ref="E70"/>
    <hyperlink r:id="rId83" ref="E71"/>
    <hyperlink r:id="rId84" ref="E72"/>
    <hyperlink r:id="rId85" ref="E73"/>
    <hyperlink r:id="rId86" ref="E74"/>
    <hyperlink r:id="rId87" ref="E75"/>
    <hyperlink r:id="rId88" ref="E76"/>
    <hyperlink r:id="rId89" ref="E77"/>
    <hyperlink r:id="rId90" ref="E78"/>
    <hyperlink r:id="rId91" ref="E79"/>
    <hyperlink r:id="rId92" ref="V79"/>
    <hyperlink r:id="rId93" ref="E80"/>
    <hyperlink r:id="rId94" ref="V80"/>
    <hyperlink r:id="rId95" ref="E81"/>
    <hyperlink r:id="rId96" ref="V81"/>
    <hyperlink r:id="rId97" ref="E82"/>
    <hyperlink r:id="rId98" ref="V82"/>
    <hyperlink r:id="rId99" ref="E83"/>
    <hyperlink r:id="rId100" ref="V83"/>
    <hyperlink r:id="rId101" ref="E84"/>
    <hyperlink r:id="rId102" ref="V84"/>
    <hyperlink r:id="rId103" ref="E85"/>
    <hyperlink r:id="rId104" ref="V85"/>
    <hyperlink r:id="rId105" ref="E86"/>
    <hyperlink r:id="rId106" ref="E87"/>
    <hyperlink r:id="rId107" ref="E88"/>
    <hyperlink r:id="rId108" ref="E89"/>
    <hyperlink r:id="rId109" ref="E90"/>
    <hyperlink r:id="rId110" ref="E91"/>
    <hyperlink r:id="rId111" ref="E92"/>
    <hyperlink r:id="rId112" ref="E93"/>
    <hyperlink r:id="rId113" ref="E94"/>
    <hyperlink r:id="rId114" ref="E95"/>
    <hyperlink r:id="rId115" ref="E96"/>
    <hyperlink r:id="rId116" ref="E97"/>
    <hyperlink r:id="rId117" ref="E98"/>
    <hyperlink r:id="rId118" ref="E99"/>
    <hyperlink r:id="rId119" ref="E100"/>
    <hyperlink r:id="rId120" ref="E101"/>
    <hyperlink r:id="rId121" ref="E102"/>
    <hyperlink r:id="rId122" ref="E103"/>
    <hyperlink r:id="rId123" ref="E104"/>
    <hyperlink r:id="rId124" ref="E105"/>
    <hyperlink r:id="rId125" ref="E106"/>
    <hyperlink r:id="rId126" ref="E107"/>
    <hyperlink r:id="rId127" ref="E108"/>
    <hyperlink r:id="rId128" ref="E109"/>
    <hyperlink r:id="rId129" ref="E110"/>
    <hyperlink r:id="rId130" ref="E111"/>
    <hyperlink r:id="rId131" ref="E112"/>
    <hyperlink r:id="rId132" ref="E113"/>
    <hyperlink r:id="rId133" ref="E114"/>
    <hyperlink r:id="rId134" ref="E115"/>
    <hyperlink r:id="rId135" ref="E116"/>
    <hyperlink r:id="rId136" ref="E117"/>
    <hyperlink r:id="rId137" ref="E118"/>
    <hyperlink r:id="rId138" ref="E119"/>
    <hyperlink r:id="rId139" ref="E120"/>
    <hyperlink r:id="rId140" ref="E121"/>
    <hyperlink r:id="rId141" ref="E122"/>
    <hyperlink r:id="rId142" ref="E123"/>
    <hyperlink r:id="rId143" ref="E124"/>
    <hyperlink r:id="rId144" ref="E125"/>
    <hyperlink r:id="rId145" ref="E126"/>
    <hyperlink r:id="rId146" ref="E127"/>
    <hyperlink r:id="rId147" ref="E128"/>
    <hyperlink r:id="rId148" ref="E129"/>
    <hyperlink r:id="rId149" ref="E130"/>
    <hyperlink r:id="rId150" ref="E131"/>
    <hyperlink r:id="rId151" ref="E132"/>
    <hyperlink r:id="rId152" ref="E133"/>
    <hyperlink r:id="rId153" ref="E134"/>
    <hyperlink r:id="rId154" ref="E135"/>
    <hyperlink r:id="rId155" ref="E136"/>
    <hyperlink r:id="rId156" ref="E137"/>
    <hyperlink r:id="rId157" ref="E138"/>
    <hyperlink r:id="rId158" ref="E139"/>
    <hyperlink r:id="rId159" ref="E140"/>
    <hyperlink r:id="rId160" ref="E141"/>
    <hyperlink r:id="rId161" ref="E142"/>
    <hyperlink r:id="rId162" ref="V142"/>
    <hyperlink r:id="rId163" ref="E143"/>
    <hyperlink r:id="rId164" ref="V143"/>
    <hyperlink r:id="rId165" ref="E144"/>
    <hyperlink r:id="rId166" ref="E145"/>
    <hyperlink r:id="rId167" ref="E146"/>
    <hyperlink r:id="rId168" ref="E147"/>
    <hyperlink r:id="rId169" ref="E148"/>
    <hyperlink r:id="rId170" ref="E149"/>
    <hyperlink r:id="rId171" ref="E150"/>
    <hyperlink r:id="rId172" ref="E151"/>
    <hyperlink r:id="rId173" ref="V151"/>
    <hyperlink r:id="rId174" ref="E152"/>
    <hyperlink r:id="rId175" ref="V152"/>
    <hyperlink r:id="rId176" ref="E153"/>
    <hyperlink r:id="rId177" ref="V153"/>
    <hyperlink r:id="rId178" ref="E154"/>
    <hyperlink r:id="rId179" ref="E155"/>
    <hyperlink r:id="rId180" ref="R155"/>
    <hyperlink r:id="rId181" ref="E156"/>
    <hyperlink r:id="rId182" ref="E157"/>
    <hyperlink r:id="rId183" ref="E158"/>
    <hyperlink r:id="rId184" ref="E159"/>
    <hyperlink r:id="rId185" ref="V159"/>
    <hyperlink r:id="rId186" ref="E160"/>
    <hyperlink r:id="rId187" ref="E161"/>
    <hyperlink r:id="rId188" ref="E162"/>
    <hyperlink r:id="rId189" ref="E163"/>
    <hyperlink r:id="rId190" ref="E164"/>
    <hyperlink r:id="rId191" ref="E165"/>
    <hyperlink r:id="rId192" ref="R165"/>
    <hyperlink r:id="rId193" ref="E166"/>
    <hyperlink r:id="rId194" ref="E167"/>
    <hyperlink r:id="rId195" ref="R167"/>
    <hyperlink r:id="rId196" ref="E168"/>
    <hyperlink r:id="rId197" ref="E169"/>
    <hyperlink r:id="rId198" ref="E170"/>
    <hyperlink r:id="rId199" ref="E171"/>
    <hyperlink r:id="rId200" ref="V171"/>
    <hyperlink r:id="rId201" ref="E172"/>
    <hyperlink r:id="rId202" ref="V172"/>
    <hyperlink r:id="rId203" ref="E173"/>
    <hyperlink r:id="rId204" ref="E174"/>
    <hyperlink r:id="rId205" ref="E175"/>
    <hyperlink r:id="rId206" ref="E176"/>
    <hyperlink r:id="rId207" ref="E177"/>
    <hyperlink r:id="rId208" ref="V177"/>
    <hyperlink r:id="rId209" ref="E178"/>
    <hyperlink r:id="rId210" ref="E179"/>
    <hyperlink r:id="rId211" ref="E180"/>
    <hyperlink r:id="rId212" ref="E181"/>
    <hyperlink r:id="rId213" ref="E182"/>
    <hyperlink r:id="rId214" ref="E183"/>
    <hyperlink r:id="rId215" ref="E184"/>
    <hyperlink r:id="rId216" ref="E185"/>
    <hyperlink r:id="rId217" ref="E186"/>
    <hyperlink r:id="rId218" ref="E187"/>
    <hyperlink r:id="rId219" ref="E188"/>
    <hyperlink r:id="rId220" ref="E189"/>
    <hyperlink r:id="rId221" ref="E190"/>
    <hyperlink r:id="rId222" ref="V190"/>
    <hyperlink r:id="rId223" ref="E191"/>
    <hyperlink r:id="rId224" ref="V191"/>
    <hyperlink r:id="rId225" ref="E192"/>
    <hyperlink r:id="rId226" ref="V192"/>
    <hyperlink r:id="rId227" ref="E193"/>
    <hyperlink r:id="rId228" ref="V193"/>
    <hyperlink r:id="rId229" ref="E194"/>
    <hyperlink r:id="rId230" ref="E195"/>
    <hyperlink r:id="rId231" ref="E196"/>
    <hyperlink r:id="rId232" ref="E197"/>
    <hyperlink r:id="rId233" ref="E198"/>
    <hyperlink r:id="rId234" ref="R198"/>
    <hyperlink r:id="rId235" ref="V198"/>
    <hyperlink r:id="rId236" ref="E199"/>
    <hyperlink r:id="rId237" ref="E200"/>
    <hyperlink r:id="rId238" ref="E201"/>
    <hyperlink r:id="rId239" ref="E202"/>
    <hyperlink r:id="rId240" ref="E203"/>
    <hyperlink r:id="rId241" ref="E204"/>
    <hyperlink r:id="rId242" ref="E205"/>
    <hyperlink r:id="rId243" ref="E206"/>
    <hyperlink r:id="rId244" ref="E207"/>
    <hyperlink r:id="rId245" ref="E208"/>
    <hyperlink r:id="rId246" ref="E209"/>
    <hyperlink r:id="rId247" ref="E210"/>
    <hyperlink r:id="rId248" ref="E211"/>
    <hyperlink r:id="rId249" ref="E212"/>
    <hyperlink r:id="rId250" ref="E213"/>
    <hyperlink r:id="rId251" ref="E214"/>
    <hyperlink r:id="rId252" ref="E215"/>
    <hyperlink r:id="rId253" ref="R215"/>
    <hyperlink r:id="rId254" ref="V215"/>
    <hyperlink r:id="rId255" ref="E216"/>
    <hyperlink r:id="rId256" ref="E217"/>
    <hyperlink r:id="rId257" ref="E218"/>
    <hyperlink r:id="rId258" ref="E219"/>
    <hyperlink r:id="rId259" ref="V219"/>
    <hyperlink r:id="rId260" ref="E220"/>
    <hyperlink r:id="rId261" ref="V220"/>
    <hyperlink r:id="rId262" ref="E221"/>
    <hyperlink r:id="rId263" ref="V221"/>
    <hyperlink r:id="rId264" ref="E222"/>
    <hyperlink r:id="rId265" ref="E223"/>
    <hyperlink r:id="rId266" ref="E224"/>
    <hyperlink r:id="rId267" ref="E225"/>
    <hyperlink r:id="rId268" ref="E226"/>
    <hyperlink r:id="rId269" ref="E227"/>
    <hyperlink r:id="rId270" ref="E228"/>
    <hyperlink r:id="rId271" ref="V228"/>
    <hyperlink r:id="rId272" ref="E229"/>
    <hyperlink r:id="rId273" ref="V229"/>
    <hyperlink r:id="rId274" ref="E230"/>
  </hyperlinks>
  <printOptions/>
  <pageMargins bottom="0.75" footer="0.0" header="0.0" left="0.7" right="0.7" top="0.75"/>
  <pageSetup orientation="landscape"/>
  <drawing r:id="rId275"/>
  <legacyDrawing r:id="rId27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9" width="10.56"/>
    <col customWidth="1" min="10" max="10" width="13.11"/>
    <col customWidth="1" min="11" max="16" width="10.56"/>
    <col customWidth="1" min="17" max="17" width="13.11"/>
    <col customWidth="1" min="18" max="19" width="10.56"/>
    <col customWidth="1" min="20" max="20" width="17.33"/>
    <col customWidth="1" min="21" max="22" width="10.56"/>
    <col customWidth="1" min="23" max="23" width="12.78"/>
    <col customWidth="1" min="24" max="33" width="10.56"/>
  </cols>
  <sheetData>
    <row r="1" ht="15.75" customHeight="1">
      <c r="A1" s="14" t="s">
        <v>1</v>
      </c>
      <c r="B1" s="15" t="s">
        <v>217</v>
      </c>
      <c r="C1" s="16" t="s">
        <v>218</v>
      </c>
      <c r="D1" s="15" t="s">
        <v>219</v>
      </c>
      <c r="E1" s="15" t="s">
        <v>220</v>
      </c>
      <c r="F1" s="15" t="s">
        <v>223</v>
      </c>
      <c r="G1" s="14" t="s">
        <v>1610</v>
      </c>
      <c r="H1" s="14" t="s">
        <v>1611</v>
      </c>
      <c r="I1" s="15" t="s">
        <v>2619</v>
      </c>
      <c r="J1" s="15" t="s">
        <v>2620</v>
      </c>
      <c r="K1" s="14" t="s">
        <v>224</v>
      </c>
      <c r="L1" s="14" t="s">
        <v>225</v>
      </c>
      <c r="M1" s="15" t="s">
        <v>226</v>
      </c>
      <c r="N1" s="14" t="s">
        <v>227</v>
      </c>
      <c r="O1" s="14" t="s">
        <v>228</v>
      </c>
      <c r="P1" s="14" t="s">
        <v>229</v>
      </c>
      <c r="Q1" s="15" t="s">
        <v>234</v>
      </c>
      <c r="R1" s="15" t="s">
        <v>1612</v>
      </c>
      <c r="S1" s="15" t="s">
        <v>1614</v>
      </c>
      <c r="T1" s="15" t="s">
        <v>2621</v>
      </c>
      <c r="U1" s="15" t="s">
        <v>2622</v>
      </c>
      <c r="V1" s="15" t="s">
        <v>236</v>
      </c>
      <c r="W1" s="15" t="s">
        <v>2623</v>
      </c>
      <c r="X1" s="15" t="s">
        <v>1615</v>
      </c>
      <c r="Y1" s="15" t="s">
        <v>1617</v>
      </c>
      <c r="Z1" s="15" t="s">
        <v>237</v>
      </c>
      <c r="AA1" s="15" t="s">
        <v>238</v>
      </c>
      <c r="AB1" s="15" t="s">
        <v>239</v>
      </c>
      <c r="AC1" s="15" t="s">
        <v>240</v>
      </c>
      <c r="AD1" s="15" t="s">
        <v>241</v>
      </c>
      <c r="AE1" s="14" t="s">
        <v>242</v>
      </c>
      <c r="AF1" s="15" t="s">
        <v>243</v>
      </c>
    </row>
    <row r="2" ht="15.75" customHeight="1">
      <c r="A2" s="20">
        <v>42552.0</v>
      </c>
      <c r="B2" s="15" t="s">
        <v>2624</v>
      </c>
      <c r="C2" s="16">
        <v>2.7365449E7</v>
      </c>
      <c r="D2" s="15" t="s">
        <v>256</v>
      </c>
      <c r="E2" s="38" t="s">
        <v>2625</v>
      </c>
      <c r="F2" s="69" t="s">
        <v>2626</v>
      </c>
      <c r="I2" s="15">
        <v>100.0</v>
      </c>
      <c r="J2" s="15">
        <v>200.0</v>
      </c>
      <c r="K2" s="14" t="s">
        <v>259</v>
      </c>
      <c r="L2" s="14" t="s">
        <v>801</v>
      </c>
      <c r="M2" s="14" t="s">
        <v>2627</v>
      </c>
      <c r="N2" s="14" t="s">
        <v>537</v>
      </c>
      <c r="O2" s="14" t="b">
        <v>0</v>
      </c>
      <c r="P2" s="14" t="s">
        <v>1294</v>
      </c>
      <c r="Q2" s="15">
        <v>10.0</v>
      </c>
      <c r="R2" s="15">
        <v>12.0</v>
      </c>
      <c r="T2" s="15" t="b">
        <v>0</v>
      </c>
      <c r="U2" s="15" t="b">
        <v>0</v>
      </c>
      <c r="V2" s="15" t="s">
        <v>2628</v>
      </c>
      <c r="W2" s="15" t="s">
        <v>2629</v>
      </c>
      <c r="X2" s="15" t="s">
        <v>2630</v>
      </c>
      <c r="Z2" s="15" t="s">
        <v>1597</v>
      </c>
      <c r="AA2" s="14" t="s">
        <v>1691</v>
      </c>
      <c r="AC2" s="14" t="s">
        <v>1692</v>
      </c>
      <c r="AD2" s="14" t="s">
        <v>1693</v>
      </c>
      <c r="AE2" s="14" t="s">
        <v>1694</v>
      </c>
      <c r="AF2" s="16" t="s">
        <v>2631</v>
      </c>
    </row>
    <row r="3" ht="15.75" customHeight="1">
      <c r="A3" s="20">
        <v>42552.0</v>
      </c>
      <c r="B3" s="15" t="s">
        <v>2624</v>
      </c>
      <c r="C3" s="16">
        <v>2.7365449E7</v>
      </c>
      <c r="D3" s="15" t="s">
        <v>256</v>
      </c>
      <c r="E3" s="38" t="s">
        <v>2625</v>
      </c>
      <c r="F3" s="69" t="s">
        <v>2626</v>
      </c>
      <c r="K3" s="14" t="s">
        <v>1178</v>
      </c>
      <c r="M3" s="15" t="s">
        <v>2632</v>
      </c>
      <c r="N3" s="14" t="s">
        <v>1750</v>
      </c>
      <c r="O3" s="14" t="b">
        <v>1</v>
      </c>
      <c r="Q3" s="15">
        <v>16.0</v>
      </c>
      <c r="T3" s="15" t="b">
        <v>0</v>
      </c>
      <c r="U3" s="15" t="b">
        <v>0</v>
      </c>
      <c r="Z3" s="15" t="s">
        <v>1597</v>
      </c>
      <c r="AA3" s="14" t="s">
        <v>1691</v>
      </c>
      <c r="AC3" s="14" t="s">
        <v>1692</v>
      </c>
      <c r="AD3" s="14" t="s">
        <v>1693</v>
      </c>
      <c r="AE3" s="14" t="s">
        <v>1694</v>
      </c>
      <c r="AF3" s="16" t="s">
        <v>2631</v>
      </c>
    </row>
    <row r="4" ht="15.75" customHeight="1">
      <c r="A4" s="56">
        <v>42690.0</v>
      </c>
      <c r="B4" s="15" t="s">
        <v>2633</v>
      </c>
      <c r="C4" s="16">
        <v>2.7849009E7</v>
      </c>
      <c r="D4" s="15" t="s">
        <v>1452</v>
      </c>
      <c r="E4" s="60" t="s">
        <v>2634</v>
      </c>
      <c r="F4" s="69" t="s">
        <v>2626</v>
      </c>
      <c r="K4" s="14" t="s">
        <v>1178</v>
      </c>
      <c r="M4" s="15" t="s">
        <v>2635</v>
      </c>
      <c r="O4" s="14" t="b">
        <v>1</v>
      </c>
      <c r="Q4" s="15">
        <v>10.0</v>
      </c>
      <c r="R4" s="15">
        <v>6.0</v>
      </c>
      <c r="T4" s="15" t="b">
        <v>0</v>
      </c>
      <c r="U4" s="15" t="b">
        <v>0</v>
      </c>
      <c r="X4" s="15" t="s">
        <v>2636</v>
      </c>
      <c r="Z4" s="15" t="s">
        <v>1597</v>
      </c>
      <c r="AA4" s="14" t="s">
        <v>1691</v>
      </c>
      <c r="AC4" s="14" t="s">
        <v>1692</v>
      </c>
      <c r="AD4" s="16" t="s">
        <v>2637</v>
      </c>
      <c r="AE4" s="14" t="s">
        <v>2638</v>
      </c>
      <c r="AF4" s="16" t="s">
        <v>2639</v>
      </c>
    </row>
    <row r="5" ht="15.75" customHeight="1">
      <c r="A5" s="56">
        <v>43019.0</v>
      </c>
      <c r="B5" s="15" t="s">
        <v>2640</v>
      </c>
      <c r="C5" s="16">
        <v>2.9021611E7</v>
      </c>
      <c r="D5" s="15" t="s">
        <v>1452</v>
      </c>
      <c r="E5" s="60" t="s">
        <v>2641</v>
      </c>
      <c r="F5" s="69" t="s">
        <v>2626</v>
      </c>
      <c r="G5" s="15">
        <v>61.0</v>
      </c>
      <c r="K5" s="14" t="s">
        <v>1178</v>
      </c>
      <c r="M5" s="15" t="s">
        <v>2642</v>
      </c>
      <c r="N5" s="14" t="s">
        <v>1652</v>
      </c>
      <c r="O5" s="14" t="b">
        <v>1</v>
      </c>
      <c r="Q5" s="15">
        <v>10.0</v>
      </c>
      <c r="T5" s="15" t="b">
        <v>0</v>
      </c>
      <c r="U5" s="15" t="b">
        <v>0</v>
      </c>
      <c r="W5" s="15" t="s">
        <v>2643</v>
      </c>
      <c r="X5" s="15" t="s">
        <v>2644</v>
      </c>
      <c r="Z5" s="15" t="s">
        <v>1597</v>
      </c>
      <c r="AA5" s="14" t="s">
        <v>1691</v>
      </c>
      <c r="AC5" s="14" t="s">
        <v>1692</v>
      </c>
      <c r="AD5" s="16" t="s">
        <v>2637</v>
      </c>
      <c r="AE5" s="14" t="s">
        <v>2638</v>
      </c>
      <c r="AF5" s="16" t="s">
        <v>2639</v>
      </c>
    </row>
    <row r="6" ht="15.75" customHeight="1">
      <c r="A6" s="56">
        <v>43019.0</v>
      </c>
      <c r="B6" s="15" t="s">
        <v>2640</v>
      </c>
      <c r="C6" s="16">
        <v>2.9021611E7</v>
      </c>
      <c r="D6" s="15" t="s">
        <v>1452</v>
      </c>
      <c r="E6" s="60" t="s">
        <v>2641</v>
      </c>
      <c r="F6" s="69" t="s">
        <v>2626</v>
      </c>
      <c r="G6" s="15">
        <v>60.0</v>
      </c>
      <c r="K6" s="14" t="s">
        <v>1178</v>
      </c>
      <c r="M6" s="15" t="s">
        <v>2642</v>
      </c>
      <c r="N6" s="14" t="s">
        <v>1652</v>
      </c>
      <c r="O6" s="14" t="b">
        <v>1</v>
      </c>
      <c r="Q6" s="15">
        <v>10.0</v>
      </c>
      <c r="T6" s="15" t="b">
        <v>0</v>
      </c>
      <c r="U6" s="15" t="b">
        <v>0</v>
      </c>
      <c r="Z6" s="15" t="s">
        <v>1597</v>
      </c>
      <c r="AA6" s="14" t="s">
        <v>1691</v>
      </c>
      <c r="AC6" s="14" t="s">
        <v>1692</v>
      </c>
      <c r="AD6" s="16" t="s">
        <v>2637</v>
      </c>
      <c r="AE6" s="14" t="s">
        <v>2638</v>
      </c>
      <c r="AF6" s="16" t="s">
        <v>2639</v>
      </c>
    </row>
    <row r="7" ht="15.75" customHeight="1">
      <c r="A7" s="56">
        <v>43019.0</v>
      </c>
      <c r="B7" s="15" t="s">
        <v>2640</v>
      </c>
      <c r="C7" s="16">
        <v>2.9021611E7</v>
      </c>
      <c r="D7" s="15" t="s">
        <v>1452</v>
      </c>
      <c r="E7" s="60" t="s">
        <v>2641</v>
      </c>
      <c r="F7" s="69" t="s">
        <v>2626</v>
      </c>
      <c r="G7" s="15">
        <v>282.0</v>
      </c>
      <c r="K7" s="14" t="s">
        <v>1178</v>
      </c>
      <c r="M7" s="15" t="s">
        <v>2645</v>
      </c>
      <c r="N7" s="14" t="s">
        <v>1652</v>
      </c>
      <c r="O7" s="14" t="b">
        <v>1</v>
      </c>
      <c r="Q7" s="15">
        <v>5.0</v>
      </c>
      <c r="T7" s="15" t="b">
        <v>0</v>
      </c>
      <c r="U7" s="15" t="b">
        <v>0</v>
      </c>
      <c r="Z7" s="15" t="s">
        <v>1597</v>
      </c>
      <c r="AA7" s="14" t="s">
        <v>1691</v>
      </c>
      <c r="AC7" s="14" t="s">
        <v>1692</v>
      </c>
      <c r="AD7" s="16" t="s">
        <v>2637</v>
      </c>
      <c r="AE7" s="14" t="s">
        <v>2638</v>
      </c>
      <c r="AF7" s="16" t="s">
        <v>2639</v>
      </c>
    </row>
    <row r="8" ht="15.75" customHeight="1">
      <c r="A8" s="56">
        <v>43019.0</v>
      </c>
      <c r="B8" s="15" t="s">
        <v>2640</v>
      </c>
      <c r="C8" s="16">
        <v>2.9021611E7</v>
      </c>
      <c r="D8" s="15" t="s">
        <v>1452</v>
      </c>
      <c r="E8" s="60" t="s">
        <v>2641</v>
      </c>
      <c r="F8" s="69" t="s">
        <v>2626</v>
      </c>
      <c r="G8" s="15">
        <v>292.0</v>
      </c>
      <c r="K8" s="14" t="s">
        <v>1178</v>
      </c>
      <c r="M8" s="15" t="s">
        <v>2645</v>
      </c>
      <c r="N8" s="14" t="s">
        <v>1652</v>
      </c>
      <c r="O8" s="14" t="b">
        <v>1</v>
      </c>
      <c r="Q8" s="15">
        <v>5.0</v>
      </c>
      <c r="T8" s="15" t="b">
        <v>0</v>
      </c>
      <c r="U8" s="15" t="b">
        <v>0</v>
      </c>
      <c r="Z8" s="15" t="s">
        <v>1597</v>
      </c>
      <c r="AA8" s="14" t="s">
        <v>1691</v>
      </c>
      <c r="AC8" s="14" t="s">
        <v>1692</v>
      </c>
      <c r="AD8" s="16" t="s">
        <v>2637</v>
      </c>
      <c r="AE8" s="14" t="s">
        <v>2638</v>
      </c>
      <c r="AF8" s="16" t="s">
        <v>2639</v>
      </c>
    </row>
    <row r="9" ht="15.75" customHeight="1">
      <c r="A9" s="56">
        <v>43019.0</v>
      </c>
      <c r="B9" s="15" t="s">
        <v>2640</v>
      </c>
      <c r="C9" s="16">
        <v>2.9021611E7</v>
      </c>
      <c r="D9" s="15" t="s">
        <v>1452</v>
      </c>
      <c r="E9" s="60" t="s">
        <v>2641</v>
      </c>
      <c r="F9" s="69" t="s">
        <v>2626</v>
      </c>
      <c r="G9" s="15">
        <v>55.0</v>
      </c>
      <c r="K9" s="14" t="s">
        <v>1178</v>
      </c>
      <c r="M9" s="15" t="s">
        <v>2646</v>
      </c>
      <c r="N9" s="14" t="s">
        <v>1652</v>
      </c>
      <c r="O9" s="14" t="b">
        <v>1</v>
      </c>
      <c r="Q9" s="15">
        <v>10.0</v>
      </c>
      <c r="T9" s="15" t="b">
        <v>0</v>
      </c>
      <c r="U9" s="15" t="b">
        <v>0</v>
      </c>
      <c r="Z9" s="15" t="s">
        <v>1597</v>
      </c>
      <c r="AA9" s="14" t="s">
        <v>1691</v>
      </c>
      <c r="AC9" s="14" t="s">
        <v>1692</v>
      </c>
      <c r="AD9" s="16" t="s">
        <v>2637</v>
      </c>
      <c r="AE9" s="14" t="s">
        <v>2638</v>
      </c>
      <c r="AF9" s="16" t="s">
        <v>2639</v>
      </c>
    </row>
    <row r="10" ht="15.75" customHeight="1">
      <c r="A10" s="56">
        <v>43019.0</v>
      </c>
      <c r="B10" s="15" t="s">
        <v>2640</v>
      </c>
      <c r="C10" s="16">
        <v>2.9021611E7</v>
      </c>
      <c r="D10" s="15" t="s">
        <v>1452</v>
      </c>
      <c r="E10" s="60" t="s">
        <v>2641</v>
      </c>
      <c r="F10" s="69" t="s">
        <v>2626</v>
      </c>
      <c r="G10" s="15">
        <v>52.0</v>
      </c>
      <c r="K10" s="14" t="s">
        <v>1178</v>
      </c>
      <c r="M10" s="15" t="s">
        <v>2646</v>
      </c>
      <c r="N10" s="14" t="s">
        <v>1652</v>
      </c>
      <c r="O10" s="14" t="b">
        <v>1</v>
      </c>
      <c r="Q10" s="15">
        <v>10.0</v>
      </c>
      <c r="T10" s="15" t="b">
        <v>0</v>
      </c>
      <c r="U10" s="15" t="b">
        <v>0</v>
      </c>
      <c r="Z10" s="15" t="s">
        <v>1597</v>
      </c>
      <c r="AA10" s="14" t="s">
        <v>1691</v>
      </c>
      <c r="AC10" s="14" t="s">
        <v>1692</v>
      </c>
      <c r="AD10" s="16" t="s">
        <v>2637</v>
      </c>
      <c r="AE10" s="14" t="s">
        <v>2638</v>
      </c>
      <c r="AF10" s="16" t="s">
        <v>2639</v>
      </c>
    </row>
    <row r="11" ht="15.75" customHeight="1">
      <c r="A11" s="56">
        <v>43019.0</v>
      </c>
      <c r="B11" s="15" t="s">
        <v>2640</v>
      </c>
      <c r="C11" s="16">
        <v>2.9021611E7</v>
      </c>
      <c r="D11" s="15" t="s">
        <v>1452</v>
      </c>
      <c r="E11" s="60" t="s">
        <v>2641</v>
      </c>
      <c r="F11" s="69" t="s">
        <v>2626</v>
      </c>
      <c r="G11" s="15">
        <v>107.0</v>
      </c>
      <c r="K11" s="14" t="s">
        <v>1178</v>
      </c>
      <c r="M11" s="15" t="s">
        <v>2647</v>
      </c>
      <c r="N11" s="14" t="s">
        <v>1652</v>
      </c>
      <c r="O11" s="14" t="b">
        <v>1</v>
      </c>
      <c r="Q11" s="15">
        <v>10.0</v>
      </c>
      <c r="T11" s="15" t="b">
        <v>0</v>
      </c>
      <c r="U11" s="15" t="b">
        <v>0</v>
      </c>
      <c r="Z11" s="15" t="s">
        <v>1597</v>
      </c>
      <c r="AA11" s="14" t="s">
        <v>1691</v>
      </c>
      <c r="AC11" s="14" t="s">
        <v>1692</v>
      </c>
      <c r="AD11" s="16" t="s">
        <v>2637</v>
      </c>
      <c r="AE11" s="14" t="s">
        <v>2638</v>
      </c>
      <c r="AF11" s="16" t="s">
        <v>2639</v>
      </c>
    </row>
    <row r="12" ht="15.75" customHeight="1">
      <c r="A12" s="56">
        <v>43019.0</v>
      </c>
      <c r="B12" s="15" t="s">
        <v>2640</v>
      </c>
      <c r="C12" s="16">
        <v>2.9021611E7</v>
      </c>
      <c r="D12" s="15" t="s">
        <v>1452</v>
      </c>
      <c r="E12" s="60" t="s">
        <v>2641</v>
      </c>
      <c r="F12" s="69" t="s">
        <v>2626</v>
      </c>
      <c r="G12" s="15">
        <v>85.0</v>
      </c>
      <c r="K12" s="14" t="s">
        <v>1178</v>
      </c>
      <c r="M12" s="15" t="s">
        <v>2647</v>
      </c>
      <c r="N12" s="14" t="s">
        <v>1652</v>
      </c>
      <c r="O12" s="14" t="b">
        <v>1</v>
      </c>
      <c r="Q12" s="15">
        <v>10.0</v>
      </c>
      <c r="T12" s="15" t="b">
        <v>0</v>
      </c>
      <c r="U12" s="15" t="b">
        <v>0</v>
      </c>
      <c r="Z12" s="15" t="s">
        <v>1597</v>
      </c>
      <c r="AA12" s="14" t="s">
        <v>1691</v>
      </c>
      <c r="AC12" s="14" t="s">
        <v>1692</v>
      </c>
      <c r="AD12" s="16" t="s">
        <v>2637</v>
      </c>
      <c r="AE12" s="14" t="s">
        <v>2638</v>
      </c>
      <c r="AF12" s="16" t="s">
        <v>2639</v>
      </c>
    </row>
    <row r="13" ht="15.75" customHeight="1">
      <c r="A13" s="56">
        <v>43019.0</v>
      </c>
      <c r="B13" s="15" t="s">
        <v>2640</v>
      </c>
      <c r="C13" s="16">
        <v>2.9021611E7</v>
      </c>
      <c r="D13" s="15" t="s">
        <v>1452</v>
      </c>
      <c r="E13" s="60" t="s">
        <v>2641</v>
      </c>
      <c r="F13" s="69" t="s">
        <v>2626</v>
      </c>
      <c r="G13" s="15">
        <v>534.0</v>
      </c>
      <c r="K13" s="14" t="s">
        <v>1178</v>
      </c>
      <c r="M13" s="15" t="s">
        <v>2648</v>
      </c>
      <c r="N13" s="14" t="s">
        <v>1652</v>
      </c>
      <c r="O13" s="14" t="b">
        <v>1</v>
      </c>
      <c r="Q13" s="15">
        <v>5.0</v>
      </c>
      <c r="T13" s="15" t="b">
        <v>0</v>
      </c>
      <c r="U13" s="15" t="b">
        <v>0</v>
      </c>
      <c r="Z13" s="15" t="s">
        <v>1597</v>
      </c>
      <c r="AA13" s="14" t="s">
        <v>1691</v>
      </c>
      <c r="AC13" s="14" t="s">
        <v>1692</v>
      </c>
      <c r="AD13" s="16" t="s">
        <v>2637</v>
      </c>
      <c r="AE13" s="14" t="s">
        <v>2638</v>
      </c>
      <c r="AF13" s="16" t="s">
        <v>2639</v>
      </c>
    </row>
    <row r="14" ht="15.75" customHeight="1">
      <c r="A14" s="56">
        <v>43019.0</v>
      </c>
      <c r="B14" s="15" t="s">
        <v>2640</v>
      </c>
      <c r="C14" s="16">
        <v>2.9021611E7</v>
      </c>
      <c r="D14" s="15" t="s">
        <v>1452</v>
      </c>
      <c r="E14" s="60" t="s">
        <v>2641</v>
      </c>
      <c r="F14" s="69" t="s">
        <v>2626</v>
      </c>
      <c r="G14" s="15">
        <v>365.0</v>
      </c>
      <c r="K14" s="14" t="s">
        <v>1178</v>
      </c>
      <c r="M14" s="15" t="s">
        <v>2648</v>
      </c>
      <c r="N14" s="14" t="s">
        <v>1652</v>
      </c>
      <c r="O14" s="14" t="b">
        <v>1</v>
      </c>
      <c r="Q14" s="15">
        <v>5.0</v>
      </c>
      <c r="T14" s="15" t="b">
        <v>0</v>
      </c>
      <c r="U14" s="15" t="b">
        <v>0</v>
      </c>
      <c r="Z14" s="15" t="s">
        <v>1597</v>
      </c>
      <c r="AA14" s="14" t="s">
        <v>1691</v>
      </c>
      <c r="AC14" s="14" t="s">
        <v>1692</v>
      </c>
      <c r="AD14" s="16" t="s">
        <v>2637</v>
      </c>
      <c r="AE14" s="14" t="s">
        <v>2638</v>
      </c>
      <c r="AF14" s="16" t="s">
        <v>2639</v>
      </c>
    </row>
    <row r="15" ht="15.75" customHeight="1">
      <c r="A15" s="20">
        <v>43270.0</v>
      </c>
      <c r="B15" s="15" t="s">
        <v>2649</v>
      </c>
      <c r="C15" s="16">
        <v>2.9921943E7</v>
      </c>
      <c r="D15" s="15" t="s">
        <v>1452</v>
      </c>
      <c r="E15" s="60" t="s">
        <v>2650</v>
      </c>
      <c r="F15" s="15" t="s">
        <v>2626</v>
      </c>
      <c r="K15" s="14" t="s">
        <v>1178</v>
      </c>
      <c r="M15" s="15" t="s">
        <v>2635</v>
      </c>
      <c r="O15" s="14" t="b">
        <v>1</v>
      </c>
      <c r="Q15" s="15">
        <v>10.0</v>
      </c>
      <c r="R15" s="15">
        <v>6.0</v>
      </c>
      <c r="T15" s="15" t="b">
        <v>0</v>
      </c>
      <c r="U15" s="15" t="b">
        <v>0</v>
      </c>
      <c r="X15" s="15" t="s">
        <v>2651</v>
      </c>
      <c r="Z15" s="15" t="s">
        <v>1755</v>
      </c>
      <c r="AA15" s="14" t="s">
        <v>1691</v>
      </c>
      <c r="AC15" s="16" t="s">
        <v>2652</v>
      </c>
      <c r="AD15" s="14" t="s">
        <v>1693</v>
      </c>
      <c r="AE15" s="14" t="s">
        <v>1694</v>
      </c>
      <c r="AF15" s="16" t="s">
        <v>2653</v>
      </c>
    </row>
    <row r="16" ht="15.75" customHeight="1">
      <c r="A16" s="26">
        <v>43271.0</v>
      </c>
      <c r="B16" s="29" t="s">
        <v>2654</v>
      </c>
      <c r="C16" s="31">
        <v>2.9925878E7</v>
      </c>
      <c r="D16" s="29" t="s">
        <v>1734</v>
      </c>
      <c r="E16" s="46" t="s">
        <v>2655</v>
      </c>
      <c r="F16" s="29" t="s">
        <v>2626</v>
      </c>
      <c r="G16" s="29">
        <f> 5910/12</f>
        <v>492.5</v>
      </c>
      <c r="H16" s="29"/>
      <c r="I16" s="29"/>
      <c r="J16" s="29"/>
      <c r="K16" s="27" t="s">
        <v>1178</v>
      </c>
      <c r="L16" s="29"/>
      <c r="M16" s="29" t="s">
        <v>2656</v>
      </c>
      <c r="N16" s="27" t="s">
        <v>2395</v>
      </c>
      <c r="O16" s="27" t="b">
        <v>1</v>
      </c>
      <c r="P16" s="29"/>
      <c r="Q16" s="29">
        <v>10.0</v>
      </c>
      <c r="R16" s="29">
        <v>12.0</v>
      </c>
      <c r="S16" s="29"/>
      <c r="T16" s="29" t="b">
        <v>0</v>
      </c>
      <c r="U16" s="29" t="b">
        <v>0</v>
      </c>
      <c r="V16" s="29" t="s">
        <v>2657</v>
      </c>
      <c r="W16" s="29"/>
      <c r="X16" s="29" t="s">
        <v>2658</v>
      </c>
      <c r="Y16" s="36" t="s">
        <v>2659</v>
      </c>
      <c r="Z16" s="29" t="s">
        <v>2660</v>
      </c>
      <c r="AA16" s="27" t="s">
        <v>1691</v>
      </c>
      <c r="AB16" s="29"/>
      <c r="AC16" s="27" t="s">
        <v>2661</v>
      </c>
      <c r="AD16" s="31" t="s">
        <v>2637</v>
      </c>
      <c r="AE16" s="27" t="s">
        <v>2662</v>
      </c>
      <c r="AF16" s="31" t="s">
        <v>2663</v>
      </c>
      <c r="AG16" s="29"/>
    </row>
    <row r="17" ht="15.75" customHeight="1">
      <c r="A17" s="20">
        <v>43374.0</v>
      </c>
      <c r="B17" s="15" t="s">
        <v>2664</v>
      </c>
      <c r="C17" s="16">
        <v>3.0154148E7</v>
      </c>
      <c r="D17" s="15" t="s">
        <v>2665</v>
      </c>
      <c r="E17" s="38" t="s">
        <v>2666</v>
      </c>
      <c r="F17" s="15" t="s">
        <v>2626</v>
      </c>
      <c r="G17" s="15">
        <v>286.0</v>
      </c>
      <c r="K17" s="14" t="s">
        <v>1178</v>
      </c>
      <c r="M17" s="15" t="s">
        <v>2667</v>
      </c>
      <c r="N17" s="14" t="s">
        <v>1921</v>
      </c>
      <c r="O17" s="14" t="b">
        <v>1</v>
      </c>
      <c r="Q17" s="15">
        <v>10.0</v>
      </c>
      <c r="R17" s="15">
        <v>4.0</v>
      </c>
      <c r="T17" s="15" t="b">
        <v>0</v>
      </c>
      <c r="U17" s="15" t="b">
        <v>0</v>
      </c>
      <c r="X17" s="15" t="s">
        <v>2668</v>
      </c>
      <c r="Z17" s="15" t="s">
        <v>2660</v>
      </c>
      <c r="AA17" s="14" t="s">
        <v>1691</v>
      </c>
      <c r="AC17" s="14" t="s">
        <v>1692</v>
      </c>
      <c r="AD17" s="16" t="s">
        <v>2637</v>
      </c>
      <c r="AE17" s="14" t="s">
        <v>2638</v>
      </c>
      <c r="AF17" s="16" t="s">
        <v>2639</v>
      </c>
    </row>
    <row r="18" ht="15.75" customHeight="1">
      <c r="A18" s="20">
        <v>43553.0</v>
      </c>
      <c r="B18" s="15" t="s">
        <v>2669</v>
      </c>
      <c r="C18" s="16">
        <v>3.0923225E7</v>
      </c>
      <c r="D18" s="15" t="s">
        <v>256</v>
      </c>
      <c r="E18" s="38" t="s">
        <v>2670</v>
      </c>
      <c r="F18" s="15" t="s">
        <v>2671</v>
      </c>
      <c r="G18" s="70">
        <v>1500000.0</v>
      </c>
      <c r="I18" s="15">
        <v>10.0</v>
      </c>
      <c r="J18" s="15">
        <v>10.0</v>
      </c>
      <c r="K18" s="14" t="s">
        <v>259</v>
      </c>
      <c r="M18" s="14" t="s">
        <v>802</v>
      </c>
      <c r="N18" s="14" t="s">
        <v>537</v>
      </c>
      <c r="O18" s="14" t="b">
        <v>0</v>
      </c>
      <c r="Q18" s="15">
        <v>10.0</v>
      </c>
      <c r="T18" s="15" t="b">
        <v>1</v>
      </c>
      <c r="U18" s="15" t="b">
        <v>1</v>
      </c>
      <c r="V18" s="15" t="s">
        <v>2672</v>
      </c>
      <c r="X18" s="15" t="s">
        <v>2673</v>
      </c>
      <c r="Y18" s="21" t="s">
        <v>2674</v>
      </c>
      <c r="Z18" s="15" t="s">
        <v>2675</v>
      </c>
      <c r="AA18" s="14" t="s">
        <v>273</v>
      </c>
      <c r="AB18" s="14" t="s">
        <v>814</v>
      </c>
      <c r="AC18" s="14" t="s">
        <v>294</v>
      </c>
      <c r="AD18" s="14" t="s">
        <v>2294</v>
      </c>
      <c r="AE18" s="14" t="s">
        <v>2294</v>
      </c>
      <c r="AF18" s="16" t="s">
        <v>2676</v>
      </c>
    </row>
    <row r="19" ht="15.75" customHeight="1">
      <c r="A19" s="20">
        <v>43553.0</v>
      </c>
      <c r="B19" s="15" t="s">
        <v>2669</v>
      </c>
      <c r="C19" s="16">
        <v>3.0923225E7</v>
      </c>
      <c r="D19" s="15" t="s">
        <v>256</v>
      </c>
      <c r="E19" s="38" t="s">
        <v>2670</v>
      </c>
      <c r="F19" s="15" t="s">
        <v>2671</v>
      </c>
      <c r="K19" s="14" t="s">
        <v>259</v>
      </c>
      <c r="M19" s="14" t="s">
        <v>1109</v>
      </c>
      <c r="N19" s="14" t="s">
        <v>537</v>
      </c>
      <c r="O19" s="14" t="b">
        <v>0</v>
      </c>
      <c r="T19" s="15" t="b">
        <v>1</v>
      </c>
      <c r="U19" s="15" t="b">
        <v>1</v>
      </c>
      <c r="Y19" s="21" t="s">
        <v>2674</v>
      </c>
      <c r="Z19" s="15" t="s">
        <v>2675</v>
      </c>
      <c r="AA19" s="14" t="s">
        <v>273</v>
      </c>
      <c r="AB19" s="14" t="s">
        <v>814</v>
      </c>
      <c r="AC19" s="14" t="s">
        <v>294</v>
      </c>
      <c r="AD19" s="14" t="s">
        <v>2294</v>
      </c>
      <c r="AE19" s="14" t="s">
        <v>2294</v>
      </c>
      <c r="AF19" s="16" t="s">
        <v>2676</v>
      </c>
    </row>
    <row r="20" ht="15.75" customHeight="1">
      <c r="A20" s="20">
        <v>43553.0</v>
      </c>
      <c r="B20" s="15" t="s">
        <v>2669</v>
      </c>
      <c r="C20" s="16">
        <v>3.0923225E7</v>
      </c>
      <c r="D20" s="15" t="s">
        <v>256</v>
      </c>
      <c r="E20" s="71" t="s">
        <v>2670</v>
      </c>
      <c r="F20" s="15" t="s">
        <v>2671</v>
      </c>
      <c r="K20" s="14" t="s">
        <v>259</v>
      </c>
      <c r="M20" s="14" t="s">
        <v>2627</v>
      </c>
      <c r="N20" s="14" t="s">
        <v>537</v>
      </c>
      <c r="O20" s="14" t="b">
        <v>0</v>
      </c>
      <c r="T20" s="15" t="b">
        <v>1</v>
      </c>
      <c r="U20" s="15" t="b">
        <v>1</v>
      </c>
      <c r="Y20" s="21" t="s">
        <v>2674</v>
      </c>
      <c r="Z20" s="15" t="s">
        <v>2675</v>
      </c>
      <c r="AA20" s="14" t="s">
        <v>273</v>
      </c>
      <c r="AB20" s="14" t="s">
        <v>814</v>
      </c>
      <c r="AC20" s="14" t="s">
        <v>294</v>
      </c>
      <c r="AD20" s="14" t="s">
        <v>2294</v>
      </c>
      <c r="AE20" s="14" t="s">
        <v>2294</v>
      </c>
      <c r="AF20" s="16" t="s">
        <v>2676</v>
      </c>
    </row>
    <row r="21" ht="15.75" customHeight="1">
      <c r="A21" s="20">
        <v>43553.0</v>
      </c>
      <c r="B21" s="15" t="s">
        <v>2669</v>
      </c>
      <c r="C21" s="16">
        <v>3.0923225E7</v>
      </c>
      <c r="D21" s="15" t="s">
        <v>256</v>
      </c>
      <c r="E21" s="71" t="s">
        <v>2670</v>
      </c>
      <c r="F21" s="15" t="s">
        <v>2671</v>
      </c>
      <c r="K21" s="14" t="s">
        <v>259</v>
      </c>
      <c r="M21" s="14" t="s">
        <v>2445</v>
      </c>
      <c r="N21" s="14" t="s">
        <v>2445</v>
      </c>
      <c r="O21" s="14" t="b">
        <v>0</v>
      </c>
      <c r="T21" s="15" t="b">
        <v>1</v>
      </c>
      <c r="U21" s="15" t="b">
        <v>1</v>
      </c>
      <c r="Y21" s="21" t="s">
        <v>2674</v>
      </c>
      <c r="Z21" s="15" t="s">
        <v>2675</v>
      </c>
      <c r="AA21" s="14" t="s">
        <v>273</v>
      </c>
      <c r="AB21" s="14" t="s">
        <v>814</v>
      </c>
      <c r="AC21" s="14" t="s">
        <v>294</v>
      </c>
      <c r="AD21" s="14" t="s">
        <v>2294</v>
      </c>
      <c r="AE21" s="14" t="s">
        <v>2294</v>
      </c>
      <c r="AF21" s="16" t="s">
        <v>2676</v>
      </c>
    </row>
    <row r="22" ht="15.75" customHeight="1">
      <c r="A22" s="20">
        <v>43553.0</v>
      </c>
      <c r="B22" s="15" t="s">
        <v>2669</v>
      </c>
      <c r="C22" s="16">
        <v>3.0923225E7</v>
      </c>
      <c r="D22" s="15" t="s">
        <v>256</v>
      </c>
      <c r="E22" s="71" t="s">
        <v>2670</v>
      </c>
      <c r="F22" s="15" t="s">
        <v>2671</v>
      </c>
      <c r="K22" s="14" t="s">
        <v>259</v>
      </c>
      <c r="M22" s="14" t="s">
        <v>2112</v>
      </c>
      <c r="N22" s="14" t="s">
        <v>2112</v>
      </c>
      <c r="O22" s="14" t="b">
        <v>0</v>
      </c>
      <c r="T22" s="15" t="b">
        <v>1</v>
      </c>
      <c r="U22" s="15" t="b">
        <v>1</v>
      </c>
      <c r="Y22" s="21" t="s">
        <v>2674</v>
      </c>
      <c r="Z22" s="15" t="s">
        <v>2675</v>
      </c>
      <c r="AA22" s="14" t="s">
        <v>273</v>
      </c>
      <c r="AB22" s="14" t="s">
        <v>814</v>
      </c>
      <c r="AC22" s="14" t="s">
        <v>294</v>
      </c>
      <c r="AD22" s="14" t="s">
        <v>2294</v>
      </c>
      <c r="AE22" s="14" t="s">
        <v>2294</v>
      </c>
      <c r="AF22" s="16" t="s">
        <v>2676</v>
      </c>
    </row>
    <row r="23" ht="15.75" customHeight="1">
      <c r="A23" s="20">
        <v>43553.0</v>
      </c>
      <c r="B23" s="15" t="s">
        <v>2669</v>
      </c>
      <c r="C23" s="16">
        <v>3.0923225E7</v>
      </c>
      <c r="D23" s="15" t="s">
        <v>256</v>
      </c>
      <c r="E23" s="71" t="s">
        <v>2670</v>
      </c>
      <c r="F23" s="15" t="s">
        <v>2671</v>
      </c>
      <c r="K23" s="14" t="s">
        <v>1178</v>
      </c>
      <c r="M23" s="14" t="s">
        <v>1109</v>
      </c>
      <c r="N23" s="14" t="s">
        <v>1109</v>
      </c>
      <c r="O23" s="14" t="b">
        <v>0</v>
      </c>
      <c r="R23" s="15">
        <v>2.0</v>
      </c>
      <c r="T23" s="15" t="b">
        <v>1</v>
      </c>
      <c r="U23" s="15" t="b">
        <v>1</v>
      </c>
      <c r="Y23" s="21" t="s">
        <v>2674</v>
      </c>
      <c r="Z23" s="15" t="s">
        <v>2675</v>
      </c>
      <c r="AA23" s="14" t="s">
        <v>273</v>
      </c>
      <c r="AB23" s="14" t="s">
        <v>814</v>
      </c>
      <c r="AC23" s="14" t="s">
        <v>294</v>
      </c>
      <c r="AD23" s="14" t="s">
        <v>2294</v>
      </c>
      <c r="AE23" s="14" t="s">
        <v>2294</v>
      </c>
      <c r="AF23" s="16" t="s">
        <v>2676</v>
      </c>
    </row>
    <row r="24" ht="15.75" customHeight="1">
      <c r="A24" s="20">
        <v>43553.0</v>
      </c>
      <c r="B24" s="15" t="s">
        <v>2669</v>
      </c>
      <c r="C24" s="16">
        <v>3.0923225E7</v>
      </c>
      <c r="D24" s="15" t="s">
        <v>256</v>
      </c>
      <c r="E24" s="71" t="s">
        <v>2670</v>
      </c>
      <c r="F24" s="15" t="s">
        <v>2671</v>
      </c>
      <c r="K24" s="14" t="s">
        <v>259</v>
      </c>
      <c r="M24" s="14" t="s">
        <v>2677</v>
      </c>
      <c r="N24" s="14" t="s">
        <v>537</v>
      </c>
      <c r="O24" s="14" t="b">
        <v>1</v>
      </c>
      <c r="R24" s="15">
        <v>2.0</v>
      </c>
      <c r="T24" s="15" t="b">
        <v>1</v>
      </c>
      <c r="U24" s="15" t="b">
        <v>1</v>
      </c>
      <c r="Y24" s="21" t="s">
        <v>2674</v>
      </c>
      <c r="Z24" s="15" t="s">
        <v>2675</v>
      </c>
      <c r="AA24" s="14" t="s">
        <v>273</v>
      </c>
      <c r="AB24" s="14" t="s">
        <v>814</v>
      </c>
      <c r="AC24" s="14" t="s">
        <v>294</v>
      </c>
      <c r="AD24" s="14" t="s">
        <v>2294</v>
      </c>
      <c r="AE24" s="14" t="s">
        <v>2294</v>
      </c>
      <c r="AF24" s="16" t="s">
        <v>2676</v>
      </c>
    </row>
    <row r="25" ht="15.75" customHeight="1">
      <c r="A25" s="20">
        <v>43560.0</v>
      </c>
      <c r="B25" s="15" t="s">
        <v>2678</v>
      </c>
      <c r="C25" s="16">
        <v>3.0948552E7</v>
      </c>
      <c r="D25" s="15" t="s">
        <v>256</v>
      </c>
      <c r="E25" s="38" t="s">
        <v>2679</v>
      </c>
      <c r="F25" s="15" t="s">
        <v>2626</v>
      </c>
      <c r="G25" s="15">
        <v>76000.0</v>
      </c>
      <c r="K25" s="14" t="s">
        <v>1178</v>
      </c>
      <c r="M25" s="15" t="s">
        <v>2680</v>
      </c>
      <c r="N25" s="14" t="s">
        <v>1738</v>
      </c>
      <c r="O25" s="14" t="b">
        <v>1</v>
      </c>
      <c r="Q25" s="15">
        <v>10.0</v>
      </c>
      <c r="T25" s="15" t="b">
        <v>0</v>
      </c>
      <c r="U25" s="15" t="b">
        <v>0</v>
      </c>
      <c r="X25" s="15" t="s">
        <v>2681</v>
      </c>
      <c r="Y25" s="21" t="s">
        <v>2682</v>
      </c>
      <c r="Z25" s="15" t="s">
        <v>1755</v>
      </c>
      <c r="AA25" s="14" t="s">
        <v>273</v>
      </c>
      <c r="AB25" s="14" t="s">
        <v>342</v>
      </c>
      <c r="AC25" s="14" t="s">
        <v>660</v>
      </c>
      <c r="AD25" s="16" t="s">
        <v>2683</v>
      </c>
      <c r="AE25" s="14" t="s">
        <v>2684</v>
      </c>
      <c r="AF25" s="16" t="s">
        <v>2685</v>
      </c>
    </row>
    <row r="26" ht="15.75" customHeight="1">
      <c r="A26" s="20">
        <v>43560.0</v>
      </c>
      <c r="B26" s="15" t="s">
        <v>2678</v>
      </c>
      <c r="C26" s="16">
        <v>3.0948552E7</v>
      </c>
      <c r="D26" s="15" t="s">
        <v>256</v>
      </c>
      <c r="E26" s="38" t="s">
        <v>2679</v>
      </c>
      <c r="F26" s="15" t="s">
        <v>2626</v>
      </c>
      <c r="G26" s="15">
        <v>60000.0</v>
      </c>
      <c r="K26" s="14" t="s">
        <v>1178</v>
      </c>
      <c r="M26" s="15" t="s">
        <v>2680</v>
      </c>
      <c r="N26" s="14" t="s">
        <v>1738</v>
      </c>
      <c r="O26" s="14" t="b">
        <v>1</v>
      </c>
      <c r="Q26" s="15">
        <v>10.0</v>
      </c>
      <c r="T26" s="15" t="b">
        <v>0</v>
      </c>
      <c r="U26" s="15" t="b">
        <v>0</v>
      </c>
      <c r="Y26" s="21" t="s">
        <v>2682</v>
      </c>
      <c r="Z26" s="15" t="s">
        <v>1755</v>
      </c>
      <c r="AA26" s="14" t="s">
        <v>273</v>
      </c>
      <c r="AB26" s="14" t="s">
        <v>342</v>
      </c>
      <c r="AC26" s="14" t="s">
        <v>660</v>
      </c>
      <c r="AD26" s="16" t="s">
        <v>2683</v>
      </c>
      <c r="AE26" s="14" t="s">
        <v>2684</v>
      </c>
      <c r="AF26" s="16" t="s">
        <v>2685</v>
      </c>
    </row>
    <row r="27" ht="15.75" customHeight="1">
      <c r="A27" s="20">
        <v>43717.0</v>
      </c>
      <c r="B27" s="15" t="s">
        <v>2686</v>
      </c>
      <c r="C27" s="16">
        <v>3.1501547E7</v>
      </c>
      <c r="D27" s="15" t="s">
        <v>937</v>
      </c>
      <c r="E27" s="60" t="s">
        <v>212</v>
      </c>
      <c r="F27" s="15" t="s">
        <v>211</v>
      </c>
      <c r="G27" s="15">
        <v>160000.0</v>
      </c>
      <c r="I27" s="15">
        <v>2.0</v>
      </c>
      <c r="J27" s="15">
        <v>2.1</v>
      </c>
      <c r="K27" s="14" t="s">
        <v>259</v>
      </c>
      <c r="L27" s="16" t="s">
        <v>281</v>
      </c>
      <c r="M27" s="14" t="s">
        <v>2627</v>
      </c>
      <c r="N27" s="14" t="s">
        <v>537</v>
      </c>
      <c r="O27" s="14" t="b">
        <v>0</v>
      </c>
      <c r="P27" s="14" t="s">
        <v>2687</v>
      </c>
      <c r="Q27" s="15">
        <v>10.0</v>
      </c>
      <c r="R27" s="15">
        <v>3.0</v>
      </c>
      <c r="S27" s="15" t="s">
        <v>2688</v>
      </c>
      <c r="T27" s="15" t="b">
        <v>0</v>
      </c>
      <c r="U27" s="15" t="b">
        <v>0</v>
      </c>
      <c r="V27" s="15" t="s">
        <v>2689</v>
      </c>
      <c r="X27" s="15" t="s">
        <v>2690</v>
      </c>
      <c r="Y27" s="21" t="s">
        <v>2691</v>
      </c>
      <c r="Z27" s="15" t="s">
        <v>2005</v>
      </c>
      <c r="AA27" s="14" t="s">
        <v>273</v>
      </c>
      <c r="AB27" s="14" t="s">
        <v>814</v>
      </c>
      <c r="AC27" s="14" t="s">
        <v>294</v>
      </c>
      <c r="AD27" s="14" t="s">
        <v>2692</v>
      </c>
      <c r="AE27" s="14" t="s">
        <v>2375</v>
      </c>
      <c r="AF27" s="16" t="s">
        <v>2478</v>
      </c>
    </row>
    <row r="28" ht="15.75" customHeight="1">
      <c r="A28" s="20">
        <v>43717.0</v>
      </c>
      <c r="B28" s="15" t="s">
        <v>2686</v>
      </c>
      <c r="C28" s="16">
        <v>3.1501547E7</v>
      </c>
      <c r="D28" s="15" t="s">
        <v>937</v>
      </c>
      <c r="E28" s="60" t="s">
        <v>212</v>
      </c>
      <c r="F28" s="15" t="s">
        <v>211</v>
      </c>
      <c r="K28" s="14" t="s">
        <v>1178</v>
      </c>
      <c r="M28" s="15" t="s">
        <v>2693</v>
      </c>
      <c r="N28" s="14" t="s">
        <v>1750</v>
      </c>
      <c r="O28" s="14" t="b">
        <v>1</v>
      </c>
      <c r="Q28" s="15">
        <v>16.0</v>
      </c>
      <c r="S28" s="15" t="s">
        <v>2688</v>
      </c>
      <c r="T28" s="15" t="b">
        <v>0</v>
      </c>
      <c r="U28" s="15" t="b">
        <v>0</v>
      </c>
      <c r="X28" s="15" t="s">
        <v>2694</v>
      </c>
      <c r="Y28" s="21" t="s">
        <v>2691</v>
      </c>
      <c r="Z28" s="15" t="s">
        <v>2005</v>
      </c>
      <c r="AA28" s="14" t="s">
        <v>273</v>
      </c>
      <c r="AB28" s="14" t="s">
        <v>814</v>
      </c>
      <c r="AC28" s="14" t="s">
        <v>294</v>
      </c>
      <c r="AD28" s="14" t="s">
        <v>2692</v>
      </c>
      <c r="AE28" s="14" t="s">
        <v>2375</v>
      </c>
      <c r="AF28" s="16" t="s">
        <v>2478</v>
      </c>
    </row>
    <row r="29" ht="15.75" customHeight="1">
      <c r="A29" s="20">
        <v>42863.0</v>
      </c>
      <c r="B29" s="15" t="s">
        <v>2695</v>
      </c>
      <c r="C29" s="16">
        <v>2.848133E7</v>
      </c>
      <c r="D29" s="15" t="s">
        <v>2696</v>
      </c>
      <c r="E29" s="60" t="s">
        <v>2697</v>
      </c>
      <c r="F29" s="15" t="s">
        <v>2626</v>
      </c>
      <c r="K29" s="14" t="s">
        <v>340</v>
      </c>
      <c r="M29" s="14" t="s">
        <v>2698</v>
      </c>
      <c r="Q29" s="15">
        <v>8.0</v>
      </c>
      <c r="R29" s="15">
        <v>3.0</v>
      </c>
      <c r="S29" s="15" t="s">
        <v>2699</v>
      </c>
      <c r="T29" s="15" t="b">
        <v>0</v>
      </c>
      <c r="U29" s="15" t="b">
        <v>0</v>
      </c>
      <c r="V29" s="15" t="s">
        <v>2700</v>
      </c>
      <c r="X29" s="15" t="s">
        <v>2701</v>
      </c>
      <c r="Y29" s="21" t="s">
        <v>2702</v>
      </c>
      <c r="Z29" s="15" t="s">
        <v>1597</v>
      </c>
      <c r="AA29" s="14" t="s">
        <v>1691</v>
      </c>
      <c r="AC29" s="14" t="s">
        <v>2661</v>
      </c>
      <c r="AD29" s="16" t="s">
        <v>2637</v>
      </c>
      <c r="AE29" s="14" t="s">
        <v>2662</v>
      </c>
      <c r="AF29" s="16" t="s">
        <v>2663</v>
      </c>
    </row>
    <row r="30" ht="15.75" customHeight="1">
      <c r="A30" s="20">
        <v>42863.0</v>
      </c>
      <c r="B30" s="15" t="s">
        <v>2695</v>
      </c>
      <c r="C30" s="16">
        <v>2.848133E7</v>
      </c>
      <c r="D30" s="15" t="s">
        <v>2696</v>
      </c>
      <c r="E30" s="60" t="s">
        <v>2697</v>
      </c>
      <c r="F30" s="15" t="s">
        <v>2626</v>
      </c>
      <c r="K30" s="14" t="s">
        <v>340</v>
      </c>
      <c r="M30" s="15" t="s">
        <v>2703</v>
      </c>
      <c r="Q30" s="15">
        <v>10.0</v>
      </c>
      <c r="R30" s="15">
        <v>3.0</v>
      </c>
      <c r="S30" s="15" t="s">
        <v>2699</v>
      </c>
      <c r="T30" s="15" t="b">
        <v>0</v>
      </c>
      <c r="U30" s="15" t="b">
        <v>0</v>
      </c>
      <c r="X30" s="15" t="s">
        <v>2704</v>
      </c>
      <c r="Y30" s="21" t="s">
        <v>2702</v>
      </c>
      <c r="Z30" s="15" t="s">
        <v>1597</v>
      </c>
      <c r="AA30" s="14" t="s">
        <v>1691</v>
      </c>
      <c r="AC30" s="14" t="s">
        <v>2661</v>
      </c>
      <c r="AD30" s="16" t="s">
        <v>2637</v>
      </c>
      <c r="AE30" s="14" t="s">
        <v>2662</v>
      </c>
      <c r="AF30" s="16" t="s">
        <v>2663</v>
      </c>
    </row>
    <row r="31" ht="15.75" customHeight="1">
      <c r="A31" s="20">
        <v>42863.0</v>
      </c>
      <c r="B31" s="15" t="s">
        <v>2695</v>
      </c>
      <c r="C31" s="16">
        <v>2.848133E7</v>
      </c>
      <c r="D31" s="15" t="s">
        <v>2696</v>
      </c>
      <c r="E31" s="60" t="s">
        <v>2697</v>
      </c>
      <c r="F31" s="15" t="s">
        <v>2626</v>
      </c>
      <c r="K31" s="14" t="s">
        <v>340</v>
      </c>
      <c r="M31" s="15" t="s">
        <v>2705</v>
      </c>
      <c r="Q31" s="15">
        <v>12.0</v>
      </c>
      <c r="R31" s="15">
        <v>3.0</v>
      </c>
      <c r="S31" s="15" t="s">
        <v>2699</v>
      </c>
      <c r="T31" s="15" t="b">
        <v>0</v>
      </c>
      <c r="U31" s="15" t="b">
        <v>0</v>
      </c>
      <c r="X31" s="15" t="s">
        <v>2706</v>
      </c>
      <c r="Y31" s="21" t="s">
        <v>2702</v>
      </c>
      <c r="Z31" s="15" t="s">
        <v>1597</v>
      </c>
      <c r="AA31" s="14" t="s">
        <v>1691</v>
      </c>
      <c r="AC31" s="14" t="s">
        <v>2661</v>
      </c>
      <c r="AD31" s="16" t="s">
        <v>2637</v>
      </c>
      <c r="AE31" s="14" t="s">
        <v>2662</v>
      </c>
      <c r="AF31" s="16" t="s">
        <v>2663</v>
      </c>
    </row>
    <row r="32" ht="15.75" customHeight="1">
      <c r="A32" s="56">
        <v>43811.0</v>
      </c>
      <c r="B32" s="15" t="s">
        <v>2707</v>
      </c>
      <c r="C32" s="16">
        <v>3.1831833E7</v>
      </c>
      <c r="D32" s="15" t="s">
        <v>1452</v>
      </c>
      <c r="E32" s="60" t="s">
        <v>2708</v>
      </c>
      <c r="F32" s="15" t="s">
        <v>2626</v>
      </c>
      <c r="G32" s="15">
        <v>6240.0</v>
      </c>
      <c r="K32" s="14" t="s">
        <v>1178</v>
      </c>
      <c r="M32" s="14" t="s">
        <v>2709</v>
      </c>
      <c r="N32" s="14" t="s">
        <v>1487</v>
      </c>
      <c r="O32" s="14" t="b">
        <v>1</v>
      </c>
      <c r="R32" s="15">
        <v>3.0</v>
      </c>
      <c r="S32" s="15" t="s">
        <v>2710</v>
      </c>
      <c r="T32" s="15" t="b">
        <v>0</v>
      </c>
      <c r="U32" s="15" t="b">
        <v>0</v>
      </c>
      <c r="V32" s="15" t="s">
        <v>2711</v>
      </c>
      <c r="X32" s="15" t="s">
        <v>2712</v>
      </c>
      <c r="AA32" s="14" t="s">
        <v>1691</v>
      </c>
      <c r="AC32" s="14" t="s">
        <v>1692</v>
      </c>
      <c r="AD32" s="16" t="s">
        <v>2637</v>
      </c>
      <c r="AE32" s="14" t="s">
        <v>2638</v>
      </c>
      <c r="AF32" s="16" t="s">
        <v>2639</v>
      </c>
    </row>
    <row r="33" ht="15.75" customHeight="1">
      <c r="A33" s="68">
        <v>43811.0</v>
      </c>
      <c r="B33" s="29" t="s">
        <v>2713</v>
      </c>
      <c r="C33" s="31">
        <v>3.1835037E7</v>
      </c>
      <c r="D33" s="29" t="s">
        <v>1044</v>
      </c>
      <c r="E33" s="46" t="s">
        <v>2714</v>
      </c>
      <c r="F33" s="29" t="s">
        <v>2626</v>
      </c>
      <c r="G33" s="29">
        <v>3115.0</v>
      </c>
      <c r="H33" s="29"/>
      <c r="I33" s="29"/>
      <c r="J33" s="29"/>
      <c r="K33" s="27" t="s">
        <v>1178</v>
      </c>
      <c r="L33" s="29"/>
      <c r="M33" s="27" t="s">
        <v>1652</v>
      </c>
      <c r="N33" s="27" t="s">
        <v>1652</v>
      </c>
      <c r="O33" s="27" t="b">
        <v>0</v>
      </c>
      <c r="P33" s="31" t="s">
        <v>2715</v>
      </c>
      <c r="Q33" s="29">
        <v>5.0</v>
      </c>
      <c r="R33" s="29"/>
      <c r="S33" s="29"/>
      <c r="T33" s="29" t="b">
        <v>0</v>
      </c>
      <c r="U33" s="29" t="b">
        <v>0</v>
      </c>
      <c r="V33" s="29" t="s">
        <v>2716</v>
      </c>
      <c r="W33" s="29"/>
      <c r="X33" s="29" t="s">
        <v>2717</v>
      </c>
      <c r="Y33" s="29"/>
      <c r="Z33" s="29" t="s">
        <v>2718</v>
      </c>
      <c r="AA33" s="27" t="s">
        <v>1691</v>
      </c>
      <c r="AB33" s="29"/>
      <c r="AC33" s="27" t="s">
        <v>1692</v>
      </c>
      <c r="AD33" s="31" t="s">
        <v>2637</v>
      </c>
      <c r="AE33" s="27" t="s">
        <v>2638</v>
      </c>
      <c r="AF33" s="31" t="s">
        <v>2639</v>
      </c>
      <c r="AG33" s="29"/>
    </row>
    <row r="34" ht="15.75" customHeight="1">
      <c r="A34" s="20">
        <v>43843.0</v>
      </c>
      <c r="B34" s="15" t="s">
        <v>2719</v>
      </c>
      <c r="C34" s="16">
        <v>3.193273E7</v>
      </c>
      <c r="D34" s="15" t="s">
        <v>2032</v>
      </c>
      <c r="E34" s="60" t="s">
        <v>2720</v>
      </c>
      <c r="F34" s="15" t="s">
        <v>2626</v>
      </c>
      <c r="K34" s="14" t="s">
        <v>1178</v>
      </c>
      <c r="M34" s="15" t="s">
        <v>2721</v>
      </c>
      <c r="N34" s="14" t="s">
        <v>1750</v>
      </c>
      <c r="O34" s="14" t="b">
        <v>1</v>
      </c>
      <c r="Q34" s="15">
        <v>10.0</v>
      </c>
      <c r="R34" s="15">
        <v>3.0</v>
      </c>
      <c r="S34" s="15" t="s">
        <v>2722</v>
      </c>
      <c r="T34" s="15" t="b">
        <v>0</v>
      </c>
      <c r="U34" s="15" t="b">
        <v>0</v>
      </c>
      <c r="X34" s="15" t="s">
        <v>2723</v>
      </c>
      <c r="Z34" s="15" t="s">
        <v>1729</v>
      </c>
      <c r="AA34" s="14" t="s">
        <v>273</v>
      </c>
      <c r="AB34" s="14" t="s">
        <v>342</v>
      </c>
      <c r="AC34" s="14" t="s">
        <v>660</v>
      </c>
      <c r="AD34" s="16" t="s">
        <v>2724</v>
      </c>
      <c r="AE34" s="14" t="s">
        <v>662</v>
      </c>
      <c r="AF34" s="16" t="s">
        <v>2725</v>
      </c>
    </row>
    <row r="35" ht="15.75" customHeight="1">
      <c r="A35" s="26">
        <v>44235.0</v>
      </c>
      <c r="B35" s="29" t="s">
        <v>2726</v>
      </c>
      <c r="C35" s="31">
        <v>3.3558695E7</v>
      </c>
      <c r="D35" s="27" t="s">
        <v>1129</v>
      </c>
      <c r="E35" s="62" t="s">
        <v>2727</v>
      </c>
      <c r="F35" s="29" t="s">
        <v>2728</v>
      </c>
      <c r="G35" s="29"/>
      <c r="H35" s="29"/>
      <c r="I35" s="29">
        <v>55.0</v>
      </c>
      <c r="J35" s="29">
        <v>100.0</v>
      </c>
      <c r="K35" s="27" t="s">
        <v>1178</v>
      </c>
      <c r="L35" s="29"/>
      <c r="M35" s="29" t="s">
        <v>2729</v>
      </c>
      <c r="N35" s="27" t="s">
        <v>537</v>
      </c>
      <c r="O35" s="27" t="b">
        <v>0</v>
      </c>
      <c r="P35" s="29"/>
      <c r="Q35" s="29">
        <v>10.0</v>
      </c>
      <c r="R35" s="29">
        <v>12.0</v>
      </c>
      <c r="S35" s="29"/>
      <c r="T35" s="29" t="b">
        <v>1</v>
      </c>
      <c r="U35" s="29" t="b">
        <v>1</v>
      </c>
      <c r="V35" s="29" t="s">
        <v>2730</v>
      </c>
      <c r="W35" s="29"/>
      <c r="X35" s="27" t="s">
        <v>2731</v>
      </c>
      <c r="Y35" s="27" t="s">
        <v>2732</v>
      </c>
      <c r="Z35" s="29" t="s">
        <v>2005</v>
      </c>
      <c r="AA35" s="27" t="s">
        <v>273</v>
      </c>
      <c r="AB35" s="27" t="s">
        <v>320</v>
      </c>
      <c r="AC35" s="27" t="s">
        <v>321</v>
      </c>
      <c r="AD35" s="31" t="s">
        <v>2733</v>
      </c>
      <c r="AE35" s="27" t="s">
        <v>458</v>
      </c>
      <c r="AF35" s="31" t="s">
        <v>2734</v>
      </c>
      <c r="AG35" s="29"/>
    </row>
    <row r="36" ht="15.75" customHeight="1">
      <c r="A36" s="20">
        <v>43840.0</v>
      </c>
      <c r="B36" s="15" t="s">
        <v>2735</v>
      </c>
      <c r="C36" s="16">
        <v>3.1925813E7</v>
      </c>
      <c r="D36" s="15" t="s">
        <v>2736</v>
      </c>
      <c r="E36" s="60" t="s">
        <v>2737</v>
      </c>
      <c r="F36" s="15" t="s">
        <v>2626</v>
      </c>
      <c r="K36" s="14" t="s">
        <v>1178</v>
      </c>
      <c r="M36" s="15" t="s">
        <v>2738</v>
      </c>
      <c r="N36" s="14" t="s">
        <v>1109</v>
      </c>
      <c r="O36" s="14" t="b">
        <v>1</v>
      </c>
      <c r="Q36" s="15">
        <v>10.0</v>
      </c>
      <c r="R36" s="15">
        <v>1.0</v>
      </c>
      <c r="T36" s="14" t="b">
        <v>0</v>
      </c>
      <c r="U36" s="14" t="b">
        <v>0</v>
      </c>
      <c r="X36" s="15" t="s">
        <v>2739</v>
      </c>
      <c r="AA36" s="14" t="s">
        <v>293</v>
      </c>
      <c r="AC36" s="14" t="s">
        <v>335</v>
      </c>
      <c r="AD36" s="16" t="s">
        <v>336</v>
      </c>
      <c r="AE36" s="14" t="s">
        <v>335</v>
      </c>
      <c r="AF36" s="16" t="s">
        <v>2740</v>
      </c>
    </row>
    <row r="37" ht="15.75" customHeight="1">
      <c r="A37" s="20">
        <v>43840.0</v>
      </c>
      <c r="B37" s="15" t="s">
        <v>2735</v>
      </c>
      <c r="C37" s="16">
        <v>3.1925813E7</v>
      </c>
      <c r="D37" s="15" t="s">
        <v>2736</v>
      </c>
      <c r="E37" s="60" t="s">
        <v>2737</v>
      </c>
      <c r="F37" s="15" t="s">
        <v>2626</v>
      </c>
      <c r="K37" s="14" t="s">
        <v>1178</v>
      </c>
      <c r="M37" s="15" t="s">
        <v>2741</v>
      </c>
      <c r="N37" s="14" t="s">
        <v>1109</v>
      </c>
      <c r="O37" s="14" t="b">
        <v>0</v>
      </c>
      <c r="R37" s="15">
        <v>1.0</v>
      </c>
      <c r="T37" s="14" t="b">
        <v>0</v>
      </c>
      <c r="U37" s="14" t="b">
        <v>0</v>
      </c>
      <c r="AA37" s="14" t="s">
        <v>293</v>
      </c>
      <c r="AC37" s="14" t="s">
        <v>335</v>
      </c>
      <c r="AD37" s="16" t="s">
        <v>336</v>
      </c>
      <c r="AE37" s="14" t="s">
        <v>335</v>
      </c>
      <c r="AF37" s="16" t="s">
        <v>2740</v>
      </c>
    </row>
    <row r="38" ht="15.75" customHeight="1">
      <c r="A38" s="20">
        <v>44005.0</v>
      </c>
      <c r="B38" s="15" t="s">
        <v>2742</v>
      </c>
      <c r="C38" s="14">
        <v>3.2573704E7</v>
      </c>
      <c r="D38" s="14" t="s">
        <v>2743</v>
      </c>
      <c r="E38" s="24" t="s">
        <v>2744</v>
      </c>
      <c r="F38" s="15" t="s">
        <v>2626</v>
      </c>
      <c r="K38" s="14" t="s">
        <v>1178</v>
      </c>
      <c r="M38" s="15" t="s">
        <v>2745</v>
      </c>
      <c r="N38" s="14" t="s">
        <v>2746</v>
      </c>
      <c r="O38" s="14" t="b">
        <v>1</v>
      </c>
      <c r="T38" s="14" t="b">
        <v>0</v>
      </c>
      <c r="U38" s="14" t="b">
        <v>0</v>
      </c>
      <c r="X38" s="15" t="s">
        <v>2747</v>
      </c>
      <c r="Y38" s="60" t="s">
        <v>2748</v>
      </c>
      <c r="Z38" s="15" t="s">
        <v>1597</v>
      </c>
      <c r="AA38" s="15" t="s">
        <v>2175</v>
      </c>
      <c r="AC38" s="15" t="s">
        <v>2749</v>
      </c>
      <c r="AD38" s="14" t="s">
        <v>2750</v>
      </c>
      <c r="AE38" s="14" t="s">
        <v>2751</v>
      </c>
      <c r="AF38" s="15" t="s">
        <v>2752</v>
      </c>
    </row>
    <row r="39" ht="15.75" customHeight="1">
      <c r="A39" s="20">
        <v>44172.0</v>
      </c>
      <c r="B39" s="16" t="s">
        <v>2753</v>
      </c>
      <c r="C39" s="16">
        <v>3.3288904E7</v>
      </c>
      <c r="D39" s="14" t="s">
        <v>2032</v>
      </c>
      <c r="E39" s="21" t="s">
        <v>2754</v>
      </c>
      <c r="F39" s="15" t="s">
        <v>2755</v>
      </c>
      <c r="I39" s="15">
        <v>10.0</v>
      </c>
      <c r="K39" s="14" t="s">
        <v>259</v>
      </c>
      <c r="M39" s="14" t="s">
        <v>802</v>
      </c>
      <c r="N39" s="14" t="s">
        <v>537</v>
      </c>
      <c r="O39" s="14" t="b">
        <v>0</v>
      </c>
      <c r="T39" s="14" t="b">
        <v>0</v>
      </c>
      <c r="U39" s="14" t="b">
        <v>0</v>
      </c>
      <c r="X39" s="15" t="s">
        <v>2756</v>
      </c>
      <c r="Z39" s="15" t="s">
        <v>2757</v>
      </c>
      <c r="AA39" s="14" t="s">
        <v>273</v>
      </c>
      <c r="AB39" s="15" t="s">
        <v>814</v>
      </c>
      <c r="AC39" s="15" t="s">
        <v>294</v>
      </c>
      <c r="AD39" s="14" t="s">
        <v>2692</v>
      </c>
      <c r="AE39" s="14" t="s">
        <v>2375</v>
      </c>
    </row>
    <row r="40" ht="15.75" customHeight="1">
      <c r="A40" s="20">
        <v>44172.0</v>
      </c>
      <c r="B40" s="16" t="s">
        <v>2753</v>
      </c>
      <c r="C40" s="16">
        <v>3.3288904E7</v>
      </c>
      <c r="D40" s="14" t="s">
        <v>2032</v>
      </c>
      <c r="E40" s="21" t="s">
        <v>2754</v>
      </c>
      <c r="F40" s="15" t="s">
        <v>2755</v>
      </c>
      <c r="K40" s="14" t="s">
        <v>259</v>
      </c>
      <c r="M40" s="14" t="s">
        <v>2758</v>
      </c>
      <c r="N40" s="14" t="s">
        <v>537</v>
      </c>
      <c r="O40" s="14" t="b">
        <v>0</v>
      </c>
      <c r="P40" s="14" t="s">
        <v>2759</v>
      </c>
      <c r="T40" s="14" t="b">
        <v>0</v>
      </c>
      <c r="U40" s="14" t="b">
        <v>0</v>
      </c>
      <c r="X40" s="15" t="s">
        <v>2760</v>
      </c>
      <c r="Z40" s="15" t="s">
        <v>2757</v>
      </c>
      <c r="AA40" s="14" t="s">
        <v>273</v>
      </c>
      <c r="AB40" s="15" t="s">
        <v>814</v>
      </c>
      <c r="AC40" s="15" t="s">
        <v>294</v>
      </c>
      <c r="AD40" s="14" t="s">
        <v>2692</v>
      </c>
      <c r="AE40" s="14" t="s">
        <v>2375</v>
      </c>
    </row>
    <row r="41" ht="15.75" customHeight="1">
      <c r="A41" s="20">
        <v>44148.0</v>
      </c>
      <c r="B41" s="15" t="s">
        <v>2761</v>
      </c>
      <c r="C41" s="16">
        <v>3.3188776E7</v>
      </c>
      <c r="D41" s="14" t="s">
        <v>1044</v>
      </c>
      <c r="E41" s="72" t="s">
        <v>2762</v>
      </c>
      <c r="F41" s="15" t="s">
        <v>2763</v>
      </c>
      <c r="H41" s="14"/>
      <c r="I41" s="14">
        <v>50.0</v>
      </c>
      <c r="K41" s="14" t="s">
        <v>259</v>
      </c>
      <c r="N41" s="14"/>
      <c r="O41" s="14"/>
      <c r="P41" s="14" t="s">
        <v>2764</v>
      </c>
      <c r="Q41" s="15">
        <v>7.0</v>
      </c>
      <c r="T41" s="14" t="b">
        <v>0</v>
      </c>
      <c r="U41" s="14" t="b">
        <v>0</v>
      </c>
      <c r="X41" s="15" t="s">
        <v>2765</v>
      </c>
      <c r="Z41" s="15" t="s">
        <v>1755</v>
      </c>
      <c r="AA41" s="14" t="s">
        <v>273</v>
      </c>
      <c r="AB41" s="14" t="s">
        <v>902</v>
      </c>
      <c r="AC41" s="14" t="s">
        <v>903</v>
      </c>
      <c r="AD41" s="14" t="s">
        <v>904</v>
      </c>
      <c r="AE41" s="14" t="s">
        <v>905</v>
      </c>
      <c r="AF41" s="16" t="s">
        <v>2139</v>
      </c>
    </row>
    <row r="42" ht="15.75" customHeight="1">
      <c r="A42" s="20">
        <v>44148.0</v>
      </c>
      <c r="B42" s="15" t="s">
        <v>2761</v>
      </c>
      <c r="C42" s="16">
        <v>3.3188776E7</v>
      </c>
      <c r="D42" s="14" t="s">
        <v>1044</v>
      </c>
      <c r="E42" s="72" t="s">
        <v>2762</v>
      </c>
      <c r="F42" s="15" t="s">
        <v>2763</v>
      </c>
      <c r="H42" s="14"/>
      <c r="I42" s="14">
        <v>25.0</v>
      </c>
      <c r="K42" s="14" t="s">
        <v>259</v>
      </c>
      <c r="M42" s="14" t="s">
        <v>537</v>
      </c>
      <c r="N42" s="14" t="s">
        <v>537</v>
      </c>
      <c r="O42" s="14" t="b">
        <v>0</v>
      </c>
      <c r="P42" s="14" t="s">
        <v>2764</v>
      </c>
      <c r="Q42" s="15">
        <v>7.0</v>
      </c>
      <c r="T42" s="14" t="b">
        <v>0</v>
      </c>
      <c r="U42" s="14" t="b">
        <v>0</v>
      </c>
      <c r="V42" s="15" t="s">
        <v>2766</v>
      </c>
      <c r="X42" s="15" t="s">
        <v>2767</v>
      </c>
      <c r="Z42" s="15" t="s">
        <v>1755</v>
      </c>
      <c r="AA42" s="14" t="s">
        <v>273</v>
      </c>
      <c r="AB42" s="14" t="s">
        <v>902</v>
      </c>
      <c r="AC42" s="14" t="s">
        <v>903</v>
      </c>
      <c r="AD42" s="14" t="s">
        <v>904</v>
      </c>
      <c r="AE42" s="14" t="s">
        <v>905</v>
      </c>
      <c r="AF42" s="16" t="s">
        <v>2139</v>
      </c>
    </row>
    <row r="43" ht="15.75" customHeight="1">
      <c r="A43" s="20">
        <v>44148.0</v>
      </c>
      <c r="B43" s="15" t="s">
        <v>2761</v>
      </c>
      <c r="C43" s="16">
        <v>3.3188776E7</v>
      </c>
      <c r="D43" s="14" t="s">
        <v>1044</v>
      </c>
      <c r="E43" s="72" t="s">
        <v>2762</v>
      </c>
      <c r="F43" s="15" t="s">
        <v>2763</v>
      </c>
      <c r="H43" s="14"/>
      <c r="I43" s="14">
        <v>10.0</v>
      </c>
      <c r="K43" s="14" t="s">
        <v>259</v>
      </c>
      <c r="M43" s="14" t="s">
        <v>537</v>
      </c>
      <c r="N43" s="14" t="s">
        <v>537</v>
      </c>
      <c r="O43" s="14" t="b">
        <v>0</v>
      </c>
      <c r="P43" s="14" t="s">
        <v>2764</v>
      </c>
      <c r="Q43" s="15">
        <v>7.0</v>
      </c>
      <c r="T43" s="14" t="b">
        <v>0</v>
      </c>
      <c r="U43" s="14" t="b">
        <v>0</v>
      </c>
      <c r="Z43" s="15" t="s">
        <v>1755</v>
      </c>
      <c r="AA43" s="14" t="s">
        <v>273</v>
      </c>
      <c r="AB43" s="14" t="s">
        <v>902</v>
      </c>
      <c r="AC43" s="14" t="s">
        <v>903</v>
      </c>
      <c r="AD43" s="14" t="s">
        <v>904</v>
      </c>
      <c r="AE43" s="14" t="s">
        <v>905</v>
      </c>
      <c r="AF43" s="16" t="s">
        <v>2139</v>
      </c>
    </row>
    <row r="44" ht="15.75" customHeight="1">
      <c r="A44" s="20">
        <v>43936.0</v>
      </c>
      <c r="B44" s="16" t="s">
        <v>2768</v>
      </c>
      <c r="C44" s="14">
        <v>3.2293264E7</v>
      </c>
      <c r="D44" s="14" t="s">
        <v>994</v>
      </c>
      <c r="E44" s="24" t="s">
        <v>2769</v>
      </c>
      <c r="F44" s="14" t="s">
        <v>2626</v>
      </c>
      <c r="K44" s="14" t="s">
        <v>259</v>
      </c>
      <c r="L44" s="14"/>
      <c r="M44" s="14" t="s">
        <v>2627</v>
      </c>
      <c r="N44" s="14" t="s">
        <v>537</v>
      </c>
      <c r="O44" s="14" t="b">
        <v>0</v>
      </c>
      <c r="P44" s="14"/>
      <c r="S44" s="16" t="s">
        <v>2770</v>
      </c>
      <c r="T44" s="14" t="b">
        <v>0</v>
      </c>
      <c r="U44" s="14" t="b">
        <v>0</v>
      </c>
      <c r="Z44" s="14" t="s">
        <v>1597</v>
      </c>
      <c r="AA44" s="14" t="s">
        <v>1691</v>
      </c>
      <c r="AC44" s="14" t="s">
        <v>2661</v>
      </c>
      <c r="AD44" s="16" t="s">
        <v>2637</v>
      </c>
      <c r="AE44" s="14" t="s">
        <v>2662</v>
      </c>
      <c r="AF44" s="16" t="s">
        <v>2663</v>
      </c>
    </row>
    <row r="45" ht="15.75" customHeight="1">
      <c r="A45" s="20">
        <v>44004.0</v>
      </c>
      <c r="B45" s="16" t="s">
        <v>2771</v>
      </c>
      <c r="C45" s="63"/>
      <c r="D45" s="14" t="s">
        <v>1770</v>
      </c>
      <c r="E45" s="24" t="s">
        <v>2772</v>
      </c>
      <c r="F45" s="14" t="s">
        <v>2728</v>
      </c>
      <c r="G45" s="14">
        <v>2038.0</v>
      </c>
      <c r="K45" s="14" t="s">
        <v>1178</v>
      </c>
      <c r="M45" s="14" t="s">
        <v>2773</v>
      </c>
      <c r="N45" s="14"/>
      <c r="O45" s="14"/>
      <c r="P45" s="14" t="s">
        <v>2774</v>
      </c>
      <c r="Q45" s="14">
        <v>10.0</v>
      </c>
      <c r="T45" s="14" t="b">
        <v>0</v>
      </c>
      <c r="U45" s="14" t="b">
        <v>0</v>
      </c>
      <c r="V45" s="14" t="s">
        <v>2775</v>
      </c>
      <c r="X45" s="14" t="s">
        <v>2776</v>
      </c>
      <c r="Y45" s="21" t="s">
        <v>2777</v>
      </c>
      <c r="Z45" s="15" t="s">
        <v>1755</v>
      </c>
      <c r="AA45" s="14" t="s">
        <v>250</v>
      </c>
      <c r="AC45" s="14" t="s">
        <v>251</v>
      </c>
      <c r="AD45" s="14" t="s">
        <v>1085</v>
      </c>
      <c r="AE45" s="14" t="s">
        <v>1085</v>
      </c>
      <c r="AF45" s="14" t="s">
        <v>2778</v>
      </c>
    </row>
    <row r="46" ht="15.75" customHeight="1">
      <c r="A46" s="20">
        <v>44004.0</v>
      </c>
      <c r="B46" s="16" t="s">
        <v>2779</v>
      </c>
      <c r="C46" s="14">
        <v>3.2572199E7</v>
      </c>
      <c r="D46" s="14" t="s">
        <v>2780</v>
      </c>
      <c r="E46" s="24" t="s">
        <v>2781</v>
      </c>
      <c r="F46" s="14" t="s">
        <v>2626</v>
      </c>
      <c r="K46" s="14" t="s">
        <v>1178</v>
      </c>
      <c r="M46" s="14" t="s">
        <v>2782</v>
      </c>
      <c r="N46" s="14" t="s">
        <v>1750</v>
      </c>
      <c r="O46" s="14" t="b">
        <v>1</v>
      </c>
      <c r="R46" s="14">
        <v>23.0</v>
      </c>
      <c r="T46" s="14" t="b">
        <v>0</v>
      </c>
      <c r="U46" s="14" t="b">
        <v>0</v>
      </c>
      <c r="V46" s="52" t="s">
        <v>2783</v>
      </c>
      <c r="Y46" s="21" t="s">
        <v>2784</v>
      </c>
      <c r="Z46" s="14" t="s">
        <v>2039</v>
      </c>
      <c r="AA46" s="14" t="s">
        <v>273</v>
      </c>
      <c r="AB46" s="14" t="s">
        <v>274</v>
      </c>
      <c r="AC46" s="14" t="s">
        <v>531</v>
      </c>
      <c r="AD46" s="14" t="s">
        <v>1681</v>
      </c>
      <c r="AE46" s="14" t="s">
        <v>531</v>
      </c>
      <c r="AF46" s="16" t="s">
        <v>1062</v>
      </c>
    </row>
    <row r="47" ht="15.75" customHeight="1">
      <c r="A47" s="26">
        <v>44005.0</v>
      </c>
      <c r="B47" s="31" t="s">
        <v>2785</v>
      </c>
      <c r="C47" s="27">
        <v>3.2579974E7</v>
      </c>
      <c r="D47" s="27" t="s">
        <v>1044</v>
      </c>
      <c r="E47" s="40" t="s">
        <v>2786</v>
      </c>
      <c r="F47" s="27" t="s">
        <v>2626</v>
      </c>
      <c r="G47" s="27">
        <v>8179.0</v>
      </c>
      <c r="H47" s="29"/>
      <c r="I47" s="29"/>
      <c r="J47" s="29"/>
      <c r="K47" s="27" t="s">
        <v>1178</v>
      </c>
      <c r="L47" s="29"/>
      <c r="M47" s="31" t="s">
        <v>2787</v>
      </c>
      <c r="N47" s="27" t="s">
        <v>2164</v>
      </c>
      <c r="O47" s="27" t="b">
        <v>1</v>
      </c>
      <c r="P47" s="29"/>
      <c r="Q47" s="27">
        <v>10.0</v>
      </c>
      <c r="R47" s="27">
        <v>12.0</v>
      </c>
      <c r="S47" s="31" t="s">
        <v>2788</v>
      </c>
      <c r="T47" s="27" t="b">
        <v>0</v>
      </c>
      <c r="U47" s="27" t="b">
        <v>0</v>
      </c>
      <c r="V47" s="27" t="s">
        <v>2789</v>
      </c>
      <c r="W47" s="29"/>
      <c r="X47" s="27" t="s">
        <v>2790</v>
      </c>
      <c r="Y47" s="40" t="s">
        <v>2791</v>
      </c>
      <c r="Z47" s="27" t="s">
        <v>1597</v>
      </c>
      <c r="AA47" s="27" t="s">
        <v>273</v>
      </c>
      <c r="AB47" s="27" t="s">
        <v>274</v>
      </c>
      <c r="AC47" s="27" t="s">
        <v>531</v>
      </c>
      <c r="AD47" s="27" t="s">
        <v>532</v>
      </c>
      <c r="AE47" s="27" t="s">
        <v>531</v>
      </c>
      <c r="AF47" s="31" t="s">
        <v>2792</v>
      </c>
      <c r="AG47" s="29"/>
    </row>
    <row r="48" ht="15.75" customHeight="1">
      <c r="A48" s="20">
        <v>44005.0</v>
      </c>
      <c r="B48" s="16" t="s">
        <v>2785</v>
      </c>
      <c r="C48" s="16">
        <v>3.2579974E7</v>
      </c>
      <c r="D48" s="16" t="s">
        <v>1044</v>
      </c>
      <c r="E48" s="16" t="s">
        <v>2786</v>
      </c>
      <c r="F48" s="14" t="s">
        <v>2728</v>
      </c>
      <c r="G48" s="14">
        <v>8885.0</v>
      </c>
      <c r="K48" s="14" t="s">
        <v>1178</v>
      </c>
      <c r="M48" s="16" t="s">
        <v>2787</v>
      </c>
      <c r="N48" s="14" t="s">
        <v>2164</v>
      </c>
      <c r="O48" s="14" t="b">
        <v>1</v>
      </c>
      <c r="Q48" s="14">
        <v>10.0</v>
      </c>
      <c r="R48" s="14">
        <v>2.0</v>
      </c>
      <c r="S48" s="16" t="s">
        <v>2788</v>
      </c>
      <c r="T48" s="14" t="b">
        <v>0</v>
      </c>
      <c r="U48" s="14" t="b">
        <v>0</v>
      </c>
      <c r="V48" s="14" t="s">
        <v>2793</v>
      </c>
      <c r="Y48" s="16" t="s">
        <v>2791</v>
      </c>
      <c r="Z48" s="16" t="s">
        <v>1597</v>
      </c>
      <c r="AA48" s="16" t="s">
        <v>273</v>
      </c>
      <c r="AB48" s="16" t="s">
        <v>274</v>
      </c>
      <c r="AC48" s="16" t="s">
        <v>531</v>
      </c>
      <c r="AD48" s="16" t="s">
        <v>532</v>
      </c>
      <c r="AE48" s="14" t="s">
        <v>531</v>
      </c>
      <c r="AF48" s="16" t="s">
        <v>2792</v>
      </c>
    </row>
    <row r="49" ht="15.75" customHeight="1">
      <c r="A49" s="20">
        <v>44008.0</v>
      </c>
      <c r="B49" s="16" t="s">
        <v>2794</v>
      </c>
      <c r="C49" s="14">
        <v>3.2637622E7</v>
      </c>
      <c r="D49" s="14" t="s">
        <v>256</v>
      </c>
      <c r="E49" s="23" t="s">
        <v>2795</v>
      </c>
      <c r="F49" s="14" t="s">
        <v>2626</v>
      </c>
      <c r="G49" s="14">
        <v>34053.0</v>
      </c>
      <c r="K49" s="14" t="s">
        <v>259</v>
      </c>
      <c r="L49" s="16" t="s">
        <v>2536</v>
      </c>
      <c r="M49" s="14" t="s">
        <v>537</v>
      </c>
      <c r="N49" s="14" t="s">
        <v>537</v>
      </c>
      <c r="O49" s="14" t="b">
        <v>0</v>
      </c>
      <c r="P49" s="14" t="s">
        <v>1294</v>
      </c>
      <c r="Q49" s="14">
        <v>10.0</v>
      </c>
      <c r="R49" s="14">
        <v>75.0</v>
      </c>
      <c r="S49" s="16" t="s">
        <v>2796</v>
      </c>
      <c r="T49" s="14" t="b">
        <v>1</v>
      </c>
      <c r="U49" s="14" t="b">
        <v>1</v>
      </c>
      <c r="V49" s="52" t="s">
        <v>2797</v>
      </c>
      <c r="X49" s="14" t="s">
        <v>2798</v>
      </c>
      <c r="Y49" s="21" t="s">
        <v>2799</v>
      </c>
      <c r="Z49" s="14" t="s">
        <v>1755</v>
      </c>
      <c r="AA49" s="14" t="s">
        <v>1691</v>
      </c>
      <c r="AC49" s="14" t="s">
        <v>1692</v>
      </c>
      <c r="AD49" s="14" t="s">
        <v>1693</v>
      </c>
      <c r="AE49" s="14" t="s">
        <v>1694</v>
      </c>
      <c r="AF49" s="16" t="s">
        <v>1695</v>
      </c>
    </row>
    <row r="50" ht="15.75" customHeight="1">
      <c r="A50" s="20">
        <v>44037.0</v>
      </c>
      <c r="B50" s="16" t="s">
        <v>2800</v>
      </c>
      <c r="D50" s="14" t="s">
        <v>1770</v>
      </c>
      <c r="E50" s="24" t="s">
        <v>2801</v>
      </c>
      <c r="F50" s="14" t="s">
        <v>2728</v>
      </c>
      <c r="K50" s="14" t="s">
        <v>259</v>
      </c>
      <c r="L50" s="14" t="s">
        <v>2802</v>
      </c>
      <c r="M50" s="14" t="s">
        <v>2803</v>
      </c>
      <c r="N50" s="14" t="s">
        <v>537</v>
      </c>
      <c r="O50" s="14" t="b">
        <v>0</v>
      </c>
      <c r="P50" s="14" t="s">
        <v>1294</v>
      </c>
      <c r="Q50" s="14">
        <v>10.0</v>
      </c>
      <c r="T50" s="14" t="b">
        <v>0</v>
      </c>
      <c r="U50" s="14" t="b">
        <v>0</v>
      </c>
      <c r="X50" s="14" t="s">
        <v>2804</v>
      </c>
      <c r="Z50" s="14" t="s">
        <v>1597</v>
      </c>
      <c r="AA50" s="14" t="s">
        <v>1691</v>
      </c>
      <c r="AC50" s="14" t="s">
        <v>2661</v>
      </c>
      <c r="AD50" s="14" t="s">
        <v>2637</v>
      </c>
      <c r="AE50" s="14" t="s">
        <v>2662</v>
      </c>
      <c r="AF50" s="16" t="s">
        <v>2663</v>
      </c>
    </row>
    <row r="51" ht="15.75" customHeight="1">
      <c r="A51" s="20">
        <v>44037.0</v>
      </c>
      <c r="B51" s="16" t="s">
        <v>2800</v>
      </c>
      <c r="D51" s="14" t="s">
        <v>1770</v>
      </c>
      <c r="E51" s="24" t="s">
        <v>2801</v>
      </c>
      <c r="F51" s="14" t="s">
        <v>2728</v>
      </c>
      <c r="K51" s="14" t="s">
        <v>1178</v>
      </c>
      <c r="M51" s="14" t="s">
        <v>2805</v>
      </c>
      <c r="N51" s="14" t="s">
        <v>1397</v>
      </c>
      <c r="O51" s="14" t="b">
        <v>1</v>
      </c>
      <c r="Q51" s="14">
        <v>12.0</v>
      </c>
      <c r="R51" s="14">
        <v>4.0</v>
      </c>
      <c r="T51" s="14" t="b">
        <v>0</v>
      </c>
      <c r="U51" s="14" t="b">
        <v>0</v>
      </c>
      <c r="X51" s="16" t="s">
        <v>2806</v>
      </c>
      <c r="Z51" s="14" t="s">
        <v>1597</v>
      </c>
      <c r="AA51" s="14" t="s">
        <v>1691</v>
      </c>
      <c r="AC51" s="14" t="s">
        <v>2661</v>
      </c>
      <c r="AD51" s="14" t="s">
        <v>2637</v>
      </c>
      <c r="AE51" s="14" t="s">
        <v>2662</v>
      </c>
      <c r="AF51" s="16" t="s">
        <v>2663</v>
      </c>
    </row>
    <row r="52" ht="15.75" customHeight="1">
      <c r="A52" s="26">
        <v>44029.0</v>
      </c>
      <c r="B52" s="31" t="s">
        <v>2807</v>
      </c>
      <c r="C52" s="31">
        <v>3.2702314E7</v>
      </c>
      <c r="D52" s="27" t="s">
        <v>1044</v>
      </c>
      <c r="E52" s="62" t="s">
        <v>2808</v>
      </c>
      <c r="F52" s="27" t="s">
        <v>2626</v>
      </c>
      <c r="G52" s="27">
        <v>10327.0</v>
      </c>
      <c r="H52" s="29"/>
      <c r="I52" s="29"/>
      <c r="J52" s="29"/>
      <c r="K52" s="27" t="s">
        <v>259</v>
      </c>
      <c r="L52" s="27" t="s">
        <v>2809</v>
      </c>
      <c r="M52" s="27" t="s">
        <v>537</v>
      </c>
      <c r="N52" s="27" t="s">
        <v>537</v>
      </c>
      <c r="O52" s="27" t="b">
        <v>0</v>
      </c>
      <c r="P52" s="27" t="s">
        <v>2810</v>
      </c>
      <c r="Q52" s="27">
        <v>10.0</v>
      </c>
      <c r="R52" s="27">
        <v>20.0</v>
      </c>
      <c r="S52" s="31" t="s">
        <v>2811</v>
      </c>
      <c r="T52" s="29"/>
      <c r="U52" s="27" t="b">
        <v>1</v>
      </c>
      <c r="V52" s="27" t="s">
        <v>2812</v>
      </c>
      <c r="W52" s="29"/>
      <c r="X52" s="27" t="s">
        <v>2813</v>
      </c>
      <c r="Y52" s="40" t="s">
        <v>2814</v>
      </c>
      <c r="Z52" s="27" t="s">
        <v>1597</v>
      </c>
      <c r="AA52" s="27" t="s">
        <v>2175</v>
      </c>
      <c r="AB52" s="29"/>
      <c r="AC52" s="27" t="s">
        <v>2176</v>
      </c>
      <c r="AD52" s="27" t="s">
        <v>2815</v>
      </c>
      <c r="AE52" s="27" t="s">
        <v>2816</v>
      </c>
      <c r="AF52" s="31" t="s">
        <v>2817</v>
      </c>
      <c r="AG52" s="29"/>
    </row>
    <row r="53" ht="15.75" customHeight="1">
      <c r="A53" s="20">
        <v>44029.0</v>
      </c>
      <c r="B53" s="16" t="s">
        <v>2807</v>
      </c>
      <c r="C53" s="16">
        <v>3.2702314E7</v>
      </c>
      <c r="D53" s="14" t="s">
        <v>1044</v>
      </c>
      <c r="E53" s="23" t="s">
        <v>2808</v>
      </c>
      <c r="F53" s="14" t="s">
        <v>2626</v>
      </c>
      <c r="G53" s="14">
        <v>10327.0</v>
      </c>
      <c r="K53" s="14" t="s">
        <v>259</v>
      </c>
      <c r="L53" s="14" t="s">
        <v>2818</v>
      </c>
      <c r="M53" s="14" t="s">
        <v>537</v>
      </c>
      <c r="N53" s="14" t="s">
        <v>537</v>
      </c>
      <c r="O53" s="14" t="b">
        <v>1</v>
      </c>
      <c r="P53" s="14" t="s">
        <v>2810</v>
      </c>
      <c r="Q53" s="14">
        <v>10.0</v>
      </c>
      <c r="S53" s="16" t="s">
        <v>2811</v>
      </c>
      <c r="U53" s="14" t="b">
        <v>1</v>
      </c>
      <c r="V53" s="14" t="s">
        <v>2819</v>
      </c>
      <c r="Y53" s="24" t="s">
        <v>2814</v>
      </c>
      <c r="Z53" s="14" t="s">
        <v>1597</v>
      </c>
      <c r="AA53" s="14" t="s">
        <v>2175</v>
      </c>
      <c r="AC53" s="14" t="s">
        <v>2176</v>
      </c>
      <c r="AD53" s="14" t="s">
        <v>2815</v>
      </c>
      <c r="AE53" s="14" t="s">
        <v>2816</v>
      </c>
      <c r="AF53" s="16" t="s">
        <v>2817</v>
      </c>
    </row>
    <row r="54" ht="15.75" customHeight="1">
      <c r="A54" s="20">
        <v>44215.0</v>
      </c>
      <c r="B54" s="16" t="s">
        <v>2820</v>
      </c>
      <c r="C54" s="16">
        <v>3.3469025E7</v>
      </c>
      <c r="D54" s="14" t="s">
        <v>1734</v>
      </c>
      <c r="E54" s="24" t="s">
        <v>2821</v>
      </c>
      <c r="F54" s="14" t="s">
        <v>2728</v>
      </c>
      <c r="K54" s="14" t="s">
        <v>259</v>
      </c>
      <c r="L54" s="16" t="s">
        <v>2822</v>
      </c>
      <c r="M54" s="16" t="s">
        <v>2823</v>
      </c>
      <c r="N54" s="14" t="s">
        <v>537</v>
      </c>
      <c r="O54" s="14" t="b">
        <v>0</v>
      </c>
      <c r="P54" s="14" t="s">
        <v>2824</v>
      </c>
      <c r="R54" s="14">
        <v>1.0</v>
      </c>
      <c r="T54" s="14" t="b">
        <v>0</v>
      </c>
      <c r="U54" s="14" t="b">
        <v>0</v>
      </c>
      <c r="V54" s="14" t="s">
        <v>2825</v>
      </c>
      <c r="X54" s="14" t="s">
        <v>2826</v>
      </c>
      <c r="Y54" s="21" t="s">
        <v>2827</v>
      </c>
      <c r="Z54" s="14" t="s">
        <v>2828</v>
      </c>
      <c r="AA54" s="14" t="s">
        <v>273</v>
      </c>
      <c r="AB54" s="14" t="s">
        <v>342</v>
      </c>
      <c r="AC54" s="14" t="s">
        <v>660</v>
      </c>
      <c r="AD54" s="16" t="s">
        <v>2388</v>
      </c>
      <c r="AE54" s="14" t="s">
        <v>2389</v>
      </c>
      <c r="AF54" s="16" t="s">
        <v>2829</v>
      </c>
    </row>
    <row r="55" ht="15.75" customHeight="1">
      <c r="A55" s="20">
        <v>44073.0</v>
      </c>
      <c r="B55" s="16" t="s">
        <v>2830</v>
      </c>
      <c r="D55" s="14" t="s">
        <v>1770</v>
      </c>
      <c r="E55" s="24" t="s">
        <v>2831</v>
      </c>
      <c r="F55" s="14" t="s">
        <v>2728</v>
      </c>
      <c r="K55" s="14" t="s">
        <v>259</v>
      </c>
      <c r="L55" s="16" t="s">
        <v>801</v>
      </c>
      <c r="M55" s="14" t="s">
        <v>537</v>
      </c>
      <c r="N55" s="14" t="s">
        <v>537</v>
      </c>
      <c r="O55" s="14" t="b">
        <v>0</v>
      </c>
      <c r="Q55" s="14">
        <v>10.0</v>
      </c>
      <c r="T55" s="14" t="b">
        <v>0</v>
      </c>
      <c r="U55" s="14" t="b">
        <v>0</v>
      </c>
      <c r="V55" s="14" t="s">
        <v>2832</v>
      </c>
      <c r="AA55" s="14" t="s">
        <v>273</v>
      </c>
      <c r="AB55" s="14" t="s">
        <v>814</v>
      </c>
      <c r="AC55" s="14" t="s">
        <v>294</v>
      </c>
      <c r="AD55" s="14" t="s">
        <v>2374</v>
      </c>
      <c r="AE55" s="14" t="s">
        <v>2375</v>
      </c>
    </row>
    <row r="56" ht="15.75" customHeight="1">
      <c r="A56" s="20">
        <v>44067.0</v>
      </c>
      <c r="B56" s="16" t="s">
        <v>2833</v>
      </c>
      <c r="D56" s="14" t="s">
        <v>1770</v>
      </c>
      <c r="E56" s="73" t="s">
        <v>2834</v>
      </c>
      <c r="F56" s="14" t="s">
        <v>2728</v>
      </c>
      <c r="K56" s="14" t="s">
        <v>259</v>
      </c>
      <c r="L56" s="16" t="s">
        <v>801</v>
      </c>
      <c r="M56" s="14" t="s">
        <v>2627</v>
      </c>
      <c r="N56" s="14" t="s">
        <v>537</v>
      </c>
      <c r="O56" s="14" t="b">
        <v>0</v>
      </c>
      <c r="P56" s="14" t="s">
        <v>2835</v>
      </c>
      <c r="R56" s="14">
        <v>1.0</v>
      </c>
      <c r="S56" s="14" t="s">
        <v>2836</v>
      </c>
      <c r="T56" s="14" t="b">
        <v>0</v>
      </c>
      <c r="U56" s="14" t="b">
        <v>0</v>
      </c>
      <c r="V56" s="14" t="s">
        <v>2837</v>
      </c>
      <c r="Y56" s="21" t="s">
        <v>2838</v>
      </c>
      <c r="Z56" s="14" t="s">
        <v>2183</v>
      </c>
      <c r="AA56" s="74" t="s">
        <v>558</v>
      </c>
      <c r="AB56" s="74"/>
      <c r="AC56" s="74" t="s">
        <v>2839</v>
      </c>
      <c r="AD56" s="74" t="s">
        <v>2840</v>
      </c>
      <c r="AE56" s="74" t="s">
        <v>2841</v>
      </c>
    </row>
    <row r="57" ht="15.75" customHeight="1">
      <c r="A57" s="20">
        <v>44067.0</v>
      </c>
      <c r="B57" s="16" t="s">
        <v>2833</v>
      </c>
      <c r="D57" s="14" t="s">
        <v>1770</v>
      </c>
      <c r="E57" s="73" t="s">
        <v>2834</v>
      </c>
      <c r="F57" s="14" t="s">
        <v>2728</v>
      </c>
      <c r="K57" s="14" t="s">
        <v>259</v>
      </c>
      <c r="L57" s="16" t="s">
        <v>281</v>
      </c>
      <c r="M57" s="14" t="s">
        <v>2842</v>
      </c>
      <c r="N57" s="14" t="s">
        <v>537</v>
      </c>
      <c r="O57" s="14" t="b">
        <v>0</v>
      </c>
      <c r="P57" s="14" t="s">
        <v>2843</v>
      </c>
      <c r="R57" s="14">
        <v>2.0</v>
      </c>
      <c r="S57" s="14" t="s">
        <v>2836</v>
      </c>
      <c r="T57" s="14" t="b">
        <v>0</v>
      </c>
      <c r="U57" s="14" t="b">
        <v>0</v>
      </c>
      <c r="Y57" s="21" t="s">
        <v>2838</v>
      </c>
      <c r="Z57" s="14" t="s">
        <v>2183</v>
      </c>
      <c r="AA57" s="74" t="s">
        <v>558</v>
      </c>
      <c r="AB57" s="74"/>
      <c r="AC57" s="74" t="s">
        <v>2839</v>
      </c>
      <c r="AD57" s="74" t="s">
        <v>2840</v>
      </c>
      <c r="AE57" s="74" t="s">
        <v>2841</v>
      </c>
    </row>
    <row r="58" ht="15.75" customHeight="1">
      <c r="A58" s="20">
        <v>44083.0</v>
      </c>
      <c r="B58" s="16" t="s">
        <v>2844</v>
      </c>
      <c r="C58" s="16">
        <v>3.2910905E7</v>
      </c>
      <c r="D58" s="14" t="s">
        <v>2845</v>
      </c>
      <c r="E58" s="24" t="s">
        <v>2846</v>
      </c>
      <c r="F58" s="14" t="s">
        <v>2626</v>
      </c>
      <c r="K58" s="14" t="s">
        <v>393</v>
      </c>
      <c r="L58" s="14" t="s">
        <v>2847</v>
      </c>
      <c r="M58" s="14" t="s">
        <v>2848</v>
      </c>
      <c r="O58" s="14" t="b">
        <v>1</v>
      </c>
      <c r="Q58" s="14">
        <v>10.0</v>
      </c>
      <c r="S58" s="16" t="s">
        <v>2849</v>
      </c>
      <c r="V58" s="14" t="s">
        <v>2850</v>
      </c>
      <c r="Y58" s="21" t="s">
        <v>2851</v>
      </c>
      <c r="Z58" s="14" t="s">
        <v>1626</v>
      </c>
      <c r="AA58" s="14" t="s">
        <v>273</v>
      </c>
      <c r="AB58" s="14" t="s">
        <v>342</v>
      </c>
      <c r="AC58" s="14" t="s">
        <v>660</v>
      </c>
      <c r="AD58" s="14" t="s">
        <v>2852</v>
      </c>
      <c r="AE58" s="14" t="s">
        <v>662</v>
      </c>
      <c r="AF58" s="16" t="s">
        <v>2725</v>
      </c>
    </row>
    <row r="59" ht="15.75" customHeight="1">
      <c r="A59" s="20">
        <v>43960.0</v>
      </c>
      <c r="B59" s="16" t="s">
        <v>2853</v>
      </c>
      <c r="C59" s="16">
        <v>3.2419951E7</v>
      </c>
      <c r="D59" s="14" t="s">
        <v>2854</v>
      </c>
      <c r="E59" s="21" t="s">
        <v>2855</v>
      </c>
      <c r="F59" s="14" t="s">
        <v>2856</v>
      </c>
      <c r="H59" s="14">
        <v>9.0</v>
      </c>
      <c r="I59" s="14">
        <v>300.0</v>
      </c>
      <c r="K59" s="14" t="s">
        <v>259</v>
      </c>
      <c r="L59" s="16" t="s">
        <v>2857</v>
      </c>
      <c r="M59" s="14" t="s">
        <v>2858</v>
      </c>
      <c r="N59" s="14" t="s">
        <v>1519</v>
      </c>
      <c r="O59" s="14" t="b">
        <v>1</v>
      </c>
      <c r="P59" s="14" t="s">
        <v>2027</v>
      </c>
      <c r="Q59" s="14">
        <v>5.0</v>
      </c>
      <c r="AA59" s="14" t="s">
        <v>273</v>
      </c>
      <c r="AB59" s="14" t="s">
        <v>814</v>
      </c>
      <c r="AC59" s="14" t="s">
        <v>294</v>
      </c>
      <c r="AD59" s="14" t="s">
        <v>2294</v>
      </c>
      <c r="AE59" s="14" t="s">
        <v>2294</v>
      </c>
      <c r="AF59" s="16" t="s">
        <v>2859</v>
      </c>
    </row>
    <row r="60" ht="15.75" customHeight="1">
      <c r="A60" s="20">
        <v>43895.0</v>
      </c>
      <c r="B60" s="16" t="s">
        <v>2860</v>
      </c>
      <c r="C60" s="16">
        <v>3.2142677E7</v>
      </c>
      <c r="D60" s="14" t="s">
        <v>1044</v>
      </c>
      <c r="E60" s="23" t="s">
        <v>2861</v>
      </c>
      <c r="F60" s="14" t="s">
        <v>2626</v>
      </c>
      <c r="K60" s="14" t="s">
        <v>259</v>
      </c>
      <c r="L60" s="16" t="s">
        <v>281</v>
      </c>
      <c r="M60" s="14" t="s">
        <v>2862</v>
      </c>
      <c r="N60" s="14" t="s">
        <v>537</v>
      </c>
      <c r="O60" s="14" t="b">
        <v>1</v>
      </c>
      <c r="P60" s="14" t="s">
        <v>2863</v>
      </c>
      <c r="Q60" s="14">
        <v>10.0</v>
      </c>
      <c r="S60" s="16" t="s">
        <v>2864</v>
      </c>
      <c r="V60" s="14" t="s">
        <v>2865</v>
      </c>
      <c r="Y60" s="24" t="s">
        <v>2866</v>
      </c>
      <c r="Z60" s="14" t="s">
        <v>1755</v>
      </c>
      <c r="AA60" s="14" t="s">
        <v>566</v>
      </c>
      <c r="AB60" s="14" t="s">
        <v>2580</v>
      </c>
      <c r="AC60" s="14" t="s">
        <v>1009</v>
      </c>
      <c r="AD60" s="14" t="s">
        <v>2867</v>
      </c>
      <c r="AE60" s="14" t="s">
        <v>1011</v>
      </c>
      <c r="AF60" s="16" t="s">
        <v>2868</v>
      </c>
    </row>
    <row r="61" ht="15.75" customHeight="1">
      <c r="A61" s="20">
        <v>44223.0</v>
      </c>
      <c r="B61" s="16" t="s">
        <v>2869</v>
      </c>
      <c r="D61" s="14" t="s">
        <v>1770</v>
      </c>
      <c r="E61" s="24" t="s">
        <v>2870</v>
      </c>
      <c r="F61" s="14" t="s">
        <v>2728</v>
      </c>
      <c r="G61" s="14">
        <v>676.0</v>
      </c>
      <c r="K61" s="14" t="s">
        <v>1178</v>
      </c>
      <c r="M61" s="14" t="s">
        <v>2871</v>
      </c>
      <c r="N61" s="14" t="s">
        <v>2164</v>
      </c>
      <c r="O61" s="14" t="b">
        <v>1</v>
      </c>
      <c r="Q61" s="14">
        <v>10.0</v>
      </c>
      <c r="Y61" s="21" t="s">
        <v>2872</v>
      </c>
      <c r="Z61" s="14" t="s">
        <v>2873</v>
      </c>
      <c r="AA61" s="14" t="s">
        <v>566</v>
      </c>
      <c r="AB61" s="14" t="s">
        <v>2580</v>
      </c>
      <c r="AC61" s="14" t="s">
        <v>1009</v>
      </c>
      <c r="AD61" s="14" t="s">
        <v>2867</v>
      </c>
      <c r="AE61" s="14" t="s">
        <v>1011</v>
      </c>
      <c r="AF61" s="16" t="s">
        <v>1012</v>
      </c>
    </row>
    <row r="62" ht="15.75" customHeight="1">
      <c r="A62" s="56">
        <v>44130.0</v>
      </c>
      <c r="B62" s="16" t="s">
        <v>2874</v>
      </c>
      <c r="D62" s="14" t="s">
        <v>1770</v>
      </c>
      <c r="E62" s="24" t="s">
        <v>2875</v>
      </c>
      <c r="F62" s="14" t="s">
        <v>2728</v>
      </c>
      <c r="K62" s="14" t="s">
        <v>1178</v>
      </c>
      <c r="M62" s="16" t="s">
        <v>2876</v>
      </c>
      <c r="N62" s="14" t="s">
        <v>2877</v>
      </c>
      <c r="O62" s="14" t="b">
        <v>1</v>
      </c>
      <c r="Q62" s="14">
        <v>10.0</v>
      </c>
      <c r="S62" s="16" t="s">
        <v>2878</v>
      </c>
      <c r="X62" s="14" t="s">
        <v>2879</v>
      </c>
      <c r="Y62" s="21" t="s">
        <v>2880</v>
      </c>
      <c r="Z62" s="14" t="s">
        <v>1597</v>
      </c>
      <c r="AA62" s="14" t="s">
        <v>1500</v>
      </c>
      <c r="AC62" s="14" t="s">
        <v>2881</v>
      </c>
      <c r="AD62" s="16" t="s">
        <v>2882</v>
      </c>
      <c r="AE62" s="14" t="s">
        <v>2883</v>
      </c>
      <c r="AF62" s="16" t="s">
        <v>2884</v>
      </c>
    </row>
    <row r="63" ht="15.75" customHeight="1">
      <c r="A63" s="20">
        <v>44088.0</v>
      </c>
      <c r="B63" s="16" t="s">
        <v>2885</v>
      </c>
      <c r="C63" s="16">
        <v>3.3083725E7</v>
      </c>
      <c r="D63" s="14" t="s">
        <v>2252</v>
      </c>
      <c r="E63" s="24" t="s">
        <v>2886</v>
      </c>
      <c r="F63" s="14" t="s">
        <v>2626</v>
      </c>
      <c r="G63" s="14">
        <v>15062.0</v>
      </c>
      <c r="K63" s="14" t="s">
        <v>259</v>
      </c>
      <c r="L63" s="14" t="s">
        <v>2887</v>
      </c>
      <c r="M63" s="14" t="s">
        <v>802</v>
      </c>
      <c r="N63" s="14" t="s">
        <v>537</v>
      </c>
      <c r="O63" s="14" t="b">
        <v>1</v>
      </c>
      <c r="Q63" s="14">
        <v>10.0</v>
      </c>
      <c r="R63" s="14">
        <v>6.0</v>
      </c>
      <c r="X63" s="14" t="s">
        <v>2888</v>
      </c>
      <c r="Y63" s="21" t="s">
        <v>2889</v>
      </c>
      <c r="Z63" s="14" t="s">
        <v>1597</v>
      </c>
      <c r="AA63" s="14" t="s">
        <v>1691</v>
      </c>
      <c r="AC63" s="14" t="s">
        <v>1692</v>
      </c>
      <c r="AD63" s="14" t="s">
        <v>2637</v>
      </c>
      <c r="AE63" s="14" t="s">
        <v>2638</v>
      </c>
      <c r="AF63" s="16" t="s">
        <v>2890</v>
      </c>
    </row>
    <row r="64" ht="15.75" customHeight="1">
      <c r="A64" s="20">
        <v>44088.0</v>
      </c>
      <c r="B64" s="16" t="s">
        <v>2885</v>
      </c>
      <c r="C64" s="16">
        <v>3.3083725E7</v>
      </c>
      <c r="D64" s="14" t="s">
        <v>2252</v>
      </c>
      <c r="E64" s="24" t="s">
        <v>2886</v>
      </c>
      <c r="F64" s="14" t="s">
        <v>2626</v>
      </c>
      <c r="G64" s="14"/>
      <c r="K64" s="14" t="s">
        <v>259</v>
      </c>
      <c r="L64" s="14" t="s">
        <v>2891</v>
      </c>
      <c r="M64" s="14" t="s">
        <v>802</v>
      </c>
      <c r="N64" s="14" t="s">
        <v>537</v>
      </c>
      <c r="O64" s="14" t="b">
        <v>1</v>
      </c>
      <c r="Q64" s="14">
        <v>10.0</v>
      </c>
      <c r="R64" s="14">
        <v>6.0</v>
      </c>
      <c r="Y64" s="21" t="s">
        <v>2889</v>
      </c>
      <c r="Z64" s="14" t="s">
        <v>1597</v>
      </c>
      <c r="AA64" s="14" t="s">
        <v>1691</v>
      </c>
      <c r="AC64" s="14" t="s">
        <v>1692</v>
      </c>
      <c r="AD64" s="14" t="s">
        <v>2637</v>
      </c>
      <c r="AE64" s="14" t="s">
        <v>2638</v>
      </c>
      <c r="AF64" s="16" t="s">
        <v>2890</v>
      </c>
    </row>
    <row r="65" ht="15.75" customHeight="1">
      <c r="A65" s="20">
        <v>44088.0</v>
      </c>
      <c r="B65" s="16" t="s">
        <v>2885</v>
      </c>
      <c r="C65" s="16">
        <v>3.3083725E7</v>
      </c>
      <c r="D65" s="14" t="s">
        <v>2252</v>
      </c>
      <c r="E65" s="16" t="s">
        <v>2886</v>
      </c>
      <c r="F65" s="14" t="s">
        <v>2626</v>
      </c>
      <c r="G65" s="14"/>
      <c r="K65" s="14" t="s">
        <v>259</v>
      </c>
      <c r="L65" s="14" t="s">
        <v>2892</v>
      </c>
      <c r="M65" s="14" t="s">
        <v>802</v>
      </c>
      <c r="N65" s="14" t="s">
        <v>537</v>
      </c>
      <c r="O65" s="14" t="b">
        <v>1</v>
      </c>
      <c r="Q65" s="14">
        <v>10.0</v>
      </c>
      <c r="R65" s="14">
        <v>6.0</v>
      </c>
      <c r="Y65" s="21" t="s">
        <v>2889</v>
      </c>
      <c r="Z65" s="14" t="s">
        <v>1597</v>
      </c>
      <c r="AA65" s="14" t="s">
        <v>1691</v>
      </c>
      <c r="AC65" s="14" t="s">
        <v>1692</v>
      </c>
      <c r="AD65" s="14" t="s">
        <v>2637</v>
      </c>
      <c r="AE65" s="14" t="s">
        <v>2638</v>
      </c>
      <c r="AF65" s="16" t="s">
        <v>2890</v>
      </c>
    </row>
    <row r="66" ht="15.75" customHeight="1">
      <c r="A66" s="20">
        <v>44088.0</v>
      </c>
      <c r="B66" s="16" t="s">
        <v>2885</v>
      </c>
      <c r="C66" s="16">
        <v>3.3083725E7</v>
      </c>
      <c r="D66" s="14" t="s">
        <v>2252</v>
      </c>
      <c r="E66" s="16" t="s">
        <v>2886</v>
      </c>
      <c r="F66" s="14" t="s">
        <v>2626</v>
      </c>
      <c r="G66" s="14"/>
      <c r="K66" s="14" t="s">
        <v>259</v>
      </c>
      <c r="L66" s="14" t="s">
        <v>281</v>
      </c>
      <c r="M66" s="14" t="s">
        <v>802</v>
      </c>
      <c r="N66" s="14" t="s">
        <v>537</v>
      </c>
      <c r="O66" s="14" t="b">
        <v>0</v>
      </c>
      <c r="Q66" s="14">
        <v>10.0</v>
      </c>
      <c r="R66" s="14">
        <v>6.0</v>
      </c>
      <c r="Y66" s="21" t="s">
        <v>2889</v>
      </c>
      <c r="Z66" s="14" t="s">
        <v>1597</v>
      </c>
      <c r="AA66" s="14" t="s">
        <v>1691</v>
      </c>
      <c r="AC66" s="14" t="s">
        <v>1692</v>
      </c>
      <c r="AD66" s="14" t="s">
        <v>2637</v>
      </c>
      <c r="AE66" s="14" t="s">
        <v>2638</v>
      </c>
      <c r="AF66" s="16" t="s">
        <v>2890</v>
      </c>
    </row>
    <row r="67" ht="15.75" customHeight="1">
      <c r="A67" s="20">
        <v>44088.0</v>
      </c>
      <c r="B67" s="16" t="s">
        <v>2885</v>
      </c>
      <c r="C67" s="16">
        <v>3.3083725E7</v>
      </c>
      <c r="D67" s="14" t="s">
        <v>2252</v>
      </c>
      <c r="E67" s="16" t="s">
        <v>2886</v>
      </c>
      <c r="F67" s="14" t="s">
        <v>2626</v>
      </c>
      <c r="K67" s="14" t="s">
        <v>259</v>
      </c>
      <c r="L67" s="14" t="s">
        <v>2887</v>
      </c>
      <c r="M67" s="14" t="s">
        <v>2627</v>
      </c>
      <c r="N67" s="14" t="s">
        <v>537</v>
      </c>
      <c r="O67" s="14" t="b">
        <v>1</v>
      </c>
      <c r="Q67" s="14">
        <v>10.0</v>
      </c>
      <c r="R67" s="14">
        <v>6.0</v>
      </c>
      <c r="Y67" s="21" t="s">
        <v>2889</v>
      </c>
      <c r="Z67" s="14" t="s">
        <v>1597</v>
      </c>
      <c r="AA67" s="14" t="s">
        <v>1691</v>
      </c>
      <c r="AC67" s="14" t="s">
        <v>1692</v>
      </c>
      <c r="AD67" s="14" t="s">
        <v>2637</v>
      </c>
      <c r="AE67" s="14" t="s">
        <v>2638</v>
      </c>
      <c r="AF67" s="16" t="s">
        <v>2890</v>
      </c>
    </row>
    <row r="68" ht="15.75" customHeight="1">
      <c r="A68" s="20">
        <v>44088.0</v>
      </c>
      <c r="B68" s="16" t="s">
        <v>2885</v>
      </c>
      <c r="C68" s="16">
        <v>3.3083725E7</v>
      </c>
      <c r="D68" s="14" t="s">
        <v>2252</v>
      </c>
      <c r="E68" s="16" t="s">
        <v>2886</v>
      </c>
      <c r="F68" s="14" t="s">
        <v>2626</v>
      </c>
      <c r="K68" s="14" t="s">
        <v>259</v>
      </c>
      <c r="L68" s="14" t="s">
        <v>2891</v>
      </c>
      <c r="M68" s="14" t="s">
        <v>2627</v>
      </c>
      <c r="N68" s="14" t="s">
        <v>537</v>
      </c>
      <c r="O68" s="14" t="b">
        <v>1</v>
      </c>
      <c r="Q68" s="14">
        <v>10.0</v>
      </c>
      <c r="R68" s="14">
        <v>6.0</v>
      </c>
      <c r="Y68" s="21" t="s">
        <v>2889</v>
      </c>
      <c r="Z68" s="14" t="s">
        <v>1597</v>
      </c>
      <c r="AA68" s="14" t="s">
        <v>1691</v>
      </c>
      <c r="AC68" s="14" t="s">
        <v>1692</v>
      </c>
      <c r="AD68" s="14" t="s">
        <v>2637</v>
      </c>
      <c r="AE68" s="14" t="s">
        <v>2638</v>
      </c>
      <c r="AF68" s="16" t="s">
        <v>2890</v>
      </c>
    </row>
    <row r="69" ht="15.75" customHeight="1">
      <c r="A69" s="20">
        <v>44088.0</v>
      </c>
      <c r="B69" s="16" t="s">
        <v>2885</v>
      </c>
      <c r="C69" s="16">
        <v>3.3083725E7</v>
      </c>
      <c r="D69" s="14" t="s">
        <v>2252</v>
      </c>
      <c r="E69" s="16" t="s">
        <v>2886</v>
      </c>
      <c r="F69" s="14" t="s">
        <v>2626</v>
      </c>
      <c r="K69" s="14" t="s">
        <v>259</v>
      </c>
      <c r="L69" s="14" t="s">
        <v>2892</v>
      </c>
      <c r="M69" s="14" t="s">
        <v>2627</v>
      </c>
      <c r="N69" s="14" t="s">
        <v>537</v>
      </c>
      <c r="O69" s="14" t="b">
        <v>1</v>
      </c>
      <c r="Q69" s="14">
        <v>10.0</v>
      </c>
      <c r="R69" s="14">
        <v>6.0</v>
      </c>
      <c r="Y69" s="21" t="s">
        <v>2889</v>
      </c>
      <c r="Z69" s="14" t="s">
        <v>1597</v>
      </c>
      <c r="AA69" s="14" t="s">
        <v>1691</v>
      </c>
      <c r="AC69" s="14" t="s">
        <v>1692</v>
      </c>
      <c r="AD69" s="14" t="s">
        <v>2637</v>
      </c>
      <c r="AE69" s="14" t="s">
        <v>2638</v>
      </c>
      <c r="AF69" s="16" t="s">
        <v>2890</v>
      </c>
    </row>
    <row r="70" ht="15.75" customHeight="1">
      <c r="A70" s="20">
        <v>44088.0</v>
      </c>
      <c r="B70" s="16" t="s">
        <v>2885</v>
      </c>
      <c r="C70" s="16">
        <v>3.3083725E7</v>
      </c>
      <c r="D70" s="14" t="s">
        <v>2252</v>
      </c>
      <c r="E70" s="16" t="s">
        <v>2886</v>
      </c>
      <c r="F70" s="14" t="s">
        <v>2626</v>
      </c>
      <c r="K70" s="14" t="s">
        <v>259</v>
      </c>
      <c r="L70" s="14" t="s">
        <v>281</v>
      </c>
      <c r="M70" s="14" t="s">
        <v>2627</v>
      </c>
      <c r="N70" s="14" t="s">
        <v>537</v>
      </c>
      <c r="O70" s="14" t="b">
        <v>0</v>
      </c>
      <c r="Q70" s="14">
        <v>10.0</v>
      </c>
      <c r="R70" s="14">
        <v>6.0</v>
      </c>
      <c r="Y70" s="21" t="s">
        <v>2889</v>
      </c>
      <c r="Z70" s="14" t="s">
        <v>1597</v>
      </c>
      <c r="AA70" s="14" t="s">
        <v>1691</v>
      </c>
      <c r="AC70" s="14" t="s">
        <v>1692</v>
      </c>
      <c r="AD70" s="14" t="s">
        <v>2637</v>
      </c>
      <c r="AE70" s="14" t="s">
        <v>2638</v>
      </c>
      <c r="AF70" s="16" t="s">
        <v>2890</v>
      </c>
    </row>
    <row r="71" ht="15.75" customHeight="1">
      <c r="A71" s="56">
        <v>44502.0</v>
      </c>
      <c r="B71" s="16" t="s">
        <v>2893</v>
      </c>
      <c r="C71" s="16">
        <v>3.47316E7</v>
      </c>
      <c r="D71" s="14" t="s">
        <v>1290</v>
      </c>
      <c r="E71" s="21" t="s">
        <v>2894</v>
      </c>
      <c r="F71" s="14" t="s">
        <v>2755</v>
      </c>
      <c r="K71" s="14" t="s">
        <v>259</v>
      </c>
      <c r="M71" s="14" t="s">
        <v>1146</v>
      </c>
      <c r="N71" s="14" t="s">
        <v>1146</v>
      </c>
      <c r="O71" s="14" t="b">
        <v>0</v>
      </c>
      <c r="P71" s="14" t="s">
        <v>2895</v>
      </c>
      <c r="Q71" s="14">
        <v>10.0</v>
      </c>
      <c r="S71" s="16" t="s">
        <v>2896</v>
      </c>
      <c r="T71" s="14" t="b">
        <v>1</v>
      </c>
      <c r="U71" s="14" t="b">
        <v>1</v>
      </c>
      <c r="X71" s="14" t="s">
        <v>2897</v>
      </c>
      <c r="Y71" s="75" t="s">
        <v>2898</v>
      </c>
      <c r="Z71" s="15" t="s">
        <v>2757</v>
      </c>
      <c r="AA71" s="14" t="s">
        <v>273</v>
      </c>
      <c r="AB71" s="14" t="s">
        <v>814</v>
      </c>
      <c r="AC71" s="14" t="s">
        <v>294</v>
      </c>
      <c r="AD71" s="14" t="s">
        <v>2374</v>
      </c>
      <c r="AE71" s="14" t="s">
        <v>2375</v>
      </c>
    </row>
    <row r="72" ht="15.75" customHeight="1">
      <c r="A72" s="56">
        <v>44502.0</v>
      </c>
      <c r="B72" s="16" t="s">
        <v>2893</v>
      </c>
      <c r="C72" s="16">
        <v>3.47316E7</v>
      </c>
      <c r="D72" s="14" t="s">
        <v>1290</v>
      </c>
      <c r="E72" s="21" t="s">
        <v>2894</v>
      </c>
      <c r="F72" s="14" t="s">
        <v>2755</v>
      </c>
      <c r="K72" s="14" t="s">
        <v>1178</v>
      </c>
      <c r="M72" s="14" t="s">
        <v>1146</v>
      </c>
      <c r="N72" s="14" t="s">
        <v>1146</v>
      </c>
      <c r="O72" s="14" t="b">
        <v>0</v>
      </c>
      <c r="Q72" s="14">
        <v>10.0</v>
      </c>
      <c r="R72" s="14">
        <v>2.0</v>
      </c>
      <c r="S72" s="16" t="s">
        <v>2896</v>
      </c>
      <c r="T72" s="14" t="b">
        <v>1</v>
      </c>
      <c r="U72" s="14" t="b">
        <v>1</v>
      </c>
      <c r="Y72" s="75" t="s">
        <v>2898</v>
      </c>
      <c r="Z72" s="15" t="s">
        <v>2757</v>
      </c>
      <c r="AA72" s="14" t="s">
        <v>273</v>
      </c>
      <c r="AB72" s="14" t="s">
        <v>814</v>
      </c>
      <c r="AC72" s="14" t="s">
        <v>294</v>
      </c>
      <c r="AD72" s="14" t="s">
        <v>2374</v>
      </c>
      <c r="AE72" s="14" t="s">
        <v>2375</v>
      </c>
    </row>
    <row r="73" ht="15.75" customHeight="1">
      <c r="A73" s="56">
        <v>44119.0</v>
      </c>
      <c r="B73" s="16" t="s">
        <v>2899</v>
      </c>
      <c r="D73" s="14" t="s">
        <v>1770</v>
      </c>
      <c r="E73" s="76" t="s">
        <v>2900</v>
      </c>
      <c r="F73" s="14" t="s">
        <v>2901</v>
      </c>
      <c r="I73" s="15">
        <v>100.0</v>
      </c>
      <c r="J73" s="15">
        <v>200.0</v>
      </c>
      <c r="K73" s="14" t="s">
        <v>259</v>
      </c>
      <c r="M73" s="14" t="s">
        <v>2627</v>
      </c>
      <c r="N73" s="14" t="s">
        <v>537</v>
      </c>
      <c r="O73" s="14" t="b">
        <v>0</v>
      </c>
      <c r="Q73" s="14">
        <v>10.0</v>
      </c>
      <c r="R73" s="14">
        <v>18.0</v>
      </c>
      <c r="V73" s="14" t="s">
        <v>2902</v>
      </c>
      <c r="Z73" s="14" t="s">
        <v>1755</v>
      </c>
      <c r="AA73" s="14" t="s">
        <v>273</v>
      </c>
      <c r="AB73" s="14" t="s">
        <v>814</v>
      </c>
      <c r="AC73" s="14" t="s">
        <v>294</v>
      </c>
      <c r="AD73" s="14" t="s">
        <v>2374</v>
      </c>
      <c r="AE73" s="14" t="s">
        <v>2375</v>
      </c>
    </row>
    <row r="74" ht="15.75" customHeight="1">
      <c r="A74" s="56">
        <v>44119.0</v>
      </c>
      <c r="B74" s="16" t="s">
        <v>2899</v>
      </c>
      <c r="D74" s="14" t="s">
        <v>1770</v>
      </c>
      <c r="E74" s="76" t="s">
        <v>2900</v>
      </c>
      <c r="F74" s="14" t="s">
        <v>2626</v>
      </c>
      <c r="K74" s="14" t="s">
        <v>259</v>
      </c>
      <c r="M74" s="14" t="s">
        <v>2627</v>
      </c>
      <c r="N74" s="14" t="s">
        <v>537</v>
      </c>
      <c r="O74" s="14" t="b">
        <v>0</v>
      </c>
      <c r="Q74" s="14">
        <v>10.0</v>
      </c>
      <c r="R74" s="14"/>
      <c r="V74" s="14"/>
      <c r="Z74" s="14" t="s">
        <v>1755</v>
      </c>
      <c r="AA74" s="14" t="s">
        <v>273</v>
      </c>
      <c r="AB74" s="14" t="s">
        <v>814</v>
      </c>
      <c r="AC74" s="14" t="s">
        <v>294</v>
      </c>
      <c r="AD74" s="14" t="s">
        <v>2374</v>
      </c>
      <c r="AE74" s="14" t="s">
        <v>2375</v>
      </c>
    </row>
    <row r="75" ht="15.75" customHeight="1">
      <c r="A75" s="56">
        <v>44119.0</v>
      </c>
      <c r="B75" s="16" t="s">
        <v>2899</v>
      </c>
      <c r="D75" s="14" t="s">
        <v>1770</v>
      </c>
      <c r="E75" s="76" t="s">
        <v>2900</v>
      </c>
      <c r="F75" s="14" t="s">
        <v>2901</v>
      </c>
      <c r="K75" s="14" t="s">
        <v>259</v>
      </c>
      <c r="M75" s="14" t="s">
        <v>2758</v>
      </c>
      <c r="N75" s="14" t="s">
        <v>537</v>
      </c>
      <c r="O75" s="14" t="b">
        <v>0</v>
      </c>
      <c r="Q75" s="14">
        <v>10.0</v>
      </c>
      <c r="V75" s="14"/>
      <c r="Z75" s="14" t="s">
        <v>1755</v>
      </c>
      <c r="AA75" s="14" t="s">
        <v>273</v>
      </c>
      <c r="AB75" s="14" t="s">
        <v>814</v>
      </c>
      <c r="AC75" s="14" t="s">
        <v>294</v>
      </c>
      <c r="AD75" s="14" t="s">
        <v>2374</v>
      </c>
      <c r="AE75" s="14" t="s">
        <v>2375</v>
      </c>
    </row>
    <row r="76" ht="15.75" customHeight="1">
      <c r="A76" s="56">
        <v>44119.0</v>
      </c>
      <c r="B76" s="16" t="s">
        <v>2899</v>
      </c>
      <c r="D76" s="14" t="s">
        <v>1770</v>
      </c>
      <c r="E76" s="76" t="s">
        <v>2900</v>
      </c>
      <c r="F76" s="14" t="s">
        <v>2901</v>
      </c>
      <c r="K76" s="14" t="s">
        <v>259</v>
      </c>
      <c r="M76" s="14" t="s">
        <v>1929</v>
      </c>
      <c r="N76" s="14" t="s">
        <v>1929</v>
      </c>
      <c r="O76" s="14" t="b">
        <v>0</v>
      </c>
      <c r="Q76" s="14">
        <v>10.0</v>
      </c>
      <c r="V76" s="14"/>
      <c r="Z76" s="14" t="s">
        <v>1755</v>
      </c>
      <c r="AA76" s="14" t="s">
        <v>273</v>
      </c>
      <c r="AB76" s="14" t="s">
        <v>814</v>
      </c>
      <c r="AC76" s="14" t="s">
        <v>294</v>
      </c>
      <c r="AD76" s="14" t="s">
        <v>2374</v>
      </c>
      <c r="AE76" s="14" t="s">
        <v>2375</v>
      </c>
    </row>
    <row r="77" ht="15.75" customHeight="1">
      <c r="A77" s="56">
        <v>44119.0</v>
      </c>
      <c r="B77" s="16" t="s">
        <v>2899</v>
      </c>
      <c r="D77" s="14" t="s">
        <v>1770</v>
      </c>
      <c r="E77" s="76" t="s">
        <v>2900</v>
      </c>
      <c r="F77" s="14" t="s">
        <v>2901</v>
      </c>
      <c r="K77" s="14" t="s">
        <v>259</v>
      </c>
      <c r="M77" s="14" t="s">
        <v>2363</v>
      </c>
      <c r="N77" s="14" t="s">
        <v>2363</v>
      </c>
      <c r="O77" s="14" t="b">
        <v>0</v>
      </c>
      <c r="Q77" s="14">
        <v>10.0</v>
      </c>
      <c r="V77" s="14"/>
      <c r="Z77" s="14" t="s">
        <v>1755</v>
      </c>
      <c r="AA77" s="14" t="s">
        <v>273</v>
      </c>
      <c r="AB77" s="14" t="s">
        <v>814</v>
      </c>
      <c r="AC77" s="14" t="s">
        <v>294</v>
      </c>
      <c r="AD77" s="14" t="s">
        <v>2374</v>
      </c>
      <c r="AE77" s="14" t="s">
        <v>2375</v>
      </c>
    </row>
    <row r="78" ht="15.75" customHeight="1">
      <c r="A78" s="56">
        <v>44119.0</v>
      </c>
      <c r="B78" s="16" t="s">
        <v>2899</v>
      </c>
      <c r="D78" s="14" t="s">
        <v>1770</v>
      </c>
      <c r="E78" s="76" t="s">
        <v>2900</v>
      </c>
      <c r="F78" s="14" t="s">
        <v>2901</v>
      </c>
      <c r="K78" s="14" t="s">
        <v>259</v>
      </c>
      <c r="M78" s="14" t="s">
        <v>2903</v>
      </c>
      <c r="N78" s="14" t="s">
        <v>2363</v>
      </c>
      <c r="O78" s="14" t="b">
        <v>1</v>
      </c>
      <c r="Q78" s="14">
        <v>10.0</v>
      </c>
      <c r="V78" s="14"/>
      <c r="Z78" s="14" t="s">
        <v>1755</v>
      </c>
      <c r="AA78" s="14" t="s">
        <v>273</v>
      </c>
      <c r="AB78" s="14" t="s">
        <v>814</v>
      </c>
      <c r="AC78" s="14" t="s">
        <v>294</v>
      </c>
      <c r="AD78" s="14" t="s">
        <v>2374</v>
      </c>
      <c r="AE78" s="14" t="s">
        <v>2375</v>
      </c>
    </row>
    <row r="79" ht="15.75" customHeight="1">
      <c r="A79" s="56">
        <v>44119.0</v>
      </c>
      <c r="B79" s="16" t="s">
        <v>2899</v>
      </c>
      <c r="D79" s="14" t="s">
        <v>1770</v>
      </c>
      <c r="E79" s="76" t="s">
        <v>2900</v>
      </c>
      <c r="F79" s="14" t="s">
        <v>2728</v>
      </c>
      <c r="K79" s="14" t="s">
        <v>259</v>
      </c>
      <c r="M79" s="14" t="s">
        <v>2758</v>
      </c>
      <c r="N79" s="14" t="s">
        <v>537</v>
      </c>
      <c r="O79" s="14" t="b">
        <v>0</v>
      </c>
      <c r="Q79" s="14">
        <v>10.0</v>
      </c>
      <c r="Z79" s="14" t="s">
        <v>1755</v>
      </c>
      <c r="AA79" s="14" t="s">
        <v>273</v>
      </c>
      <c r="AB79" s="14" t="s">
        <v>814</v>
      </c>
      <c r="AC79" s="14" t="s">
        <v>294</v>
      </c>
      <c r="AD79" s="14" t="s">
        <v>2374</v>
      </c>
      <c r="AE79" s="14" t="s">
        <v>2375</v>
      </c>
    </row>
    <row r="80" ht="15.75" customHeight="1">
      <c r="A80" s="56">
        <v>44125.0</v>
      </c>
      <c r="B80" s="16" t="s">
        <v>2904</v>
      </c>
      <c r="D80" s="14" t="s">
        <v>1770</v>
      </c>
      <c r="E80" s="24" t="s">
        <v>2905</v>
      </c>
      <c r="F80" s="14" t="s">
        <v>2728</v>
      </c>
      <c r="K80" s="14" t="s">
        <v>1178</v>
      </c>
      <c r="M80" s="14" t="s">
        <v>2758</v>
      </c>
      <c r="N80" s="14" t="s">
        <v>537</v>
      </c>
      <c r="O80" s="14" t="b">
        <v>0</v>
      </c>
      <c r="Q80" s="14">
        <v>10.0</v>
      </c>
      <c r="Y80" s="24" t="s">
        <v>2906</v>
      </c>
      <c r="Z80" s="14" t="s">
        <v>1597</v>
      </c>
      <c r="AA80" s="14" t="s">
        <v>301</v>
      </c>
      <c r="AB80" s="14"/>
      <c r="AC80" s="14" t="s">
        <v>506</v>
      </c>
      <c r="AD80" s="14" t="s">
        <v>708</v>
      </c>
      <c r="AE80" s="14" t="s">
        <v>709</v>
      </c>
      <c r="AF80" s="16" t="s">
        <v>2907</v>
      </c>
    </row>
    <row r="81" ht="15.75" customHeight="1">
      <c r="A81" s="56">
        <v>44125.0</v>
      </c>
      <c r="B81" s="16" t="s">
        <v>2904</v>
      </c>
      <c r="D81" s="14" t="s">
        <v>1770</v>
      </c>
      <c r="E81" s="24" t="s">
        <v>2905</v>
      </c>
      <c r="F81" s="14" t="s">
        <v>2728</v>
      </c>
      <c r="K81" s="14" t="s">
        <v>1178</v>
      </c>
      <c r="M81" s="14" t="s">
        <v>1543</v>
      </c>
      <c r="N81" s="14" t="s">
        <v>537</v>
      </c>
      <c r="O81" s="14" t="b">
        <v>1</v>
      </c>
      <c r="Q81" s="14">
        <v>10.0</v>
      </c>
      <c r="Y81" s="24" t="s">
        <v>2906</v>
      </c>
      <c r="Z81" s="14" t="s">
        <v>1597</v>
      </c>
      <c r="AA81" s="14" t="s">
        <v>301</v>
      </c>
      <c r="AB81" s="14"/>
      <c r="AC81" s="14" t="s">
        <v>506</v>
      </c>
      <c r="AD81" s="14" t="s">
        <v>708</v>
      </c>
      <c r="AE81" s="14" t="s">
        <v>709</v>
      </c>
      <c r="AF81" s="16" t="s">
        <v>2907</v>
      </c>
    </row>
    <row r="82" ht="15.75" customHeight="1">
      <c r="A82" s="20">
        <v>44138.0</v>
      </c>
      <c r="B82" s="16" t="s">
        <v>2908</v>
      </c>
      <c r="C82" s="16">
        <v>3.3138917E7</v>
      </c>
      <c r="D82" s="14" t="s">
        <v>1393</v>
      </c>
      <c r="E82" s="23" t="s">
        <v>2909</v>
      </c>
      <c r="F82" s="14" t="s">
        <v>2728</v>
      </c>
      <c r="K82" s="14" t="s">
        <v>259</v>
      </c>
      <c r="L82" s="14" t="s">
        <v>2910</v>
      </c>
      <c r="M82" s="14" t="s">
        <v>2911</v>
      </c>
      <c r="N82" s="14" t="s">
        <v>537</v>
      </c>
      <c r="O82" s="14" t="b">
        <v>1</v>
      </c>
      <c r="P82" s="14" t="s">
        <v>2824</v>
      </c>
      <c r="Q82" s="14">
        <v>10.0</v>
      </c>
      <c r="X82" s="14" t="s">
        <v>2912</v>
      </c>
      <c r="Z82" s="14" t="s">
        <v>1597</v>
      </c>
      <c r="AA82" s="14" t="s">
        <v>1212</v>
      </c>
      <c r="AC82" s="14" t="s">
        <v>1946</v>
      </c>
      <c r="AD82" s="14" t="s">
        <v>2913</v>
      </c>
      <c r="AE82" s="14" t="s">
        <v>2914</v>
      </c>
      <c r="AF82" s="16" t="s">
        <v>2915</v>
      </c>
    </row>
    <row r="83" ht="15.75" customHeight="1">
      <c r="A83" s="20">
        <v>44138.0</v>
      </c>
      <c r="B83" s="16" t="s">
        <v>2908</v>
      </c>
      <c r="C83" s="16">
        <v>3.3138917E7</v>
      </c>
      <c r="D83" s="14" t="s">
        <v>1393</v>
      </c>
      <c r="E83" s="23" t="s">
        <v>2909</v>
      </c>
      <c r="F83" s="14" t="s">
        <v>2728</v>
      </c>
      <c r="K83" s="14" t="s">
        <v>259</v>
      </c>
      <c r="L83" s="14" t="s">
        <v>2916</v>
      </c>
      <c r="M83" s="14" t="s">
        <v>1109</v>
      </c>
      <c r="N83" s="14" t="s">
        <v>537</v>
      </c>
      <c r="O83" s="14" t="b">
        <v>0</v>
      </c>
      <c r="P83" s="14" t="s">
        <v>2824</v>
      </c>
      <c r="Q83" s="14">
        <v>10.0</v>
      </c>
      <c r="Z83" s="14" t="s">
        <v>1597</v>
      </c>
      <c r="AA83" s="14" t="s">
        <v>1212</v>
      </c>
      <c r="AC83" s="14" t="s">
        <v>1946</v>
      </c>
      <c r="AD83" s="14" t="s">
        <v>2913</v>
      </c>
      <c r="AE83" s="14" t="s">
        <v>2914</v>
      </c>
      <c r="AF83" s="16" t="s">
        <v>2915</v>
      </c>
    </row>
    <row r="84" ht="15.75" customHeight="1">
      <c r="A84" s="20">
        <v>44140.0</v>
      </c>
      <c r="B84" s="16" t="s">
        <v>2917</v>
      </c>
      <c r="D84" s="14" t="s">
        <v>1770</v>
      </c>
      <c r="E84" s="24" t="s">
        <v>2918</v>
      </c>
      <c r="F84" s="14" t="s">
        <v>2728</v>
      </c>
      <c r="G84" s="14">
        <v>7281.0</v>
      </c>
      <c r="K84" s="14" t="s">
        <v>393</v>
      </c>
      <c r="L84" s="14" t="s">
        <v>2919</v>
      </c>
      <c r="M84" s="14" t="s">
        <v>2920</v>
      </c>
      <c r="O84" s="14" t="b">
        <v>1</v>
      </c>
      <c r="P84" s="14" t="s">
        <v>1294</v>
      </c>
      <c r="Q84" s="14">
        <v>10.0</v>
      </c>
      <c r="S84" s="16" t="s">
        <v>2921</v>
      </c>
      <c r="V84" s="14" t="s">
        <v>2922</v>
      </c>
      <c r="X84" s="14" t="s">
        <v>2923</v>
      </c>
      <c r="Z84" s="15" t="s">
        <v>2757</v>
      </c>
      <c r="AA84" s="14" t="s">
        <v>273</v>
      </c>
      <c r="AB84" s="14" t="s">
        <v>342</v>
      </c>
      <c r="AC84" s="14" t="s">
        <v>660</v>
      </c>
      <c r="AD84" s="14" t="s">
        <v>2924</v>
      </c>
      <c r="AE84" s="14" t="s">
        <v>2925</v>
      </c>
      <c r="AF84" s="14" t="s">
        <v>2926</v>
      </c>
    </row>
    <row r="85" ht="15.75" customHeight="1">
      <c r="A85" s="56">
        <v>44152.0</v>
      </c>
      <c r="B85" s="16" t="s">
        <v>2927</v>
      </c>
      <c r="D85" s="14" t="s">
        <v>1770</v>
      </c>
      <c r="E85" s="24" t="s">
        <v>2928</v>
      </c>
      <c r="F85" s="14" t="s">
        <v>2728</v>
      </c>
      <c r="K85" s="14" t="s">
        <v>259</v>
      </c>
      <c r="L85" s="16" t="s">
        <v>801</v>
      </c>
      <c r="M85" s="16" t="s">
        <v>2929</v>
      </c>
      <c r="N85" s="14" t="s">
        <v>537</v>
      </c>
      <c r="O85" s="14" t="b">
        <v>0</v>
      </c>
      <c r="P85" s="14" t="s">
        <v>978</v>
      </c>
      <c r="Q85" s="14">
        <v>10.0</v>
      </c>
      <c r="R85" s="14">
        <v>2.0</v>
      </c>
      <c r="S85" s="77"/>
      <c r="T85" s="14" t="b">
        <v>1</v>
      </c>
      <c r="U85" s="14" t="b">
        <v>1</v>
      </c>
      <c r="V85" s="52" t="s">
        <v>2930</v>
      </c>
      <c r="Y85" s="21" t="s">
        <v>2931</v>
      </c>
      <c r="Z85" s="14" t="s">
        <v>1755</v>
      </c>
      <c r="AA85" s="14" t="s">
        <v>293</v>
      </c>
      <c r="AC85" s="14" t="s">
        <v>2932</v>
      </c>
      <c r="AD85" s="16" t="s">
        <v>2415</v>
      </c>
      <c r="AE85" s="14" t="s">
        <v>422</v>
      </c>
    </row>
    <row r="86" ht="15.75" customHeight="1">
      <c r="A86" s="56">
        <v>44154.0</v>
      </c>
      <c r="B86" s="16" t="s">
        <v>2933</v>
      </c>
      <c r="D86" s="14" t="s">
        <v>1770</v>
      </c>
      <c r="E86" s="24" t="s">
        <v>2934</v>
      </c>
      <c r="F86" s="14" t="s">
        <v>2728</v>
      </c>
      <c r="K86" s="14" t="s">
        <v>1178</v>
      </c>
      <c r="M86" s="14" t="s">
        <v>2935</v>
      </c>
      <c r="N86" s="14" t="s">
        <v>537</v>
      </c>
      <c r="O86" s="14" t="b">
        <v>0</v>
      </c>
      <c r="R86" s="14">
        <v>4.0</v>
      </c>
      <c r="T86" s="14" t="b">
        <v>0</v>
      </c>
      <c r="U86" s="14" t="b">
        <v>0</v>
      </c>
      <c r="X86" s="14" t="s">
        <v>2936</v>
      </c>
      <c r="Z86" s="14" t="s">
        <v>1755</v>
      </c>
      <c r="AA86" s="14" t="s">
        <v>2937</v>
      </c>
      <c r="AC86" s="16" t="s">
        <v>2938</v>
      </c>
      <c r="AD86" s="16" t="s">
        <v>2939</v>
      </c>
      <c r="AE86" s="14" t="s">
        <v>2940</v>
      </c>
      <c r="AF86" s="16" t="s">
        <v>2941</v>
      </c>
    </row>
    <row r="87" ht="15.75" customHeight="1">
      <c r="A87" s="56">
        <v>44154.0</v>
      </c>
      <c r="B87" s="16" t="s">
        <v>2933</v>
      </c>
      <c r="D87" s="14" t="s">
        <v>1770</v>
      </c>
      <c r="E87" s="24" t="s">
        <v>2934</v>
      </c>
      <c r="F87" s="14" t="s">
        <v>2728</v>
      </c>
      <c r="K87" s="14" t="s">
        <v>1178</v>
      </c>
      <c r="M87" s="14" t="s">
        <v>2942</v>
      </c>
      <c r="N87" s="14" t="s">
        <v>537</v>
      </c>
      <c r="O87" s="14" t="b">
        <v>1</v>
      </c>
      <c r="R87" s="14">
        <v>4.0</v>
      </c>
      <c r="T87" s="14" t="b">
        <v>0</v>
      </c>
      <c r="U87" s="14" t="b">
        <v>0</v>
      </c>
      <c r="V87" s="14" t="s">
        <v>2943</v>
      </c>
      <c r="Z87" s="14" t="s">
        <v>1755</v>
      </c>
      <c r="AA87" s="14" t="s">
        <v>2937</v>
      </c>
      <c r="AC87" s="16" t="s">
        <v>2938</v>
      </c>
      <c r="AD87" s="16" t="s">
        <v>2939</v>
      </c>
      <c r="AE87" s="14" t="s">
        <v>2940</v>
      </c>
      <c r="AF87" s="16" t="s">
        <v>2941</v>
      </c>
    </row>
    <row r="88" ht="15.75" customHeight="1">
      <c r="A88" s="26">
        <v>44512.0</v>
      </c>
      <c r="B88" s="31" t="s">
        <v>2944</v>
      </c>
      <c r="C88" s="31">
        <v>3.4773081E7</v>
      </c>
      <c r="D88" s="27" t="s">
        <v>2945</v>
      </c>
      <c r="E88" s="36" t="s">
        <v>2946</v>
      </c>
      <c r="F88" s="27" t="s">
        <v>2728</v>
      </c>
      <c r="G88" s="29"/>
      <c r="H88" s="29"/>
      <c r="I88" s="29"/>
      <c r="J88" s="29"/>
      <c r="K88" s="27" t="s">
        <v>259</v>
      </c>
      <c r="L88" s="78" t="s">
        <v>1551</v>
      </c>
      <c r="M88" s="31" t="s">
        <v>2947</v>
      </c>
      <c r="N88" s="27" t="s">
        <v>2948</v>
      </c>
      <c r="O88" s="27" t="b">
        <v>1</v>
      </c>
      <c r="P88" s="27" t="s">
        <v>2949</v>
      </c>
      <c r="Q88" s="29"/>
      <c r="R88" s="29"/>
      <c r="S88" s="31" t="s">
        <v>2950</v>
      </c>
      <c r="T88" s="29"/>
      <c r="U88" s="29"/>
      <c r="V88" s="29"/>
      <c r="W88" s="29"/>
      <c r="X88" s="27" t="s">
        <v>2951</v>
      </c>
      <c r="Y88" s="40" t="s">
        <v>2952</v>
      </c>
      <c r="Z88" s="27" t="s">
        <v>1597</v>
      </c>
      <c r="AA88" s="27" t="s">
        <v>273</v>
      </c>
      <c r="AB88" s="27" t="s">
        <v>342</v>
      </c>
      <c r="AC88" s="27" t="s">
        <v>2953</v>
      </c>
      <c r="AD88" s="27" t="s">
        <v>2954</v>
      </c>
      <c r="AE88" s="27" t="s">
        <v>2389</v>
      </c>
      <c r="AF88" s="31" t="s">
        <v>2955</v>
      </c>
      <c r="AG88" s="29"/>
    </row>
    <row r="89" ht="15.75" customHeight="1">
      <c r="A89" s="26">
        <v>44512.0</v>
      </c>
      <c r="B89" s="31" t="s">
        <v>2944</v>
      </c>
      <c r="C89" s="31">
        <v>3.4773081E7</v>
      </c>
      <c r="D89" s="27" t="s">
        <v>2945</v>
      </c>
      <c r="E89" s="36" t="s">
        <v>2946</v>
      </c>
      <c r="F89" s="27" t="s">
        <v>2728</v>
      </c>
      <c r="G89" s="29"/>
      <c r="H89" s="29"/>
      <c r="I89" s="29"/>
      <c r="J89" s="29"/>
      <c r="K89" s="27" t="s">
        <v>259</v>
      </c>
      <c r="L89" s="78" t="s">
        <v>1551</v>
      </c>
      <c r="M89" s="31" t="s">
        <v>2947</v>
      </c>
      <c r="N89" s="27" t="s">
        <v>2948</v>
      </c>
      <c r="O89" s="27" t="b">
        <v>1</v>
      </c>
      <c r="P89" s="27" t="s">
        <v>2956</v>
      </c>
      <c r="Q89" s="29"/>
      <c r="R89" s="29"/>
      <c r="S89" s="31" t="s">
        <v>2950</v>
      </c>
      <c r="T89" s="29"/>
      <c r="U89" s="29"/>
      <c r="V89" s="29"/>
      <c r="W89" s="29"/>
      <c r="X89" s="29"/>
      <c r="Y89" s="40" t="s">
        <v>2952</v>
      </c>
      <c r="Z89" s="27" t="s">
        <v>1597</v>
      </c>
      <c r="AA89" s="27" t="s">
        <v>273</v>
      </c>
      <c r="AB89" s="27" t="s">
        <v>342</v>
      </c>
      <c r="AC89" s="27" t="s">
        <v>2953</v>
      </c>
      <c r="AD89" s="27" t="s">
        <v>2954</v>
      </c>
      <c r="AE89" s="27" t="s">
        <v>2389</v>
      </c>
      <c r="AF89" s="31" t="s">
        <v>2955</v>
      </c>
      <c r="AG89" s="29"/>
    </row>
    <row r="90" ht="15.75" customHeight="1">
      <c r="A90" s="26">
        <v>44512.0</v>
      </c>
      <c r="B90" s="31" t="s">
        <v>2944</v>
      </c>
      <c r="C90" s="31">
        <v>3.4773081E7</v>
      </c>
      <c r="D90" s="27" t="s">
        <v>2945</v>
      </c>
      <c r="E90" s="36" t="s">
        <v>2946</v>
      </c>
      <c r="F90" s="27" t="s">
        <v>2728</v>
      </c>
      <c r="G90" s="29"/>
      <c r="H90" s="29"/>
      <c r="I90" s="29"/>
      <c r="J90" s="29"/>
      <c r="K90" s="27" t="s">
        <v>259</v>
      </c>
      <c r="L90" s="78" t="s">
        <v>1551</v>
      </c>
      <c r="M90" s="31" t="s">
        <v>2947</v>
      </c>
      <c r="N90" s="27" t="s">
        <v>2948</v>
      </c>
      <c r="O90" s="27" t="b">
        <v>1</v>
      </c>
      <c r="P90" s="27" t="s">
        <v>2957</v>
      </c>
      <c r="Q90" s="29"/>
      <c r="R90" s="29"/>
      <c r="S90" s="31" t="s">
        <v>2950</v>
      </c>
      <c r="T90" s="29"/>
      <c r="U90" s="29"/>
      <c r="V90" s="29"/>
      <c r="W90" s="29"/>
      <c r="X90" s="29"/>
      <c r="Y90" s="40" t="s">
        <v>2952</v>
      </c>
      <c r="Z90" s="27" t="s">
        <v>1597</v>
      </c>
      <c r="AA90" s="27" t="s">
        <v>273</v>
      </c>
      <c r="AB90" s="27" t="s">
        <v>342</v>
      </c>
      <c r="AC90" s="27" t="s">
        <v>2953</v>
      </c>
      <c r="AD90" s="27" t="s">
        <v>2954</v>
      </c>
      <c r="AE90" s="27" t="s">
        <v>2389</v>
      </c>
      <c r="AF90" s="31" t="s">
        <v>2955</v>
      </c>
      <c r="AG90" s="29"/>
    </row>
    <row r="91" ht="15.75" customHeight="1">
      <c r="A91" s="20">
        <v>44167.0</v>
      </c>
      <c r="B91" s="16" t="s">
        <v>2958</v>
      </c>
      <c r="D91" s="14" t="s">
        <v>1770</v>
      </c>
      <c r="E91" s="24" t="s">
        <v>2959</v>
      </c>
      <c r="F91" s="14" t="s">
        <v>2728</v>
      </c>
      <c r="G91" s="14">
        <v>708.0</v>
      </c>
      <c r="K91" s="14" t="s">
        <v>1178</v>
      </c>
      <c r="M91" s="14" t="s">
        <v>2960</v>
      </c>
      <c r="N91" s="14" t="s">
        <v>2164</v>
      </c>
      <c r="O91" s="14" t="b">
        <v>1</v>
      </c>
      <c r="Q91" s="14">
        <v>20.0</v>
      </c>
      <c r="Z91" s="14" t="s">
        <v>1597</v>
      </c>
      <c r="AA91" s="14" t="s">
        <v>273</v>
      </c>
      <c r="AB91" s="14" t="s">
        <v>274</v>
      </c>
      <c r="AC91" s="14" t="s">
        <v>1848</v>
      </c>
      <c r="AD91" s="14" t="s">
        <v>1849</v>
      </c>
      <c r="AE91" s="14" t="s">
        <v>1849</v>
      </c>
      <c r="AF91" s="16" t="s">
        <v>2961</v>
      </c>
    </row>
    <row r="92" ht="15.75" customHeight="1">
      <c r="A92" s="20">
        <v>44532.0</v>
      </c>
      <c r="B92" s="16" t="s">
        <v>2962</v>
      </c>
      <c r="C92" s="16">
        <v>3.4857954E7</v>
      </c>
      <c r="D92" s="14" t="s">
        <v>353</v>
      </c>
      <c r="E92" s="23" t="s">
        <v>2963</v>
      </c>
      <c r="F92" s="14" t="s">
        <v>2728</v>
      </c>
      <c r="K92" s="14" t="s">
        <v>1178</v>
      </c>
      <c r="M92" s="14" t="s">
        <v>2964</v>
      </c>
      <c r="N92" s="14" t="s">
        <v>2965</v>
      </c>
      <c r="O92" s="14" t="b">
        <v>0</v>
      </c>
      <c r="Q92" s="14">
        <v>10.0</v>
      </c>
      <c r="R92" s="14">
        <v>4.0</v>
      </c>
      <c r="Y92" s="21" t="s">
        <v>2966</v>
      </c>
      <c r="Z92" s="14" t="s">
        <v>1755</v>
      </c>
      <c r="AA92" s="14" t="s">
        <v>293</v>
      </c>
      <c r="AC92" s="14" t="s">
        <v>2932</v>
      </c>
      <c r="AD92" s="16" t="s">
        <v>2415</v>
      </c>
      <c r="AE92" s="14" t="s">
        <v>422</v>
      </c>
    </row>
    <row r="93" ht="15.75" customHeight="1">
      <c r="A93" s="20">
        <v>44200.0</v>
      </c>
      <c r="B93" s="16" t="s">
        <v>2967</v>
      </c>
      <c r="C93" s="16">
        <v>3.3406409E7</v>
      </c>
      <c r="D93" s="14" t="s">
        <v>1044</v>
      </c>
      <c r="E93" s="24" t="s">
        <v>2968</v>
      </c>
      <c r="F93" s="14" t="s">
        <v>2728</v>
      </c>
      <c r="K93" s="14" t="s">
        <v>1178</v>
      </c>
      <c r="M93" s="14" t="s">
        <v>2363</v>
      </c>
      <c r="N93" s="14" t="s">
        <v>2363</v>
      </c>
      <c r="O93" s="14" t="b">
        <v>0</v>
      </c>
      <c r="P93" s="14" t="s">
        <v>2969</v>
      </c>
      <c r="R93" s="14">
        <v>5.0</v>
      </c>
      <c r="Z93" s="14" t="s">
        <v>1597</v>
      </c>
      <c r="AA93" s="14" t="s">
        <v>293</v>
      </c>
      <c r="AC93" s="14" t="s">
        <v>1148</v>
      </c>
      <c r="AD93" s="14" t="s">
        <v>1149</v>
      </c>
      <c r="AE93" s="14" t="s">
        <v>1148</v>
      </c>
      <c r="AF93" s="16" t="s">
        <v>2970</v>
      </c>
    </row>
    <row r="94" ht="15.75" customHeight="1">
      <c r="A94" s="20">
        <v>44200.0</v>
      </c>
      <c r="B94" s="16" t="s">
        <v>2967</v>
      </c>
      <c r="C94" s="16">
        <v>3.3406409E7</v>
      </c>
      <c r="D94" s="14" t="s">
        <v>1044</v>
      </c>
      <c r="E94" s="24" t="s">
        <v>2968</v>
      </c>
      <c r="F94" s="14" t="s">
        <v>2728</v>
      </c>
      <c r="K94" s="14" t="s">
        <v>1178</v>
      </c>
      <c r="M94" s="14" t="s">
        <v>2363</v>
      </c>
      <c r="N94" s="14" t="s">
        <v>2363</v>
      </c>
      <c r="O94" s="14" t="b">
        <v>0</v>
      </c>
      <c r="P94" s="14" t="s">
        <v>2971</v>
      </c>
      <c r="R94" s="14">
        <v>1.0</v>
      </c>
      <c r="Z94" s="14" t="s">
        <v>1597</v>
      </c>
      <c r="AA94" s="14" t="s">
        <v>293</v>
      </c>
      <c r="AC94" s="14" t="s">
        <v>1148</v>
      </c>
      <c r="AD94" s="14" t="s">
        <v>1149</v>
      </c>
      <c r="AE94" s="14" t="s">
        <v>1148</v>
      </c>
      <c r="AF94" s="16" t="s">
        <v>2970</v>
      </c>
    </row>
    <row r="95" ht="15.75" customHeight="1">
      <c r="A95" s="20">
        <v>44200.0</v>
      </c>
      <c r="B95" s="16" t="s">
        <v>2967</v>
      </c>
      <c r="C95" s="16">
        <v>3.3406409E7</v>
      </c>
      <c r="D95" s="14" t="s">
        <v>1044</v>
      </c>
      <c r="E95" s="24" t="s">
        <v>2968</v>
      </c>
      <c r="F95" s="14" t="s">
        <v>2728</v>
      </c>
      <c r="K95" s="14" t="s">
        <v>1178</v>
      </c>
      <c r="M95" s="14" t="s">
        <v>2363</v>
      </c>
      <c r="N95" s="14" t="s">
        <v>2363</v>
      </c>
      <c r="O95" s="14" t="b">
        <v>0</v>
      </c>
      <c r="P95" s="14" t="s">
        <v>1294</v>
      </c>
      <c r="R95" s="14">
        <v>2.0</v>
      </c>
      <c r="Z95" s="14" t="s">
        <v>1597</v>
      </c>
      <c r="AA95" s="14" t="s">
        <v>293</v>
      </c>
      <c r="AC95" s="14" t="s">
        <v>1148</v>
      </c>
      <c r="AD95" s="14" t="s">
        <v>1149</v>
      </c>
      <c r="AE95" s="14" t="s">
        <v>1148</v>
      </c>
      <c r="AF95" s="16" t="s">
        <v>2970</v>
      </c>
    </row>
    <row r="96" ht="15.75" customHeight="1">
      <c r="A96" s="56">
        <v>44176.0</v>
      </c>
      <c r="B96" s="16" t="s">
        <v>2972</v>
      </c>
      <c r="D96" s="14" t="s">
        <v>1770</v>
      </c>
      <c r="E96" s="24" t="s">
        <v>2973</v>
      </c>
      <c r="F96" s="14" t="s">
        <v>2626</v>
      </c>
      <c r="K96" s="14" t="s">
        <v>1178</v>
      </c>
      <c r="M96" s="14" t="s">
        <v>2974</v>
      </c>
      <c r="N96" s="14" t="s">
        <v>1487</v>
      </c>
      <c r="O96" s="14" t="b">
        <v>1</v>
      </c>
      <c r="Q96" s="14">
        <v>7.0</v>
      </c>
      <c r="R96" s="14">
        <v>3.0</v>
      </c>
      <c r="Y96" s="21" t="s">
        <v>2975</v>
      </c>
      <c r="Z96" s="15" t="s">
        <v>2757</v>
      </c>
      <c r="AA96" s="14" t="s">
        <v>273</v>
      </c>
      <c r="AB96" s="14" t="s">
        <v>814</v>
      </c>
      <c r="AC96" s="14" t="s">
        <v>294</v>
      </c>
      <c r="AD96" s="14" t="s">
        <v>2374</v>
      </c>
      <c r="AE96" s="14" t="s">
        <v>2375</v>
      </c>
      <c r="AF96" s="16" t="s">
        <v>2478</v>
      </c>
    </row>
    <row r="97" ht="15.75" customHeight="1">
      <c r="A97" s="56">
        <v>44176.0</v>
      </c>
      <c r="B97" s="16" t="s">
        <v>2972</v>
      </c>
      <c r="D97" s="14" t="s">
        <v>1770</v>
      </c>
      <c r="E97" s="24" t="s">
        <v>2973</v>
      </c>
      <c r="F97" s="14" t="s">
        <v>2626</v>
      </c>
      <c r="K97" s="14" t="s">
        <v>1178</v>
      </c>
      <c r="M97" s="14" t="s">
        <v>2976</v>
      </c>
      <c r="N97" s="14" t="s">
        <v>1487</v>
      </c>
      <c r="O97" s="14" t="b">
        <v>1</v>
      </c>
      <c r="Q97" s="14">
        <v>7.0</v>
      </c>
      <c r="R97" s="14">
        <v>2.0</v>
      </c>
      <c r="Y97" s="21" t="s">
        <v>2975</v>
      </c>
      <c r="Z97" s="15" t="s">
        <v>2757</v>
      </c>
      <c r="AA97" s="14" t="s">
        <v>273</v>
      </c>
      <c r="AB97" s="14" t="s">
        <v>814</v>
      </c>
      <c r="AC97" s="14" t="s">
        <v>294</v>
      </c>
      <c r="AD97" s="14" t="s">
        <v>2374</v>
      </c>
      <c r="AE97" s="14" t="s">
        <v>2375</v>
      </c>
      <c r="AF97" s="16" t="s">
        <v>2478</v>
      </c>
    </row>
    <row r="98" ht="15.75" customHeight="1">
      <c r="A98" s="56">
        <v>44175.0</v>
      </c>
      <c r="B98" s="16" t="s">
        <v>2977</v>
      </c>
      <c r="D98" s="14" t="s">
        <v>1770</v>
      </c>
      <c r="E98" s="24" t="s">
        <v>2978</v>
      </c>
      <c r="F98" s="14" t="s">
        <v>2728</v>
      </c>
      <c r="K98" s="14" t="s">
        <v>1178</v>
      </c>
      <c r="M98" s="16" t="s">
        <v>2979</v>
      </c>
      <c r="N98" s="14" t="s">
        <v>1652</v>
      </c>
      <c r="O98" s="14" t="b">
        <v>1</v>
      </c>
      <c r="P98" s="16" t="s">
        <v>2980</v>
      </c>
      <c r="Q98" s="14">
        <v>10.0</v>
      </c>
      <c r="V98" s="14" t="s">
        <v>2981</v>
      </c>
      <c r="Y98" s="21" t="s">
        <v>2982</v>
      </c>
      <c r="Z98" s="14" t="s">
        <v>1597</v>
      </c>
      <c r="AA98" s="14" t="s">
        <v>301</v>
      </c>
      <c r="AC98" s="14" t="s">
        <v>2983</v>
      </c>
      <c r="AD98" s="16" t="s">
        <v>2984</v>
      </c>
      <c r="AE98" s="14" t="s">
        <v>2985</v>
      </c>
      <c r="AF98" s="16" t="s">
        <v>2986</v>
      </c>
    </row>
    <row r="99" ht="15.75" customHeight="1">
      <c r="A99" s="56">
        <v>44175.0</v>
      </c>
      <c r="B99" s="16" t="s">
        <v>2977</v>
      </c>
      <c r="D99" s="14" t="s">
        <v>1770</v>
      </c>
      <c r="E99" s="24" t="s">
        <v>2978</v>
      </c>
      <c r="F99" s="14" t="s">
        <v>2728</v>
      </c>
      <c r="K99" s="14" t="s">
        <v>1178</v>
      </c>
      <c r="M99" s="14" t="s">
        <v>2987</v>
      </c>
      <c r="N99" s="14" t="s">
        <v>1652</v>
      </c>
      <c r="O99" s="14" t="b">
        <v>1</v>
      </c>
      <c r="P99" s="14" t="s">
        <v>2988</v>
      </c>
      <c r="Q99" s="14">
        <v>10.0</v>
      </c>
      <c r="R99" s="14">
        <v>1.0</v>
      </c>
      <c r="Y99" s="21" t="s">
        <v>2982</v>
      </c>
      <c r="Z99" s="14" t="s">
        <v>1597</v>
      </c>
      <c r="AA99" s="14" t="s">
        <v>301</v>
      </c>
      <c r="AC99" s="14" t="s">
        <v>2983</v>
      </c>
      <c r="AD99" s="16" t="s">
        <v>2984</v>
      </c>
      <c r="AE99" s="14" t="s">
        <v>2985</v>
      </c>
      <c r="AF99" s="16" t="s">
        <v>2986</v>
      </c>
    </row>
    <row r="100" ht="15.75" customHeight="1">
      <c r="A100" s="56">
        <v>44175.0</v>
      </c>
      <c r="B100" s="16" t="s">
        <v>2977</v>
      </c>
      <c r="D100" s="14" t="s">
        <v>1770</v>
      </c>
      <c r="E100" s="24" t="s">
        <v>2978</v>
      </c>
      <c r="F100" s="14" t="s">
        <v>2728</v>
      </c>
      <c r="K100" s="14" t="s">
        <v>1178</v>
      </c>
      <c r="M100" s="14" t="s">
        <v>2987</v>
      </c>
      <c r="N100" s="14" t="s">
        <v>1652</v>
      </c>
      <c r="O100" s="14" t="b">
        <v>1</v>
      </c>
      <c r="P100" s="14" t="s">
        <v>2989</v>
      </c>
      <c r="Q100" s="14">
        <v>10.0</v>
      </c>
      <c r="R100" s="14">
        <v>1.0</v>
      </c>
      <c r="Y100" s="21" t="s">
        <v>2982</v>
      </c>
      <c r="Z100" s="14" t="s">
        <v>1597</v>
      </c>
      <c r="AA100" s="14" t="s">
        <v>301</v>
      </c>
      <c r="AC100" s="14" t="s">
        <v>2983</v>
      </c>
      <c r="AD100" s="16" t="s">
        <v>2984</v>
      </c>
      <c r="AE100" s="14" t="s">
        <v>2985</v>
      </c>
      <c r="AF100" s="16" t="s">
        <v>2986</v>
      </c>
    </row>
    <row r="101" ht="15.75" customHeight="1">
      <c r="A101" s="56">
        <v>44175.0</v>
      </c>
      <c r="B101" s="16" t="s">
        <v>2977</v>
      </c>
      <c r="D101" s="14" t="s">
        <v>1770</v>
      </c>
      <c r="E101" s="24" t="s">
        <v>2978</v>
      </c>
      <c r="F101" s="14" t="s">
        <v>2728</v>
      </c>
      <c r="K101" s="14" t="s">
        <v>1178</v>
      </c>
      <c r="M101" s="14" t="s">
        <v>2990</v>
      </c>
      <c r="N101" s="14" t="s">
        <v>1652</v>
      </c>
      <c r="O101" s="14" t="b">
        <v>0</v>
      </c>
      <c r="Q101" s="14">
        <v>10.0</v>
      </c>
      <c r="R101" s="14">
        <v>1.0</v>
      </c>
      <c r="Y101" s="21" t="s">
        <v>2982</v>
      </c>
      <c r="Z101" s="14" t="s">
        <v>1597</v>
      </c>
      <c r="AA101" s="14" t="s">
        <v>301</v>
      </c>
      <c r="AC101" s="14" t="s">
        <v>2983</v>
      </c>
      <c r="AD101" s="16" t="s">
        <v>2984</v>
      </c>
      <c r="AE101" s="14" t="s">
        <v>2985</v>
      </c>
      <c r="AF101" s="16" t="s">
        <v>2986</v>
      </c>
    </row>
    <row r="102" ht="15.75" customHeight="1">
      <c r="A102" s="56">
        <v>44123.0</v>
      </c>
      <c r="B102" s="16" t="s">
        <v>2991</v>
      </c>
      <c r="D102" s="14" t="s">
        <v>1770</v>
      </c>
      <c r="E102" s="24" t="s">
        <v>2992</v>
      </c>
      <c r="F102" s="16" t="s">
        <v>2763</v>
      </c>
      <c r="I102" s="14">
        <v>25.0</v>
      </c>
      <c r="K102" s="14" t="s">
        <v>259</v>
      </c>
      <c r="M102" s="14" t="s">
        <v>2993</v>
      </c>
      <c r="O102" s="14" t="b">
        <v>0</v>
      </c>
      <c r="P102" s="14" t="s">
        <v>349</v>
      </c>
      <c r="Q102" s="14">
        <v>7.0</v>
      </c>
      <c r="S102" s="79" t="s">
        <v>2994</v>
      </c>
      <c r="V102" s="14" t="s">
        <v>2995</v>
      </c>
      <c r="Y102" s="21" t="s">
        <v>2996</v>
      </c>
      <c r="Z102" s="15" t="s">
        <v>2757</v>
      </c>
      <c r="AA102" s="14" t="s">
        <v>273</v>
      </c>
      <c r="AB102" s="14" t="s">
        <v>902</v>
      </c>
      <c r="AC102" s="14" t="s">
        <v>903</v>
      </c>
      <c r="AD102" s="14" t="s">
        <v>904</v>
      </c>
      <c r="AE102" s="14" t="s">
        <v>905</v>
      </c>
      <c r="AF102" s="16" t="s">
        <v>2139</v>
      </c>
    </row>
    <row r="103" ht="15.75" customHeight="1">
      <c r="A103" s="56">
        <v>44123.0</v>
      </c>
      <c r="B103" s="16" t="s">
        <v>2991</v>
      </c>
      <c r="D103" s="14" t="s">
        <v>1770</v>
      </c>
      <c r="E103" s="24" t="s">
        <v>2992</v>
      </c>
      <c r="F103" s="16" t="s">
        <v>2763</v>
      </c>
      <c r="K103" s="14" t="s">
        <v>259</v>
      </c>
      <c r="M103" s="14" t="s">
        <v>2997</v>
      </c>
      <c r="N103" s="14" t="s">
        <v>2081</v>
      </c>
      <c r="O103" s="14" t="b">
        <v>0</v>
      </c>
      <c r="P103" s="14" t="s">
        <v>1294</v>
      </c>
      <c r="Q103" s="14">
        <v>7.0</v>
      </c>
      <c r="S103" s="79" t="s">
        <v>2994</v>
      </c>
      <c r="Y103" s="21" t="s">
        <v>2996</v>
      </c>
      <c r="Z103" s="15" t="s">
        <v>2757</v>
      </c>
      <c r="AA103" s="14" t="s">
        <v>273</v>
      </c>
      <c r="AB103" s="14" t="s">
        <v>902</v>
      </c>
      <c r="AC103" s="14" t="s">
        <v>903</v>
      </c>
      <c r="AD103" s="14" t="s">
        <v>904</v>
      </c>
      <c r="AE103" s="14" t="s">
        <v>905</v>
      </c>
      <c r="AF103" s="16" t="s">
        <v>2139</v>
      </c>
    </row>
    <row r="104" ht="15.75" customHeight="1">
      <c r="A104" s="56">
        <v>44123.0</v>
      </c>
      <c r="B104" s="16" t="s">
        <v>2991</v>
      </c>
      <c r="D104" s="14" t="s">
        <v>1770</v>
      </c>
      <c r="E104" s="24" t="s">
        <v>2992</v>
      </c>
      <c r="F104" s="16" t="s">
        <v>2763</v>
      </c>
      <c r="K104" s="14" t="s">
        <v>259</v>
      </c>
      <c r="M104" s="14" t="s">
        <v>2998</v>
      </c>
      <c r="N104" s="14" t="s">
        <v>1652</v>
      </c>
      <c r="O104" s="14" t="b">
        <v>0</v>
      </c>
      <c r="P104" s="14" t="s">
        <v>1294</v>
      </c>
      <c r="Q104" s="14">
        <v>7.0</v>
      </c>
      <c r="S104" s="79" t="s">
        <v>2994</v>
      </c>
      <c r="Y104" s="21" t="s">
        <v>2996</v>
      </c>
      <c r="Z104" s="15" t="s">
        <v>2757</v>
      </c>
      <c r="AA104" s="14" t="s">
        <v>273</v>
      </c>
      <c r="AB104" s="14" t="s">
        <v>902</v>
      </c>
      <c r="AC104" s="14" t="s">
        <v>903</v>
      </c>
      <c r="AD104" s="14" t="s">
        <v>904</v>
      </c>
      <c r="AE104" s="14" t="s">
        <v>905</v>
      </c>
      <c r="AF104" s="16" t="s">
        <v>2139</v>
      </c>
    </row>
    <row r="105" ht="15.75" customHeight="1">
      <c r="A105" s="56">
        <v>44123.0</v>
      </c>
      <c r="B105" s="16" t="s">
        <v>2991</v>
      </c>
      <c r="D105" s="14" t="s">
        <v>1770</v>
      </c>
      <c r="E105" s="24" t="s">
        <v>2992</v>
      </c>
      <c r="F105" s="16" t="s">
        <v>2763</v>
      </c>
      <c r="K105" s="14" t="s">
        <v>259</v>
      </c>
      <c r="M105" s="14" t="s">
        <v>2999</v>
      </c>
      <c r="N105" s="14" t="s">
        <v>1652</v>
      </c>
      <c r="O105" s="14" t="b">
        <v>0</v>
      </c>
      <c r="P105" s="14" t="s">
        <v>1294</v>
      </c>
      <c r="Q105" s="14">
        <v>7.0</v>
      </c>
      <c r="S105" s="79" t="s">
        <v>2994</v>
      </c>
      <c r="Y105" s="21" t="s">
        <v>2996</v>
      </c>
      <c r="Z105" s="15" t="s">
        <v>2757</v>
      </c>
      <c r="AA105" s="14" t="s">
        <v>273</v>
      </c>
      <c r="AB105" s="14" t="s">
        <v>902</v>
      </c>
      <c r="AC105" s="14" t="s">
        <v>903</v>
      </c>
      <c r="AD105" s="14" t="s">
        <v>904</v>
      </c>
      <c r="AE105" s="14" t="s">
        <v>905</v>
      </c>
      <c r="AF105" s="16" t="s">
        <v>2139</v>
      </c>
    </row>
    <row r="106" ht="15.75" customHeight="1">
      <c r="A106" s="20">
        <v>44218.0</v>
      </c>
      <c r="B106" s="16" t="s">
        <v>3000</v>
      </c>
      <c r="C106" s="16">
        <v>3.345862E7</v>
      </c>
      <c r="D106" s="14" t="s">
        <v>2252</v>
      </c>
      <c r="E106" s="23" t="s">
        <v>3001</v>
      </c>
      <c r="F106" s="14" t="s">
        <v>2728</v>
      </c>
      <c r="K106" s="14" t="s">
        <v>1178</v>
      </c>
      <c r="M106" s="14" t="s">
        <v>3002</v>
      </c>
      <c r="N106" s="14" t="s">
        <v>2395</v>
      </c>
      <c r="O106" s="14" t="b">
        <v>0</v>
      </c>
      <c r="Q106" s="14">
        <v>10.0</v>
      </c>
      <c r="S106" s="16" t="s">
        <v>3003</v>
      </c>
      <c r="Z106" s="14" t="s">
        <v>1597</v>
      </c>
      <c r="AA106" s="14" t="s">
        <v>273</v>
      </c>
      <c r="AB106" s="14" t="s">
        <v>2526</v>
      </c>
      <c r="AC106" s="14" t="s">
        <v>2527</v>
      </c>
      <c r="AD106" s="16" t="s">
        <v>3004</v>
      </c>
      <c r="AE106" s="14" t="s">
        <v>3005</v>
      </c>
      <c r="AF106" s="16" t="s">
        <v>1756</v>
      </c>
    </row>
    <row r="107" ht="15.75" customHeight="1">
      <c r="A107" s="20">
        <v>44218.0</v>
      </c>
      <c r="B107" s="16" t="s">
        <v>3000</v>
      </c>
      <c r="C107" s="16">
        <v>3.345862E7</v>
      </c>
      <c r="D107" s="14" t="s">
        <v>2252</v>
      </c>
      <c r="E107" s="23" t="s">
        <v>3001</v>
      </c>
      <c r="F107" s="14" t="s">
        <v>2728</v>
      </c>
      <c r="K107" s="14" t="s">
        <v>1178</v>
      </c>
      <c r="M107" s="14" t="s">
        <v>3006</v>
      </c>
      <c r="N107" s="14" t="s">
        <v>2395</v>
      </c>
      <c r="O107" s="14" t="b">
        <v>0</v>
      </c>
      <c r="Q107" s="14">
        <v>10.0</v>
      </c>
      <c r="S107" s="16" t="s">
        <v>3003</v>
      </c>
      <c r="Z107" s="14" t="s">
        <v>1597</v>
      </c>
      <c r="AA107" s="14" t="s">
        <v>273</v>
      </c>
      <c r="AB107" s="14" t="s">
        <v>2526</v>
      </c>
      <c r="AC107" s="14" t="s">
        <v>2527</v>
      </c>
      <c r="AD107" s="16" t="s">
        <v>3004</v>
      </c>
      <c r="AE107" s="14" t="s">
        <v>3005</v>
      </c>
      <c r="AF107" s="16" t="s">
        <v>1756</v>
      </c>
    </row>
    <row r="108" ht="15.75" customHeight="1">
      <c r="A108" s="20">
        <v>44215.0</v>
      </c>
      <c r="B108" s="16" t="s">
        <v>3007</v>
      </c>
      <c r="D108" s="14" t="s">
        <v>1770</v>
      </c>
      <c r="E108" s="24" t="s">
        <v>3008</v>
      </c>
      <c r="F108" s="16" t="s">
        <v>3009</v>
      </c>
      <c r="I108" s="14">
        <v>0.22</v>
      </c>
      <c r="J108" s="14">
        <v>0.715</v>
      </c>
      <c r="K108" s="14" t="s">
        <v>259</v>
      </c>
      <c r="L108" s="16" t="s">
        <v>281</v>
      </c>
      <c r="M108" s="14" t="s">
        <v>2627</v>
      </c>
      <c r="N108" s="14" t="s">
        <v>537</v>
      </c>
      <c r="O108" s="14" t="b">
        <v>0</v>
      </c>
      <c r="P108" s="14" t="s">
        <v>3010</v>
      </c>
      <c r="Q108" s="14">
        <v>10.0</v>
      </c>
      <c r="V108" s="14" t="s">
        <v>3011</v>
      </c>
      <c r="Z108" s="14" t="s">
        <v>1597</v>
      </c>
      <c r="AA108" s="14" t="s">
        <v>737</v>
      </c>
      <c r="AB108" s="14" t="s">
        <v>3012</v>
      </c>
      <c r="AC108" s="14" t="s">
        <v>3013</v>
      </c>
      <c r="AD108" s="16" t="s">
        <v>3014</v>
      </c>
      <c r="AE108" s="14" t="s">
        <v>3015</v>
      </c>
    </row>
    <row r="109" ht="15.75" customHeight="1">
      <c r="A109" s="20">
        <v>44215.0</v>
      </c>
      <c r="B109" s="16" t="s">
        <v>3007</v>
      </c>
      <c r="D109" s="14" t="s">
        <v>1770</v>
      </c>
      <c r="E109" s="24" t="s">
        <v>3008</v>
      </c>
      <c r="F109" s="16" t="s">
        <v>3009</v>
      </c>
      <c r="I109" s="14">
        <v>0.22</v>
      </c>
      <c r="J109" s="14">
        <v>0.5</v>
      </c>
      <c r="K109" s="14" t="s">
        <v>259</v>
      </c>
      <c r="L109" s="16" t="s">
        <v>281</v>
      </c>
      <c r="M109" s="14" t="s">
        <v>3016</v>
      </c>
      <c r="N109" s="14" t="s">
        <v>537</v>
      </c>
      <c r="O109" s="14" t="b">
        <v>0</v>
      </c>
      <c r="P109" s="14" t="s">
        <v>3010</v>
      </c>
      <c r="Q109" s="14">
        <v>10.0</v>
      </c>
      <c r="Z109" s="14" t="s">
        <v>1597</v>
      </c>
      <c r="AA109" s="14" t="s">
        <v>737</v>
      </c>
      <c r="AB109" s="14" t="s">
        <v>3012</v>
      </c>
      <c r="AC109" s="14" t="s">
        <v>3013</v>
      </c>
      <c r="AD109" s="16" t="s">
        <v>3014</v>
      </c>
      <c r="AE109" s="14" t="s">
        <v>3015</v>
      </c>
    </row>
    <row r="110" ht="15.75" customHeight="1">
      <c r="A110" s="20">
        <v>44215.0</v>
      </c>
      <c r="B110" s="16" t="s">
        <v>3007</v>
      </c>
      <c r="D110" s="14" t="s">
        <v>1770</v>
      </c>
      <c r="E110" s="24" t="s">
        <v>3008</v>
      </c>
      <c r="F110" s="16" t="s">
        <v>3009</v>
      </c>
      <c r="I110" s="14">
        <v>0.22</v>
      </c>
      <c r="J110" s="14">
        <v>0.715</v>
      </c>
      <c r="K110" s="14" t="s">
        <v>259</v>
      </c>
      <c r="L110" s="16" t="s">
        <v>281</v>
      </c>
      <c r="O110" s="14" t="b">
        <v>0</v>
      </c>
      <c r="P110" s="14" t="s">
        <v>1313</v>
      </c>
      <c r="Q110" s="14">
        <v>10.0</v>
      </c>
      <c r="Z110" s="14" t="s">
        <v>1597</v>
      </c>
      <c r="AA110" s="14" t="s">
        <v>737</v>
      </c>
      <c r="AB110" s="14" t="s">
        <v>3012</v>
      </c>
      <c r="AC110" s="14" t="s">
        <v>3013</v>
      </c>
      <c r="AD110" s="16" t="s">
        <v>3014</v>
      </c>
      <c r="AE110" s="14" t="s">
        <v>3015</v>
      </c>
    </row>
    <row r="111" ht="15.75" customHeight="1">
      <c r="A111" s="20">
        <v>44215.0</v>
      </c>
      <c r="B111" s="16" t="s">
        <v>3007</v>
      </c>
      <c r="D111" s="14" t="s">
        <v>1770</v>
      </c>
      <c r="E111" s="24" t="s">
        <v>3008</v>
      </c>
      <c r="F111" s="16" t="s">
        <v>3009</v>
      </c>
      <c r="I111" s="14">
        <v>0.22</v>
      </c>
      <c r="J111" s="14">
        <v>0.715</v>
      </c>
      <c r="K111" s="14" t="s">
        <v>259</v>
      </c>
      <c r="L111" s="16" t="s">
        <v>281</v>
      </c>
      <c r="O111" s="14" t="b">
        <v>0</v>
      </c>
      <c r="P111" s="14" t="s">
        <v>3017</v>
      </c>
      <c r="Q111" s="14">
        <v>10.0</v>
      </c>
      <c r="Z111" s="14" t="s">
        <v>1597</v>
      </c>
      <c r="AA111" s="14" t="s">
        <v>737</v>
      </c>
      <c r="AB111" s="14" t="s">
        <v>3012</v>
      </c>
      <c r="AC111" s="14" t="s">
        <v>3013</v>
      </c>
      <c r="AD111" s="16" t="s">
        <v>3014</v>
      </c>
      <c r="AE111" s="14" t="s">
        <v>3015</v>
      </c>
    </row>
    <row r="112" ht="15.75" customHeight="1">
      <c r="A112" s="20">
        <v>44334.0</v>
      </c>
      <c r="B112" s="16" t="s">
        <v>3018</v>
      </c>
      <c r="C112" s="16">
        <v>3.4003797E7</v>
      </c>
      <c r="D112" s="14" t="s">
        <v>3019</v>
      </c>
      <c r="E112" s="21" t="s">
        <v>3020</v>
      </c>
      <c r="F112" s="14" t="s">
        <v>2728</v>
      </c>
      <c r="K112" s="14" t="s">
        <v>259</v>
      </c>
      <c r="M112" s="14" t="s">
        <v>3021</v>
      </c>
      <c r="N112" s="14" t="s">
        <v>2445</v>
      </c>
      <c r="O112" s="14" t="b">
        <v>1</v>
      </c>
      <c r="Q112" s="14">
        <v>10.0</v>
      </c>
      <c r="S112" s="14" t="s">
        <v>3022</v>
      </c>
      <c r="Z112" s="14" t="s">
        <v>1597</v>
      </c>
      <c r="AA112" s="14" t="s">
        <v>273</v>
      </c>
      <c r="AB112" s="14" t="s">
        <v>3023</v>
      </c>
      <c r="AC112" s="14" t="s">
        <v>3024</v>
      </c>
      <c r="AD112" s="16" t="s">
        <v>3025</v>
      </c>
      <c r="AE112" s="14" t="s">
        <v>3026</v>
      </c>
    </row>
    <row r="113" ht="15.75" customHeight="1">
      <c r="A113" s="20">
        <v>44334.0</v>
      </c>
      <c r="B113" s="16" t="s">
        <v>3018</v>
      </c>
      <c r="C113" s="16">
        <v>3.4003797E7</v>
      </c>
      <c r="D113" s="14" t="s">
        <v>3019</v>
      </c>
      <c r="E113" s="21" t="s">
        <v>3020</v>
      </c>
      <c r="F113" s="14" t="s">
        <v>2728</v>
      </c>
      <c r="K113" s="14" t="s">
        <v>259</v>
      </c>
      <c r="M113" s="14" t="s">
        <v>3027</v>
      </c>
      <c r="N113" s="14" t="s">
        <v>2445</v>
      </c>
      <c r="O113" s="14" t="b">
        <v>1</v>
      </c>
      <c r="Q113" s="14">
        <v>10.0</v>
      </c>
      <c r="S113" s="14" t="s">
        <v>3022</v>
      </c>
      <c r="Z113" s="14" t="s">
        <v>1597</v>
      </c>
      <c r="AA113" s="14" t="s">
        <v>273</v>
      </c>
      <c r="AB113" s="14" t="s">
        <v>3023</v>
      </c>
      <c r="AC113" s="14" t="s">
        <v>3024</v>
      </c>
      <c r="AD113" s="16" t="s">
        <v>3025</v>
      </c>
      <c r="AE113" s="14" t="s">
        <v>3026</v>
      </c>
    </row>
    <row r="114" ht="15.75" customHeight="1">
      <c r="A114" s="20">
        <v>44334.0</v>
      </c>
      <c r="B114" s="16" t="s">
        <v>3018</v>
      </c>
      <c r="C114" s="16">
        <v>3.4003797E7</v>
      </c>
      <c r="D114" s="14" t="s">
        <v>3019</v>
      </c>
      <c r="E114" s="21" t="s">
        <v>3020</v>
      </c>
      <c r="F114" s="14" t="s">
        <v>2728</v>
      </c>
      <c r="K114" s="14" t="s">
        <v>1178</v>
      </c>
      <c r="M114" s="14" t="s">
        <v>3028</v>
      </c>
      <c r="N114" s="14" t="s">
        <v>2445</v>
      </c>
      <c r="O114" s="14" t="b">
        <v>1</v>
      </c>
      <c r="Q114" s="14">
        <v>10.0</v>
      </c>
      <c r="S114" s="14" t="s">
        <v>3022</v>
      </c>
      <c r="Z114" s="14" t="s">
        <v>1597</v>
      </c>
      <c r="AA114" s="14" t="s">
        <v>273</v>
      </c>
      <c r="AB114" s="14" t="s">
        <v>3023</v>
      </c>
      <c r="AC114" s="14" t="s">
        <v>3024</v>
      </c>
      <c r="AD114" s="16" t="s">
        <v>3025</v>
      </c>
      <c r="AE114" s="14" t="s">
        <v>3026</v>
      </c>
    </row>
    <row r="115" ht="15.75" customHeight="1">
      <c r="A115" s="20">
        <v>44223.0</v>
      </c>
      <c r="B115" s="18" t="s">
        <v>3029</v>
      </c>
      <c r="C115" s="16">
        <v>3.4115981E7</v>
      </c>
      <c r="D115" s="14" t="s">
        <v>1044</v>
      </c>
      <c r="E115" s="24" t="s">
        <v>3030</v>
      </c>
      <c r="F115" s="16" t="s">
        <v>3031</v>
      </c>
      <c r="I115" s="14">
        <v>0.5</v>
      </c>
      <c r="K115" s="14" t="s">
        <v>259</v>
      </c>
      <c r="M115" s="14" t="s">
        <v>2112</v>
      </c>
      <c r="N115" s="14" t="s">
        <v>2112</v>
      </c>
      <c r="O115" s="14" t="b">
        <v>0</v>
      </c>
      <c r="Q115" s="14">
        <v>10.0</v>
      </c>
      <c r="Z115" s="14" t="s">
        <v>1597</v>
      </c>
      <c r="AA115" s="14" t="s">
        <v>273</v>
      </c>
      <c r="AB115" s="14" t="s">
        <v>2193</v>
      </c>
      <c r="AC115" s="14" t="s">
        <v>2194</v>
      </c>
      <c r="AD115" s="14" t="s">
        <v>3032</v>
      </c>
      <c r="AE115" s="14" t="s">
        <v>2196</v>
      </c>
      <c r="AF115" s="14" t="s">
        <v>3033</v>
      </c>
    </row>
    <row r="116" ht="15.75" customHeight="1">
      <c r="A116" s="20">
        <v>44223.0</v>
      </c>
      <c r="B116" s="18" t="s">
        <v>3029</v>
      </c>
      <c r="C116" s="16">
        <v>3.4115981E7</v>
      </c>
      <c r="D116" s="14" t="s">
        <v>1044</v>
      </c>
      <c r="E116" s="24" t="s">
        <v>3030</v>
      </c>
      <c r="F116" s="16" t="s">
        <v>3031</v>
      </c>
      <c r="I116" s="14">
        <v>0.5</v>
      </c>
      <c r="K116" s="14" t="s">
        <v>259</v>
      </c>
      <c r="M116" s="14" t="s">
        <v>2363</v>
      </c>
      <c r="N116" s="14" t="s">
        <v>2363</v>
      </c>
      <c r="O116" s="14" t="b">
        <v>0</v>
      </c>
      <c r="Q116" s="14">
        <v>10.0</v>
      </c>
      <c r="V116" s="14" t="s">
        <v>3034</v>
      </c>
      <c r="Z116" s="14" t="s">
        <v>1597</v>
      </c>
      <c r="AA116" s="14" t="s">
        <v>273</v>
      </c>
      <c r="AB116" s="14" t="s">
        <v>2193</v>
      </c>
      <c r="AC116" s="14" t="s">
        <v>2194</v>
      </c>
      <c r="AD116" s="14" t="s">
        <v>3032</v>
      </c>
      <c r="AE116" s="14" t="s">
        <v>2196</v>
      </c>
      <c r="AF116" s="14" t="s">
        <v>3033</v>
      </c>
    </row>
    <row r="117" ht="15.75" customHeight="1">
      <c r="A117" s="20">
        <v>44223.0</v>
      </c>
      <c r="B117" s="18" t="s">
        <v>3029</v>
      </c>
      <c r="C117" s="16">
        <v>3.4115981E7</v>
      </c>
      <c r="D117" s="14" t="s">
        <v>1044</v>
      </c>
      <c r="E117" s="24" t="s">
        <v>3030</v>
      </c>
      <c r="F117" s="16" t="s">
        <v>3031</v>
      </c>
      <c r="I117" s="14">
        <v>0.5</v>
      </c>
      <c r="K117" s="14" t="s">
        <v>259</v>
      </c>
      <c r="M117" s="14" t="s">
        <v>2112</v>
      </c>
      <c r="N117" s="14" t="s">
        <v>2112</v>
      </c>
      <c r="O117" s="14" t="b">
        <v>0</v>
      </c>
      <c r="Q117" s="14">
        <v>10.0</v>
      </c>
      <c r="Z117" s="14" t="s">
        <v>1597</v>
      </c>
      <c r="AA117" s="14" t="s">
        <v>273</v>
      </c>
      <c r="AB117" s="14" t="s">
        <v>2193</v>
      </c>
      <c r="AC117" s="14" t="s">
        <v>2194</v>
      </c>
      <c r="AD117" s="14" t="s">
        <v>3032</v>
      </c>
      <c r="AE117" s="14" t="s">
        <v>2196</v>
      </c>
      <c r="AF117" s="14" t="s">
        <v>3033</v>
      </c>
    </row>
    <row r="118" ht="15.75" customHeight="1">
      <c r="A118" s="20">
        <v>44223.0</v>
      </c>
      <c r="B118" s="18" t="s">
        <v>3029</v>
      </c>
      <c r="C118" s="16">
        <v>3.4115981E7</v>
      </c>
      <c r="D118" s="14" t="s">
        <v>1044</v>
      </c>
      <c r="E118" s="24" t="s">
        <v>3030</v>
      </c>
      <c r="F118" s="16" t="s">
        <v>3031</v>
      </c>
      <c r="I118" s="14">
        <v>0.5</v>
      </c>
      <c r="K118" s="14" t="s">
        <v>259</v>
      </c>
      <c r="M118" s="14" t="s">
        <v>2112</v>
      </c>
      <c r="N118" s="14" t="s">
        <v>2112</v>
      </c>
      <c r="O118" s="14" t="b">
        <v>0</v>
      </c>
      <c r="Q118" s="14">
        <v>10.0</v>
      </c>
      <c r="Z118" s="14" t="s">
        <v>1597</v>
      </c>
      <c r="AA118" s="14" t="s">
        <v>273</v>
      </c>
      <c r="AB118" s="14" t="s">
        <v>2193</v>
      </c>
      <c r="AC118" s="14" t="s">
        <v>2194</v>
      </c>
      <c r="AD118" s="14" t="s">
        <v>3032</v>
      </c>
      <c r="AE118" s="14" t="s">
        <v>2196</v>
      </c>
      <c r="AF118" s="14" t="s">
        <v>3033</v>
      </c>
    </row>
    <row r="119" ht="15.75" customHeight="1">
      <c r="A119" s="20">
        <v>44223.0</v>
      </c>
      <c r="B119" s="18" t="s">
        <v>3029</v>
      </c>
      <c r="C119" s="16">
        <v>3.4115981E7</v>
      </c>
      <c r="D119" s="14" t="s">
        <v>1044</v>
      </c>
      <c r="E119" s="24" t="s">
        <v>3030</v>
      </c>
      <c r="F119" s="16" t="s">
        <v>3031</v>
      </c>
      <c r="I119" s="14">
        <v>0.5</v>
      </c>
      <c r="K119" s="14" t="s">
        <v>259</v>
      </c>
      <c r="M119" s="14" t="s">
        <v>3035</v>
      </c>
      <c r="N119" s="14" t="s">
        <v>2112</v>
      </c>
      <c r="O119" s="14" t="b">
        <v>1</v>
      </c>
      <c r="Q119" s="14">
        <v>10.0</v>
      </c>
      <c r="Z119" s="14" t="s">
        <v>1597</v>
      </c>
      <c r="AA119" s="14" t="s">
        <v>273</v>
      </c>
      <c r="AB119" s="14" t="s">
        <v>2193</v>
      </c>
      <c r="AC119" s="14" t="s">
        <v>2194</v>
      </c>
      <c r="AD119" s="14" t="s">
        <v>3032</v>
      </c>
      <c r="AE119" s="14" t="s">
        <v>2196</v>
      </c>
      <c r="AF119" s="14" t="s">
        <v>3033</v>
      </c>
    </row>
    <row r="120" ht="15.75" customHeight="1">
      <c r="A120" s="20">
        <v>44532.0</v>
      </c>
      <c r="B120" s="16" t="s">
        <v>3036</v>
      </c>
      <c r="C120" s="16">
        <v>3.4857782E7</v>
      </c>
      <c r="D120" s="14" t="s">
        <v>1734</v>
      </c>
      <c r="E120" s="21" t="s">
        <v>3037</v>
      </c>
      <c r="F120" s="14" t="s">
        <v>2626</v>
      </c>
      <c r="G120" s="14">
        <v>4863.0</v>
      </c>
      <c r="K120" s="14" t="s">
        <v>259</v>
      </c>
      <c r="L120" s="16" t="s">
        <v>801</v>
      </c>
      <c r="M120" s="14" t="s">
        <v>2112</v>
      </c>
      <c r="N120" s="14" t="s">
        <v>2112</v>
      </c>
      <c r="O120" s="14" t="b">
        <v>0</v>
      </c>
      <c r="P120" s="14" t="s">
        <v>3038</v>
      </c>
      <c r="Q120" s="14">
        <v>10.0</v>
      </c>
      <c r="V120" s="52" t="s">
        <v>3039</v>
      </c>
      <c r="Y120" s="21" t="s">
        <v>3040</v>
      </c>
      <c r="Z120" s="14" t="s">
        <v>1755</v>
      </c>
      <c r="AA120" s="14" t="s">
        <v>1691</v>
      </c>
      <c r="AC120" s="14" t="s">
        <v>1692</v>
      </c>
      <c r="AD120" s="16" t="s">
        <v>3041</v>
      </c>
      <c r="AE120" s="14" t="s">
        <v>3042</v>
      </c>
      <c r="AF120" s="16" t="s">
        <v>3043</v>
      </c>
    </row>
    <row r="121" ht="15.75" customHeight="1">
      <c r="A121" s="20">
        <v>44272.0</v>
      </c>
      <c r="B121" s="16" t="s">
        <v>3044</v>
      </c>
      <c r="D121" s="14" t="s">
        <v>1770</v>
      </c>
      <c r="E121" s="24" t="s">
        <v>3045</v>
      </c>
      <c r="F121" s="16" t="s">
        <v>3046</v>
      </c>
      <c r="I121" s="14">
        <v>1.22</v>
      </c>
      <c r="K121" s="14" t="s">
        <v>259</v>
      </c>
      <c r="M121" s="16" t="s">
        <v>3047</v>
      </c>
      <c r="N121" s="14" t="s">
        <v>537</v>
      </c>
      <c r="O121" s="14" t="b">
        <v>0</v>
      </c>
      <c r="Q121" s="14">
        <v>10.0</v>
      </c>
      <c r="Z121" s="14" t="s">
        <v>1664</v>
      </c>
      <c r="AA121" s="14" t="s">
        <v>273</v>
      </c>
      <c r="AB121" s="14" t="s">
        <v>980</v>
      </c>
      <c r="AC121" s="14" t="s">
        <v>981</v>
      </c>
      <c r="AD121" s="14" t="s">
        <v>1069</v>
      </c>
      <c r="AE121" s="14" t="s">
        <v>1070</v>
      </c>
      <c r="AF121" s="16" t="s">
        <v>3048</v>
      </c>
    </row>
    <row r="122" ht="15.75" customHeight="1">
      <c r="A122" s="20">
        <v>44272.0</v>
      </c>
      <c r="B122" s="16" t="s">
        <v>3044</v>
      </c>
      <c r="D122" s="14" t="s">
        <v>1770</v>
      </c>
      <c r="E122" s="24" t="s">
        <v>3045</v>
      </c>
      <c r="F122" s="16" t="s">
        <v>3046</v>
      </c>
      <c r="K122" s="14" t="s">
        <v>259</v>
      </c>
      <c r="M122" s="16" t="s">
        <v>3049</v>
      </c>
      <c r="O122" s="14" t="b">
        <v>0</v>
      </c>
      <c r="Q122" s="14">
        <v>10.0</v>
      </c>
      <c r="R122" s="14">
        <v>3.0</v>
      </c>
      <c r="Z122" s="14" t="s">
        <v>1664</v>
      </c>
      <c r="AA122" s="14" t="s">
        <v>273</v>
      </c>
      <c r="AB122" s="14" t="s">
        <v>980</v>
      </c>
      <c r="AC122" s="14" t="s">
        <v>981</v>
      </c>
      <c r="AD122" s="14" t="s">
        <v>1069</v>
      </c>
      <c r="AE122" s="14" t="s">
        <v>1070</v>
      </c>
      <c r="AF122" s="16" t="s">
        <v>3048</v>
      </c>
    </row>
    <row r="123" ht="15.75" customHeight="1">
      <c r="A123" s="20">
        <v>44243.0</v>
      </c>
      <c r="B123" s="16" t="s">
        <v>3050</v>
      </c>
      <c r="C123" s="16">
        <v>3.3748804E7</v>
      </c>
      <c r="D123" s="14" t="s">
        <v>3051</v>
      </c>
      <c r="E123" s="24" t="s">
        <v>3052</v>
      </c>
      <c r="F123" s="14" t="s">
        <v>2626</v>
      </c>
      <c r="G123" s="14">
        <v>85000.0</v>
      </c>
      <c r="K123" s="14" t="s">
        <v>1178</v>
      </c>
      <c r="M123" s="14" t="s">
        <v>3053</v>
      </c>
      <c r="N123" s="14" t="s">
        <v>537</v>
      </c>
      <c r="O123" s="14" t="b">
        <v>1</v>
      </c>
      <c r="R123" s="14">
        <v>6.0</v>
      </c>
      <c r="V123" s="14" t="s">
        <v>3054</v>
      </c>
      <c r="Z123" s="14" t="s">
        <v>1597</v>
      </c>
      <c r="AA123" s="14" t="s">
        <v>301</v>
      </c>
      <c r="AC123" s="14" t="s">
        <v>1118</v>
      </c>
      <c r="AD123" s="16" t="s">
        <v>3055</v>
      </c>
      <c r="AE123" s="14" t="s">
        <v>3056</v>
      </c>
      <c r="AF123" s="16" t="s">
        <v>3057</v>
      </c>
    </row>
    <row r="124" ht="15.75" customHeight="1">
      <c r="A124" s="20">
        <v>44243.0</v>
      </c>
      <c r="B124" s="16" t="s">
        <v>3050</v>
      </c>
      <c r="C124" s="16">
        <v>3.3748804E7</v>
      </c>
      <c r="D124" s="14" t="s">
        <v>3051</v>
      </c>
      <c r="E124" s="24" t="s">
        <v>3052</v>
      </c>
      <c r="F124" s="14" t="s">
        <v>2626</v>
      </c>
      <c r="K124" s="14" t="s">
        <v>1178</v>
      </c>
      <c r="M124" s="14" t="s">
        <v>3058</v>
      </c>
      <c r="N124" s="14" t="s">
        <v>537</v>
      </c>
      <c r="O124" s="14" t="b">
        <v>0</v>
      </c>
      <c r="R124" s="14">
        <v>4.0</v>
      </c>
      <c r="V124" s="14" t="s">
        <v>3059</v>
      </c>
      <c r="Z124" s="14" t="s">
        <v>1597</v>
      </c>
      <c r="AA124" s="14" t="s">
        <v>301</v>
      </c>
      <c r="AC124" s="14" t="s">
        <v>1118</v>
      </c>
      <c r="AD124" s="16" t="s">
        <v>3055</v>
      </c>
      <c r="AE124" s="14" t="s">
        <v>3056</v>
      </c>
      <c r="AF124" s="16" t="s">
        <v>3057</v>
      </c>
    </row>
    <row r="125" ht="15.75" customHeight="1">
      <c r="A125" s="20">
        <v>44274.0</v>
      </c>
      <c r="B125" s="16" t="s">
        <v>3060</v>
      </c>
      <c r="C125" s="16">
        <v>3.3741943E7</v>
      </c>
      <c r="D125" s="14" t="s">
        <v>1734</v>
      </c>
      <c r="E125" s="21" t="s">
        <v>3061</v>
      </c>
      <c r="F125" s="14" t="s">
        <v>2728</v>
      </c>
      <c r="G125" s="14">
        <v>6800.0</v>
      </c>
      <c r="K125" s="14" t="s">
        <v>542</v>
      </c>
      <c r="M125" s="14" t="s">
        <v>3062</v>
      </c>
      <c r="N125" s="14" t="s">
        <v>1652</v>
      </c>
      <c r="O125" s="14" t="b">
        <v>0</v>
      </c>
      <c r="P125" s="14" t="s">
        <v>3063</v>
      </c>
      <c r="Q125" s="14">
        <v>10.0</v>
      </c>
      <c r="S125" s="16" t="s">
        <v>3064</v>
      </c>
      <c r="T125" s="14" t="b">
        <v>0</v>
      </c>
      <c r="U125" s="14" t="b">
        <v>0</v>
      </c>
      <c r="Y125" s="25" t="s">
        <v>3065</v>
      </c>
      <c r="Z125" s="14" t="s">
        <v>1597</v>
      </c>
      <c r="AA125" s="14" t="s">
        <v>273</v>
      </c>
      <c r="AB125" s="14" t="s">
        <v>342</v>
      </c>
      <c r="AC125" s="14" t="s">
        <v>2953</v>
      </c>
      <c r="AD125" s="14" t="s">
        <v>2954</v>
      </c>
      <c r="AE125" s="14" t="s">
        <v>2389</v>
      </c>
      <c r="AF125" s="16" t="s">
        <v>3066</v>
      </c>
    </row>
    <row r="126" ht="15.75" customHeight="1">
      <c r="A126" s="20">
        <v>44274.0</v>
      </c>
      <c r="B126" s="16" t="s">
        <v>3060</v>
      </c>
      <c r="C126" s="16">
        <v>3.3741943E7</v>
      </c>
      <c r="D126" s="14" t="s">
        <v>1734</v>
      </c>
      <c r="E126" s="21" t="s">
        <v>3061</v>
      </c>
      <c r="F126" s="14" t="s">
        <v>2728</v>
      </c>
      <c r="K126" s="14" t="s">
        <v>542</v>
      </c>
      <c r="M126" s="14" t="s">
        <v>3062</v>
      </c>
      <c r="N126" s="14" t="s">
        <v>1652</v>
      </c>
      <c r="O126" s="14" t="b">
        <v>0</v>
      </c>
      <c r="P126" s="14" t="s">
        <v>3067</v>
      </c>
      <c r="Q126" s="14">
        <v>10.0</v>
      </c>
      <c r="S126" s="16" t="s">
        <v>3064</v>
      </c>
      <c r="T126" s="14" t="b">
        <v>0</v>
      </c>
      <c r="U126" s="14" t="b">
        <v>0</v>
      </c>
      <c r="Y126" s="25" t="s">
        <v>3065</v>
      </c>
      <c r="Z126" s="14" t="s">
        <v>1597</v>
      </c>
      <c r="AA126" s="14" t="s">
        <v>273</v>
      </c>
      <c r="AB126" s="14" t="s">
        <v>342</v>
      </c>
      <c r="AC126" s="14" t="s">
        <v>2953</v>
      </c>
      <c r="AD126" s="14" t="s">
        <v>2954</v>
      </c>
      <c r="AE126" s="14" t="s">
        <v>2389</v>
      </c>
      <c r="AF126" s="16" t="s">
        <v>3066</v>
      </c>
    </row>
    <row r="127" ht="15.75" customHeight="1">
      <c r="A127" s="20">
        <v>44274.0</v>
      </c>
      <c r="B127" s="16" t="s">
        <v>3060</v>
      </c>
      <c r="C127" s="16">
        <v>3.3741943E7</v>
      </c>
      <c r="D127" s="14" t="s">
        <v>1734</v>
      </c>
      <c r="E127" s="21" t="s">
        <v>3061</v>
      </c>
      <c r="F127" s="14" t="s">
        <v>2728</v>
      </c>
      <c r="K127" s="14" t="s">
        <v>542</v>
      </c>
      <c r="M127" s="14" t="s">
        <v>3062</v>
      </c>
      <c r="N127" s="14" t="s">
        <v>1652</v>
      </c>
      <c r="O127" s="14" t="b">
        <v>0</v>
      </c>
      <c r="P127" s="14" t="s">
        <v>3068</v>
      </c>
      <c r="Q127" s="14">
        <v>10.0</v>
      </c>
      <c r="S127" s="16" t="s">
        <v>3064</v>
      </c>
      <c r="T127" s="14" t="b">
        <v>0</v>
      </c>
      <c r="U127" s="14" t="b">
        <v>0</v>
      </c>
      <c r="Y127" s="25" t="s">
        <v>3065</v>
      </c>
      <c r="Z127" s="14" t="s">
        <v>1597</v>
      </c>
      <c r="AA127" s="14" t="s">
        <v>273</v>
      </c>
      <c r="AB127" s="14" t="s">
        <v>342</v>
      </c>
      <c r="AC127" s="14" t="s">
        <v>2953</v>
      </c>
      <c r="AD127" s="14" t="s">
        <v>2954</v>
      </c>
      <c r="AE127" s="14" t="s">
        <v>2389</v>
      </c>
      <c r="AF127" s="16" t="s">
        <v>3066</v>
      </c>
    </row>
    <row r="128" ht="15.75" customHeight="1">
      <c r="A128" s="20">
        <v>44274.0</v>
      </c>
      <c r="B128" s="16" t="s">
        <v>3060</v>
      </c>
      <c r="C128" s="16">
        <v>3.3741943E7</v>
      </c>
      <c r="D128" s="14" t="s">
        <v>1734</v>
      </c>
      <c r="E128" s="21" t="s">
        <v>3061</v>
      </c>
      <c r="F128" s="14" t="s">
        <v>2728</v>
      </c>
      <c r="K128" s="14" t="s">
        <v>542</v>
      </c>
      <c r="M128" s="14" t="s">
        <v>3062</v>
      </c>
      <c r="N128" s="14" t="s">
        <v>1652</v>
      </c>
      <c r="O128" s="14" t="b">
        <v>0</v>
      </c>
      <c r="P128" s="14" t="s">
        <v>3069</v>
      </c>
      <c r="Q128" s="14">
        <v>10.0</v>
      </c>
      <c r="S128" s="16" t="s">
        <v>3064</v>
      </c>
      <c r="T128" s="14" t="b">
        <v>0</v>
      </c>
      <c r="U128" s="14" t="b">
        <v>0</v>
      </c>
      <c r="Y128" s="25" t="s">
        <v>3065</v>
      </c>
      <c r="Z128" s="14" t="s">
        <v>1597</v>
      </c>
      <c r="AA128" s="14" t="s">
        <v>273</v>
      </c>
      <c r="AB128" s="14" t="s">
        <v>342</v>
      </c>
      <c r="AC128" s="14" t="s">
        <v>2953</v>
      </c>
      <c r="AD128" s="14" t="s">
        <v>2954</v>
      </c>
      <c r="AE128" s="14" t="s">
        <v>2389</v>
      </c>
      <c r="AF128" s="16" t="s">
        <v>3066</v>
      </c>
    </row>
    <row r="129" ht="15.75" customHeight="1">
      <c r="A129" s="20">
        <v>44283.0</v>
      </c>
      <c r="B129" s="16" t="s">
        <v>3070</v>
      </c>
      <c r="D129" s="14" t="s">
        <v>1770</v>
      </c>
      <c r="E129" s="24" t="s">
        <v>3071</v>
      </c>
      <c r="F129" s="14" t="s">
        <v>2728</v>
      </c>
      <c r="K129" s="14" t="s">
        <v>1178</v>
      </c>
      <c r="M129" s="14" t="s">
        <v>2112</v>
      </c>
      <c r="N129" s="14" t="s">
        <v>2112</v>
      </c>
      <c r="O129" s="14" t="b">
        <v>0</v>
      </c>
      <c r="V129" s="14" t="s">
        <v>3072</v>
      </c>
      <c r="Z129" s="14" t="s">
        <v>1597</v>
      </c>
      <c r="AA129" s="14" t="s">
        <v>262</v>
      </c>
      <c r="AB129" s="14" t="s">
        <v>263</v>
      </c>
      <c r="AC129" s="14" t="s">
        <v>264</v>
      </c>
      <c r="AD129" s="16" t="s">
        <v>3073</v>
      </c>
      <c r="AE129" s="14" t="s">
        <v>3074</v>
      </c>
      <c r="AF129" s="16" t="s">
        <v>3075</v>
      </c>
    </row>
    <row r="130" ht="15.75" customHeight="1">
      <c r="A130" s="20">
        <v>44287.0</v>
      </c>
      <c r="B130" s="16" t="s">
        <v>3076</v>
      </c>
      <c r="C130" s="16">
        <v>3.3795819E7</v>
      </c>
      <c r="D130" s="14" t="s">
        <v>2945</v>
      </c>
      <c r="E130" s="21" t="s">
        <v>3077</v>
      </c>
      <c r="F130" s="14" t="s">
        <v>2728</v>
      </c>
      <c r="G130" s="14">
        <v>2043.0</v>
      </c>
      <c r="K130" s="14" t="s">
        <v>1178</v>
      </c>
      <c r="M130" s="14" t="s">
        <v>3078</v>
      </c>
      <c r="N130" s="14" t="s">
        <v>1750</v>
      </c>
      <c r="O130" s="14" t="b">
        <v>1</v>
      </c>
      <c r="Q130" s="14">
        <v>10.0</v>
      </c>
      <c r="R130" s="14">
        <v>1.0</v>
      </c>
      <c r="S130" s="16" t="s">
        <v>3079</v>
      </c>
      <c r="Z130" s="14" t="s">
        <v>1597</v>
      </c>
      <c r="AA130" s="14" t="s">
        <v>375</v>
      </c>
      <c r="AC130" s="16" t="s">
        <v>3080</v>
      </c>
      <c r="AD130" s="14" t="s">
        <v>3081</v>
      </c>
      <c r="AE130" s="14" t="s">
        <v>3082</v>
      </c>
      <c r="AF130" s="16" t="s">
        <v>3083</v>
      </c>
    </row>
    <row r="131" ht="15.75" customHeight="1">
      <c r="A131" s="20">
        <v>44287.0</v>
      </c>
      <c r="B131" s="16" t="s">
        <v>3076</v>
      </c>
      <c r="C131" s="16">
        <v>3.3795819E7</v>
      </c>
      <c r="D131" s="14" t="s">
        <v>2945</v>
      </c>
      <c r="E131" s="21" t="s">
        <v>3077</v>
      </c>
      <c r="F131" s="14" t="s">
        <v>2728</v>
      </c>
      <c r="G131" s="14">
        <v>2479.0</v>
      </c>
      <c r="K131" s="14" t="s">
        <v>1178</v>
      </c>
      <c r="M131" s="16" t="s">
        <v>3084</v>
      </c>
      <c r="N131" s="14" t="s">
        <v>1750</v>
      </c>
      <c r="O131" s="14" t="b">
        <v>1</v>
      </c>
      <c r="Q131" s="14">
        <v>10.0</v>
      </c>
      <c r="R131" s="14">
        <v>1.0</v>
      </c>
      <c r="S131" s="16" t="s">
        <v>3079</v>
      </c>
      <c r="Z131" s="14" t="s">
        <v>1597</v>
      </c>
      <c r="AA131" s="14" t="s">
        <v>375</v>
      </c>
      <c r="AC131" s="16" t="s">
        <v>3080</v>
      </c>
      <c r="AD131" s="14" t="s">
        <v>3081</v>
      </c>
      <c r="AE131" s="14" t="s">
        <v>3082</v>
      </c>
      <c r="AF131" s="16" t="s">
        <v>3083</v>
      </c>
    </row>
    <row r="132" ht="15.75" customHeight="1">
      <c r="A132" s="20">
        <v>44287.0</v>
      </c>
      <c r="B132" s="16" t="s">
        <v>3076</v>
      </c>
      <c r="C132" s="16">
        <v>3.3795819E7</v>
      </c>
      <c r="D132" s="14" t="s">
        <v>2945</v>
      </c>
      <c r="E132" s="21" t="s">
        <v>3077</v>
      </c>
      <c r="F132" s="14" t="s">
        <v>2728</v>
      </c>
      <c r="G132" s="14">
        <v>594.0</v>
      </c>
      <c r="K132" s="14" t="s">
        <v>1178</v>
      </c>
      <c r="M132" s="14" t="s">
        <v>3085</v>
      </c>
      <c r="N132" s="14" t="s">
        <v>1750</v>
      </c>
      <c r="O132" s="14" t="b">
        <v>1</v>
      </c>
      <c r="Q132" s="14">
        <v>10.0</v>
      </c>
      <c r="R132" s="14">
        <v>1.0</v>
      </c>
      <c r="S132" s="16" t="s">
        <v>3079</v>
      </c>
      <c r="Z132" s="14" t="s">
        <v>1597</v>
      </c>
      <c r="AA132" s="14" t="s">
        <v>375</v>
      </c>
      <c r="AC132" s="16" t="s">
        <v>3080</v>
      </c>
      <c r="AD132" s="14" t="s">
        <v>3081</v>
      </c>
      <c r="AE132" s="14" t="s">
        <v>3082</v>
      </c>
      <c r="AF132" s="16" t="s">
        <v>3083</v>
      </c>
    </row>
    <row r="133" ht="15.75" customHeight="1">
      <c r="A133" s="26">
        <v>44481.0</v>
      </c>
      <c r="B133" s="31" t="s">
        <v>3086</v>
      </c>
      <c r="C133" s="31">
        <v>3.4620713E7</v>
      </c>
      <c r="D133" s="27" t="s">
        <v>245</v>
      </c>
      <c r="E133" s="62" t="s">
        <v>3087</v>
      </c>
      <c r="F133" s="27" t="s">
        <v>2728</v>
      </c>
      <c r="G133" s="29"/>
      <c r="H133" s="29"/>
      <c r="I133" s="29"/>
      <c r="J133" s="29"/>
      <c r="K133" s="27" t="s">
        <v>259</v>
      </c>
      <c r="L133" s="27" t="s">
        <v>3088</v>
      </c>
      <c r="M133" s="27" t="s">
        <v>3089</v>
      </c>
      <c r="N133" s="27" t="s">
        <v>2164</v>
      </c>
      <c r="O133" s="27" t="b">
        <v>1</v>
      </c>
      <c r="P133" s="27" t="s">
        <v>3090</v>
      </c>
      <c r="Q133" s="27">
        <v>10.0</v>
      </c>
      <c r="R133" s="29"/>
      <c r="S133" s="29"/>
      <c r="T133" s="29"/>
      <c r="U133" s="29"/>
      <c r="V133" s="29"/>
      <c r="W133" s="29"/>
      <c r="X133" s="29"/>
      <c r="Y133" s="29"/>
      <c r="Z133" s="27" t="s">
        <v>1597</v>
      </c>
      <c r="AA133" s="27" t="s">
        <v>273</v>
      </c>
      <c r="AB133" s="27" t="s">
        <v>274</v>
      </c>
      <c r="AC133" s="27" t="s">
        <v>531</v>
      </c>
      <c r="AD133" s="27" t="s">
        <v>532</v>
      </c>
      <c r="AE133" s="27" t="s">
        <v>531</v>
      </c>
      <c r="AF133" s="31" t="s">
        <v>3091</v>
      </c>
      <c r="AG133" s="29"/>
    </row>
    <row r="134" ht="15.75" customHeight="1">
      <c r="A134" s="26">
        <v>44481.0</v>
      </c>
      <c r="B134" s="31" t="s">
        <v>3086</v>
      </c>
      <c r="C134" s="31">
        <v>3.4620713E7</v>
      </c>
      <c r="D134" s="27" t="s">
        <v>245</v>
      </c>
      <c r="E134" s="62" t="s">
        <v>3087</v>
      </c>
      <c r="F134" s="27" t="s">
        <v>2728</v>
      </c>
      <c r="G134" s="29"/>
      <c r="H134" s="29"/>
      <c r="I134" s="29"/>
      <c r="J134" s="29"/>
      <c r="K134" s="27" t="s">
        <v>259</v>
      </c>
      <c r="L134" s="27" t="s">
        <v>3088</v>
      </c>
      <c r="M134" s="27" t="s">
        <v>3089</v>
      </c>
      <c r="N134" s="27" t="s">
        <v>2164</v>
      </c>
      <c r="O134" s="27" t="b">
        <v>1</v>
      </c>
      <c r="P134" s="27" t="s">
        <v>3092</v>
      </c>
      <c r="Q134" s="27">
        <v>10.0</v>
      </c>
      <c r="R134" s="29"/>
      <c r="S134" s="29"/>
      <c r="T134" s="29"/>
      <c r="U134" s="29"/>
      <c r="V134" s="29"/>
      <c r="W134" s="29"/>
      <c r="X134" s="29"/>
      <c r="Y134" s="29"/>
      <c r="Z134" s="27" t="s">
        <v>1597</v>
      </c>
      <c r="AA134" s="27" t="s">
        <v>273</v>
      </c>
      <c r="AB134" s="27" t="s">
        <v>274</v>
      </c>
      <c r="AC134" s="27" t="s">
        <v>531</v>
      </c>
      <c r="AD134" s="27" t="s">
        <v>532</v>
      </c>
      <c r="AE134" s="27" t="s">
        <v>531</v>
      </c>
      <c r="AF134" s="31" t="s">
        <v>3091</v>
      </c>
      <c r="AG134" s="29"/>
    </row>
    <row r="135" ht="15.75" customHeight="1">
      <c r="A135" s="26">
        <v>44481.0</v>
      </c>
      <c r="B135" s="31" t="s">
        <v>3086</v>
      </c>
      <c r="C135" s="31">
        <v>3.4620713E7</v>
      </c>
      <c r="D135" s="27" t="s">
        <v>245</v>
      </c>
      <c r="E135" s="62" t="s">
        <v>3087</v>
      </c>
      <c r="F135" s="27" t="s">
        <v>2728</v>
      </c>
      <c r="G135" s="29"/>
      <c r="H135" s="29"/>
      <c r="I135" s="29"/>
      <c r="J135" s="29"/>
      <c r="K135" s="27" t="s">
        <v>259</v>
      </c>
      <c r="L135" s="27" t="s">
        <v>3088</v>
      </c>
      <c r="M135" s="27" t="s">
        <v>3089</v>
      </c>
      <c r="N135" s="27" t="s">
        <v>2164</v>
      </c>
      <c r="O135" s="27" t="b">
        <v>1</v>
      </c>
      <c r="P135" s="27" t="s">
        <v>3093</v>
      </c>
      <c r="Q135" s="27">
        <v>10.0</v>
      </c>
      <c r="R135" s="29"/>
      <c r="S135" s="29"/>
      <c r="T135" s="29"/>
      <c r="U135" s="29"/>
      <c r="V135" s="29"/>
      <c r="W135" s="29"/>
      <c r="X135" s="29"/>
      <c r="Y135" s="29"/>
      <c r="Z135" s="27" t="s">
        <v>1597</v>
      </c>
      <c r="AA135" s="27" t="s">
        <v>273</v>
      </c>
      <c r="AB135" s="27" t="s">
        <v>274</v>
      </c>
      <c r="AC135" s="27" t="s">
        <v>531</v>
      </c>
      <c r="AD135" s="27" t="s">
        <v>532</v>
      </c>
      <c r="AE135" s="27" t="s">
        <v>531</v>
      </c>
      <c r="AF135" s="31" t="s">
        <v>3091</v>
      </c>
      <c r="AG135" s="29"/>
    </row>
    <row r="136" ht="15.75" customHeight="1">
      <c r="A136" s="26">
        <v>44481.0</v>
      </c>
      <c r="B136" s="31" t="s">
        <v>3086</v>
      </c>
      <c r="C136" s="31">
        <v>3.4620713E7</v>
      </c>
      <c r="D136" s="27" t="s">
        <v>245</v>
      </c>
      <c r="E136" s="62" t="s">
        <v>3087</v>
      </c>
      <c r="F136" s="27" t="s">
        <v>2728</v>
      </c>
      <c r="G136" s="29"/>
      <c r="H136" s="29"/>
      <c r="I136" s="29"/>
      <c r="J136" s="29"/>
      <c r="K136" s="27" t="s">
        <v>259</v>
      </c>
      <c r="L136" s="27" t="s">
        <v>3088</v>
      </c>
      <c r="M136" s="27" t="s">
        <v>3094</v>
      </c>
      <c r="N136" s="27" t="s">
        <v>2164</v>
      </c>
      <c r="O136" s="27" t="b">
        <v>0</v>
      </c>
      <c r="P136" s="29"/>
      <c r="Q136" s="27">
        <v>10.0</v>
      </c>
      <c r="R136" s="29"/>
      <c r="S136" s="29"/>
      <c r="T136" s="29"/>
      <c r="U136" s="29"/>
      <c r="V136" s="29"/>
      <c r="W136" s="29"/>
      <c r="X136" s="29"/>
      <c r="Y136" s="29"/>
      <c r="Z136" s="27" t="s">
        <v>1597</v>
      </c>
      <c r="AA136" s="27" t="s">
        <v>273</v>
      </c>
      <c r="AB136" s="27" t="s">
        <v>274</v>
      </c>
      <c r="AC136" s="27" t="s">
        <v>531</v>
      </c>
      <c r="AD136" s="27" t="s">
        <v>532</v>
      </c>
      <c r="AE136" s="27" t="s">
        <v>531</v>
      </c>
      <c r="AF136" s="31" t="s">
        <v>3091</v>
      </c>
      <c r="AG136" s="29"/>
    </row>
    <row r="137" ht="15.75" customHeight="1">
      <c r="A137" s="20">
        <v>44307.0</v>
      </c>
      <c r="B137" s="16" t="s">
        <v>3095</v>
      </c>
      <c r="D137" s="14" t="s">
        <v>3096</v>
      </c>
      <c r="E137" s="21" t="s">
        <v>3097</v>
      </c>
      <c r="F137" s="14" t="s">
        <v>3098</v>
      </c>
      <c r="G137" s="14">
        <v>6447.0</v>
      </c>
      <c r="I137" s="14">
        <v>500.0</v>
      </c>
      <c r="J137" s="14">
        <v>500.0</v>
      </c>
      <c r="K137" s="14" t="s">
        <v>1178</v>
      </c>
      <c r="M137" s="14" t="s">
        <v>3099</v>
      </c>
      <c r="S137" s="16" t="s">
        <v>3100</v>
      </c>
      <c r="V137" s="14" t="s">
        <v>3101</v>
      </c>
      <c r="Z137" s="14" t="s">
        <v>1755</v>
      </c>
      <c r="AA137" s="14" t="s">
        <v>273</v>
      </c>
      <c r="AB137" s="14" t="s">
        <v>274</v>
      </c>
      <c r="AC137" s="14" t="s">
        <v>275</v>
      </c>
      <c r="AD137" s="14" t="s">
        <v>276</v>
      </c>
      <c r="AE137" s="14" t="s">
        <v>276</v>
      </c>
      <c r="AF137" s="16" t="s">
        <v>3102</v>
      </c>
    </row>
    <row r="138" ht="15.75" customHeight="1">
      <c r="A138" s="20">
        <v>44307.0</v>
      </c>
      <c r="B138" s="16" t="s">
        <v>3095</v>
      </c>
      <c r="D138" s="14" t="s">
        <v>3096</v>
      </c>
      <c r="E138" s="21" t="s">
        <v>3097</v>
      </c>
      <c r="F138" s="14" t="s">
        <v>3098</v>
      </c>
      <c r="K138" s="14" t="s">
        <v>259</v>
      </c>
      <c r="M138" s="14" t="s">
        <v>3103</v>
      </c>
      <c r="S138" s="16" t="s">
        <v>3100</v>
      </c>
      <c r="Z138" s="14" t="s">
        <v>1755</v>
      </c>
      <c r="AA138" s="14" t="s">
        <v>273</v>
      </c>
      <c r="AB138" s="14" t="s">
        <v>274</v>
      </c>
      <c r="AC138" s="14" t="s">
        <v>275</v>
      </c>
      <c r="AD138" s="14" t="s">
        <v>276</v>
      </c>
      <c r="AE138" s="14" t="s">
        <v>276</v>
      </c>
      <c r="AF138" s="16" t="s">
        <v>3102</v>
      </c>
    </row>
    <row r="139" ht="15.75" customHeight="1">
      <c r="A139" s="20">
        <v>44307.0</v>
      </c>
      <c r="B139" s="16" t="s">
        <v>3095</v>
      </c>
      <c r="D139" s="14" t="s">
        <v>3096</v>
      </c>
      <c r="E139" s="21" t="s">
        <v>3097</v>
      </c>
      <c r="F139" s="14" t="s">
        <v>3098</v>
      </c>
      <c r="G139" s="14">
        <v>8746.0</v>
      </c>
      <c r="K139" s="14" t="s">
        <v>259</v>
      </c>
      <c r="L139" s="16" t="s">
        <v>801</v>
      </c>
      <c r="M139" s="16" t="s">
        <v>3104</v>
      </c>
      <c r="N139" s="14" t="s">
        <v>2112</v>
      </c>
      <c r="O139" s="14" t="b">
        <v>1</v>
      </c>
      <c r="P139" s="14" t="s">
        <v>3105</v>
      </c>
      <c r="Q139" s="14">
        <v>25.0</v>
      </c>
      <c r="S139" s="16" t="s">
        <v>3100</v>
      </c>
      <c r="Z139" s="14" t="s">
        <v>1755</v>
      </c>
      <c r="AA139" s="14" t="s">
        <v>273</v>
      </c>
      <c r="AB139" s="14" t="s">
        <v>274</v>
      </c>
      <c r="AC139" s="14" t="s">
        <v>275</v>
      </c>
      <c r="AD139" s="14" t="s">
        <v>276</v>
      </c>
      <c r="AE139" s="14" t="s">
        <v>276</v>
      </c>
      <c r="AF139" s="16" t="s">
        <v>3102</v>
      </c>
    </row>
    <row r="140" ht="15.75" customHeight="1">
      <c r="A140" s="20">
        <v>44307.0</v>
      </c>
      <c r="B140" s="16" t="s">
        <v>3095</v>
      </c>
      <c r="D140" s="14" t="s">
        <v>3096</v>
      </c>
      <c r="E140" s="21" t="s">
        <v>3097</v>
      </c>
      <c r="F140" s="14" t="s">
        <v>3098</v>
      </c>
      <c r="G140" s="14">
        <v>7505.0</v>
      </c>
      <c r="K140" s="14" t="s">
        <v>259</v>
      </c>
      <c r="L140" s="16" t="s">
        <v>801</v>
      </c>
      <c r="M140" s="16" t="s">
        <v>3104</v>
      </c>
      <c r="N140" s="14" t="s">
        <v>1929</v>
      </c>
      <c r="O140" s="14" t="b">
        <v>1</v>
      </c>
      <c r="P140" s="14" t="s">
        <v>3105</v>
      </c>
      <c r="Q140" s="14">
        <v>25.0</v>
      </c>
      <c r="S140" s="16" t="s">
        <v>3100</v>
      </c>
      <c r="Z140" s="14" t="s">
        <v>1755</v>
      </c>
      <c r="AA140" s="14" t="s">
        <v>273</v>
      </c>
      <c r="AB140" s="14" t="s">
        <v>274</v>
      </c>
      <c r="AC140" s="14" t="s">
        <v>275</v>
      </c>
      <c r="AD140" s="14" t="s">
        <v>276</v>
      </c>
      <c r="AE140" s="14" t="s">
        <v>276</v>
      </c>
      <c r="AF140" s="16" t="s">
        <v>3102</v>
      </c>
    </row>
    <row r="141" ht="15.75" customHeight="1">
      <c r="A141" s="20">
        <v>44308.0</v>
      </c>
      <c r="B141" s="16" t="s">
        <v>3106</v>
      </c>
      <c r="D141" s="14" t="s">
        <v>1770</v>
      </c>
      <c r="E141" s="24" t="s">
        <v>3107</v>
      </c>
      <c r="F141" s="14" t="s">
        <v>2728</v>
      </c>
      <c r="K141" s="14" t="s">
        <v>1178</v>
      </c>
      <c r="M141" s="14" t="s">
        <v>2782</v>
      </c>
      <c r="N141" s="14" t="s">
        <v>1750</v>
      </c>
      <c r="O141" s="14" t="b">
        <v>1</v>
      </c>
      <c r="Q141" s="14">
        <v>10.0</v>
      </c>
      <c r="R141" s="14">
        <v>6.0</v>
      </c>
      <c r="Z141" s="14" t="s">
        <v>1755</v>
      </c>
      <c r="AA141" s="14" t="s">
        <v>375</v>
      </c>
      <c r="AC141" s="14" t="s">
        <v>3080</v>
      </c>
      <c r="AD141" s="14" t="s">
        <v>3108</v>
      </c>
      <c r="AE141" s="14" t="s">
        <v>3109</v>
      </c>
      <c r="AF141" s="16" t="s">
        <v>3110</v>
      </c>
    </row>
    <row r="142" ht="15.75" customHeight="1">
      <c r="A142" s="20">
        <v>44312.0</v>
      </c>
      <c r="B142" s="16" t="s">
        <v>3111</v>
      </c>
      <c r="D142" s="14" t="s">
        <v>1770</v>
      </c>
      <c r="E142" s="24" t="s">
        <v>3112</v>
      </c>
      <c r="F142" s="14" t="s">
        <v>2626</v>
      </c>
      <c r="K142" s="14" t="s">
        <v>1178</v>
      </c>
      <c r="M142" s="14" t="s">
        <v>3113</v>
      </c>
      <c r="N142" s="14" t="s">
        <v>1519</v>
      </c>
      <c r="O142" s="14" t="b">
        <v>1</v>
      </c>
      <c r="R142" s="14">
        <v>12.0</v>
      </c>
      <c r="V142" s="14" t="s">
        <v>3114</v>
      </c>
      <c r="Z142" s="14" t="s">
        <v>1755</v>
      </c>
      <c r="AA142" s="14" t="s">
        <v>737</v>
      </c>
      <c r="AB142" s="14" t="s">
        <v>3115</v>
      </c>
      <c r="AC142" s="14" t="s">
        <v>3116</v>
      </c>
      <c r="AD142" s="14" t="s">
        <v>3117</v>
      </c>
      <c r="AF142" s="14" t="s">
        <v>3118</v>
      </c>
    </row>
    <row r="143" ht="15.75" customHeight="1">
      <c r="A143" s="20">
        <v>44315.0</v>
      </c>
      <c r="B143" s="16" t="s">
        <v>3119</v>
      </c>
      <c r="D143" s="14" t="s">
        <v>1770</v>
      </c>
      <c r="E143" s="24" t="s">
        <v>3120</v>
      </c>
      <c r="F143" s="14" t="s">
        <v>2728</v>
      </c>
      <c r="K143" s="16" t="s">
        <v>1952</v>
      </c>
      <c r="M143" s="14" t="s">
        <v>3121</v>
      </c>
      <c r="N143" s="14" t="s">
        <v>1652</v>
      </c>
      <c r="O143" s="14" t="b">
        <v>1</v>
      </c>
      <c r="P143" s="14" t="s">
        <v>2863</v>
      </c>
      <c r="R143" s="14">
        <v>2.0</v>
      </c>
      <c r="AA143" s="14" t="s">
        <v>1257</v>
      </c>
      <c r="AC143" s="14" t="s">
        <v>1257</v>
      </c>
      <c r="AD143" s="14" t="s">
        <v>3122</v>
      </c>
    </row>
    <row r="144" ht="15.75" customHeight="1">
      <c r="A144" s="20">
        <v>44315.0</v>
      </c>
      <c r="B144" s="16" t="s">
        <v>3119</v>
      </c>
      <c r="D144" s="14" t="s">
        <v>1770</v>
      </c>
      <c r="E144" s="24" t="s">
        <v>3120</v>
      </c>
      <c r="F144" s="14" t="s">
        <v>2728</v>
      </c>
      <c r="K144" s="16" t="s">
        <v>1952</v>
      </c>
      <c r="M144" s="14" t="s">
        <v>3123</v>
      </c>
      <c r="N144" s="14" t="s">
        <v>1652</v>
      </c>
      <c r="O144" s="14" t="b">
        <v>1</v>
      </c>
      <c r="P144" s="14" t="s">
        <v>2863</v>
      </c>
      <c r="R144" s="14">
        <v>1.0</v>
      </c>
      <c r="AA144" s="14" t="s">
        <v>1257</v>
      </c>
      <c r="AC144" s="14" t="s">
        <v>1257</v>
      </c>
      <c r="AD144" s="14" t="s">
        <v>3122</v>
      </c>
    </row>
    <row r="145" ht="15.75" customHeight="1">
      <c r="A145" s="20">
        <v>44315.0</v>
      </c>
      <c r="B145" s="16" t="s">
        <v>3119</v>
      </c>
      <c r="D145" s="14" t="s">
        <v>1770</v>
      </c>
      <c r="E145" s="24" t="s">
        <v>3120</v>
      </c>
      <c r="F145" s="14" t="s">
        <v>2728</v>
      </c>
      <c r="K145" s="16" t="s">
        <v>1952</v>
      </c>
      <c r="M145" s="14" t="s">
        <v>3124</v>
      </c>
      <c r="N145" s="14" t="s">
        <v>1652</v>
      </c>
      <c r="O145" s="14" t="b">
        <v>0</v>
      </c>
      <c r="P145" s="14" t="s">
        <v>2863</v>
      </c>
      <c r="R145" s="14">
        <v>1.0</v>
      </c>
      <c r="AA145" s="14" t="s">
        <v>1257</v>
      </c>
      <c r="AC145" s="14" t="s">
        <v>1257</v>
      </c>
      <c r="AD145" s="14" t="s">
        <v>3122</v>
      </c>
    </row>
    <row r="146" ht="15.75" customHeight="1">
      <c r="A146" s="20">
        <v>44333.0</v>
      </c>
      <c r="B146" s="16" t="s">
        <v>3125</v>
      </c>
      <c r="C146" s="16">
        <v>3.4001518E7</v>
      </c>
      <c r="D146" s="14" t="s">
        <v>3126</v>
      </c>
      <c r="E146" s="24" t="s">
        <v>3127</v>
      </c>
      <c r="F146" s="14" t="s">
        <v>2728</v>
      </c>
      <c r="K146" s="14" t="s">
        <v>1178</v>
      </c>
      <c r="M146" s="14" t="s">
        <v>3128</v>
      </c>
      <c r="N146" s="16" t="s">
        <v>3129</v>
      </c>
      <c r="O146" s="14" t="b">
        <v>0</v>
      </c>
      <c r="Q146" s="14">
        <v>10.0</v>
      </c>
      <c r="R146" s="14">
        <v>3.0</v>
      </c>
      <c r="Z146" s="14" t="s">
        <v>1597</v>
      </c>
      <c r="AA146" s="14" t="s">
        <v>293</v>
      </c>
      <c r="AC146" s="14" t="s">
        <v>3130</v>
      </c>
      <c r="AD146" s="16" t="s">
        <v>3131</v>
      </c>
      <c r="AE146" s="14" t="s">
        <v>3130</v>
      </c>
      <c r="AF146" s="16" t="s">
        <v>3132</v>
      </c>
    </row>
    <row r="147" ht="15.75" customHeight="1">
      <c r="A147" s="20">
        <v>44333.0</v>
      </c>
      <c r="B147" s="16" t="s">
        <v>3125</v>
      </c>
      <c r="C147" s="16">
        <v>3.4001518E7</v>
      </c>
      <c r="D147" s="14" t="s">
        <v>3126</v>
      </c>
      <c r="E147" s="24" t="s">
        <v>3127</v>
      </c>
      <c r="F147" s="14" t="s">
        <v>2728</v>
      </c>
      <c r="K147" s="14" t="s">
        <v>1178</v>
      </c>
      <c r="M147" s="14" t="s">
        <v>3133</v>
      </c>
      <c r="N147" s="16" t="s">
        <v>3129</v>
      </c>
      <c r="O147" s="14" t="b">
        <v>1</v>
      </c>
      <c r="Q147" s="14">
        <v>10.0</v>
      </c>
      <c r="R147" s="14">
        <v>4.0</v>
      </c>
      <c r="Z147" s="14" t="s">
        <v>1597</v>
      </c>
      <c r="AA147" s="14" t="s">
        <v>293</v>
      </c>
      <c r="AC147" s="14" t="s">
        <v>3130</v>
      </c>
      <c r="AD147" s="16" t="s">
        <v>3131</v>
      </c>
      <c r="AE147" s="14" t="s">
        <v>3130</v>
      </c>
      <c r="AF147" s="16" t="s">
        <v>3132</v>
      </c>
    </row>
    <row r="148" ht="15.75" customHeight="1">
      <c r="A148" s="20">
        <v>44336.0</v>
      </c>
      <c r="B148" s="16" t="s">
        <v>3134</v>
      </c>
      <c r="C148" s="16">
        <v>3.4095116E7</v>
      </c>
      <c r="D148" s="14" t="s">
        <v>1579</v>
      </c>
      <c r="E148" s="21" t="s">
        <v>3135</v>
      </c>
      <c r="F148" s="14" t="s">
        <v>2728</v>
      </c>
      <c r="G148" s="14">
        <v>1267.0</v>
      </c>
      <c r="K148" s="14" t="s">
        <v>1178</v>
      </c>
      <c r="M148" s="14" t="s">
        <v>2112</v>
      </c>
      <c r="N148" s="14" t="s">
        <v>2112</v>
      </c>
      <c r="O148" s="14" t="b">
        <v>0</v>
      </c>
      <c r="P148" s="14" t="s">
        <v>3136</v>
      </c>
      <c r="Q148" s="14">
        <v>10.0</v>
      </c>
      <c r="S148" s="16" t="s">
        <v>3137</v>
      </c>
      <c r="V148" s="14" t="s">
        <v>3138</v>
      </c>
      <c r="Z148" s="14" t="s">
        <v>1597</v>
      </c>
      <c r="AA148" s="14" t="s">
        <v>737</v>
      </c>
      <c r="AB148" s="14" t="s">
        <v>3012</v>
      </c>
      <c r="AC148" s="14" t="s">
        <v>3013</v>
      </c>
      <c r="AD148" s="16" t="s">
        <v>3139</v>
      </c>
      <c r="AE148" s="14" t="s">
        <v>3140</v>
      </c>
      <c r="AF148" s="80" t="s">
        <v>3141</v>
      </c>
    </row>
    <row r="149" ht="15.75" customHeight="1">
      <c r="A149" s="20">
        <v>44336.0</v>
      </c>
      <c r="B149" s="16" t="s">
        <v>3134</v>
      </c>
      <c r="C149" s="16">
        <v>3.4095116E7</v>
      </c>
      <c r="D149" s="14" t="s">
        <v>1579</v>
      </c>
      <c r="E149" s="21" t="s">
        <v>3135</v>
      </c>
      <c r="F149" s="14" t="s">
        <v>2728</v>
      </c>
      <c r="G149" s="14">
        <v>3489.0</v>
      </c>
      <c r="K149" s="14" t="s">
        <v>1178</v>
      </c>
      <c r="M149" s="14" t="s">
        <v>2112</v>
      </c>
      <c r="N149" s="14" t="s">
        <v>2112</v>
      </c>
      <c r="O149" s="14" t="b">
        <v>0</v>
      </c>
      <c r="P149" s="14" t="s">
        <v>3142</v>
      </c>
      <c r="Q149" s="14">
        <v>10.0</v>
      </c>
      <c r="S149" s="16" t="s">
        <v>3137</v>
      </c>
      <c r="Z149" s="14" t="s">
        <v>1597</v>
      </c>
      <c r="AA149" s="14" t="s">
        <v>737</v>
      </c>
      <c r="AB149" s="14" t="s">
        <v>3012</v>
      </c>
      <c r="AC149" s="14" t="s">
        <v>3013</v>
      </c>
      <c r="AD149" s="16" t="s">
        <v>3139</v>
      </c>
      <c r="AE149" s="14" t="s">
        <v>3140</v>
      </c>
      <c r="AF149" s="80" t="s">
        <v>3141</v>
      </c>
    </row>
    <row r="150" ht="15.75" customHeight="1">
      <c r="A150" s="20">
        <v>44341.0</v>
      </c>
      <c r="B150" s="16" t="s">
        <v>3143</v>
      </c>
      <c r="D150" s="14" t="s">
        <v>1770</v>
      </c>
      <c r="E150" s="24" t="s">
        <v>3144</v>
      </c>
      <c r="F150" s="14" t="s">
        <v>2728</v>
      </c>
      <c r="G150" s="14">
        <v>84823.0</v>
      </c>
      <c r="K150" s="14" t="s">
        <v>1178</v>
      </c>
      <c r="M150" s="16" t="s">
        <v>3145</v>
      </c>
      <c r="N150" s="14" t="s">
        <v>2112</v>
      </c>
      <c r="O150" s="14" t="b">
        <v>1</v>
      </c>
      <c r="Q150" s="14">
        <v>10.0</v>
      </c>
      <c r="R150" s="14">
        <v>5.0</v>
      </c>
      <c r="S150" s="14" t="s">
        <v>3146</v>
      </c>
      <c r="Z150" s="14" t="s">
        <v>1597</v>
      </c>
      <c r="AA150" s="14" t="s">
        <v>737</v>
      </c>
      <c r="AC150" s="14" t="s">
        <v>833</v>
      </c>
      <c r="AD150" s="16" t="s">
        <v>3147</v>
      </c>
      <c r="AE150" s="14" t="s">
        <v>3148</v>
      </c>
      <c r="AF150" s="16" t="s">
        <v>3149</v>
      </c>
    </row>
    <row r="151" ht="15.75" customHeight="1">
      <c r="A151" s="20">
        <v>44341.0</v>
      </c>
      <c r="B151" s="16" t="s">
        <v>3143</v>
      </c>
      <c r="D151" s="14" t="s">
        <v>1770</v>
      </c>
      <c r="E151" s="24" t="s">
        <v>3144</v>
      </c>
      <c r="F151" s="14" t="s">
        <v>2728</v>
      </c>
      <c r="K151" s="14" t="s">
        <v>1178</v>
      </c>
      <c r="M151" s="14" t="s">
        <v>3150</v>
      </c>
      <c r="N151" s="14" t="s">
        <v>2112</v>
      </c>
      <c r="O151" s="14" t="b">
        <v>1</v>
      </c>
      <c r="Q151" s="14">
        <v>10.0</v>
      </c>
      <c r="R151" s="14">
        <v>1.0</v>
      </c>
      <c r="S151" s="14" t="s">
        <v>3146</v>
      </c>
      <c r="Z151" s="14" t="s">
        <v>1597</v>
      </c>
      <c r="AA151" s="14" t="s">
        <v>737</v>
      </c>
      <c r="AC151" s="14" t="s">
        <v>833</v>
      </c>
      <c r="AD151" s="16" t="s">
        <v>3147</v>
      </c>
      <c r="AE151" s="14" t="s">
        <v>3148</v>
      </c>
      <c r="AF151" s="16" t="s">
        <v>3149</v>
      </c>
    </row>
    <row r="152" ht="15.75" customHeight="1">
      <c r="A152" s="20">
        <v>44341.0</v>
      </c>
      <c r="B152" s="16" t="s">
        <v>3143</v>
      </c>
      <c r="D152" s="14" t="s">
        <v>1770</v>
      </c>
      <c r="E152" s="24" t="s">
        <v>3144</v>
      </c>
      <c r="F152" s="14" t="s">
        <v>2728</v>
      </c>
      <c r="K152" s="14" t="s">
        <v>1178</v>
      </c>
      <c r="M152" s="14" t="s">
        <v>3151</v>
      </c>
      <c r="N152" s="14" t="s">
        <v>2112</v>
      </c>
      <c r="O152" s="14" t="b">
        <v>1</v>
      </c>
      <c r="Q152" s="14">
        <v>10.0</v>
      </c>
      <c r="R152" s="14">
        <v>1.0</v>
      </c>
      <c r="S152" s="16" t="s">
        <v>3146</v>
      </c>
      <c r="Z152" s="14" t="s">
        <v>1597</v>
      </c>
      <c r="AA152" s="14" t="s">
        <v>737</v>
      </c>
      <c r="AC152" s="14" t="s">
        <v>833</v>
      </c>
      <c r="AD152" s="16" t="s">
        <v>3147</v>
      </c>
      <c r="AE152" s="14" t="s">
        <v>3148</v>
      </c>
      <c r="AF152" s="16" t="s">
        <v>3149</v>
      </c>
    </row>
    <row r="153" ht="15.75" customHeight="1">
      <c r="A153" s="20">
        <v>44501.0</v>
      </c>
      <c r="B153" s="16" t="s">
        <v>3152</v>
      </c>
      <c r="C153" s="16">
        <v>3.4725363E7</v>
      </c>
      <c r="D153" s="14" t="s">
        <v>1734</v>
      </c>
      <c r="E153" s="21" t="s">
        <v>3153</v>
      </c>
      <c r="F153" s="14" t="s">
        <v>2728</v>
      </c>
      <c r="G153" s="14">
        <v>7218.0</v>
      </c>
      <c r="K153" s="14" t="s">
        <v>393</v>
      </c>
      <c r="M153" s="14" t="s">
        <v>3154</v>
      </c>
      <c r="O153" s="14" t="b">
        <v>1</v>
      </c>
      <c r="Q153" s="14">
        <v>10.0</v>
      </c>
      <c r="R153" s="14">
        <v>3.0</v>
      </c>
      <c r="S153" s="14" t="s">
        <v>2921</v>
      </c>
      <c r="Z153" s="14" t="s">
        <v>1664</v>
      </c>
      <c r="AA153" s="14" t="s">
        <v>273</v>
      </c>
      <c r="AB153" s="14" t="s">
        <v>342</v>
      </c>
      <c r="AC153" s="14" t="s">
        <v>660</v>
      </c>
      <c r="AD153" s="14" t="s">
        <v>2924</v>
      </c>
      <c r="AE153" s="14" t="s">
        <v>2925</v>
      </c>
      <c r="AF153" s="14" t="s">
        <v>2926</v>
      </c>
    </row>
    <row r="154" ht="15.75" customHeight="1">
      <c r="A154" s="20">
        <v>44349.0</v>
      </c>
      <c r="B154" s="16" t="s">
        <v>3155</v>
      </c>
      <c r="D154" s="14" t="s">
        <v>1770</v>
      </c>
      <c r="E154" s="24" t="s">
        <v>3156</v>
      </c>
      <c r="F154" s="14" t="s">
        <v>2728</v>
      </c>
      <c r="K154" s="14" t="s">
        <v>259</v>
      </c>
      <c r="L154" s="14" t="s">
        <v>3157</v>
      </c>
      <c r="M154" s="14" t="s">
        <v>3158</v>
      </c>
      <c r="N154" s="16" t="s">
        <v>2948</v>
      </c>
      <c r="O154" s="14" t="b">
        <v>1</v>
      </c>
      <c r="P154" s="14" t="s">
        <v>3159</v>
      </c>
      <c r="Q154" s="14">
        <v>10.0</v>
      </c>
      <c r="R154" s="14">
        <v>2.0</v>
      </c>
      <c r="Z154" s="14" t="s">
        <v>1755</v>
      </c>
      <c r="AA154" s="14" t="s">
        <v>273</v>
      </c>
      <c r="AB154" s="14" t="s">
        <v>342</v>
      </c>
      <c r="AC154" s="14" t="s">
        <v>1228</v>
      </c>
      <c r="AD154" s="16" t="s">
        <v>3160</v>
      </c>
      <c r="AE154" s="14" t="s">
        <v>1228</v>
      </c>
      <c r="AF154" s="14" t="s">
        <v>3161</v>
      </c>
    </row>
    <row r="155" ht="15.75" customHeight="1">
      <c r="A155" s="20">
        <v>44349.0</v>
      </c>
      <c r="B155" s="16" t="s">
        <v>3155</v>
      </c>
      <c r="D155" s="14" t="s">
        <v>1770</v>
      </c>
      <c r="E155" s="24" t="s">
        <v>3156</v>
      </c>
      <c r="F155" s="14" t="s">
        <v>2728</v>
      </c>
      <c r="K155" s="14" t="s">
        <v>259</v>
      </c>
      <c r="L155" s="14" t="s">
        <v>3157</v>
      </c>
      <c r="M155" s="14" t="s">
        <v>3158</v>
      </c>
      <c r="N155" s="16" t="s">
        <v>2948</v>
      </c>
      <c r="O155" s="14" t="b">
        <v>1</v>
      </c>
      <c r="P155" s="14" t="s">
        <v>3162</v>
      </c>
      <c r="Q155" s="14">
        <v>10.0</v>
      </c>
      <c r="Z155" s="14" t="s">
        <v>1755</v>
      </c>
      <c r="AA155" s="14" t="s">
        <v>273</v>
      </c>
      <c r="AB155" s="14" t="s">
        <v>342</v>
      </c>
      <c r="AC155" s="14" t="s">
        <v>1228</v>
      </c>
      <c r="AD155" s="16" t="s">
        <v>3160</v>
      </c>
      <c r="AE155" s="14" t="s">
        <v>1228</v>
      </c>
      <c r="AF155" s="14" t="s">
        <v>3161</v>
      </c>
    </row>
    <row r="156" ht="15.75" customHeight="1">
      <c r="A156" s="20">
        <v>44349.0</v>
      </c>
      <c r="B156" s="16" t="s">
        <v>3155</v>
      </c>
      <c r="D156" s="14" t="s">
        <v>1770</v>
      </c>
      <c r="E156" s="24" t="s">
        <v>3156</v>
      </c>
      <c r="F156" s="14" t="s">
        <v>2728</v>
      </c>
      <c r="K156" s="14" t="s">
        <v>259</v>
      </c>
      <c r="L156" s="14" t="s">
        <v>3157</v>
      </c>
      <c r="M156" s="14" t="s">
        <v>3163</v>
      </c>
      <c r="N156" s="16" t="s">
        <v>2948</v>
      </c>
      <c r="O156" s="14" t="b">
        <v>0</v>
      </c>
      <c r="Q156" s="14">
        <v>10.0</v>
      </c>
      <c r="Z156" s="14" t="s">
        <v>1755</v>
      </c>
      <c r="AA156" s="14" t="s">
        <v>273</v>
      </c>
      <c r="AB156" s="14" t="s">
        <v>342</v>
      </c>
      <c r="AC156" s="14" t="s">
        <v>1228</v>
      </c>
      <c r="AD156" s="16" t="s">
        <v>3160</v>
      </c>
      <c r="AE156" s="14" t="s">
        <v>1228</v>
      </c>
      <c r="AF156" s="14" t="s">
        <v>3161</v>
      </c>
    </row>
    <row r="157" ht="15.75" customHeight="1">
      <c r="A157" s="20">
        <v>44350.0</v>
      </c>
      <c r="B157" s="16" t="s">
        <v>3164</v>
      </c>
      <c r="D157" s="14" t="s">
        <v>1770</v>
      </c>
      <c r="E157" s="24" t="s">
        <v>3165</v>
      </c>
      <c r="F157" s="14" t="s">
        <v>2728</v>
      </c>
      <c r="G157" s="14">
        <v>1357.0</v>
      </c>
      <c r="K157" s="14" t="s">
        <v>393</v>
      </c>
      <c r="M157" s="14" t="s">
        <v>3166</v>
      </c>
      <c r="O157" s="14" t="b">
        <v>0</v>
      </c>
      <c r="P157" s="14" t="s">
        <v>3167</v>
      </c>
      <c r="Q157" s="14">
        <v>10.0</v>
      </c>
      <c r="R157" s="14">
        <v>1.0</v>
      </c>
      <c r="Z157" s="14" t="s">
        <v>1597</v>
      </c>
      <c r="AA157" s="14" t="s">
        <v>375</v>
      </c>
      <c r="AC157" s="14" t="s">
        <v>522</v>
      </c>
      <c r="AD157" s="14" t="s">
        <v>523</v>
      </c>
      <c r="AE157" s="14" t="s">
        <v>524</v>
      </c>
      <c r="AF157" s="16" t="s">
        <v>3168</v>
      </c>
    </row>
    <row r="158" ht="15.75" customHeight="1">
      <c r="A158" s="20">
        <v>44350.0</v>
      </c>
      <c r="B158" s="16" t="s">
        <v>3164</v>
      </c>
      <c r="D158" s="14" t="s">
        <v>1770</v>
      </c>
      <c r="E158" s="24" t="s">
        <v>3165</v>
      </c>
      <c r="F158" s="14" t="s">
        <v>2728</v>
      </c>
      <c r="K158" s="14" t="s">
        <v>393</v>
      </c>
      <c r="M158" s="14" t="s">
        <v>3166</v>
      </c>
      <c r="O158" s="14" t="b">
        <v>0</v>
      </c>
      <c r="P158" s="14" t="s">
        <v>3169</v>
      </c>
      <c r="Q158" s="14">
        <v>10.0</v>
      </c>
      <c r="R158" s="14">
        <v>4.0</v>
      </c>
      <c r="Z158" s="14" t="s">
        <v>1597</v>
      </c>
      <c r="AA158" s="14" t="s">
        <v>375</v>
      </c>
      <c r="AC158" s="14" t="s">
        <v>522</v>
      </c>
      <c r="AD158" s="14" t="s">
        <v>523</v>
      </c>
      <c r="AE158" s="14" t="s">
        <v>524</v>
      </c>
      <c r="AF158" s="16" t="s">
        <v>3168</v>
      </c>
    </row>
    <row r="159" ht="15.75" customHeight="1">
      <c r="A159" s="20">
        <v>44350.0</v>
      </c>
      <c r="B159" s="16" t="s">
        <v>3170</v>
      </c>
      <c r="D159" s="14" t="s">
        <v>1770</v>
      </c>
      <c r="E159" s="24" t="s">
        <v>3171</v>
      </c>
      <c r="F159" s="14" t="s">
        <v>2728</v>
      </c>
      <c r="G159" s="14">
        <v>16474.0</v>
      </c>
      <c r="K159" s="14" t="s">
        <v>1178</v>
      </c>
      <c r="M159" s="14" t="s">
        <v>3172</v>
      </c>
      <c r="N159" s="14" t="s">
        <v>1738</v>
      </c>
      <c r="O159" s="14" t="b">
        <v>0</v>
      </c>
      <c r="Q159" s="14">
        <v>10.0</v>
      </c>
      <c r="R159" s="14">
        <v>8.0</v>
      </c>
      <c r="V159" s="14" t="s">
        <v>3173</v>
      </c>
      <c r="Z159" s="14" t="s">
        <v>1755</v>
      </c>
      <c r="AA159" s="14" t="s">
        <v>273</v>
      </c>
      <c r="AB159" s="14" t="s">
        <v>283</v>
      </c>
      <c r="AC159" s="14" t="s">
        <v>3174</v>
      </c>
      <c r="AD159" s="14" t="s">
        <v>3175</v>
      </c>
      <c r="AE159" s="14" t="s">
        <v>3176</v>
      </c>
      <c r="AF159" s="16" t="s">
        <v>3177</v>
      </c>
    </row>
    <row r="160" ht="15.75" customHeight="1">
      <c r="A160" s="20">
        <v>44357.0</v>
      </c>
      <c r="B160" s="16" t="s">
        <v>3178</v>
      </c>
      <c r="D160" s="14" t="s">
        <v>1770</v>
      </c>
      <c r="E160" s="24" t="s">
        <v>3179</v>
      </c>
      <c r="F160" s="14" t="s">
        <v>2728</v>
      </c>
      <c r="G160" s="14">
        <v>43643.0</v>
      </c>
      <c r="K160" s="14" t="s">
        <v>1178</v>
      </c>
      <c r="M160" s="16" t="s">
        <v>3180</v>
      </c>
      <c r="N160" s="14" t="s">
        <v>2164</v>
      </c>
      <c r="O160" s="14" t="b">
        <v>1</v>
      </c>
      <c r="Q160" s="14">
        <v>10.0</v>
      </c>
      <c r="Z160" s="14" t="s">
        <v>1755</v>
      </c>
      <c r="AA160" s="14" t="s">
        <v>1691</v>
      </c>
      <c r="AC160" s="14" t="s">
        <v>1692</v>
      </c>
      <c r="AD160" s="14" t="s">
        <v>1693</v>
      </c>
      <c r="AE160" s="14" t="s">
        <v>1694</v>
      </c>
      <c r="AF160" s="14" t="s">
        <v>3181</v>
      </c>
    </row>
    <row r="161" ht="15.75" customHeight="1">
      <c r="A161" s="20">
        <v>44405.0</v>
      </c>
      <c r="B161" s="16" t="s">
        <v>3182</v>
      </c>
      <c r="D161" s="14" t="s">
        <v>1770</v>
      </c>
      <c r="E161" s="24" t="s">
        <v>3183</v>
      </c>
      <c r="F161" s="14" t="s">
        <v>2728</v>
      </c>
      <c r="K161" s="14" t="s">
        <v>3184</v>
      </c>
      <c r="L161" s="14" t="s">
        <v>281</v>
      </c>
      <c r="M161" s="14" t="s">
        <v>3185</v>
      </c>
      <c r="O161" s="14" t="b">
        <v>0</v>
      </c>
      <c r="Q161" s="14">
        <v>10.0</v>
      </c>
      <c r="V161" s="14" t="s">
        <v>3186</v>
      </c>
      <c r="Y161" s="21" t="s">
        <v>3187</v>
      </c>
      <c r="Z161" s="14" t="s">
        <v>1597</v>
      </c>
      <c r="AA161" s="14" t="s">
        <v>273</v>
      </c>
      <c r="AB161" s="14" t="s">
        <v>1237</v>
      </c>
      <c r="AC161" s="14" t="s">
        <v>1238</v>
      </c>
      <c r="AD161" s="14" t="s">
        <v>2316</v>
      </c>
      <c r="AE161" s="14" t="s">
        <v>1240</v>
      </c>
      <c r="AF161" s="16" t="s">
        <v>3188</v>
      </c>
    </row>
    <row r="162" ht="15.75" customHeight="1">
      <c r="A162" s="20">
        <v>44405.0</v>
      </c>
      <c r="B162" s="16" t="s">
        <v>3182</v>
      </c>
      <c r="D162" s="14" t="s">
        <v>1770</v>
      </c>
      <c r="E162" s="24" t="s">
        <v>3183</v>
      </c>
      <c r="F162" s="14" t="s">
        <v>2728</v>
      </c>
      <c r="K162" s="14" t="s">
        <v>3184</v>
      </c>
      <c r="L162" s="14" t="s">
        <v>281</v>
      </c>
      <c r="M162" s="14" t="s">
        <v>3189</v>
      </c>
      <c r="O162" s="14" t="b">
        <v>0</v>
      </c>
      <c r="Q162" s="14">
        <v>10.0</v>
      </c>
      <c r="Y162" s="21" t="s">
        <v>3187</v>
      </c>
      <c r="Z162" s="14" t="s">
        <v>1597</v>
      </c>
      <c r="AA162" s="14" t="s">
        <v>273</v>
      </c>
      <c r="AB162" s="14" t="s">
        <v>1237</v>
      </c>
      <c r="AC162" s="14" t="s">
        <v>1238</v>
      </c>
      <c r="AD162" s="14" t="s">
        <v>2316</v>
      </c>
      <c r="AE162" s="14" t="s">
        <v>1240</v>
      </c>
      <c r="AF162" s="16" t="s">
        <v>3188</v>
      </c>
    </row>
    <row r="163" ht="15.75" customHeight="1">
      <c r="A163" s="20">
        <v>44405.0</v>
      </c>
      <c r="B163" s="16" t="s">
        <v>3182</v>
      </c>
      <c r="D163" s="14" t="s">
        <v>1770</v>
      </c>
      <c r="E163" s="24" t="s">
        <v>3183</v>
      </c>
      <c r="F163" s="14" t="s">
        <v>2728</v>
      </c>
      <c r="K163" s="14" t="s">
        <v>3184</v>
      </c>
      <c r="L163" s="14" t="s">
        <v>281</v>
      </c>
      <c r="M163" s="14" t="s">
        <v>3190</v>
      </c>
      <c r="O163" s="14" t="b">
        <v>0</v>
      </c>
      <c r="Q163" s="14">
        <v>10.0</v>
      </c>
      <c r="Y163" s="21" t="s">
        <v>3187</v>
      </c>
      <c r="Z163" s="14" t="s">
        <v>1597</v>
      </c>
      <c r="AA163" s="14" t="s">
        <v>273</v>
      </c>
      <c r="AB163" s="14" t="s">
        <v>1237</v>
      </c>
      <c r="AC163" s="14" t="s">
        <v>1238</v>
      </c>
      <c r="AD163" s="14" t="s">
        <v>2316</v>
      </c>
      <c r="AE163" s="14" t="s">
        <v>1240</v>
      </c>
      <c r="AF163" s="16" t="s">
        <v>3188</v>
      </c>
    </row>
    <row r="164" ht="15.75" customHeight="1">
      <c r="A164" s="20">
        <v>44370.0</v>
      </c>
      <c r="B164" s="16" t="s">
        <v>3191</v>
      </c>
      <c r="C164" s="16">
        <v>3.4163074E7</v>
      </c>
      <c r="D164" s="14" t="s">
        <v>535</v>
      </c>
      <c r="E164" s="21" t="s">
        <v>3192</v>
      </c>
      <c r="F164" s="14" t="s">
        <v>2755</v>
      </c>
      <c r="K164" s="14" t="s">
        <v>259</v>
      </c>
      <c r="L164" s="16" t="s">
        <v>2017</v>
      </c>
      <c r="M164" s="14" t="s">
        <v>3193</v>
      </c>
      <c r="N164" s="14" t="s">
        <v>537</v>
      </c>
      <c r="O164" s="14" t="b">
        <v>0</v>
      </c>
      <c r="P164" s="14" t="s">
        <v>1465</v>
      </c>
      <c r="Q164" s="14">
        <v>10.0</v>
      </c>
      <c r="S164" s="16" t="s">
        <v>3194</v>
      </c>
      <c r="V164" s="14" t="s">
        <v>3195</v>
      </c>
      <c r="Y164" s="21" t="s">
        <v>3196</v>
      </c>
      <c r="Z164" s="14" t="s">
        <v>1755</v>
      </c>
      <c r="AA164" s="14" t="s">
        <v>273</v>
      </c>
      <c r="AB164" s="14" t="s">
        <v>814</v>
      </c>
      <c r="AC164" s="14" t="s">
        <v>294</v>
      </c>
      <c r="AD164" s="14" t="s">
        <v>3197</v>
      </c>
      <c r="AE164" s="14" t="s">
        <v>3198</v>
      </c>
      <c r="AF164" s="16" t="s">
        <v>3199</v>
      </c>
    </row>
    <row r="165" ht="15.75" customHeight="1">
      <c r="A165" s="20">
        <v>44370.0</v>
      </c>
      <c r="B165" s="16" t="s">
        <v>3191</v>
      </c>
      <c r="C165" s="16">
        <v>3.4163074E7</v>
      </c>
      <c r="D165" s="14" t="s">
        <v>535</v>
      </c>
      <c r="E165" s="21" t="s">
        <v>3192</v>
      </c>
      <c r="F165" s="14" t="s">
        <v>2755</v>
      </c>
      <c r="K165" s="14" t="s">
        <v>259</v>
      </c>
      <c r="L165" s="16" t="s">
        <v>2017</v>
      </c>
      <c r="M165" s="14" t="s">
        <v>3193</v>
      </c>
      <c r="N165" s="14" t="s">
        <v>537</v>
      </c>
      <c r="O165" s="14" t="b">
        <v>0</v>
      </c>
      <c r="P165" s="14" t="s">
        <v>2521</v>
      </c>
      <c r="Q165" s="14">
        <v>10.0</v>
      </c>
      <c r="S165" s="16" t="s">
        <v>3194</v>
      </c>
      <c r="Y165" s="21" t="s">
        <v>3196</v>
      </c>
      <c r="Z165" s="14" t="s">
        <v>1755</v>
      </c>
      <c r="AA165" s="14" t="s">
        <v>273</v>
      </c>
      <c r="AB165" s="14" t="s">
        <v>814</v>
      </c>
      <c r="AC165" s="14" t="s">
        <v>294</v>
      </c>
      <c r="AD165" s="14" t="s">
        <v>3197</v>
      </c>
      <c r="AE165" s="14" t="s">
        <v>3198</v>
      </c>
      <c r="AF165" s="16" t="s">
        <v>3199</v>
      </c>
    </row>
    <row r="166" ht="15.75" customHeight="1">
      <c r="A166" s="20">
        <v>44370.0</v>
      </c>
      <c r="B166" s="16" t="s">
        <v>3191</v>
      </c>
      <c r="C166" s="16">
        <v>3.4163074E7</v>
      </c>
      <c r="D166" s="14" t="s">
        <v>535</v>
      </c>
      <c r="E166" s="21" t="s">
        <v>3192</v>
      </c>
      <c r="F166" s="14" t="s">
        <v>2755</v>
      </c>
      <c r="K166" s="14" t="s">
        <v>259</v>
      </c>
      <c r="L166" s="16" t="s">
        <v>2017</v>
      </c>
      <c r="M166" s="14" t="s">
        <v>3193</v>
      </c>
      <c r="N166" s="14" t="s">
        <v>537</v>
      </c>
      <c r="O166" s="14" t="b">
        <v>0</v>
      </c>
      <c r="P166" s="14" t="s">
        <v>1275</v>
      </c>
      <c r="Q166" s="14">
        <v>10.0</v>
      </c>
      <c r="S166" s="16" t="s">
        <v>3194</v>
      </c>
      <c r="Y166" s="21" t="s">
        <v>3196</v>
      </c>
      <c r="Z166" s="14" t="s">
        <v>1755</v>
      </c>
      <c r="AA166" s="14" t="s">
        <v>273</v>
      </c>
      <c r="AB166" s="14" t="s">
        <v>814</v>
      </c>
      <c r="AC166" s="14" t="s">
        <v>294</v>
      </c>
      <c r="AD166" s="14" t="s">
        <v>3197</v>
      </c>
      <c r="AE166" s="14" t="s">
        <v>3198</v>
      </c>
      <c r="AF166" s="16" t="s">
        <v>3199</v>
      </c>
    </row>
    <row r="167" ht="15.75" customHeight="1">
      <c r="A167" s="20">
        <v>44370.0</v>
      </c>
      <c r="B167" s="16" t="s">
        <v>3191</v>
      </c>
      <c r="C167" s="16">
        <v>3.4163074E7</v>
      </c>
      <c r="D167" s="14" t="s">
        <v>535</v>
      </c>
      <c r="E167" s="21" t="s">
        <v>3192</v>
      </c>
      <c r="F167" s="14" t="s">
        <v>2755</v>
      </c>
      <c r="K167" s="14" t="s">
        <v>259</v>
      </c>
      <c r="L167" s="16" t="s">
        <v>2017</v>
      </c>
      <c r="M167" s="14" t="s">
        <v>3193</v>
      </c>
      <c r="N167" s="14" t="s">
        <v>537</v>
      </c>
      <c r="O167" s="14" t="b">
        <v>0</v>
      </c>
      <c r="P167" s="14" t="s">
        <v>3200</v>
      </c>
      <c r="Q167" s="14">
        <v>10.0</v>
      </c>
      <c r="S167" s="16" t="s">
        <v>3194</v>
      </c>
      <c r="Y167" s="21" t="s">
        <v>3196</v>
      </c>
      <c r="Z167" s="14" t="s">
        <v>1755</v>
      </c>
      <c r="AA167" s="14" t="s">
        <v>273</v>
      </c>
      <c r="AB167" s="14" t="s">
        <v>814</v>
      </c>
      <c r="AC167" s="14" t="s">
        <v>294</v>
      </c>
      <c r="AD167" s="14" t="s">
        <v>3197</v>
      </c>
      <c r="AE167" s="14" t="s">
        <v>3198</v>
      </c>
      <c r="AF167" s="16" t="s">
        <v>3199</v>
      </c>
    </row>
    <row r="168" ht="15.75" customHeight="1">
      <c r="A168" s="20">
        <v>44376.0</v>
      </c>
      <c r="B168" s="16" t="s">
        <v>3201</v>
      </c>
      <c r="D168" s="14" t="s">
        <v>1770</v>
      </c>
      <c r="E168" s="21" t="s">
        <v>3202</v>
      </c>
      <c r="F168" s="14" t="s">
        <v>2728</v>
      </c>
      <c r="G168" s="14">
        <v>12247.0</v>
      </c>
      <c r="K168" s="14" t="s">
        <v>259</v>
      </c>
      <c r="L168" s="14" t="s">
        <v>3203</v>
      </c>
      <c r="M168" s="14" t="s">
        <v>3193</v>
      </c>
      <c r="N168" s="14" t="s">
        <v>537</v>
      </c>
      <c r="O168" s="14" t="b">
        <v>1</v>
      </c>
      <c r="P168" s="14" t="s">
        <v>2863</v>
      </c>
      <c r="Q168" s="14">
        <v>10.0</v>
      </c>
      <c r="Z168" s="14" t="s">
        <v>1755</v>
      </c>
      <c r="AA168" s="14" t="s">
        <v>475</v>
      </c>
      <c r="AC168" s="14" t="s">
        <v>3204</v>
      </c>
      <c r="AD168" s="16" t="s">
        <v>3205</v>
      </c>
      <c r="AE168" s="14" t="s">
        <v>3206</v>
      </c>
      <c r="AF168" s="16" t="s">
        <v>3207</v>
      </c>
    </row>
    <row r="169" ht="15.75" customHeight="1">
      <c r="A169" s="20">
        <v>44376.0</v>
      </c>
      <c r="B169" s="16" t="s">
        <v>3201</v>
      </c>
      <c r="D169" s="14" t="s">
        <v>1770</v>
      </c>
      <c r="E169" s="21" t="s">
        <v>3202</v>
      </c>
      <c r="F169" s="14" t="s">
        <v>2728</v>
      </c>
      <c r="K169" s="14" t="s">
        <v>259</v>
      </c>
      <c r="L169" s="14" t="s">
        <v>3203</v>
      </c>
      <c r="M169" s="14" t="s">
        <v>3193</v>
      </c>
      <c r="N169" s="14" t="s">
        <v>537</v>
      </c>
      <c r="O169" s="14" t="b">
        <v>1</v>
      </c>
      <c r="P169" s="14" t="s">
        <v>3208</v>
      </c>
      <c r="Q169" s="14">
        <v>10.0</v>
      </c>
      <c r="Z169" s="14" t="s">
        <v>1755</v>
      </c>
      <c r="AA169" s="14" t="s">
        <v>475</v>
      </c>
      <c r="AC169" s="14" t="s">
        <v>3204</v>
      </c>
      <c r="AD169" s="16" t="s">
        <v>3205</v>
      </c>
      <c r="AE169" s="14" t="s">
        <v>3206</v>
      </c>
      <c r="AF169" s="16" t="s">
        <v>3207</v>
      </c>
    </row>
    <row r="170" ht="15.75" customHeight="1">
      <c r="A170" s="20">
        <v>44376.0</v>
      </c>
      <c r="B170" s="16" t="s">
        <v>3201</v>
      </c>
      <c r="D170" s="14" t="s">
        <v>1770</v>
      </c>
      <c r="E170" s="21" t="s">
        <v>3202</v>
      </c>
      <c r="F170" s="14" t="s">
        <v>2728</v>
      </c>
      <c r="K170" s="14" t="s">
        <v>259</v>
      </c>
      <c r="L170" s="16" t="s">
        <v>3209</v>
      </c>
      <c r="M170" s="14" t="s">
        <v>3193</v>
      </c>
      <c r="N170" s="14" t="s">
        <v>537</v>
      </c>
      <c r="O170" s="14" t="b">
        <v>0</v>
      </c>
      <c r="P170" s="14" t="s">
        <v>2863</v>
      </c>
      <c r="Q170" s="14">
        <v>10.0</v>
      </c>
      <c r="Z170" s="14" t="s">
        <v>1755</v>
      </c>
      <c r="AA170" s="14" t="s">
        <v>475</v>
      </c>
      <c r="AC170" s="14" t="s">
        <v>3204</v>
      </c>
      <c r="AD170" s="16" t="s">
        <v>3205</v>
      </c>
      <c r="AE170" s="14" t="s">
        <v>3206</v>
      </c>
      <c r="AF170" s="16" t="s">
        <v>3207</v>
      </c>
    </row>
    <row r="171" ht="15.75" customHeight="1">
      <c r="A171" s="20">
        <v>44376.0</v>
      </c>
      <c r="B171" s="16" t="s">
        <v>3201</v>
      </c>
      <c r="D171" s="14" t="s">
        <v>1770</v>
      </c>
      <c r="E171" s="21" t="s">
        <v>3202</v>
      </c>
      <c r="F171" s="14" t="s">
        <v>2728</v>
      </c>
      <c r="K171" s="14" t="s">
        <v>259</v>
      </c>
      <c r="L171" s="14" t="s">
        <v>3209</v>
      </c>
      <c r="M171" s="14" t="s">
        <v>3193</v>
      </c>
      <c r="N171" s="14" t="s">
        <v>537</v>
      </c>
      <c r="O171" s="14" t="b">
        <v>0</v>
      </c>
      <c r="P171" s="14" t="s">
        <v>3208</v>
      </c>
      <c r="Q171" s="14">
        <v>10.0</v>
      </c>
      <c r="Z171" s="14" t="s">
        <v>1755</v>
      </c>
      <c r="AA171" s="14" t="s">
        <v>475</v>
      </c>
      <c r="AC171" s="14" t="s">
        <v>3204</v>
      </c>
      <c r="AD171" s="16" t="s">
        <v>3205</v>
      </c>
      <c r="AE171" s="14" t="s">
        <v>3206</v>
      </c>
      <c r="AF171" s="16" t="s">
        <v>3207</v>
      </c>
    </row>
    <row r="172" ht="15.75" customHeight="1">
      <c r="A172" s="20">
        <v>44380.0</v>
      </c>
      <c r="B172" s="16" t="s">
        <v>3210</v>
      </c>
      <c r="D172" s="14" t="s">
        <v>1770</v>
      </c>
      <c r="E172" s="24" t="s">
        <v>3211</v>
      </c>
      <c r="F172" s="14" t="s">
        <v>2728</v>
      </c>
      <c r="G172" s="14">
        <v>2604.0</v>
      </c>
      <c r="K172" s="14" t="s">
        <v>259</v>
      </c>
      <c r="M172" s="14" t="s">
        <v>2363</v>
      </c>
      <c r="N172" s="14" t="s">
        <v>2363</v>
      </c>
      <c r="O172" s="14" t="b">
        <v>0</v>
      </c>
      <c r="V172" s="14" t="s">
        <v>3212</v>
      </c>
      <c r="Z172" s="14" t="s">
        <v>1597</v>
      </c>
      <c r="AA172" s="14" t="s">
        <v>1691</v>
      </c>
      <c r="AC172" s="14" t="s">
        <v>1692</v>
      </c>
      <c r="AD172" s="14" t="s">
        <v>1693</v>
      </c>
      <c r="AE172" s="14" t="s">
        <v>1694</v>
      </c>
      <c r="AF172" s="16" t="s">
        <v>3213</v>
      </c>
    </row>
    <row r="173" ht="15.75" customHeight="1">
      <c r="A173" s="20">
        <v>44380.0</v>
      </c>
      <c r="B173" s="16" t="s">
        <v>3210</v>
      </c>
      <c r="D173" s="14" t="s">
        <v>1770</v>
      </c>
      <c r="E173" s="24" t="s">
        <v>3211</v>
      </c>
      <c r="F173" s="14" t="s">
        <v>2728</v>
      </c>
      <c r="G173" s="14">
        <v>3630.0</v>
      </c>
      <c r="K173" s="14" t="s">
        <v>259</v>
      </c>
      <c r="M173" s="14" t="s">
        <v>3214</v>
      </c>
      <c r="N173" s="14" t="s">
        <v>2363</v>
      </c>
      <c r="O173" s="14" t="b">
        <v>1</v>
      </c>
      <c r="P173" s="14" t="s">
        <v>3215</v>
      </c>
      <c r="Z173" s="14" t="s">
        <v>1597</v>
      </c>
      <c r="AA173" s="14" t="s">
        <v>1691</v>
      </c>
      <c r="AC173" s="14" t="s">
        <v>1692</v>
      </c>
      <c r="AD173" s="14" t="s">
        <v>1693</v>
      </c>
      <c r="AE173" s="14" t="s">
        <v>1694</v>
      </c>
      <c r="AF173" s="16" t="s">
        <v>3213</v>
      </c>
    </row>
    <row r="174" ht="15.75" customHeight="1">
      <c r="A174" s="20">
        <v>44378.0</v>
      </c>
      <c r="B174" s="16" t="s">
        <v>3216</v>
      </c>
      <c r="C174" s="16">
        <v>3.4210306E7</v>
      </c>
      <c r="D174" s="14" t="s">
        <v>3217</v>
      </c>
      <c r="E174" s="21" t="s">
        <v>3218</v>
      </c>
      <c r="F174" s="14" t="s">
        <v>2728</v>
      </c>
      <c r="G174" s="14">
        <v>473.0</v>
      </c>
      <c r="K174" s="14" t="s">
        <v>259</v>
      </c>
      <c r="L174" s="16" t="s">
        <v>3219</v>
      </c>
      <c r="M174" s="14" t="s">
        <v>1109</v>
      </c>
      <c r="N174" s="14" t="s">
        <v>537</v>
      </c>
      <c r="O174" s="14" t="b">
        <v>0</v>
      </c>
      <c r="P174" s="14" t="s">
        <v>912</v>
      </c>
      <c r="S174" s="16" t="s">
        <v>3220</v>
      </c>
      <c r="Y174" s="21" t="s">
        <v>3221</v>
      </c>
      <c r="Z174" s="14" t="s">
        <v>1755</v>
      </c>
      <c r="AA174" s="14" t="s">
        <v>737</v>
      </c>
      <c r="AC174" s="14" t="s">
        <v>833</v>
      </c>
      <c r="AD174" s="16" t="s">
        <v>2248</v>
      </c>
      <c r="AE174" s="14" t="s">
        <v>2249</v>
      </c>
      <c r="AF174" s="16" t="s">
        <v>3222</v>
      </c>
    </row>
    <row r="175" ht="15.75" customHeight="1">
      <c r="A175" s="20">
        <v>44379.0</v>
      </c>
      <c r="B175" s="16" t="s">
        <v>3223</v>
      </c>
      <c r="C175" s="16">
        <v>3.4210887E7</v>
      </c>
      <c r="D175" s="14" t="s">
        <v>256</v>
      </c>
      <c r="E175" s="21" t="s">
        <v>3224</v>
      </c>
      <c r="F175" s="14" t="s">
        <v>3225</v>
      </c>
      <c r="G175" s="14">
        <v>121909.0</v>
      </c>
      <c r="I175" s="14">
        <v>73.2</v>
      </c>
      <c r="J175" s="14">
        <v>222.0</v>
      </c>
      <c r="K175" s="14" t="s">
        <v>259</v>
      </c>
      <c r="L175" s="16" t="s">
        <v>1388</v>
      </c>
      <c r="M175" s="14" t="s">
        <v>3226</v>
      </c>
      <c r="N175" s="14" t="s">
        <v>537</v>
      </c>
      <c r="O175" s="14" t="b">
        <v>0</v>
      </c>
      <c r="P175" s="14" t="s">
        <v>1953</v>
      </c>
      <c r="S175" s="16" t="s">
        <v>3227</v>
      </c>
      <c r="Y175" s="21" t="s">
        <v>3228</v>
      </c>
      <c r="Z175" s="14" t="s">
        <v>1755</v>
      </c>
      <c r="AA175" s="14" t="s">
        <v>273</v>
      </c>
      <c r="AB175" s="14" t="s">
        <v>980</v>
      </c>
      <c r="AC175" s="14" t="s">
        <v>981</v>
      </c>
      <c r="AD175" s="14" t="s">
        <v>1069</v>
      </c>
      <c r="AF175" s="16" t="s">
        <v>3229</v>
      </c>
    </row>
    <row r="176" ht="15.75" customHeight="1">
      <c r="A176" s="20">
        <v>44384.0</v>
      </c>
      <c r="B176" s="16" t="s">
        <v>3230</v>
      </c>
      <c r="D176" s="14" t="s">
        <v>1770</v>
      </c>
      <c r="E176" s="21" t="s">
        <v>3231</v>
      </c>
      <c r="F176" s="14" t="s">
        <v>2728</v>
      </c>
      <c r="G176" s="14">
        <v>17203.0</v>
      </c>
      <c r="K176" s="14" t="s">
        <v>1178</v>
      </c>
      <c r="M176" s="14" t="s">
        <v>3232</v>
      </c>
      <c r="N176" s="14" t="s">
        <v>537</v>
      </c>
      <c r="O176" s="14" t="b">
        <v>1</v>
      </c>
      <c r="Q176" s="14">
        <v>10.0</v>
      </c>
      <c r="R176" s="14">
        <v>2.0</v>
      </c>
      <c r="Z176" s="14" t="s">
        <v>1597</v>
      </c>
      <c r="AA176" s="14" t="s">
        <v>273</v>
      </c>
      <c r="AB176" s="14" t="s">
        <v>3233</v>
      </c>
      <c r="AC176" s="14" t="s">
        <v>3234</v>
      </c>
      <c r="AD176" s="14" t="s">
        <v>3235</v>
      </c>
      <c r="AE176" s="14" t="s">
        <v>3236</v>
      </c>
      <c r="AF176" s="16" t="s">
        <v>3237</v>
      </c>
    </row>
    <row r="177" ht="15.75" customHeight="1">
      <c r="A177" s="20">
        <v>44384.0</v>
      </c>
      <c r="B177" s="16" t="s">
        <v>3230</v>
      </c>
      <c r="D177" s="14" t="s">
        <v>1770</v>
      </c>
      <c r="E177" s="21" t="s">
        <v>3231</v>
      </c>
      <c r="F177" s="14" t="s">
        <v>2728</v>
      </c>
      <c r="K177" s="14" t="s">
        <v>1178</v>
      </c>
      <c r="M177" s="14" t="s">
        <v>3238</v>
      </c>
      <c r="N177" s="14" t="s">
        <v>537</v>
      </c>
      <c r="O177" s="14" t="b">
        <v>0</v>
      </c>
      <c r="Q177" s="14">
        <v>10.0</v>
      </c>
      <c r="R177" s="14">
        <v>2.0</v>
      </c>
      <c r="Z177" s="14" t="s">
        <v>1597</v>
      </c>
      <c r="AA177" s="14" t="s">
        <v>273</v>
      </c>
      <c r="AB177" s="14" t="s">
        <v>3233</v>
      </c>
      <c r="AC177" s="14" t="s">
        <v>3234</v>
      </c>
      <c r="AD177" s="14" t="s">
        <v>3235</v>
      </c>
      <c r="AE177" s="14" t="s">
        <v>3236</v>
      </c>
      <c r="AF177" s="16" t="s">
        <v>3237</v>
      </c>
    </row>
    <row r="178" ht="15.75" customHeight="1">
      <c r="A178" s="20">
        <v>44389.0</v>
      </c>
      <c r="B178" s="16" t="s">
        <v>3239</v>
      </c>
      <c r="D178" s="14" t="s">
        <v>1770</v>
      </c>
      <c r="E178" s="24" t="s">
        <v>3240</v>
      </c>
      <c r="F178" s="14" t="s">
        <v>2728</v>
      </c>
      <c r="K178" s="14" t="s">
        <v>1178</v>
      </c>
      <c r="M178" s="14" t="s">
        <v>3241</v>
      </c>
      <c r="N178" s="14" t="s">
        <v>2395</v>
      </c>
      <c r="O178" s="14" t="b">
        <v>1</v>
      </c>
      <c r="Q178" s="14">
        <v>10.0</v>
      </c>
      <c r="V178" s="52" t="s">
        <v>3242</v>
      </c>
      <c r="Z178" s="14" t="s">
        <v>2315</v>
      </c>
      <c r="AA178" s="14" t="s">
        <v>293</v>
      </c>
      <c r="AC178" s="14" t="s">
        <v>1148</v>
      </c>
      <c r="AD178" s="14" t="s">
        <v>1149</v>
      </c>
      <c r="AE178" s="14" t="s">
        <v>1148</v>
      </c>
      <c r="AF178" s="16" t="s">
        <v>2432</v>
      </c>
    </row>
    <row r="179" ht="15.75" customHeight="1">
      <c r="A179" s="20">
        <v>44389.0</v>
      </c>
      <c r="B179" s="16" t="s">
        <v>3239</v>
      </c>
      <c r="D179" s="14" t="s">
        <v>1770</v>
      </c>
      <c r="E179" s="24" t="s">
        <v>3240</v>
      </c>
      <c r="F179" s="14" t="s">
        <v>2626</v>
      </c>
      <c r="K179" s="14" t="s">
        <v>1178</v>
      </c>
      <c r="M179" s="14" t="s">
        <v>3241</v>
      </c>
      <c r="N179" s="14" t="s">
        <v>2395</v>
      </c>
      <c r="O179" s="14" t="b">
        <v>1</v>
      </c>
      <c r="Q179" s="14">
        <v>10.0</v>
      </c>
      <c r="V179" s="14" t="s">
        <v>3243</v>
      </c>
      <c r="Z179" s="14" t="s">
        <v>2315</v>
      </c>
      <c r="AA179" s="14" t="s">
        <v>293</v>
      </c>
      <c r="AC179" s="14" t="s">
        <v>1148</v>
      </c>
      <c r="AD179" s="14" t="s">
        <v>1149</v>
      </c>
      <c r="AE179" s="14" t="s">
        <v>1148</v>
      </c>
      <c r="AF179" s="16" t="s">
        <v>2432</v>
      </c>
    </row>
    <row r="180" ht="15.75" customHeight="1">
      <c r="A180" s="20">
        <v>44389.0</v>
      </c>
      <c r="B180" s="16" t="s">
        <v>3239</v>
      </c>
      <c r="D180" s="14" t="s">
        <v>1770</v>
      </c>
      <c r="E180" s="24" t="s">
        <v>3240</v>
      </c>
      <c r="F180" s="14" t="s">
        <v>2728</v>
      </c>
      <c r="K180" s="14" t="s">
        <v>1178</v>
      </c>
      <c r="M180" s="16" t="s">
        <v>3244</v>
      </c>
      <c r="N180" s="14" t="s">
        <v>537</v>
      </c>
      <c r="O180" s="14" t="b">
        <v>1</v>
      </c>
      <c r="Q180" s="14">
        <v>12.0</v>
      </c>
      <c r="Z180" s="14" t="s">
        <v>2315</v>
      </c>
      <c r="AA180" s="14" t="s">
        <v>293</v>
      </c>
      <c r="AC180" s="14" t="s">
        <v>1148</v>
      </c>
      <c r="AD180" s="14" t="s">
        <v>1149</v>
      </c>
      <c r="AE180" s="14" t="s">
        <v>1148</v>
      </c>
      <c r="AF180" s="16" t="s">
        <v>2432</v>
      </c>
    </row>
    <row r="181" ht="15.75" customHeight="1">
      <c r="A181" s="20">
        <v>44375.0</v>
      </c>
      <c r="B181" s="16" t="s">
        <v>3245</v>
      </c>
      <c r="C181" s="16">
        <v>3.4262602E7</v>
      </c>
      <c r="D181" s="14" t="s">
        <v>3246</v>
      </c>
      <c r="E181" s="21" t="s">
        <v>3247</v>
      </c>
      <c r="F181" s="14" t="s">
        <v>2728</v>
      </c>
      <c r="G181" s="14">
        <v>1873.0</v>
      </c>
      <c r="K181" s="14" t="s">
        <v>1178</v>
      </c>
      <c r="M181" s="16" t="s">
        <v>3248</v>
      </c>
      <c r="N181" s="14" t="s">
        <v>2081</v>
      </c>
      <c r="O181" s="14" t="b">
        <v>1</v>
      </c>
      <c r="S181" s="16" t="s">
        <v>3249</v>
      </c>
      <c r="Z181" s="14" t="s">
        <v>1597</v>
      </c>
      <c r="AA181" s="14" t="s">
        <v>737</v>
      </c>
      <c r="AB181" s="14" t="s">
        <v>3250</v>
      </c>
      <c r="AC181" s="16" t="s">
        <v>3251</v>
      </c>
      <c r="AD181" s="16" t="s">
        <v>3252</v>
      </c>
      <c r="AF181" s="16" t="s">
        <v>3253</v>
      </c>
    </row>
    <row r="182" ht="15.75" customHeight="1">
      <c r="A182" s="20">
        <v>44399.0</v>
      </c>
      <c r="B182" s="16" t="s">
        <v>3254</v>
      </c>
      <c r="D182" s="14" t="s">
        <v>1770</v>
      </c>
      <c r="E182" s="24" t="s">
        <v>3255</v>
      </c>
      <c r="F182" s="14" t="s">
        <v>2728</v>
      </c>
      <c r="G182" s="14">
        <v>16629.0</v>
      </c>
      <c r="K182" s="14" t="s">
        <v>1178</v>
      </c>
      <c r="M182" s="16" t="s">
        <v>3256</v>
      </c>
      <c r="N182" s="14" t="s">
        <v>1652</v>
      </c>
      <c r="O182" s="14" t="b">
        <v>1</v>
      </c>
      <c r="Z182" s="14" t="s">
        <v>1597</v>
      </c>
      <c r="AA182" s="14" t="s">
        <v>737</v>
      </c>
      <c r="AC182" s="14" t="s">
        <v>2303</v>
      </c>
      <c r="AD182" s="14" t="s">
        <v>3257</v>
      </c>
      <c r="AE182" s="14" t="s">
        <v>3258</v>
      </c>
      <c r="AF182" s="16" t="s">
        <v>3259</v>
      </c>
    </row>
    <row r="183" ht="15.75" customHeight="1">
      <c r="A183" s="20">
        <v>44400.0</v>
      </c>
      <c r="B183" s="16" t="s">
        <v>3260</v>
      </c>
      <c r="C183" s="16">
        <v>3.4301764E7</v>
      </c>
      <c r="D183" s="14" t="s">
        <v>2665</v>
      </c>
      <c r="E183" s="21" t="s">
        <v>3261</v>
      </c>
      <c r="F183" s="14" t="s">
        <v>2728</v>
      </c>
      <c r="K183" s="14" t="s">
        <v>259</v>
      </c>
      <c r="L183" s="16" t="s">
        <v>801</v>
      </c>
      <c r="M183" s="14" t="s">
        <v>3262</v>
      </c>
      <c r="N183" s="14" t="s">
        <v>537</v>
      </c>
      <c r="O183" s="14" t="b">
        <v>1</v>
      </c>
      <c r="Q183" s="14">
        <v>10.0</v>
      </c>
      <c r="R183" s="14">
        <v>2.0</v>
      </c>
      <c r="S183" s="14" t="s">
        <v>3263</v>
      </c>
      <c r="Z183" s="14" t="s">
        <v>1597</v>
      </c>
      <c r="AA183" s="14" t="s">
        <v>273</v>
      </c>
      <c r="AB183" s="14" t="s">
        <v>953</v>
      </c>
      <c r="AC183" s="14" t="s">
        <v>954</v>
      </c>
      <c r="AD183" s="16" t="s">
        <v>955</v>
      </c>
      <c r="AE183" s="14" t="s">
        <v>956</v>
      </c>
      <c r="AF183" s="14" t="s">
        <v>3264</v>
      </c>
    </row>
    <row r="184" ht="15.75" customHeight="1">
      <c r="A184" s="26">
        <v>44406.0</v>
      </c>
      <c r="B184" s="27" t="s">
        <v>3265</v>
      </c>
      <c r="C184" s="29"/>
      <c r="D184" s="27" t="s">
        <v>1770</v>
      </c>
      <c r="E184" s="36" t="s">
        <v>3266</v>
      </c>
      <c r="F184" s="27" t="s">
        <v>2728</v>
      </c>
      <c r="G184" s="29"/>
      <c r="H184" s="29"/>
      <c r="I184" s="29"/>
      <c r="J184" s="29"/>
      <c r="K184" s="27" t="s">
        <v>1178</v>
      </c>
      <c r="L184" s="29"/>
      <c r="M184" s="27" t="s">
        <v>2445</v>
      </c>
      <c r="N184" s="27" t="s">
        <v>2445</v>
      </c>
      <c r="O184" s="27" t="b">
        <v>0</v>
      </c>
      <c r="P184" s="29"/>
      <c r="Q184" s="29"/>
      <c r="R184" s="27">
        <v>4.0</v>
      </c>
      <c r="S184" s="27" t="s">
        <v>3022</v>
      </c>
      <c r="T184" s="29"/>
      <c r="U184" s="29"/>
      <c r="V184" s="27" t="s">
        <v>3267</v>
      </c>
      <c r="W184" s="29"/>
      <c r="X184" s="29"/>
      <c r="Y184" s="36" t="s">
        <v>3268</v>
      </c>
      <c r="Z184" s="27" t="s">
        <v>1597</v>
      </c>
      <c r="AA184" s="27" t="s">
        <v>273</v>
      </c>
      <c r="AB184" s="27" t="s">
        <v>274</v>
      </c>
      <c r="AC184" s="27" t="s">
        <v>805</v>
      </c>
      <c r="AD184" s="27" t="s">
        <v>2204</v>
      </c>
      <c r="AE184" s="27" t="s">
        <v>2204</v>
      </c>
      <c r="AF184" s="31" t="s">
        <v>3269</v>
      </c>
      <c r="AG184" s="29"/>
    </row>
    <row r="185" ht="15.75" customHeight="1">
      <c r="A185" s="26">
        <v>44406.0</v>
      </c>
      <c r="B185" s="27" t="s">
        <v>3265</v>
      </c>
      <c r="C185" s="29"/>
      <c r="D185" s="27" t="s">
        <v>1770</v>
      </c>
      <c r="E185" s="36" t="s">
        <v>3266</v>
      </c>
      <c r="F185" s="27" t="s">
        <v>2728</v>
      </c>
      <c r="G185" s="29"/>
      <c r="H185" s="29"/>
      <c r="I185" s="29"/>
      <c r="J185" s="29"/>
      <c r="K185" s="27" t="s">
        <v>1178</v>
      </c>
      <c r="L185" s="29"/>
      <c r="M185" s="27" t="s">
        <v>2445</v>
      </c>
      <c r="N185" s="27" t="s">
        <v>2445</v>
      </c>
      <c r="O185" s="27" t="b">
        <v>1</v>
      </c>
      <c r="P185" s="29"/>
      <c r="Q185" s="29"/>
      <c r="R185" s="27">
        <v>4.0</v>
      </c>
      <c r="S185" s="27" t="s">
        <v>3022</v>
      </c>
      <c r="T185" s="29"/>
      <c r="U185" s="29"/>
      <c r="V185" s="29"/>
      <c r="W185" s="29"/>
      <c r="X185" s="29"/>
      <c r="Y185" s="36" t="s">
        <v>3268</v>
      </c>
      <c r="Z185" s="27" t="s">
        <v>1597</v>
      </c>
      <c r="AA185" s="27" t="s">
        <v>273</v>
      </c>
      <c r="AB185" s="27" t="s">
        <v>274</v>
      </c>
      <c r="AC185" s="27" t="s">
        <v>805</v>
      </c>
      <c r="AD185" s="27" t="s">
        <v>2204</v>
      </c>
      <c r="AE185" s="27" t="s">
        <v>2204</v>
      </c>
      <c r="AF185" s="31" t="s">
        <v>3269</v>
      </c>
      <c r="AG185" s="29"/>
    </row>
    <row r="186" ht="15.75" customHeight="1">
      <c r="A186" s="26">
        <v>44406.0</v>
      </c>
      <c r="B186" s="27" t="s">
        <v>3265</v>
      </c>
      <c r="C186" s="29"/>
      <c r="D186" s="27" t="s">
        <v>1770</v>
      </c>
      <c r="E186" s="36" t="s">
        <v>3266</v>
      </c>
      <c r="F186" s="27" t="s">
        <v>2755</v>
      </c>
      <c r="G186" s="29"/>
      <c r="H186" s="29"/>
      <c r="I186" s="29"/>
      <c r="J186" s="29"/>
      <c r="K186" s="27" t="s">
        <v>1178</v>
      </c>
      <c r="L186" s="29"/>
      <c r="M186" s="27" t="s">
        <v>2445</v>
      </c>
      <c r="N186" s="27" t="s">
        <v>2445</v>
      </c>
      <c r="O186" s="27" t="b">
        <v>0</v>
      </c>
      <c r="P186" s="29"/>
      <c r="Q186" s="29"/>
      <c r="R186" s="27">
        <v>1.0</v>
      </c>
      <c r="S186" s="29"/>
      <c r="T186" s="29"/>
      <c r="U186" s="29"/>
      <c r="V186" s="81" t="s">
        <v>3270</v>
      </c>
      <c r="W186" s="29"/>
      <c r="X186" s="29"/>
      <c r="Y186" s="36" t="s">
        <v>3268</v>
      </c>
      <c r="Z186" s="27" t="s">
        <v>1597</v>
      </c>
      <c r="AA186" s="27" t="s">
        <v>273</v>
      </c>
      <c r="AB186" s="27" t="s">
        <v>274</v>
      </c>
      <c r="AC186" s="27" t="s">
        <v>805</v>
      </c>
      <c r="AD186" s="27" t="s">
        <v>2204</v>
      </c>
      <c r="AE186" s="27" t="s">
        <v>2204</v>
      </c>
      <c r="AF186" s="31" t="s">
        <v>3269</v>
      </c>
      <c r="AG186" s="29"/>
    </row>
    <row r="187" ht="15.75" customHeight="1">
      <c r="A187" s="20">
        <v>44410.0</v>
      </c>
      <c r="B187" s="16" t="s">
        <v>3271</v>
      </c>
      <c r="C187" s="16">
        <v>3.434149E7</v>
      </c>
      <c r="D187" s="14" t="s">
        <v>3272</v>
      </c>
      <c r="E187" s="21" t="s">
        <v>3273</v>
      </c>
      <c r="F187" s="14" t="s">
        <v>2728</v>
      </c>
      <c r="G187" s="14">
        <v>3791.0</v>
      </c>
      <c r="K187" s="14" t="s">
        <v>259</v>
      </c>
      <c r="L187" s="16" t="s">
        <v>801</v>
      </c>
      <c r="M187" s="14" t="s">
        <v>2112</v>
      </c>
      <c r="N187" s="14" t="s">
        <v>2112</v>
      </c>
      <c r="O187" s="14" t="b">
        <v>0</v>
      </c>
      <c r="P187" s="14" t="s">
        <v>896</v>
      </c>
      <c r="Q187" s="14">
        <v>10.0</v>
      </c>
      <c r="S187" s="16" t="s">
        <v>3274</v>
      </c>
      <c r="Z187" s="14" t="s">
        <v>1597</v>
      </c>
      <c r="AA187" s="14" t="s">
        <v>737</v>
      </c>
      <c r="AC187" s="14" t="s">
        <v>2303</v>
      </c>
      <c r="AD187" s="16" t="s">
        <v>1730</v>
      </c>
      <c r="AE187" s="14" t="s">
        <v>1731</v>
      </c>
      <c r="AF187" s="16" t="s">
        <v>3275</v>
      </c>
    </row>
    <row r="188" ht="15.75" customHeight="1">
      <c r="A188" s="20">
        <v>44411.0</v>
      </c>
      <c r="B188" s="14" t="s">
        <v>3276</v>
      </c>
      <c r="C188" s="16">
        <v>3.4344022E7</v>
      </c>
      <c r="D188" s="14" t="s">
        <v>3277</v>
      </c>
      <c r="E188" s="21" t="s">
        <v>3278</v>
      </c>
      <c r="F188" s="14" t="s">
        <v>2728</v>
      </c>
      <c r="K188" s="14" t="s">
        <v>259</v>
      </c>
      <c r="L188" s="14" t="s">
        <v>3279</v>
      </c>
      <c r="M188" s="14" t="s">
        <v>2965</v>
      </c>
      <c r="N188" s="14" t="s">
        <v>2965</v>
      </c>
      <c r="O188" s="14" t="b">
        <v>0</v>
      </c>
      <c r="AA188" s="14" t="s">
        <v>273</v>
      </c>
      <c r="AB188" s="14" t="s">
        <v>1466</v>
      </c>
      <c r="AC188" s="16" t="s">
        <v>1467</v>
      </c>
      <c r="AD188" s="14" t="s">
        <v>1468</v>
      </c>
      <c r="AE188" s="14" t="s">
        <v>1469</v>
      </c>
      <c r="AF188" s="14" t="s">
        <v>3280</v>
      </c>
    </row>
    <row r="189" ht="15.75" customHeight="1">
      <c r="A189" s="20">
        <v>44411.0</v>
      </c>
      <c r="B189" s="14" t="s">
        <v>3276</v>
      </c>
      <c r="C189" s="16">
        <v>3.4344022E7</v>
      </c>
      <c r="D189" s="14" t="s">
        <v>3277</v>
      </c>
      <c r="E189" s="21" t="s">
        <v>3278</v>
      </c>
      <c r="F189" s="14" t="s">
        <v>2728</v>
      </c>
      <c r="K189" s="14" t="s">
        <v>259</v>
      </c>
      <c r="L189" s="14" t="s">
        <v>3281</v>
      </c>
      <c r="M189" s="14" t="s">
        <v>2965</v>
      </c>
      <c r="N189" s="14" t="s">
        <v>2965</v>
      </c>
      <c r="O189" s="14" t="b">
        <v>1</v>
      </c>
      <c r="AA189" s="14" t="s">
        <v>273</v>
      </c>
      <c r="AB189" s="14" t="s">
        <v>1466</v>
      </c>
      <c r="AC189" s="16" t="s">
        <v>1467</v>
      </c>
      <c r="AD189" s="14" t="s">
        <v>1468</v>
      </c>
      <c r="AE189" s="14" t="s">
        <v>1469</v>
      </c>
      <c r="AF189" s="14" t="s">
        <v>3280</v>
      </c>
    </row>
    <row r="190" ht="15.75" customHeight="1">
      <c r="A190" s="20">
        <v>44413.0</v>
      </c>
      <c r="B190" s="14" t="s">
        <v>3282</v>
      </c>
      <c r="D190" s="14" t="s">
        <v>1770</v>
      </c>
      <c r="E190" s="21" t="s">
        <v>3283</v>
      </c>
      <c r="F190" s="14" t="s">
        <v>2728</v>
      </c>
      <c r="K190" s="14" t="s">
        <v>1178</v>
      </c>
      <c r="M190" s="14" t="s">
        <v>3284</v>
      </c>
      <c r="N190" s="14" t="s">
        <v>537</v>
      </c>
      <c r="O190" s="14" t="b">
        <v>1</v>
      </c>
      <c r="Q190" s="14">
        <v>10.0</v>
      </c>
      <c r="S190" s="14" t="s">
        <v>3285</v>
      </c>
      <c r="Y190" s="21" t="s">
        <v>3286</v>
      </c>
      <c r="AA190" s="14" t="s">
        <v>273</v>
      </c>
      <c r="AB190" s="14" t="s">
        <v>3287</v>
      </c>
      <c r="AC190" s="14" t="s">
        <v>3288</v>
      </c>
      <c r="AD190" s="14" t="s">
        <v>3289</v>
      </c>
      <c r="AE190" s="14" t="s">
        <v>3290</v>
      </c>
      <c r="AF190" s="14" t="s">
        <v>3291</v>
      </c>
    </row>
    <row r="191" ht="15.75" customHeight="1">
      <c r="A191" s="20">
        <v>44413.0</v>
      </c>
      <c r="B191" s="14" t="s">
        <v>3292</v>
      </c>
      <c r="D191" s="14" t="s">
        <v>1770</v>
      </c>
      <c r="E191" s="21" t="s">
        <v>3293</v>
      </c>
      <c r="F191" s="14" t="s">
        <v>2728</v>
      </c>
      <c r="K191" s="14" t="s">
        <v>1178</v>
      </c>
      <c r="M191" s="14" t="s">
        <v>3284</v>
      </c>
      <c r="N191" s="14" t="s">
        <v>537</v>
      </c>
      <c r="O191" s="14" t="b">
        <v>1</v>
      </c>
      <c r="Q191" s="14">
        <v>10.0</v>
      </c>
      <c r="S191" s="14" t="s">
        <v>3285</v>
      </c>
      <c r="Z191" s="14" t="s">
        <v>1597</v>
      </c>
      <c r="AA191" s="14" t="s">
        <v>273</v>
      </c>
      <c r="AB191" s="14" t="s">
        <v>3287</v>
      </c>
      <c r="AC191" s="14" t="s">
        <v>3288</v>
      </c>
      <c r="AD191" s="14" t="s">
        <v>3289</v>
      </c>
      <c r="AE191" s="14" t="s">
        <v>3290</v>
      </c>
      <c r="AF191" s="14" t="s">
        <v>3294</v>
      </c>
    </row>
    <row r="192" ht="15.75" customHeight="1">
      <c r="A192" s="20">
        <v>44412.0</v>
      </c>
      <c r="B192" s="16" t="s">
        <v>3295</v>
      </c>
      <c r="D192" s="14" t="s">
        <v>1770</v>
      </c>
      <c r="E192" s="24" t="s">
        <v>3296</v>
      </c>
      <c r="F192" s="14" t="s">
        <v>2626</v>
      </c>
      <c r="G192" s="14">
        <v>3320.0</v>
      </c>
      <c r="K192" s="14" t="s">
        <v>1178</v>
      </c>
      <c r="M192" s="14" t="s">
        <v>3297</v>
      </c>
      <c r="N192" s="14" t="s">
        <v>1397</v>
      </c>
      <c r="O192" s="14" t="b">
        <v>1</v>
      </c>
      <c r="R192" s="14">
        <v>4.0</v>
      </c>
      <c r="Z192" s="14" t="s">
        <v>1597</v>
      </c>
      <c r="AA192" s="14" t="s">
        <v>273</v>
      </c>
      <c r="AB192" s="14" t="s">
        <v>342</v>
      </c>
      <c r="AC192" s="14" t="s">
        <v>660</v>
      </c>
      <c r="AD192" s="16" t="s">
        <v>2504</v>
      </c>
      <c r="AE192" s="14" t="s">
        <v>2505</v>
      </c>
      <c r="AF192" s="16" t="s">
        <v>3298</v>
      </c>
    </row>
    <row r="193" ht="15.75" customHeight="1">
      <c r="A193" s="20">
        <v>44418.0</v>
      </c>
      <c r="B193" s="16" t="s">
        <v>3299</v>
      </c>
      <c r="C193" s="16">
        <v>3.4380013E7</v>
      </c>
      <c r="D193" s="14" t="s">
        <v>3300</v>
      </c>
      <c r="E193" s="21" t="s">
        <v>3301</v>
      </c>
      <c r="F193" s="14" t="s">
        <v>2728</v>
      </c>
      <c r="G193" s="14">
        <v>27937.0</v>
      </c>
      <c r="K193" s="14" t="s">
        <v>1178</v>
      </c>
      <c r="M193" s="14" t="s">
        <v>3302</v>
      </c>
      <c r="N193" s="14" t="s">
        <v>3303</v>
      </c>
      <c r="O193" s="14" t="b">
        <v>0</v>
      </c>
      <c r="Q193" s="14">
        <v>16.0</v>
      </c>
      <c r="R193" s="14">
        <v>10.0</v>
      </c>
      <c r="T193" s="14" t="b">
        <v>1</v>
      </c>
      <c r="U193" s="14" t="b">
        <v>1</v>
      </c>
      <c r="V193" s="52" t="s">
        <v>3304</v>
      </c>
      <c r="Y193" s="21" t="s">
        <v>3305</v>
      </c>
      <c r="Z193" s="14" t="s">
        <v>1597</v>
      </c>
      <c r="AA193" s="14" t="s">
        <v>1691</v>
      </c>
      <c r="AC193" s="14" t="s">
        <v>1692</v>
      </c>
      <c r="AD193" s="14" t="s">
        <v>1693</v>
      </c>
      <c r="AE193" s="14" t="s">
        <v>1694</v>
      </c>
      <c r="AF193" s="16" t="s">
        <v>3026</v>
      </c>
    </row>
    <row r="194" ht="15.75" customHeight="1">
      <c r="A194" s="20">
        <v>44420.0</v>
      </c>
      <c r="B194" s="16" t="s">
        <v>3306</v>
      </c>
      <c r="C194" s="16">
        <v>3.4385456E7</v>
      </c>
      <c r="D194" s="14" t="s">
        <v>1734</v>
      </c>
      <c r="E194" s="21" t="s">
        <v>3307</v>
      </c>
      <c r="F194" s="14" t="s">
        <v>2728</v>
      </c>
      <c r="K194" s="14" t="s">
        <v>1178</v>
      </c>
      <c r="M194" s="14" t="s">
        <v>3308</v>
      </c>
      <c r="N194" s="16" t="s">
        <v>2452</v>
      </c>
      <c r="O194" s="14" t="b">
        <v>1</v>
      </c>
      <c r="Q194" s="14">
        <v>10.0</v>
      </c>
      <c r="S194" s="16" t="s">
        <v>3309</v>
      </c>
      <c r="Y194" s="21" t="s">
        <v>3310</v>
      </c>
      <c r="Z194" s="14" t="s">
        <v>1755</v>
      </c>
      <c r="AA194" s="14" t="s">
        <v>273</v>
      </c>
      <c r="AB194" s="14" t="s">
        <v>274</v>
      </c>
      <c r="AC194" s="14" t="s">
        <v>1848</v>
      </c>
      <c r="AD194" s="16" t="s">
        <v>3311</v>
      </c>
      <c r="AE194" s="14" t="s">
        <v>3312</v>
      </c>
      <c r="AF194" s="16" t="s">
        <v>3313</v>
      </c>
    </row>
    <row r="195" ht="15.75" customHeight="1">
      <c r="A195" s="20">
        <v>44427.0</v>
      </c>
      <c r="B195" s="16" t="s">
        <v>3314</v>
      </c>
      <c r="C195" s="16">
        <v>3.4413515E7</v>
      </c>
      <c r="D195" s="14" t="s">
        <v>1129</v>
      </c>
      <c r="E195" s="21" t="s">
        <v>3315</v>
      </c>
      <c r="F195" s="14" t="s">
        <v>2728</v>
      </c>
      <c r="K195" s="14" t="s">
        <v>259</v>
      </c>
      <c r="L195" s="16" t="s">
        <v>3316</v>
      </c>
      <c r="M195" s="14" t="s">
        <v>3317</v>
      </c>
      <c r="N195" s="14" t="s">
        <v>537</v>
      </c>
      <c r="O195" s="14" t="b">
        <v>1</v>
      </c>
      <c r="P195" s="14" t="s">
        <v>3318</v>
      </c>
      <c r="Q195" s="14">
        <v>10.0</v>
      </c>
      <c r="R195" s="14">
        <v>3.0</v>
      </c>
      <c r="S195" s="16" t="s">
        <v>3319</v>
      </c>
      <c r="Y195" s="21" t="s">
        <v>3320</v>
      </c>
      <c r="Z195" s="14" t="s">
        <v>1597</v>
      </c>
      <c r="AA195" s="14" t="s">
        <v>273</v>
      </c>
      <c r="AB195" s="14" t="s">
        <v>342</v>
      </c>
      <c r="AC195" s="14" t="s">
        <v>660</v>
      </c>
      <c r="AD195" s="16" t="s">
        <v>2852</v>
      </c>
      <c r="AE195" s="14" t="s">
        <v>662</v>
      </c>
      <c r="AF195" s="16" t="s">
        <v>3321</v>
      </c>
    </row>
    <row r="196" ht="15.75" customHeight="1">
      <c r="A196" s="20">
        <v>44427.0</v>
      </c>
      <c r="B196" s="16" t="s">
        <v>3314</v>
      </c>
      <c r="C196" s="16">
        <v>3.4413515E7</v>
      </c>
      <c r="D196" s="14" t="s">
        <v>1129</v>
      </c>
      <c r="E196" s="21" t="s">
        <v>3315</v>
      </c>
      <c r="F196" s="14" t="s">
        <v>2728</v>
      </c>
      <c r="K196" s="14" t="s">
        <v>259</v>
      </c>
      <c r="L196" s="16" t="s">
        <v>3316</v>
      </c>
      <c r="M196" s="14" t="s">
        <v>3322</v>
      </c>
      <c r="N196" s="14" t="s">
        <v>537</v>
      </c>
      <c r="O196" s="14" t="b">
        <v>0</v>
      </c>
      <c r="P196" s="14" t="s">
        <v>3318</v>
      </c>
      <c r="Q196" s="14">
        <v>10.0</v>
      </c>
      <c r="R196" s="14">
        <v>3.0</v>
      </c>
      <c r="S196" s="16" t="s">
        <v>3319</v>
      </c>
      <c r="Y196" s="21" t="s">
        <v>3320</v>
      </c>
      <c r="Z196" s="14" t="s">
        <v>1597</v>
      </c>
      <c r="AA196" s="14" t="s">
        <v>273</v>
      </c>
      <c r="AB196" s="14" t="s">
        <v>342</v>
      </c>
      <c r="AC196" s="14" t="s">
        <v>660</v>
      </c>
      <c r="AD196" s="16" t="s">
        <v>2852</v>
      </c>
      <c r="AE196" s="14" t="s">
        <v>662</v>
      </c>
      <c r="AF196" s="16" t="s">
        <v>3321</v>
      </c>
    </row>
    <row r="197" ht="15.75" customHeight="1">
      <c r="A197" s="20">
        <v>44428.0</v>
      </c>
      <c r="B197" s="16" t="s">
        <v>3323</v>
      </c>
      <c r="C197" s="16">
        <v>3.4417225E7</v>
      </c>
      <c r="D197" s="14" t="s">
        <v>2546</v>
      </c>
      <c r="E197" s="21" t="s">
        <v>3324</v>
      </c>
      <c r="F197" s="14" t="s">
        <v>2728</v>
      </c>
      <c r="K197" s="14" t="s">
        <v>1178</v>
      </c>
      <c r="M197" s="14" t="s">
        <v>3325</v>
      </c>
      <c r="N197" s="14" t="s">
        <v>2112</v>
      </c>
      <c r="O197" s="14" t="b">
        <v>1</v>
      </c>
      <c r="R197" s="14">
        <v>2.0</v>
      </c>
      <c r="S197" s="14" t="s">
        <v>3326</v>
      </c>
      <c r="Z197" s="14" t="s">
        <v>1597</v>
      </c>
      <c r="AA197" s="14" t="s">
        <v>737</v>
      </c>
      <c r="AC197" s="14" t="s">
        <v>833</v>
      </c>
      <c r="AD197" s="16" t="s">
        <v>3327</v>
      </c>
      <c r="AE197" s="14" t="s">
        <v>3328</v>
      </c>
      <c r="AF197" s="14" t="s">
        <v>3329</v>
      </c>
    </row>
    <row r="198" ht="15.75" customHeight="1">
      <c r="A198" s="20">
        <v>44428.0</v>
      </c>
      <c r="B198" s="16" t="s">
        <v>3323</v>
      </c>
      <c r="C198" s="16">
        <v>3.4417225E7</v>
      </c>
      <c r="D198" s="14" t="s">
        <v>2546</v>
      </c>
      <c r="E198" s="21" t="s">
        <v>3324</v>
      </c>
      <c r="F198" s="14" t="s">
        <v>2728</v>
      </c>
      <c r="K198" s="14" t="s">
        <v>1178</v>
      </c>
      <c r="M198" s="14" t="s">
        <v>3330</v>
      </c>
      <c r="N198" s="14" t="s">
        <v>2112</v>
      </c>
      <c r="O198" s="14" t="b">
        <v>1</v>
      </c>
      <c r="R198" s="14">
        <v>2.0</v>
      </c>
      <c r="S198" s="14" t="s">
        <v>3326</v>
      </c>
      <c r="Z198" s="14" t="s">
        <v>1597</v>
      </c>
      <c r="AA198" s="14" t="s">
        <v>737</v>
      </c>
      <c r="AC198" s="14" t="s">
        <v>833</v>
      </c>
      <c r="AD198" s="16" t="s">
        <v>3327</v>
      </c>
      <c r="AE198" s="14" t="s">
        <v>3328</v>
      </c>
      <c r="AF198" s="14" t="s">
        <v>3329</v>
      </c>
    </row>
    <row r="199" ht="15.75" customHeight="1">
      <c r="A199" s="20">
        <v>44428.0</v>
      </c>
      <c r="B199" s="16" t="s">
        <v>3323</v>
      </c>
      <c r="C199" s="16">
        <v>3.4417225E7</v>
      </c>
      <c r="D199" s="14" t="s">
        <v>2546</v>
      </c>
      <c r="E199" s="21" t="s">
        <v>3324</v>
      </c>
      <c r="F199" s="14" t="s">
        <v>2728</v>
      </c>
      <c r="K199" s="14" t="s">
        <v>1178</v>
      </c>
      <c r="M199" s="14" t="s">
        <v>3331</v>
      </c>
      <c r="N199" s="14" t="s">
        <v>2363</v>
      </c>
      <c r="O199" s="14" t="b">
        <v>1</v>
      </c>
      <c r="R199" s="14">
        <v>2.0</v>
      </c>
      <c r="S199" s="14" t="s">
        <v>3326</v>
      </c>
      <c r="Z199" s="14" t="s">
        <v>1597</v>
      </c>
      <c r="AA199" s="14" t="s">
        <v>737</v>
      </c>
      <c r="AC199" s="14" t="s">
        <v>833</v>
      </c>
      <c r="AD199" s="16" t="s">
        <v>3327</v>
      </c>
      <c r="AE199" s="14" t="s">
        <v>3328</v>
      </c>
      <c r="AF199" s="14" t="s">
        <v>3329</v>
      </c>
    </row>
    <row r="200" ht="15.75" customHeight="1">
      <c r="A200" s="20">
        <v>44428.0</v>
      </c>
      <c r="B200" s="16" t="s">
        <v>3323</v>
      </c>
      <c r="C200" s="16">
        <v>3.4417225E7</v>
      </c>
      <c r="D200" s="14" t="s">
        <v>2546</v>
      </c>
      <c r="E200" s="21" t="s">
        <v>3324</v>
      </c>
      <c r="F200" s="14" t="s">
        <v>2728</v>
      </c>
      <c r="K200" s="14" t="s">
        <v>1178</v>
      </c>
      <c r="M200" s="14" t="s">
        <v>3332</v>
      </c>
      <c r="N200" s="14" t="s">
        <v>2363</v>
      </c>
      <c r="O200" s="14" t="b">
        <v>1</v>
      </c>
      <c r="R200" s="14">
        <v>2.0</v>
      </c>
      <c r="S200" s="14" t="s">
        <v>3326</v>
      </c>
      <c r="Z200" s="14" t="s">
        <v>1597</v>
      </c>
      <c r="AA200" s="14" t="s">
        <v>737</v>
      </c>
      <c r="AC200" s="14" t="s">
        <v>833</v>
      </c>
      <c r="AD200" s="16" t="s">
        <v>3327</v>
      </c>
      <c r="AE200" s="14" t="s">
        <v>3328</v>
      </c>
      <c r="AF200" s="14" t="s">
        <v>3329</v>
      </c>
    </row>
    <row r="201" ht="15.75" customHeight="1">
      <c r="A201" s="20">
        <v>44440.0</v>
      </c>
      <c r="B201" s="16" t="s">
        <v>3333</v>
      </c>
      <c r="D201" s="14" t="s">
        <v>1770</v>
      </c>
      <c r="E201" s="24" t="s">
        <v>3334</v>
      </c>
      <c r="F201" s="14" t="s">
        <v>3335</v>
      </c>
      <c r="I201" s="14">
        <v>55.0</v>
      </c>
      <c r="J201" s="14">
        <v>100.0</v>
      </c>
      <c r="K201" s="14" t="s">
        <v>259</v>
      </c>
      <c r="L201" s="14" t="s">
        <v>2035</v>
      </c>
      <c r="M201" s="14" t="s">
        <v>3336</v>
      </c>
      <c r="N201" s="14" t="s">
        <v>537</v>
      </c>
      <c r="O201" s="14" t="b">
        <v>0</v>
      </c>
      <c r="Q201" s="14">
        <v>10.0</v>
      </c>
      <c r="S201" s="14" t="s">
        <v>3337</v>
      </c>
      <c r="V201" s="14" t="s">
        <v>3338</v>
      </c>
      <c r="Y201" s="52" t="s">
        <v>3339</v>
      </c>
      <c r="Z201" s="14" t="s">
        <v>1755</v>
      </c>
      <c r="AA201" s="14" t="s">
        <v>1691</v>
      </c>
      <c r="AC201" s="14" t="s">
        <v>1692</v>
      </c>
      <c r="AD201" s="14" t="s">
        <v>1693</v>
      </c>
      <c r="AE201" s="14" t="s">
        <v>1694</v>
      </c>
      <c r="AF201" s="16" t="s">
        <v>2631</v>
      </c>
    </row>
    <row r="202" ht="15.75" customHeight="1">
      <c r="A202" s="20">
        <v>44446.0</v>
      </c>
      <c r="B202" s="16" t="s">
        <v>3340</v>
      </c>
      <c r="D202" s="14" t="s">
        <v>1770</v>
      </c>
      <c r="E202" s="21" t="s">
        <v>3341</v>
      </c>
      <c r="F202" s="14" t="s">
        <v>2728</v>
      </c>
      <c r="K202" s="14" t="s">
        <v>1178</v>
      </c>
      <c r="M202" s="14" t="s">
        <v>3342</v>
      </c>
      <c r="R202" s="14">
        <v>2.0</v>
      </c>
      <c r="Z202" s="14" t="s">
        <v>1597</v>
      </c>
      <c r="AA202" s="14" t="s">
        <v>273</v>
      </c>
      <c r="AB202" s="14" t="s">
        <v>2526</v>
      </c>
      <c r="AC202" s="16" t="s">
        <v>3343</v>
      </c>
      <c r="AD202" s="16" t="s">
        <v>3344</v>
      </c>
      <c r="AE202" s="14" t="s">
        <v>3345</v>
      </c>
      <c r="AF202" s="16" t="s">
        <v>3346</v>
      </c>
    </row>
    <row r="203" ht="15.75" customHeight="1">
      <c r="A203" s="20">
        <v>44446.0</v>
      </c>
      <c r="B203" s="16" t="s">
        <v>3340</v>
      </c>
      <c r="D203" s="14" t="s">
        <v>1770</v>
      </c>
      <c r="E203" s="21" t="s">
        <v>3341</v>
      </c>
      <c r="F203" s="14" t="s">
        <v>2728</v>
      </c>
      <c r="K203" s="14" t="s">
        <v>1178</v>
      </c>
      <c r="M203" s="14" t="s">
        <v>3347</v>
      </c>
      <c r="R203" s="14">
        <v>2.0</v>
      </c>
      <c r="Z203" s="14" t="s">
        <v>1597</v>
      </c>
      <c r="AA203" s="14" t="s">
        <v>273</v>
      </c>
      <c r="AB203" s="14" t="s">
        <v>2526</v>
      </c>
      <c r="AC203" s="16" t="s">
        <v>3343</v>
      </c>
      <c r="AD203" s="16" t="s">
        <v>3344</v>
      </c>
      <c r="AE203" s="14" t="s">
        <v>3345</v>
      </c>
      <c r="AF203" s="16" t="s">
        <v>3346</v>
      </c>
    </row>
    <row r="204" ht="15.75" customHeight="1">
      <c r="A204" s="20">
        <v>44483.0</v>
      </c>
      <c r="B204" s="16" t="s">
        <v>3348</v>
      </c>
      <c r="C204" s="16">
        <v>3.4650042E7</v>
      </c>
      <c r="D204" s="14" t="s">
        <v>1734</v>
      </c>
      <c r="E204" s="21" t="s">
        <v>3349</v>
      </c>
      <c r="F204" s="14" t="s">
        <v>2626</v>
      </c>
      <c r="K204" s="14" t="s">
        <v>1178</v>
      </c>
      <c r="M204" s="14" t="s">
        <v>3350</v>
      </c>
      <c r="N204" s="14" t="s">
        <v>1750</v>
      </c>
      <c r="O204" s="14" t="b">
        <v>1</v>
      </c>
      <c r="R204" s="14">
        <v>8.0</v>
      </c>
      <c r="T204" s="14" t="b">
        <v>1</v>
      </c>
      <c r="U204" s="14" t="b">
        <v>1</v>
      </c>
      <c r="V204" s="52" t="s">
        <v>3351</v>
      </c>
      <c r="Y204" s="21" t="s">
        <v>3352</v>
      </c>
      <c r="Z204" s="14" t="s">
        <v>1755</v>
      </c>
      <c r="AA204" s="14" t="s">
        <v>1691</v>
      </c>
      <c r="AC204" s="14" t="s">
        <v>1692</v>
      </c>
      <c r="AD204" s="14" t="s">
        <v>2637</v>
      </c>
      <c r="AE204" s="14" t="s">
        <v>2638</v>
      </c>
      <c r="AF204" s="14" t="s">
        <v>3353</v>
      </c>
    </row>
    <row r="205" ht="15.75" customHeight="1">
      <c r="A205" s="20">
        <v>44445.0</v>
      </c>
      <c r="B205" s="16" t="s">
        <v>3354</v>
      </c>
      <c r="C205" s="16">
        <v>3.4493872E7</v>
      </c>
      <c r="D205" s="14" t="s">
        <v>353</v>
      </c>
      <c r="E205" s="21" t="s">
        <v>3355</v>
      </c>
      <c r="F205" s="14" t="s">
        <v>2728</v>
      </c>
      <c r="K205" s="14" t="s">
        <v>1178</v>
      </c>
      <c r="M205" s="14" t="s">
        <v>3356</v>
      </c>
      <c r="N205" s="14" t="s">
        <v>1750</v>
      </c>
      <c r="O205" s="14" t="b">
        <v>1</v>
      </c>
      <c r="Q205" s="14">
        <v>10.0</v>
      </c>
      <c r="Z205" s="14" t="s">
        <v>2315</v>
      </c>
      <c r="AA205" s="14" t="s">
        <v>566</v>
      </c>
      <c r="AB205" s="14" t="s">
        <v>3357</v>
      </c>
      <c r="AC205" s="16" t="s">
        <v>3358</v>
      </c>
      <c r="AD205" s="16" t="s">
        <v>3359</v>
      </c>
      <c r="AE205" s="14" t="s">
        <v>3360</v>
      </c>
      <c r="AF205" s="16" t="s">
        <v>3361</v>
      </c>
    </row>
    <row r="206" ht="15.75" customHeight="1">
      <c r="A206" s="20">
        <v>44445.0</v>
      </c>
      <c r="B206" s="16" t="s">
        <v>3354</v>
      </c>
      <c r="C206" s="16">
        <v>3.4493872E7</v>
      </c>
      <c r="D206" s="14" t="s">
        <v>353</v>
      </c>
      <c r="E206" s="21" t="s">
        <v>3355</v>
      </c>
      <c r="F206" s="14" t="s">
        <v>2728</v>
      </c>
      <c r="K206" s="14" t="s">
        <v>1178</v>
      </c>
      <c r="M206" s="14" t="s">
        <v>3362</v>
      </c>
      <c r="N206" s="14" t="s">
        <v>1750</v>
      </c>
      <c r="O206" s="14" t="b">
        <v>1</v>
      </c>
      <c r="Q206" s="14">
        <v>10.0</v>
      </c>
      <c r="V206" s="14" t="s">
        <v>3363</v>
      </c>
      <c r="Z206" s="14" t="s">
        <v>2315</v>
      </c>
      <c r="AA206" s="14" t="s">
        <v>566</v>
      </c>
      <c r="AB206" s="14" t="s">
        <v>3357</v>
      </c>
      <c r="AC206" s="16" t="s">
        <v>3358</v>
      </c>
      <c r="AD206" s="16" t="s">
        <v>3359</v>
      </c>
      <c r="AE206" s="14" t="s">
        <v>3360</v>
      </c>
      <c r="AF206" s="16" t="s">
        <v>3361</v>
      </c>
    </row>
    <row r="207" ht="15.75" customHeight="1">
      <c r="A207" s="20">
        <v>44449.0</v>
      </c>
      <c r="B207" s="16" t="s">
        <v>3364</v>
      </c>
      <c r="D207" s="14" t="s">
        <v>1770</v>
      </c>
      <c r="E207" s="21" t="s">
        <v>3365</v>
      </c>
      <c r="F207" s="14" t="s">
        <v>2728</v>
      </c>
      <c r="K207" s="14" t="s">
        <v>1178</v>
      </c>
      <c r="M207" s="14" t="s">
        <v>1543</v>
      </c>
      <c r="N207" s="14" t="s">
        <v>537</v>
      </c>
      <c r="O207" s="14" t="b">
        <v>1</v>
      </c>
      <c r="Z207" s="14" t="s">
        <v>1597</v>
      </c>
      <c r="AA207" s="14" t="s">
        <v>273</v>
      </c>
      <c r="AB207" s="14" t="s">
        <v>2193</v>
      </c>
      <c r="AC207" s="14" t="s">
        <v>2194</v>
      </c>
      <c r="AD207" s="16" t="s">
        <v>3366</v>
      </c>
      <c r="AE207" s="14" t="s">
        <v>2196</v>
      </c>
      <c r="AF207" s="16" t="s">
        <v>2197</v>
      </c>
    </row>
    <row r="208" ht="15.75" customHeight="1">
      <c r="A208" s="20">
        <v>44459.0</v>
      </c>
      <c r="B208" s="16" t="s">
        <v>3367</v>
      </c>
      <c r="D208" s="14" t="s">
        <v>1770</v>
      </c>
      <c r="E208" s="24" t="s">
        <v>3368</v>
      </c>
      <c r="F208" s="14" t="s">
        <v>2728</v>
      </c>
      <c r="G208" s="14">
        <v>632.0</v>
      </c>
      <c r="K208" s="14" t="s">
        <v>1178</v>
      </c>
      <c r="M208" s="14" t="s">
        <v>3369</v>
      </c>
      <c r="N208" s="14" t="s">
        <v>2164</v>
      </c>
      <c r="O208" s="14" t="b">
        <v>1</v>
      </c>
      <c r="Q208" s="14">
        <v>20.0</v>
      </c>
      <c r="Z208" s="14" t="s">
        <v>1597</v>
      </c>
      <c r="AA208" s="14" t="s">
        <v>273</v>
      </c>
      <c r="AB208" s="14" t="s">
        <v>2193</v>
      </c>
      <c r="AC208" s="14" t="s">
        <v>2194</v>
      </c>
      <c r="AD208" s="16" t="s">
        <v>3370</v>
      </c>
      <c r="AE208" s="14" t="s">
        <v>2196</v>
      </c>
      <c r="AF208" s="14" t="s">
        <v>3371</v>
      </c>
    </row>
    <row r="209" ht="15.75" customHeight="1">
      <c r="A209" s="20">
        <v>44458.0</v>
      </c>
      <c r="B209" s="16" t="s">
        <v>3372</v>
      </c>
      <c r="D209" s="14" t="s">
        <v>1770</v>
      </c>
      <c r="E209" s="21" t="s">
        <v>3373</v>
      </c>
      <c r="F209" s="14" t="s">
        <v>2728</v>
      </c>
      <c r="G209" s="14">
        <v>53.0</v>
      </c>
      <c r="K209" s="14" t="s">
        <v>1178</v>
      </c>
      <c r="M209" s="16" t="s">
        <v>3374</v>
      </c>
      <c r="O209" s="14" t="b">
        <v>0</v>
      </c>
      <c r="Q209" s="14">
        <v>10.0</v>
      </c>
      <c r="Z209" s="14" t="s">
        <v>1664</v>
      </c>
      <c r="AA209" s="14" t="s">
        <v>475</v>
      </c>
      <c r="AC209" s="14" t="s">
        <v>3204</v>
      </c>
      <c r="AD209" s="16" t="s">
        <v>3375</v>
      </c>
      <c r="AE209" s="14" t="s">
        <v>2940</v>
      </c>
      <c r="AF209" s="16" t="s">
        <v>3376</v>
      </c>
    </row>
    <row r="210" ht="15.75" customHeight="1">
      <c r="A210" s="20">
        <v>44514.0</v>
      </c>
      <c r="B210" s="16" t="s">
        <v>3377</v>
      </c>
      <c r="D210" s="14" t="s">
        <v>1770</v>
      </c>
      <c r="E210" s="24" t="s">
        <v>3378</v>
      </c>
      <c r="F210" s="14" t="s">
        <v>2728</v>
      </c>
      <c r="K210" s="14" t="s">
        <v>259</v>
      </c>
      <c r="L210" s="16" t="s">
        <v>801</v>
      </c>
      <c r="M210" s="14" t="s">
        <v>3379</v>
      </c>
      <c r="N210" s="14" t="s">
        <v>1519</v>
      </c>
      <c r="O210" s="14" t="b">
        <v>1</v>
      </c>
      <c r="Q210" s="14">
        <v>10.0</v>
      </c>
      <c r="Z210" s="14" t="s">
        <v>1597</v>
      </c>
      <c r="AA210" s="14" t="s">
        <v>273</v>
      </c>
      <c r="AB210" s="14" t="s">
        <v>1509</v>
      </c>
      <c r="AC210" s="14" t="s">
        <v>3380</v>
      </c>
      <c r="AD210" s="14" t="s">
        <v>3381</v>
      </c>
      <c r="AE210" s="14" t="s">
        <v>3380</v>
      </c>
      <c r="AF210" s="16" t="s">
        <v>3382</v>
      </c>
    </row>
    <row r="211" ht="15.75" customHeight="1">
      <c r="A211" s="20">
        <v>44514.0</v>
      </c>
      <c r="B211" s="16" t="s">
        <v>3377</v>
      </c>
      <c r="D211" s="14" t="s">
        <v>1770</v>
      </c>
      <c r="E211" s="24" t="s">
        <v>3378</v>
      </c>
      <c r="F211" s="14" t="s">
        <v>2728</v>
      </c>
      <c r="K211" s="14" t="s">
        <v>259</v>
      </c>
      <c r="L211" s="14" t="s">
        <v>801</v>
      </c>
      <c r="M211" s="14" t="s">
        <v>3383</v>
      </c>
      <c r="N211" s="14" t="s">
        <v>1519</v>
      </c>
      <c r="O211" s="14" t="b">
        <v>1</v>
      </c>
      <c r="Q211" s="14">
        <v>10.0</v>
      </c>
      <c r="Z211" s="14" t="s">
        <v>1597</v>
      </c>
      <c r="AA211" s="14" t="s">
        <v>273</v>
      </c>
      <c r="AB211" s="14" t="s">
        <v>1509</v>
      </c>
      <c r="AC211" s="14" t="s">
        <v>3380</v>
      </c>
      <c r="AD211" s="14" t="s">
        <v>3381</v>
      </c>
      <c r="AE211" s="14" t="s">
        <v>3380</v>
      </c>
      <c r="AF211" s="16" t="s">
        <v>3382</v>
      </c>
    </row>
    <row r="212" ht="15.75" customHeight="1">
      <c r="A212" s="20">
        <v>44461.0</v>
      </c>
      <c r="B212" s="14" t="s">
        <v>3384</v>
      </c>
      <c r="D212" s="14" t="s">
        <v>1770</v>
      </c>
      <c r="E212" s="21" t="s">
        <v>3385</v>
      </c>
      <c r="F212" s="14" t="s">
        <v>2728</v>
      </c>
      <c r="K212" s="14" t="s">
        <v>259</v>
      </c>
      <c r="M212" s="14" t="s">
        <v>3386</v>
      </c>
      <c r="N212" s="14" t="s">
        <v>1519</v>
      </c>
      <c r="O212" s="14" t="b">
        <v>1</v>
      </c>
      <c r="P212" s="14" t="s">
        <v>3387</v>
      </c>
      <c r="Q212" s="14">
        <v>10.0</v>
      </c>
      <c r="S212" s="14" t="s">
        <v>3388</v>
      </c>
      <c r="V212" s="14" t="s">
        <v>3389</v>
      </c>
      <c r="Z212" s="14" t="s">
        <v>1597</v>
      </c>
      <c r="AA212" s="14" t="s">
        <v>273</v>
      </c>
      <c r="AB212" s="14" t="s">
        <v>274</v>
      </c>
      <c r="AC212" s="14" t="s">
        <v>1848</v>
      </c>
      <c r="AD212" s="16" t="s">
        <v>3311</v>
      </c>
      <c r="AE212" s="14" t="s">
        <v>3312</v>
      </c>
      <c r="AF212" s="16" t="s">
        <v>3390</v>
      </c>
    </row>
    <row r="213" ht="15.75" customHeight="1">
      <c r="A213" s="20">
        <v>44460.0</v>
      </c>
      <c r="B213" s="16" t="s">
        <v>3391</v>
      </c>
      <c r="C213" s="16">
        <v>3.4548323E7</v>
      </c>
      <c r="D213" s="14" t="s">
        <v>590</v>
      </c>
      <c r="E213" s="21" t="s">
        <v>3392</v>
      </c>
      <c r="F213" s="14" t="s">
        <v>2728</v>
      </c>
      <c r="K213" s="14" t="s">
        <v>1178</v>
      </c>
      <c r="M213" s="14" t="s">
        <v>3393</v>
      </c>
      <c r="N213" s="14" t="s">
        <v>3394</v>
      </c>
      <c r="O213" s="14" t="b">
        <v>1</v>
      </c>
      <c r="S213" s="16" t="s">
        <v>2878</v>
      </c>
      <c r="Z213" s="14" t="s">
        <v>1597</v>
      </c>
      <c r="AA213" s="14" t="s">
        <v>1500</v>
      </c>
      <c r="AC213" s="14" t="s">
        <v>2881</v>
      </c>
      <c r="AD213" s="16" t="s">
        <v>2882</v>
      </c>
      <c r="AE213" s="14" t="s">
        <v>2883</v>
      </c>
      <c r="AF213" s="16" t="s">
        <v>2884</v>
      </c>
    </row>
    <row r="214" ht="15.75" customHeight="1">
      <c r="A214" s="20">
        <v>44460.0</v>
      </c>
      <c r="B214" s="16" t="s">
        <v>3391</v>
      </c>
      <c r="C214" s="16">
        <v>3.4548323E7</v>
      </c>
      <c r="D214" s="14" t="s">
        <v>590</v>
      </c>
      <c r="E214" s="21" t="s">
        <v>3392</v>
      </c>
      <c r="F214" s="14" t="s">
        <v>2728</v>
      </c>
      <c r="K214" s="14" t="s">
        <v>1178</v>
      </c>
      <c r="M214" s="14" t="s">
        <v>3395</v>
      </c>
      <c r="N214" s="14" t="s">
        <v>1750</v>
      </c>
      <c r="O214" s="14" t="b">
        <v>1</v>
      </c>
      <c r="S214" s="16" t="s">
        <v>2878</v>
      </c>
      <c r="Z214" s="14" t="s">
        <v>1597</v>
      </c>
      <c r="AA214" s="14" t="s">
        <v>1500</v>
      </c>
      <c r="AC214" s="14" t="s">
        <v>2881</v>
      </c>
      <c r="AD214" s="16" t="s">
        <v>2882</v>
      </c>
      <c r="AE214" s="14" t="s">
        <v>2883</v>
      </c>
      <c r="AF214" s="16" t="s">
        <v>2884</v>
      </c>
    </row>
    <row r="215" ht="15.75" customHeight="1">
      <c r="A215" s="20">
        <v>44462.0</v>
      </c>
      <c r="B215" s="16" t="s">
        <v>3396</v>
      </c>
      <c r="D215" s="14" t="s">
        <v>1770</v>
      </c>
      <c r="E215" s="21" t="s">
        <v>3397</v>
      </c>
      <c r="F215" s="14" t="s">
        <v>2728</v>
      </c>
      <c r="G215" s="14">
        <v>4569.0</v>
      </c>
      <c r="K215" s="14" t="s">
        <v>259</v>
      </c>
      <c r="L215" s="16" t="s">
        <v>3398</v>
      </c>
      <c r="M215" s="14" t="s">
        <v>3399</v>
      </c>
      <c r="N215" s="16" t="s">
        <v>2452</v>
      </c>
      <c r="O215" s="14" t="b">
        <v>1</v>
      </c>
      <c r="Q215" s="14">
        <v>10.0</v>
      </c>
      <c r="S215" s="16" t="s">
        <v>3400</v>
      </c>
      <c r="Z215" s="14" t="s">
        <v>1755</v>
      </c>
      <c r="AA215" s="14" t="s">
        <v>273</v>
      </c>
      <c r="AB215" s="14" t="s">
        <v>902</v>
      </c>
      <c r="AC215" s="14" t="s">
        <v>3401</v>
      </c>
      <c r="AD215" s="16" t="s">
        <v>3402</v>
      </c>
      <c r="AE215" s="14" t="s">
        <v>3403</v>
      </c>
    </row>
    <row r="216" ht="15.75" customHeight="1">
      <c r="A216" s="20">
        <v>44470.0</v>
      </c>
      <c r="B216" s="16" t="s">
        <v>3404</v>
      </c>
      <c r="D216" s="14" t="s">
        <v>1770</v>
      </c>
      <c r="E216" s="21" t="s">
        <v>3405</v>
      </c>
      <c r="F216" s="14" t="s">
        <v>2728</v>
      </c>
      <c r="G216" s="14">
        <v>1315.0</v>
      </c>
      <c r="K216" s="14" t="s">
        <v>259</v>
      </c>
      <c r="L216" s="16" t="s">
        <v>281</v>
      </c>
      <c r="M216" s="14" t="s">
        <v>3406</v>
      </c>
      <c r="N216" s="14" t="s">
        <v>1519</v>
      </c>
      <c r="O216" s="14" t="b">
        <v>0</v>
      </c>
      <c r="Q216" s="14">
        <v>10.0</v>
      </c>
      <c r="Z216" s="14" t="s">
        <v>1597</v>
      </c>
      <c r="AA216" s="14" t="s">
        <v>273</v>
      </c>
      <c r="AB216" s="14" t="s">
        <v>274</v>
      </c>
      <c r="AC216" s="14" t="s">
        <v>2203</v>
      </c>
      <c r="AD216" s="16" t="s">
        <v>3407</v>
      </c>
      <c r="AE216" s="14" t="s">
        <v>3408</v>
      </c>
      <c r="AF216" s="16" t="s">
        <v>3409</v>
      </c>
    </row>
    <row r="217" ht="15.75" customHeight="1">
      <c r="A217" s="20">
        <v>44470.0</v>
      </c>
      <c r="B217" s="16" t="s">
        <v>3404</v>
      </c>
      <c r="D217" s="14" t="s">
        <v>1770</v>
      </c>
      <c r="E217" s="21" t="s">
        <v>3405</v>
      </c>
      <c r="F217" s="14" t="s">
        <v>2728</v>
      </c>
      <c r="G217" s="14">
        <v>3618.0</v>
      </c>
      <c r="K217" s="14" t="s">
        <v>259</v>
      </c>
      <c r="L217" s="16" t="s">
        <v>281</v>
      </c>
      <c r="M217" s="14" t="s">
        <v>3410</v>
      </c>
      <c r="N217" s="14" t="s">
        <v>1519</v>
      </c>
      <c r="O217" s="14" t="b">
        <v>1</v>
      </c>
      <c r="Q217" s="14">
        <v>10.0</v>
      </c>
      <c r="Z217" s="14" t="s">
        <v>1597</v>
      </c>
      <c r="AA217" s="14" t="s">
        <v>273</v>
      </c>
      <c r="AB217" s="14" t="s">
        <v>274</v>
      </c>
      <c r="AC217" s="14" t="s">
        <v>2203</v>
      </c>
      <c r="AD217" s="16" t="s">
        <v>3407</v>
      </c>
      <c r="AE217" s="14" t="s">
        <v>3408</v>
      </c>
      <c r="AF217" s="16" t="s">
        <v>3409</v>
      </c>
    </row>
    <row r="218" ht="15.75" customHeight="1">
      <c r="A218" s="20">
        <v>44460.0</v>
      </c>
      <c r="B218" s="16" t="s">
        <v>3411</v>
      </c>
      <c r="C218" s="16">
        <v>3.4621785E7</v>
      </c>
      <c r="D218" s="14" t="s">
        <v>3412</v>
      </c>
      <c r="E218" s="21" t="s">
        <v>3413</v>
      </c>
      <c r="F218" s="14" t="s">
        <v>2728</v>
      </c>
      <c r="K218" s="14" t="s">
        <v>1178</v>
      </c>
      <c r="M218" s="14" t="s">
        <v>3414</v>
      </c>
      <c r="N218" s="14" t="s">
        <v>1750</v>
      </c>
      <c r="O218" s="14" t="b">
        <v>1</v>
      </c>
      <c r="Z218" s="14" t="s">
        <v>1597</v>
      </c>
      <c r="AA218" s="14" t="s">
        <v>2175</v>
      </c>
      <c r="AC218" s="16" t="s">
        <v>2749</v>
      </c>
      <c r="AD218" s="16" t="s">
        <v>2750</v>
      </c>
      <c r="AE218" s="14" t="s">
        <v>2751</v>
      </c>
      <c r="AF218" s="16" t="s">
        <v>3415</v>
      </c>
    </row>
    <row r="219" ht="15.75" customHeight="1">
      <c r="A219" s="56">
        <v>44479.0</v>
      </c>
      <c r="B219" s="16" t="s">
        <v>3416</v>
      </c>
      <c r="D219" s="14" t="s">
        <v>1770</v>
      </c>
      <c r="E219" s="24" t="s">
        <v>3417</v>
      </c>
      <c r="F219" s="14" t="s">
        <v>2755</v>
      </c>
      <c r="K219" s="14" t="s">
        <v>1178</v>
      </c>
      <c r="M219" s="14" t="s">
        <v>3418</v>
      </c>
      <c r="N219" s="14" t="s">
        <v>2445</v>
      </c>
      <c r="O219" s="14" t="b">
        <v>0</v>
      </c>
      <c r="R219" s="14">
        <v>9.0</v>
      </c>
      <c r="Y219" s="21" t="s">
        <v>3419</v>
      </c>
      <c r="Z219" s="14" t="s">
        <v>1755</v>
      </c>
      <c r="AA219" s="14" t="s">
        <v>273</v>
      </c>
      <c r="AB219" s="14" t="s">
        <v>814</v>
      </c>
      <c r="AC219" s="14" t="s">
        <v>294</v>
      </c>
      <c r="AD219" s="14" t="s">
        <v>2374</v>
      </c>
      <c r="AE219" s="14" t="s">
        <v>2375</v>
      </c>
      <c r="AF219" s="16" t="s">
        <v>3420</v>
      </c>
    </row>
    <row r="220" ht="15.75" customHeight="1">
      <c r="A220" s="56">
        <v>44479.0</v>
      </c>
      <c r="B220" s="16" t="s">
        <v>3416</v>
      </c>
      <c r="D220" s="14" t="s">
        <v>1770</v>
      </c>
      <c r="E220" s="24" t="s">
        <v>3417</v>
      </c>
      <c r="F220" s="14" t="s">
        <v>2755</v>
      </c>
      <c r="K220" s="14" t="s">
        <v>259</v>
      </c>
      <c r="L220" s="16" t="s">
        <v>3421</v>
      </c>
      <c r="M220" s="14" t="s">
        <v>3422</v>
      </c>
      <c r="N220" s="14" t="s">
        <v>2445</v>
      </c>
      <c r="O220" s="14" t="b">
        <v>1</v>
      </c>
      <c r="Q220" s="14">
        <v>10.0</v>
      </c>
      <c r="R220" s="14">
        <v>4.0</v>
      </c>
      <c r="Y220" s="21" t="s">
        <v>3419</v>
      </c>
      <c r="Z220" s="14" t="s">
        <v>1755</v>
      </c>
      <c r="AA220" s="14" t="s">
        <v>273</v>
      </c>
      <c r="AB220" s="14" t="s">
        <v>814</v>
      </c>
      <c r="AC220" s="14" t="s">
        <v>294</v>
      </c>
      <c r="AD220" s="14" t="s">
        <v>2374</v>
      </c>
      <c r="AE220" s="14" t="s">
        <v>2375</v>
      </c>
      <c r="AF220" s="16" t="s">
        <v>3420</v>
      </c>
    </row>
    <row r="221" ht="15.75" customHeight="1">
      <c r="A221" s="56">
        <v>44479.0</v>
      </c>
      <c r="B221" s="16" t="s">
        <v>3416</v>
      </c>
      <c r="D221" s="14" t="s">
        <v>1770</v>
      </c>
      <c r="E221" s="24" t="s">
        <v>3417</v>
      </c>
      <c r="F221" s="14" t="s">
        <v>2755</v>
      </c>
      <c r="K221" s="14" t="s">
        <v>259</v>
      </c>
      <c r="L221" s="14" t="s">
        <v>3423</v>
      </c>
      <c r="M221" s="14" t="s">
        <v>3424</v>
      </c>
      <c r="N221" s="14" t="s">
        <v>2445</v>
      </c>
      <c r="O221" s="14" t="b">
        <v>0</v>
      </c>
      <c r="Q221" s="14">
        <v>10.0</v>
      </c>
      <c r="R221" s="14">
        <v>4.0</v>
      </c>
      <c r="Y221" s="21" t="s">
        <v>3419</v>
      </c>
      <c r="Z221" s="14" t="s">
        <v>1755</v>
      </c>
      <c r="AA221" s="14" t="s">
        <v>273</v>
      </c>
      <c r="AB221" s="14" t="s">
        <v>814</v>
      </c>
      <c r="AC221" s="14" t="s">
        <v>294</v>
      </c>
      <c r="AD221" s="14" t="s">
        <v>2374</v>
      </c>
      <c r="AE221" s="14" t="s">
        <v>2375</v>
      </c>
      <c r="AF221" s="16" t="s">
        <v>3420</v>
      </c>
    </row>
    <row r="222" ht="15.75" customHeight="1">
      <c r="A222" s="68">
        <v>44485.0</v>
      </c>
      <c r="B222" s="31" t="s">
        <v>3425</v>
      </c>
      <c r="C222" s="29"/>
      <c r="D222" s="27" t="s">
        <v>1770</v>
      </c>
      <c r="E222" s="40" t="s">
        <v>3426</v>
      </c>
      <c r="F222" s="27" t="s">
        <v>2728</v>
      </c>
      <c r="G222" s="29"/>
      <c r="H222" s="29"/>
      <c r="I222" s="29"/>
      <c r="J222" s="29"/>
      <c r="K222" s="27" t="s">
        <v>259</v>
      </c>
      <c r="L222" s="31" t="s">
        <v>3427</v>
      </c>
      <c r="M222" s="27" t="s">
        <v>2112</v>
      </c>
      <c r="N222" s="27" t="s">
        <v>2112</v>
      </c>
      <c r="O222" s="27" t="b">
        <v>0</v>
      </c>
      <c r="P222" s="29"/>
      <c r="Q222" s="27">
        <v>10.0</v>
      </c>
      <c r="R222" s="29"/>
      <c r="S222" s="29"/>
      <c r="T222" s="29"/>
      <c r="U222" s="29"/>
      <c r="V222" s="27" t="s">
        <v>3428</v>
      </c>
      <c r="W222" s="29"/>
      <c r="X222" s="29"/>
      <c r="Y222" s="29"/>
      <c r="Z222" s="27" t="s">
        <v>1755</v>
      </c>
      <c r="AA222" s="27" t="s">
        <v>2175</v>
      </c>
      <c r="AB222" s="29"/>
      <c r="AC222" s="27" t="s">
        <v>3429</v>
      </c>
      <c r="AD222" s="31" t="s">
        <v>3430</v>
      </c>
      <c r="AE222" s="27" t="s">
        <v>3431</v>
      </c>
      <c r="AF222" s="31" t="s">
        <v>3432</v>
      </c>
      <c r="AG222" s="29"/>
    </row>
    <row r="223" ht="15.75" customHeight="1">
      <c r="A223" s="68">
        <v>44485.0</v>
      </c>
      <c r="B223" s="31" t="s">
        <v>3425</v>
      </c>
      <c r="C223" s="29"/>
      <c r="D223" s="27" t="s">
        <v>1770</v>
      </c>
      <c r="E223" s="40" t="s">
        <v>3426</v>
      </c>
      <c r="F223" s="27" t="s">
        <v>3433</v>
      </c>
      <c r="G223" s="29"/>
      <c r="H223" s="29"/>
      <c r="I223" s="29"/>
      <c r="J223" s="29"/>
      <c r="K223" s="27" t="s">
        <v>259</v>
      </c>
      <c r="L223" s="31" t="s">
        <v>3427</v>
      </c>
      <c r="M223" s="27" t="s">
        <v>2112</v>
      </c>
      <c r="N223" s="27" t="s">
        <v>2112</v>
      </c>
      <c r="O223" s="27" t="b">
        <v>0</v>
      </c>
      <c r="P223" s="29"/>
      <c r="Q223" s="27">
        <v>10.0</v>
      </c>
      <c r="R223" s="29"/>
      <c r="S223" s="29"/>
      <c r="T223" s="29"/>
      <c r="U223" s="29"/>
      <c r="V223" s="27" t="s">
        <v>3434</v>
      </c>
      <c r="W223" s="29"/>
      <c r="X223" s="29"/>
      <c r="Y223" s="29"/>
      <c r="Z223" s="27" t="s">
        <v>1755</v>
      </c>
      <c r="AA223" s="27" t="s">
        <v>2175</v>
      </c>
      <c r="AB223" s="29"/>
      <c r="AC223" s="27" t="s">
        <v>3429</v>
      </c>
      <c r="AD223" s="31" t="s">
        <v>3430</v>
      </c>
      <c r="AE223" s="27" t="s">
        <v>3431</v>
      </c>
      <c r="AF223" s="31" t="s">
        <v>3432</v>
      </c>
      <c r="AG223" s="29"/>
    </row>
    <row r="224" ht="15.75" customHeight="1">
      <c r="A224" s="56">
        <v>44488.0</v>
      </c>
      <c r="B224" s="14" t="s">
        <v>3435</v>
      </c>
      <c r="D224" s="14" t="s">
        <v>1770</v>
      </c>
      <c r="E224" s="21" t="s">
        <v>3436</v>
      </c>
      <c r="F224" s="14" t="s">
        <v>2728</v>
      </c>
      <c r="K224" s="14" t="s">
        <v>259</v>
      </c>
      <c r="L224" s="14" t="s">
        <v>801</v>
      </c>
      <c r="M224" s="14" t="s">
        <v>3437</v>
      </c>
      <c r="N224" s="14" t="s">
        <v>537</v>
      </c>
      <c r="O224" s="14" t="b">
        <v>1</v>
      </c>
      <c r="P224" s="14" t="s">
        <v>3438</v>
      </c>
      <c r="Q224" s="14">
        <v>10.0</v>
      </c>
      <c r="Z224" s="14" t="s">
        <v>1597</v>
      </c>
      <c r="AA224" s="14" t="s">
        <v>273</v>
      </c>
      <c r="AB224" s="14" t="s">
        <v>953</v>
      </c>
      <c r="AC224" s="14" t="s">
        <v>954</v>
      </c>
      <c r="AD224" s="14" t="s">
        <v>955</v>
      </c>
      <c r="AE224" s="14" t="s">
        <v>956</v>
      </c>
      <c r="AF224" s="14" t="s">
        <v>3264</v>
      </c>
    </row>
    <row r="225" ht="15.75" customHeight="1">
      <c r="A225" s="56">
        <v>44488.0</v>
      </c>
      <c r="B225" s="14" t="s">
        <v>3435</v>
      </c>
      <c r="D225" s="14" t="s">
        <v>1770</v>
      </c>
      <c r="E225" s="21" t="s">
        <v>3436</v>
      </c>
      <c r="F225" s="14" t="s">
        <v>2728</v>
      </c>
      <c r="K225" s="14" t="s">
        <v>259</v>
      </c>
      <c r="L225" s="14" t="s">
        <v>801</v>
      </c>
      <c r="M225" s="14" t="s">
        <v>3439</v>
      </c>
      <c r="N225" s="14" t="s">
        <v>537</v>
      </c>
      <c r="O225" s="14" t="b">
        <v>0</v>
      </c>
      <c r="P225" s="14" t="s">
        <v>3438</v>
      </c>
      <c r="Q225" s="14">
        <v>10.0</v>
      </c>
      <c r="Z225" s="14" t="s">
        <v>1597</v>
      </c>
      <c r="AA225" s="14" t="s">
        <v>273</v>
      </c>
      <c r="AB225" s="14" t="s">
        <v>953</v>
      </c>
      <c r="AC225" s="14" t="s">
        <v>954</v>
      </c>
      <c r="AD225" s="14" t="s">
        <v>955</v>
      </c>
      <c r="AE225" s="14" t="s">
        <v>956</v>
      </c>
      <c r="AF225" s="14" t="s">
        <v>3264</v>
      </c>
    </row>
    <row r="226" ht="15.75" customHeight="1">
      <c r="A226" s="56">
        <v>44488.0</v>
      </c>
      <c r="B226" s="16" t="s">
        <v>3440</v>
      </c>
      <c r="C226" s="16">
        <v>3.4663698E7</v>
      </c>
      <c r="D226" s="14" t="s">
        <v>245</v>
      </c>
      <c r="E226" s="21" t="s">
        <v>3441</v>
      </c>
      <c r="F226" s="14" t="s">
        <v>2728</v>
      </c>
      <c r="G226" s="14">
        <v>1670.0</v>
      </c>
      <c r="K226" s="14" t="s">
        <v>259</v>
      </c>
      <c r="M226" s="14" t="s">
        <v>3442</v>
      </c>
      <c r="N226" s="14" t="s">
        <v>1487</v>
      </c>
      <c r="O226" s="14" t="b">
        <v>0</v>
      </c>
      <c r="P226" s="14" t="s">
        <v>3443</v>
      </c>
      <c r="Q226" s="14">
        <v>12.0</v>
      </c>
      <c r="S226" s="16" t="s">
        <v>3444</v>
      </c>
      <c r="Z226" s="14" t="s">
        <v>1597</v>
      </c>
      <c r="AA226" s="14" t="s">
        <v>273</v>
      </c>
      <c r="AB226" s="14" t="s">
        <v>320</v>
      </c>
      <c r="AC226" s="14" t="s">
        <v>321</v>
      </c>
      <c r="AD226" s="14" t="s">
        <v>457</v>
      </c>
      <c r="AE226" s="14" t="s">
        <v>458</v>
      </c>
      <c r="AF226" s="16" t="s">
        <v>3445</v>
      </c>
    </row>
    <row r="227" ht="15.75" customHeight="1">
      <c r="A227" s="56">
        <v>44488.0</v>
      </c>
      <c r="B227" s="16" t="s">
        <v>3440</v>
      </c>
      <c r="C227" s="16">
        <v>3.4663698E7</v>
      </c>
      <c r="D227" s="14" t="s">
        <v>245</v>
      </c>
      <c r="E227" s="21" t="s">
        <v>3441</v>
      </c>
      <c r="F227" s="14" t="s">
        <v>2728</v>
      </c>
      <c r="K227" s="14" t="s">
        <v>259</v>
      </c>
      <c r="L227" s="16" t="s">
        <v>3446</v>
      </c>
      <c r="M227" s="14" t="s">
        <v>3447</v>
      </c>
      <c r="N227" s="14" t="s">
        <v>1487</v>
      </c>
      <c r="O227" s="14" t="b">
        <v>1</v>
      </c>
      <c r="P227" s="14" t="s">
        <v>3443</v>
      </c>
      <c r="Q227" s="14">
        <v>12.0</v>
      </c>
      <c r="S227" s="16" t="s">
        <v>3444</v>
      </c>
      <c r="Z227" s="14" t="s">
        <v>1597</v>
      </c>
      <c r="AA227" s="14" t="s">
        <v>273</v>
      </c>
      <c r="AB227" s="14" t="s">
        <v>320</v>
      </c>
      <c r="AC227" s="14" t="s">
        <v>321</v>
      </c>
      <c r="AD227" s="14" t="s">
        <v>457</v>
      </c>
      <c r="AE227" s="14" t="s">
        <v>458</v>
      </c>
      <c r="AF227" s="16" t="s">
        <v>3445</v>
      </c>
    </row>
    <row r="228" ht="15.75" customHeight="1">
      <c r="A228" s="56">
        <v>44490.0</v>
      </c>
      <c r="B228" s="16" t="s">
        <v>3448</v>
      </c>
      <c r="D228" s="14" t="s">
        <v>1770</v>
      </c>
      <c r="E228" s="24" t="s">
        <v>3449</v>
      </c>
      <c r="F228" s="14" t="s">
        <v>3450</v>
      </c>
      <c r="K228" s="14" t="s">
        <v>340</v>
      </c>
      <c r="M228" s="14" t="s">
        <v>3451</v>
      </c>
      <c r="P228" s="16" t="s">
        <v>3452</v>
      </c>
      <c r="Q228" s="14">
        <v>10.0</v>
      </c>
      <c r="S228" s="16" t="s">
        <v>3453</v>
      </c>
      <c r="Z228" s="14" t="s">
        <v>1597</v>
      </c>
      <c r="AA228" s="14" t="s">
        <v>737</v>
      </c>
      <c r="AB228" s="14" t="s">
        <v>3012</v>
      </c>
      <c r="AC228" s="14" t="s">
        <v>3013</v>
      </c>
      <c r="AD228" s="16" t="s">
        <v>3014</v>
      </c>
      <c r="AE228" s="14" t="s">
        <v>3015</v>
      </c>
    </row>
    <row r="229" ht="15.75" customHeight="1">
      <c r="A229" s="56">
        <v>44493.0</v>
      </c>
      <c r="B229" s="16" t="s">
        <v>3454</v>
      </c>
      <c r="D229" s="14" t="s">
        <v>1770</v>
      </c>
      <c r="E229" s="24" t="s">
        <v>3455</v>
      </c>
      <c r="F229" s="14" t="s">
        <v>3009</v>
      </c>
      <c r="K229" s="16" t="s">
        <v>2279</v>
      </c>
      <c r="M229" s="16" t="s">
        <v>3456</v>
      </c>
      <c r="N229" s="14" t="s">
        <v>537</v>
      </c>
      <c r="O229" s="14" t="b">
        <v>0</v>
      </c>
      <c r="Q229" s="14">
        <v>20.0</v>
      </c>
      <c r="S229" s="14" t="s">
        <v>3457</v>
      </c>
      <c r="V229" s="14" t="s">
        <v>3458</v>
      </c>
      <c r="Z229" s="14" t="s">
        <v>1755</v>
      </c>
      <c r="AA229" s="14" t="s">
        <v>737</v>
      </c>
      <c r="AB229" s="14" t="s">
        <v>3012</v>
      </c>
      <c r="AC229" s="14" t="s">
        <v>3013</v>
      </c>
      <c r="AD229" s="16" t="s">
        <v>3014</v>
      </c>
      <c r="AE229" s="14" t="s">
        <v>3015</v>
      </c>
    </row>
    <row r="230" ht="15.75" customHeight="1">
      <c r="A230" s="56">
        <v>44493.0</v>
      </c>
      <c r="B230" s="16" t="s">
        <v>3454</v>
      </c>
      <c r="D230" s="14" t="s">
        <v>1770</v>
      </c>
      <c r="E230" s="24" t="s">
        <v>3455</v>
      </c>
      <c r="F230" s="14" t="s">
        <v>3009</v>
      </c>
      <c r="K230" s="16" t="s">
        <v>2279</v>
      </c>
      <c r="M230" s="16" t="s">
        <v>3456</v>
      </c>
      <c r="N230" s="14" t="s">
        <v>537</v>
      </c>
      <c r="O230" s="14" t="b">
        <v>0</v>
      </c>
      <c r="P230" s="14" t="s">
        <v>3459</v>
      </c>
      <c r="Q230" s="14">
        <v>20.0</v>
      </c>
      <c r="S230" s="14" t="s">
        <v>3457</v>
      </c>
      <c r="Z230" s="14" t="s">
        <v>1755</v>
      </c>
      <c r="AA230" s="14" t="s">
        <v>737</v>
      </c>
      <c r="AB230" s="14" t="s">
        <v>3012</v>
      </c>
      <c r="AC230" s="14" t="s">
        <v>3013</v>
      </c>
      <c r="AD230" s="16" t="s">
        <v>3014</v>
      </c>
      <c r="AE230" s="14" t="s">
        <v>3015</v>
      </c>
    </row>
    <row r="231" ht="15.75" customHeight="1">
      <c r="A231" s="56">
        <v>44493.0</v>
      </c>
      <c r="B231" s="16" t="s">
        <v>3454</v>
      </c>
      <c r="D231" s="14" t="s">
        <v>1770</v>
      </c>
      <c r="E231" s="24" t="s">
        <v>3455</v>
      </c>
      <c r="F231" s="14" t="s">
        <v>3009</v>
      </c>
      <c r="K231" s="16" t="s">
        <v>2279</v>
      </c>
      <c r="M231" s="14" t="s">
        <v>3460</v>
      </c>
      <c r="N231" s="14" t="s">
        <v>537</v>
      </c>
      <c r="O231" s="14" t="b">
        <v>1</v>
      </c>
      <c r="P231" s="16" t="s">
        <v>3461</v>
      </c>
      <c r="Q231" s="14">
        <v>20.0</v>
      </c>
      <c r="S231" s="14" t="s">
        <v>3457</v>
      </c>
      <c r="Z231" s="14" t="s">
        <v>1755</v>
      </c>
      <c r="AA231" s="14" t="s">
        <v>737</v>
      </c>
      <c r="AB231" s="14" t="s">
        <v>3012</v>
      </c>
      <c r="AC231" s="14" t="s">
        <v>3013</v>
      </c>
      <c r="AD231" s="16" t="s">
        <v>3014</v>
      </c>
      <c r="AE231" s="14" t="s">
        <v>3015</v>
      </c>
    </row>
    <row r="232" ht="15.75" customHeight="1">
      <c r="A232" s="56">
        <v>44493.0</v>
      </c>
      <c r="B232" s="16" t="s">
        <v>3454</v>
      </c>
      <c r="D232" s="14" t="s">
        <v>1770</v>
      </c>
      <c r="E232" s="24" t="s">
        <v>3455</v>
      </c>
      <c r="F232" s="14" t="s">
        <v>3009</v>
      </c>
      <c r="K232" s="16" t="s">
        <v>2279</v>
      </c>
      <c r="M232" s="14" t="s">
        <v>3462</v>
      </c>
      <c r="N232" s="14" t="s">
        <v>537</v>
      </c>
      <c r="O232" s="14" t="b">
        <v>1</v>
      </c>
      <c r="P232" s="14" t="s">
        <v>3463</v>
      </c>
      <c r="Q232" s="14">
        <v>20.0</v>
      </c>
      <c r="S232" s="14" t="s">
        <v>3457</v>
      </c>
      <c r="V232" s="52" t="s">
        <v>3464</v>
      </c>
      <c r="Z232" s="14" t="s">
        <v>1755</v>
      </c>
      <c r="AA232" s="14" t="s">
        <v>737</v>
      </c>
      <c r="AB232" s="14" t="s">
        <v>3012</v>
      </c>
      <c r="AC232" s="14" t="s">
        <v>3013</v>
      </c>
      <c r="AD232" s="16" t="s">
        <v>3014</v>
      </c>
      <c r="AE232" s="14" t="s">
        <v>3015</v>
      </c>
    </row>
    <row r="233" ht="15.75" customHeight="1">
      <c r="A233" s="56">
        <v>44491.0</v>
      </c>
      <c r="B233" s="16" t="s">
        <v>3465</v>
      </c>
      <c r="D233" s="14" t="s">
        <v>1770</v>
      </c>
      <c r="E233" s="24" t="s">
        <v>3466</v>
      </c>
      <c r="F233" s="14" t="s">
        <v>3009</v>
      </c>
      <c r="K233" s="14" t="s">
        <v>393</v>
      </c>
      <c r="P233" s="14" t="s">
        <v>3467</v>
      </c>
      <c r="S233" s="14" t="s">
        <v>3468</v>
      </c>
      <c r="V233" s="14" t="s">
        <v>3469</v>
      </c>
      <c r="Z233" s="14" t="s">
        <v>1755</v>
      </c>
      <c r="AA233" s="14" t="s">
        <v>737</v>
      </c>
      <c r="AB233" s="14" t="s">
        <v>3012</v>
      </c>
      <c r="AC233" s="14" t="s">
        <v>3013</v>
      </c>
      <c r="AD233" s="16" t="s">
        <v>3014</v>
      </c>
      <c r="AE233" s="14" t="s">
        <v>3015</v>
      </c>
    </row>
    <row r="234" ht="15.75" customHeight="1">
      <c r="A234" s="56">
        <v>44491.0</v>
      </c>
      <c r="B234" s="16" t="s">
        <v>3470</v>
      </c>
      <c r="D234" s="14" t="s">
        <v>1770</v>
      </c>
      <c r="E234" s="24" t="s">
        <v>3471</v>
      </c>
      <c r="F234" s="14" t="s">
        <v>3009</v>
      </c>
      <c r="K234" s="14" t="s">
        <v>1178</v>
      </c>
      <c r="M234" s="16" t="s">
        <v>3151</v>
      </c>
      <c r="N234" s="14" t="s">
        <v>2112</v>
      </c>
      <c r="O234" s="14" t="b">
        <v>1</v>
      </c>
      <c r="Q234" s="14">
        <v>10.0</v>
      </c>
      <c r="R234" s="14">
        <v>8.0</v>
      </c>
      <c r="Z234" s="14" t="s">
        <v>1755</v>
      </c>
      <c r="AA234" s="14" t="s">
        <v>737</v>
      </c>
      <c r="AC234" s="14" t="s">
        <v>833</v>
      </c>
      <c r="AD234" s="16" t="s">
        <v>3327</v>
      </c>
      <c r="AE234" s="14" t="s">
        <v>3328</v>
      </c>
      <c r="AF234" s="16" t="s">
        <v>3472</v>
      </c>
    </row>
    <row r="235" ht="15.75" customHeight="1">
      <c r="A235" s="56">
        <v>44491.0</v>
      </c>
      <c r="B235" s="16" t="s">
        <v>3470</v>
      </c>
      <c r="D235" s="14" t="s">
        <v>1770</v>
      </c>
      <c r="E235" s="24" t="s">
        <v>3471</v>
      </c>
      <c r="F235" s="14" t="s">
        <v>3009</v>
      </c>
      <c r="K235" s="14" t="s">
        <v>1178</v>
      </c>
      <c r="M235" s="14" t="s">
        <v>3473</v>
      </c>
      <c r="N235" s="14" t="s">
        <v>2112</v>
      </c>
      <c r="O235" s="14" t="b">
        <v>1</v>
      </c>
      <c r="Q235" s="14">
        <v>10.0</v>
      </c>
      <c r="Z235" s="14" t="s">
        <v>1755</v>
      </c>
      <c r="AA235" s="14" t="s">
        <v>737</v>
      </c>
      <c r="AC235" s="14" t="s">
        <v>833</v>
      </c>
      <c r="AD235" s="16" t="s">
        <v>3327</v>
      </c>
      <c r="AE235" s="14" t="s">
        <v>3328</v>
      </c>
      <c r="AF235" s="16" t="s">
        <v>3472</v>
      </c>
    </row>
    <row r="236" ht="15.75" customHeight="1">
      <c r="A236" s="56">
        <v>44491.0</v>
      </c>
      <c r="B236" s="16" t="s">
        <v>3470</v>
      </c>
      <c r="D236" s="14" t="s">
        <v>1770</v>
      </c>
      <c r="E236" s="24" t="s">
        <v>3471</v>
      </c>
      <c r="F236" s="14" t="s">
        <v>3009</v>
      </c>
      <c r="K236" s="14" t="s">
        <v>1178</v>
      </c>
      <c r="M236" s="14" t="s">
        <v>3474</v>
      </c>
      <c r="N236" s="14" t="s">
        <v>2112</v>
      </c>
      <c r="O236" s="14" t="b">
        <v>0</v>
      </c>
      <c r="Q236" s="14">
        <v>10.0</v>
      </c>
      <c r="Z236" s="14" t="s">
        <v>1755</v>
      </c>
      <c r="AA236" s="14" t="s">
        <v>737</v>
      </c>
      <c r="AC236" s="14" t="s">
        <v>833</v>
      </c>
      <c r="AD236" s="16" t="s">
        <v>3327</v>
      </c>
      <c r="AE236" s="14" t="s">
        <v>3328</v>
      </c>
      <c r="AF236" s="16" t="s">
        <v>3472</v>
      </c>
    </row>
    <row r="237" ht="15.75" customHeight="1">
      <c r="A237" s="56">
        <v>44491.0</v>
      </c>
      <c r="B237" s="16" t="s">
        <v>3470</v>
      </c>
      <c r="D237" s="14" t="s">
        <v>1770</v>
      </c>
      <c r="E237" s="24" t="s">
        <v>3471</v>
      </c>
      <c r="F237" s="14" t="s">
        <v>3009</v>
      </c>
      <c r="K237" s="14" t="s">
        <v>1178</v>
      </c>
      <c r="M237" s="14" t="s">
        <v>2018</v>
      </c>
      <c r="N237" s="14" t="s">
        <v>1921</v>
      </c>
      <c r="O237" s="14" t="b">
        <v>0</v>
      </c>
      <c r="Q237" s="14">
        <v>10.0</v>
      </c>
      <c r="Z237" s="14" t="s">
        <v>1755</v>
      </c>
      <c r="AA237" s="14" t="s">
        <v>737</v>
      </c>
      <c r="AC237" s="14" t="s">
        <v>833</v>
      </c>
      <c r="AD237" s="16" t="s">
        <v>3327</v>
      </c>
      <c r="AE237" s="14" t="s">
        <v>3328</v>
      </c>
      <c r="AF237" s="16" t="s">
        <v>3472</v>
      </c>
    </row>
    <row r="238" ht="15.75" customHeight="1">
      <c r="A238" s="56">
        <v>44491.0</v>
      </c>
      <c r="B238" s="16" t="s">
        <v>3470</v>
      </c>
      <c r="D238" s="14" t="s">
        <v>1770</v>
      </c>
      <c r="E238" s="24" t="s">
        <v>3471</v>
      </c>
      <c r="F238" s="14" t="s">
        <v>3009</v>
      </c>
      <c r="K238" s="14" t="s">
        <v>1178</v>
      </c>
      <c r="M238" s="14" t="s">
        <v>3475</v>
      </c>
      <c r="N238" s="14" t="s">
        <v>1921</v>
      </c>
      <c r="O238" s="14" t="b">
        <v>1</v>
      </c>
      <c r="Q238" s="14">
        <v>10.0</v>
      </c>
      <c r="Z238" s="14" t="s">
        <v>1755</v>
      </c>
      <c r="AA238" s="14" t="s">
        <v>737</v>
      </c>
      <c r="AC238" s="14" t="s">
        <v>833</v>
      </c>
      <c r="AD238" s="16" t="s">
        <v>3327</v>
      </c>
      <c r="AE238" s="14" t="s">
        <v>3328</v>
      </c>
      <c r="AF238" s="16" t="s">
        <v>3472</v>
      </c>
    </row>
    <row r="239" ht="15.75" customHeight="1">
      <c r="A239" s="56">
        <v>44491.0</v>
      </c>
      <c r="B239" s="16" t="s">
        <v>3476</v>
      </c>
      <c r="D239" s="14" t="s">
        <v>1770</v>
      </c>
      <c r="E239" s="24" t="s">
        <v>3477</v>
      </c>
      <c r="F239" s="14" t="s">
        <v>3009</v>
      </c>
      <c r="K239" s="14" t="s">
        <v>247</v>
      </c>
      <c r="L239" s="16" t="s">
        <v>3478</v>
      </c>
      <c r="O239" s="14" t="b">
        <v>0</v>
      </c>
      <c r="P239" s="14" t="s">
        <v>3479</v>
      </c>
      <c r="S239" s="16" t="s">
        <v>3480</v>
      </c>
      <c r="Z239" s="14" t="s">
        <v>1755</v>
      </c>
      <c r="AA239" s="14" t="s">
        <v>737</v>
      </c>
      <c r="AB239" s="14" t="s">
        <v>3012</v>
      </c>
      <c r="AC239" s="14" t="s">
        <v>3013</v>
      </c>
      <c r="AD239" s="16" t="s">
        <v>3014</v>
      </c>
      <c r="AE239" s="14" t="s">
        <v>3015</v>
      </c>
    </row>
    <row r="240" ht="15.75" customHeight="1">
      <c r="A240" s="56">
        <v>44491.0</v>
      </c>
      <c r="B240" s="16" t="s">
        <v>3476</v>
      </c>
      <c r="D240" s="14" t="s">
        <v>1770</v>
      </c>
      <c r="E240" s="24" t="s">
        <v>3477</v>
      </c>
      <c r="F240" s="14" t="s">
        <v>3009</v>
      </c>
      <c r="K240" s="14" t="s">
        <v>247</v>
      </c>
      <c r="L240" s="16" t="s">
        <v>3478</v>
      </c>
      <c r="O240" s="14" t="b">
        <v>0</v>
      </c>
      <c r="P240" s="14" t="s">
        <v>3481</v>
      </c>
      <c r="S240" s="14" t="s">
        <v>3480</v>
      </c>
      <c r="Z240" s="14" t="s">
        <v>1755</v>
      </c>
      <c r="AA240" s="14" t="s">
        <v>737</v>
      </c>
      <c r="AB240" s="14" t="s">
        <v>3012</v>
      </c>
      <c r="AC240" s="14" t="s">
        <v>3013</v>
      </c>
      <c r="AD240" s="16" t="s">
        <v>3014</v>
      </c>
      <c r="AE240" s="14" t="s">
        <v>3015</v>
      </c>
    </row>
    <row r="241" ht="15.75" customHeight="1">
      <c r="A241" s="56">
        <v>44491.0</v>
      </c>
      <c r="B241" s="16" t="s">
        <v>3482</v>
      </c>
      <c r="D241" s="14" t="s">
        <v>1770</v>
      </c>
      <c r="E241" s="24" t="s">
        <v>3008</v>
      </c>
      <c r="F241" s="14" t="s">
        <v>3009</v>
      </c>
      <c r="K241" s="14" t="s">
        <v>259</v>
      </c>
      <c r="M241" s="14" t="s">
        <v>2627</v>
      </c>
      <c r="N241" s="14" t="s">
        <v>537</v>
      </c>
      <c r="O241" s="14" t="b">
        <v>0</v>
      </c>
      <c r="Q241" s="14">
        <v>10.0</v>
      </c>
      <c r="S241" s="14" t="s">
        <v>3483</v>
      </c>
      <c r="Z241" s="14" t="s">
        <v>1755</v>
      </c>
      <c r="AA241" s="14" t="s">
        <v>737</v>
      </c>
      <c r="AB241" s="14" t="s">
        <v>3012</v>
      </c>
      <c r="AC241" s="14" t="s">
        <v>3013</v>
      </c>
      <c r="AD241" s="16" t="s">
        <v>3014</v>
      </c>
      <c r="AE241" s="14" t="s">
        <v>3015</v>
      </c>
    </row>
    <row r="242" ht="15.75" customHeight="1">
      <c r="A242" s="56">
        <v>44491.0</v>
      </c>
      <c r="B242" s="16" t="s">
        <v>3482</v>
      </c>
      <c r="D242" s="14" t="s">
        <v>1770</v>
      </c>
      <c r="E242" s="24" t="s">
        <v>3008</v>
      </c>
      <c r="F242" s="14" t="s">
        <v>3009</v>
      </c>
      <c r="K242" s="14" t="s">
        <v>259</v>
      </c>
      <c r="M242" s="14" t="s">
        <v>537</v>
      </c>
      <c r="N242" s="14" t="s">
        <v>537</v>
      </c>
      <c r="O242" s="14" t="b">
        <v>0</v>
      </c>
      <c r="Q242" s="14">
        <v>10.0</v>
      </c>
      <c r="S242" s="14" t="s">
        <v>3483</v>
      </c>
      <c r="Z242" s="14" t="s">
        <v>1755</v>
      </c>
      <c r="AA242" s="14" t="s">
        <v>737</v>
      </c>
      <c r="AB242" s="14" t="s">
        <v>3012</v>
      </c>
      <c r="AC242" s="14" t="s">
        <v>3013</v>
      </c>
      <c r="AD242" s="16" t="s">
        <v>3014</v>
      </c>
      <c r="AE242" s="14" t="s">
        <v>3015</v>
      </c>
    </row>
    <row r="243" ht="15.75" customHeight="1">
      <c r="A243" s="56">
        <v>44491.0</v>
      </c>
      <c r="B243" s="16" t="s">
        <v>3482</v>
      </c>
      <c r="D243" s="14" t="s">
        <v>1770</v>
      </c>
      <c r="E243" s="24" t="s">
        <v>3008</v>
      </c>
      <c r="F243" s="14" t="s">
        <v>3009</v>
      </c>
      <c r="K243" s="14" t="s">
        <v>259</v>
      </c>
      <c r="L243" s="14" t="s">
        <v>801</v>
      </c>
      <c r="M243" s="14" t="s">
        <v>3484</v>
      </c>
      <c r="O243" s="14" t="b">
        <v>0</v>
      </c>
      <c r="P243" s="14" t="s">
        <v>3485</v>
      </c>
      <c r="Q243" s="14">
        <v>10.0</v>
      </c>
      <c r="S243" s="14" t="s">
        <v>3483</v>
      </c>
      <c r="Z243" s="14" t="s">
        <v>1755</v>
      </c>
      <c r="AA243" s="14" t="s">
        <v>737</v>
      </c>
      <c r="AB243" s="14" t="s">
        <v>3012</v>
      </c>
      <c r="AC243" s="14" t="s">
        <v>3013</v>
      </c>
      <c r="AD243" s="16" t="s">
        <v>3014</v>
      </c>
      <c r="AE243" s="14" t="s">
        <v>3015</v>
      </c>
    </row>
    <row r="244" ht="15.75" customHeight="1">
      <c r="A244" s="20">
        <v>44502.0</v>
      </c>
      <c r="B244" s="14" t="s">
        <v>3486</v>
      </c>
      <c r="D244" s="14" t="s">
        <v>1770</v>
      </c>
      <c r="E244" s="21" t="s">
        <v>3487</v>
      </c>
      <c r="F244" s="14" t="s">
        <v>2728</v>
      </c>
      <c r="G244" s="14">
        <v>6778.0</v>
      </c>
      <c r="K244" s="14" t="s">
        <v>259</v>
      </c>
      <c r="L244" s="16" t="s">
        <v>801</v>
      </c>
      <c r="M244" s="14" t="s">
        <v>3488</v>
      </c>
      <c r="N244" s="14" t="s">
        <v>1519</v>
      </c>
      <c r="O244" s="14" t="b">
        <v>0</v>
      </c>
      <c r="P244" s="14" t="s">
        <v>3489</v>
      </c>
      <c r="Q244" s="14">
        <v>10.0</v>
      </c>
      <c r="S244" s="16" t="s">
        <v>3490</v>
      </c>
      <c r="Z244" s="14" t="s">
        <v>1597</v>
      </c>
      <c r="AA244" s="14" t="s">
        <v>737</v>
      </c>
      <c r="AB244" s="14" t="s">
        <v>3491</v>
      </c>
      <c r="AC244" s="14" t="s">
        <v>3492</v>
      </c>
      <c r="AD244" s="16" t="s">
        <v>3493</v>
      </c>
      <c r="AE244" s="14" t="s">
        <v>3494</v>
      </c>
      <c r="AF244" s="14" t="s">
        <v>3495</v>
      </c>
    </row>
    <row r="245" ht="15.75" customHeight="1">
      <c r="A245" s="20">
        <v>44502.0</v>
      </c>
      <c r="B245" s="14" t="s">
        <v>3486</v>
      </c>
      <c r="D245" s="14" t="s">
        <v>1770</v>
      </c>
      <c r="E245" s="21" t="s">
        <v>3487</v>
      </c>
      <c r="F245" s="14" t="s">
        <v>2728</v>
      </c>
      <c r="K245" s="14" t="s">
        <v>259</v>
      </c>
      <c r="L245" s="16" t="s">
        <v>801</v>
      </c>
      <c r="M245" s="14" t="s">
        <v>3488</v>
      </c>
      <c r="N245" s="14" t="s">
        <v>1519</v>
      </c>
      <c r="O245" s="14" t="b">
        <v>0</v>
      </c>
      <c r="P245" s="14" t="s">
        <v>3496</v>
      </c>
      <c r="Q245" s="14">
        <v>10.0</v>
      </c>
      <c r="S245" s="16" t="s">
        <v>3490</v>
      </c>
      <c r="Z245" s="14" t="s">
        <v>1597</v>
      </c>
      <c r="AA245" s="14" t="s">
        <v>737</v>
      </c>
      <c r="AB245" s="14" t="s">
        <v>3491</v>
      </c>
      <c r="AC245" s="14" t="s">
        <v>3492</v>
      </c>
      <c r="AD245" s="16" t="s">
        <v>3493</v>
      </c>
      <c r="AE245" s="14" t="s">
        <v>3494</v>
      </c>
      <c r="AF245" s="14" t="s">
        <v>3495</v>
      </c>
    </row>
    <row r="246" ht="15.75" customHeight="1">
      <c r="A246" s="20">
        <v>44502.0</v>
      </c>
      <c r="B246" s="14" t="s">
        <v>3486</v>
      </c>
      <c r="D246" s="14" t="s">
        <v>1770</v>
      </c>
      <c r="E246" s="21" t="s">
        <v>3487</v>
      </c>
      <c r="F246" s="14" t="s">
        <v>2728</v>
      </c>
      <c r="K246" s="14" t="s">
        <v>259</v>
      </c>
      <c r="L246" s="16" t="s">
        <v>801</v>
      </c>
      <c r="M246" s="14" t="s">
        <v>3497</v>
      </c>
      <c r="N246" s="14" t="s">
        <v>1519</v>
      </c>
      <c r="O246" s="14" t="b">
        <v>1</v>
      </c>
      <c r="P246" s="14" t="s">
        <v>3489</v>
      </c>
      <c r="Q246" s="14">
        <v>10.0</v>
      </c>
      <c r="S246" s="16" t="s">
        <v>3490</v>
      </c>
      <c r="Z246" s="14" t="s">
        <v>1597</v>
      </c>
      <c r="AA246" s="14" t="s">
        <v>737</v>
      </c>
      <c r="AB246" s="14" t="s">
        <v>3491</v>
      </c>
      <c r="AC246" s="14" t="s">
        <v>3492</v>
      </c>
      <c r="AD246" s="16" t="s">
        <v>3493</v>
      </c>
      <c r="AE246" s="14" t="s">
        <v>3494</v>
      </c>
      <c r="AF246" s="14" t="s">
        <v>3495</v>
      </c>
    </row>
    <row r="247" ht="15.75" customHeight="1">
      <c r="A247" s="20">
        <v>44502.0</v>
      </c>
      <c r="B247" s="14" t="s">
        <v>3486</v>
      </c>
      <c r="D247" s="14" t="s">
        <v>1770</v>
      </c>
      <c r="E247" s="21" t="s">
        <v>3487</v>
      </c>
      <c r="F247" s="14" t="s">
        <v>2728</v>
      </c>
      <c r="K247" s="14" t="s">
        <v>259</v>
      </c>
      <c r="L247" s="16" t="s">
        <v>801</v>
      </c>
      <c r="M247" s="14" t="s">
        <v>3497</v>
      </c>
      <c r="N247" s="14" t="s">
        <v>1519</v>
      </c>
      <c r="O247" s="14" t="b">
        <v>1</v>
      </c>
      <c r="P247" s="14" t="s">
        <v>3496</v>
      </c>
      <c r="Q247" s="14">
        <v>10.0</v>
      </c>
      <c r="S247" s="16" t="s">
        <v>3490</v>
      </c>
      <c r="Z247" s="14" t="s">
        <v>1597</v>
      </c>
      <c r="AA247" s="14" t="s">
        <v>737</v>
      </c>
      <c r="AB247" s="14" t="s">
        <v>3491</v>
      </c>
      <c r="AC247" s="14" t="s">
        <v>3492</v>
      </c>
      <c r="AD247" s="16" t="s">
        <v>3493</v>
      </c>
      <c r="AE247" s="14" t="s">
        <v>3494</v>
      </c>
      <c r="AF247" s="14" t="s">
        <v>3495</v>
      </c>
    </row>
    <row r="248" ht="15.75" customHeight="1">
      <c r="A248" s="56">
        <v>44518.0</v>
      </c>
      <c r="B248" s="16" t="s">
        <v>3498</v>
      </c>
      <c r="C248" s="16">
        <v>3.4792289E7</v>
      </c>
      <c r="D248" s="14" t="s">
        <v>3499</v>
      </c>
      <c r="E248" s="21" t="s">
        <v>3500</v>
      </c>
      <c r="F248" s="14" t="s">
        <v>2728</v>
      </c>
      <c r="K248" s="14" t="s">
        <v>1178</v>
      </c>
      <c r="M248" s="14" t="s">
        <v>2112</v>
      </c>
      <c r="N248" s="14" t="s">
        <v>2112</v>
      </c>
      <c r="O248" s="14" t="b">
        <v>0</v>
      </c>
      <c r="Q248" s="14">
        <v>10.0</v>
      </c>
      <c r="S248" s="16" t="s">
        <v>3501</v>
      </c>
      <c r="V248" s="52" t="s">
        <v>3502</v>
      </c>
      <c r="Y248" s="21" t="s">
        <v>3503</v>
      </c>
      <c r="Z248" s="14" t="s">
        <v>1597</v>
      </c>
      <c r="AA248" s="14" t="s">
        <v>262</v>
      </c>
      <c r="AB248" s="14" t="s">
        <v>2557</v>
      </c>
      <c r="AC248" s="14" t="s">
        <v>264</v>
      </c>
      <c r="AD248" s="16" t="s">
        <v>2558</v>
      </c>
      <c r="AE248" s="14" t="s">
        <v>2559</v>
      </c>
      <c r="AF248" s="16" t="s">
        <v>3504</v>
      </c>
    </row>
    <row r="249" ht="15.75" customHeight="1">
      <c r="A249" s="56">
        <v>44516.0</v>
      </c>
      <c r="B249" s="16" t="s">
        <v>3505</v>
      </c>
      <c r="C249" s="16">
        <v>3.479393E7</v>
      </c>
      <c r="D249" s="16" t="s">
        <v>3506</v>
      </c>
      <c r="E249" s="21" t="s">
        <v>3507</v>
      </c>
      <c r="F249" s="14" t="s">
        <v>2728</v>
      </c>
      <c r="G249" s="14">
        <v>21760.0</v>
      </c>
      <c r="K249" s="14" t="s">
        <v>259</v>
      </c>
      <c r="L249" s="16" t="s">
        <v>281</v>
      </c>
      <c r="M249" s="14" t="s">
        <v>3508</v>
      </c>
      <c r="N249" s="14" t="s">
        <v>537</v>
      </c>
      <c r="O249" s="14" t="b">
        <v>1</v>
      </c>
      <c r="Q249" s="14">
        <v>10.0</v>
      </c>
      <c r="S249" s="16" t="s">
        <v>3509</v>
      </c>
      <c r="V249" s="14" t="s">
        <v>3510</v>
      </c>
      <c r="Y249" s="21" t="s">
        <v>3511</v>
      </c>
      <c r="Z249" s="14" t="s">
        <v>1755</v>
      </c>
      <c r="AA249" s="14" t="s">
        <v>250</v>
      </c>
      <c r="AC249" s="14" t="s">
        <v>618</v>
      </c>
      <c r="AD249" s="16" t="s">
        <v>3512</v>
      </c>
      <c r="AE249" s="14" t="s">
        <v>3513</v>
      </c>
      <c r="AF249" s="16" t="s">
        <v>3514</v>
      </c>
    </row>
    <row r="250" ht="15.75" customHeight="1">
      <c r="A250" s="56">
        <v>44516.0</v>
      </c>
      <c r="B250" s="16" t="s">
        <v>3505</v>
      </c>
      <c r="C250" s="16">
        <v>3.479393E7</v>
      </c>
      <c r="D250" s="16" t="s">
        <v>3506</v>
      </c>
      <c r="E250" s="21" t="s">
        <v>3507</v>
      </c>
      <c r="F250" s="14" t="s">
        <v>2728</v>
      </c>
      <c r="K250" s="14" t="s">
        <v>259</v>
      </c>
      <c r="L250" s="16" t="s">
        <v>281</v>
      </c>
      <c r="M250" s="14" t="s">
        <v>3515</v>
      </c>
      <c r="N250" s="14" t="s">
        <v>537</v>
      </c>
      <c r="O250" s="14" t="b">
        <v>1</v>
      </c>
      <c r="Q250" s="14">
        <v>10.0</v>
      </c>
      <c r="S250" s="16" t="s">
        <v>3509</v>
      </c>
      <c r="Y250" s="21" t="s">
        <v>3511</v>
      </c>
      <c r="Z250" s="14" t="s">
        <v>1755</v>
      </c>
      <c r="AA250" s="14" t="s">
        <v>250</v>
      </c>
      <c r="AC250" s="14" t="s">
        <v>618</v>
      </c>
      <c r="AD250" s="16" t="s">
        <v>3512</v>
      </c>
      <c r="AE250" s="14" t="s">
        <v>3513</v>
      </c>
      <c r="AF250" s="16" t="s">
        <v>3514</v>
      </c>
    </row>
    <row r="251" ht="15.75" customHeight="1">
      <c r="A251" s="56">
        <v>44516.0</v>
      </c>
      <c r="B251" s="16" t="s">
        <v>3505</v>
      </c>
      <c r="C251" s="16">
        <v>3.479393E7</v>
      </c>
      <c r="D251" s="16" t="s">
        <v>3506</v>
      </c>
      <c r="E251" s="21" t="s">
        <v>3507</v>
      </c>
      <c r="F251" s="14" t="s">
        <v>2728</v>
      </c>
      <c r="K251" s="14" t="s">
        <v>259</v>
      </c>
      <c r="L251" s="16" t="s">
        <v>281</v>
      </c>
      <c r="M251" s="14" t="s">
        <v>3516</v>
      </c>
      <c r="N251" s="14" t="s">
        <v>537</v>
      </c>
      <c r="O251" s="14" t="b">
        <v>1</v>
      </c>
      <c r="Q251" s="14">
        <v>10.0</v>
      </c>
      <c r="S251" s="16" t="s">
        <v>3509</v>
      </c>
      <c r="Y251" s="21" t="s">
        <v>3511</v>
      </c>
      <c r="Z251" s="14" t="s">
        <v>1755</v>
      </c>
      <c r="AA251" s="14" t="s">
        <v>250</v>
      </c>
      <c r="AC251" s="14" t="s">
        <v>618</v>
      </c>
      <c r="AD251" s="16" t="s">
        <v>3512</v>
      </c>
      <c r="AE251" s="14" t="s">
        <v>3513</v>
      </c>
      <c r="AF251" s="16" t="s">
        <v>3514</v>
      </c>
    </row>
    <row r="252" ht="15.75" customHeight="1">
      <c r="A252" s="56">
        <v>44520.0</v>
      </c>
      <c r="B252" s="16" t="s">
        <v>3517</v>
      </c>
      <c r="C252" s="16">
        <v>3.4799559E7</v>
      </c>
      <c r="D252" s="14" t="s">
        <v>3518</v>
      </c>
      <c r="E252" s="21" t="s">
        <v>3519</v>
      </c>
      <c r="F252" s="14" t="s">
        <v>2728</v>
      </c>
      <c r="K252" s="14" t="s">
        <v>1178</v>
      </c>
      <c r="M252" s="16" t="s">
        <v>3520</v>
      </c>
      <c r="N252" s="14" t="s">
        <v>1750</v>
      </c>
      <c r="O252" s="14" t="b">
        <v>1</v>
      </c>
      <c r="Q252" s="14">
        <v>10.0</v>
      </c>
      <c r="S252" s="16" t="s">
        <v>3521</v>
      </c>
      <c r="Z252" s="14" t="s">
        <v>3522</v>
      </c>
      <c r="AA252" s="14" t="s">
        <v>737</v>
      </c>
      <c r="AC252" s="14" t="s">
        <v>3523</v>
      </c>
      <c r="AD252" s="16" t="s">
        <v>3524</v>
      </c>
      <c r="AE252" s="14" t="s">
        <v>3525</v>
      </c>
      <c r="AF252" s="16" t="s">
        <v>3526</v>
      </c>
    </row>
    <row r="253" ht="15.75" customHeight="1">
      <c r="A253" s="56">
        <v>44525.0</v>
      </c>
      <c r="B253" s="16" t="s">
        <v>3527</v>
      </c>
      <c r="D253" s="14" t="s">
        <v>1770</v>
      </c>
      <c r="E253" s="24" t="s">
        <v>3528</v>
      </c>
      <c r="F253" s="14" t="s">
        <v>2728</v>
      </c>
      <c r="K253" s="14" t="s">
        <v>1178</v>
      </c>
      <c r="M253" s="14" t="s">
        <v>3529</v>
      </c>
      <c r="N253" s="14" t="s">
        <v>1750</v>
      </c>
      <c r="O253" s="14" t="b">
        <v>1</v>
      </c>
      <c r="Q253" s="14">
        <v>12.0</v>
      </c>
      <c r="R253" s="14">
        <v>2.0</v>
      </c>
      <c r="S253" s="16" t="s">
        <v>3530</v>
      </c>
      <c r="Z253" s="14" t="s">
        <v>1597</v>
      </c>
      <c r="AA253" s="14" t="s">
        <v>273</v>
      </c>
      <c r="AB253" s="14" t="s">
        <v>283</v>
      </c>
      <c r="AC253" s="14" t="s">
        <v>284</v>
      </c>
      <c r="AD253" s="16" t="s">
        <v>3531</v>
      </c>
      <c r="AE253" s="14" t="s">
        <v>3532</v>
      </c>
      <c r="AF253" s="16" t="s">
        <v>379</v>
      </c>
    </row>
    <row r="254" ht="15.75" customHeight="1">
      <c r="A254" s="56">
        <v>44526.0</v>
      </c>
      <c r="B254" s="16" t="s">
        <v>2608</v>
      </c>
      <c r="D254" s="14" t="s">
        <v>1770</v>
      </c>
      <c r="E254" s="21" t="s">
        <v>2609</v>
      </c>
      <c r="F254" s="14" t="s">
        <v>2728</v>
      </c>
      <c r="K254" s="16" t="s">
        <v>2610</v>
      </c>
      <c r="M254" s="14" t="s">
        <v>2611</v>
      </c>
      <c r="Q254" s="14">
        <v>12.0</v>
      </c>
      <c r="Y254" s="21" t="s">
        <v>2612</v>
      </c>
      <c r="Z254" s="14" t="s">
        <v>2613</v>
      </c>
      <c r="AA254" s="14" t="s">
        <v>273</v>
      </c>
      <c r="AB254" s="14" t="s">
        <v>902</v>
      </c>
      <c r="AC254" s="14" t="s">
        <v>903</v>
      </c>
      <c r="AD254" s="16" t="s">
        <v>904</v>
      </c>
      <c r="AE254" s="14" t="s">
        <v>905</v>
      </c>
      <c r="AF254" s="16" t="s">
        <v>2614</v>
      </c>
    </row>
    <row r="255" ht="15.75" customHeight="1">
      <c r="A255" s="56">
        <v>44527.0</v>
      </c>
      <c r="B255" s="16" t="s">
        <v>3533</v>
      </c>
      <c r="D255" s="14" t="s">
        <v>1770</v>
      </c>
      <c r="E255" s="24" t="s">
        <v>3534</v>
      </c>
      <c r="F255" s="14" t="s">
        <v>2728</v>
      </c>
      <c r="K255" s="14" t="s">
        <v>1178</v>
      </c>
      <c r="M255" s="14" t="s">
        <v>1519</v>
      </c>
      <c r="N255" s="14" t="s">
        <v>1519</v>
      </c>
      <c r="O255" s="14" t="b">
        <v>0</v>
      </c>
      <c r="Q255" s="14">
        <v>10.0</v>
      </c>
      <c r="V255" s="14" t="s">
        <v>3535</v>
      </c>
      <c r="Z255" s="14" t="s">
        <v>1755</v>
      </c>
      <c r="AA255" s="14" t="s">
        <v>293</v>
      </c>
      <c r="AC255" s="14" t="s">
        <v>2932</v>
      </c>
      <c r="AD255" s="14" t="s">
        <v>2415</v>
      </c>
      <c r="AE255" s="14" t="s">
        <v>422</v>
      </c>
    </row>
    <row r="256" ht="15.75" customHeight="1">
      <c r="A256" s="20">
        <v>44531.0</v>
      </c>
      <c r="B256" s="16" t="s">
        <v>3536</v>
      </c>
      <c r="D256" s="14" t="s">
        <v>1770</v>
      </c>
      <c r="E256" s="21" t="s">
        <v>3537</v>
      </c>
      <c r="F256" s="14" t="s">
        <v>2728</v>
      </c>
      <c r="K256" s="14" t="s">
        <v>259</v>
      </c>
      <c r="L256" s="16" t="s">
        <v>1551</v>
      </c>
      <c r="M256" s="14" t="s">
        <v>3538</v>
      </c>
      <c r="N256" s="14" t="s">
        <v>2445</v>
      </c>
      <c r="O256" s="14" t="b">
        <v>1</v>
      </c>
      <c r="P256" s="14" t="s">
        <v>3539</v>
      </c>
      <c r="Q256" s="14">
        <v>10.0</v>
      </c>
      <c r="S256" s="16" t="s">
        <v>3540</v>
      </c>
      <c r="Z256" s="14" t="s">
        <v>1597</v>
      </c>
      <c r="AA256" s="14" t="s">
        <v>273</v>
      </c>
      <c r="AB256" s="14" t="s">
        <v>3541</v>
      </c>
      <c r="AC256" s="14" t="s">
        <v>3542</v>
      </c>
      <c r="AD256" s="14" t="s">
        <v>3543</v>
      </c>
      <c r="AE256" s="14" t="s">
        <v>3544</v>
      </c>
      <c r="AF256" s="14" t="s">
        <v>3545</v>
      </c>
    </row>
    <row r="257" ht="15.75" customHeight="1">
      <c r="A257" s="20">
        <v>44532.0</v>
      </c>
      <c r="B257" s="16" t="s">
        <v>3546</v>
      </c>
      <c r="D257" s="14" t="s">
        <v>1770</v>
      </c>
      <c r="E257" s="24" t="s">
        <v>3547</v>
      </c>
      <c r="F257" s="14" t="s">
        <v>2755</v>
      </c>
      <c r="K257" s="14" t="s">
        <v>259</v>
      </c>
      <c r="L257" s="16" t="s">
        <v>3548</v>
      </c>
      <c r="M257" s="14" t="s">
        <v>3549</v>
      </c>
      <c r="N257" s="14" t="s">
        <v>537</v>
      </c>
      <c r="O257" s="14" t="b">
        <v>0</v>
      </c>
      <c r="Y257" s="21" t="s">
        <v>3550</v>
      </c>
      <c r="Z257" s="14" t="s">
        <v>1755</v>
      </c>
      <c r="AA257" s="14" t="s">
        <v>273</v>
      </c>
      <c r="AB257" s="14" t="s">
        <v>814</v>
      </c>
      <c r="AC257" s="14" t="s">
        <v>294</v>
      </c>
      <c r="AD257" s="14" t="s">
        <v>3197</v>
      </c>
      <c r="AE257" s="14" t="s">
        <v>3198</v>
      </c>
      <c r="AF257" s="16" t="s">
        <v>3551</v>
      </c>
    </row>
    <row r="258" ht="15.75" customHeight="1">
      <c r="A258" s="20">
        <v>44534.0</v>
      </c>
      <c r="B258" s="16" t="s">
        <v>3552</v>
      </c>
      <c r="D258" s="14" t="s">
        <v>1770</v>
      </c>
      <c r="E258" s="24" t="s">
        <v>3553</v>
      </c>
      <c r="F258" s="14" t="s">
        <v>2728</v>
      </c>
      <c r="K258" s="14" t="s">
        <v>1374</v>
      </c>
      <c r="L258" s="16" t="s">
        <v>3554</v>
      </c>
      <c r="M258" s="14" t="s">
        <v>3555</v>
      </c>
      <c r="N258" s="14" t="s">
        <v>537</v>
      </c>
      <c r="O258" s="14" t="b">
        <v>0</v>
      </c>
      <c r="P258" s="14" t="s">
        <v>3556</v>
      </c>
      <c r="Q258" s="14">
        <v>10.0</v>
      </c>
      <c r="AA258" s="14" t="s">
        <v>273</v>
      </c>
      <c r="AB258" s="14" t="s">
        <v>2193</v>
      </c>
      <c r="AC258" s="16" t="s">
        <v>3557</v>
      </c>
      <c r="AD258" s="16" t="s">
        <v>3558</v>
      </c>
      <c r="AE258" s="14" t="s">
        <v>3559</v>
      </c>
      <c r="AF258" s="16" t="s">
        <v>2139</v>
      </c>
    </row>
    <row r="259" ht="15.75" customHeight="1">
      <c r="A259" s="20">
        <v>44539.0</v>
      </c>
      <c r="B259" s="16" t="s">
        <v>3560</v>
      </c>
      <c r="D259" s="14" t="s">
        <v>1770</v>
      </c>
      <c r="E259" s="21" t="s">
        <v>3561</v>
      </c>
      <c r="F259" s="14" t="s">
        <v>2728</v>
      </c>
      <c r="G259" s="14">
        <v>8243.0</v>
      </c>
      <c r="K259" s="14" t="s">
        <v>259</v>
      </c>
      <c r="M259" s="14" t="s">
        <v>3562</v>
      </c>
      <c r="N259" s="14" t="s">
        <v>1652</v>
      </c>
      <c r="O259" s="14" t="b">
        <v>1</v>
      </c>
      <c r="P259" s="14" t="s">
        <v>3563</v>
      </c>
      <c r="Q259" s="14">
        <v>10.0</v>
      </c>
      <c r="S259" s="14" t="s">
        <v>3564</v>
      </c>
      <c r="Y259" s="21" t="s">
        <v>3565</v>
      </c>
      <c r="Z259" s="14" t="s">
        <v>2039</v>
      </c>
      <c r="AA259" s="14" t="s">
        <v>273</v>
      </c>
      <c r="AB259" s="14" t="s">
        <v>342</v>
      </c>
      <c r="AC259" s="14" t="s">
        <v>2953</v>
      </c>
      <c r="AD259" s="16" t="s">
        <v>2954</v>
      </c>
      <c r="AE259" s="14" t="s">
        <v>2389</v>
      </c>
      <c r="AF259" s="16" t="s">
        <v>3066</v>
      </c>
    </row>
    <row r="260" ht="15.75" customHeight="1">
      <c r="A260" s="20">
        <v>44539.0</v>
      </c>
      <c r="B260" s="16" t="s">
        <v>3560</v>
      </c>
      <c r="D260" s="14" t="s">
        <v>1770</v>
      </c>
      <c r="E260" s="21" t="s">
        <v>3561</v>
      </c>
      <c r="F260" s="14" t="s">
        <v>2728</v>
      </c>
      <c r="G260" s="14">
        <v>8027.0</v>
      </c>
      <c r="K260" s="14" t="s">
        <v>259</v>
      </c>
      <c r="M260" s="14" t="s">
        <v>3566</v>
      </c>
      <c r="N260" s="14" t="s">
        <v>3567</v>
      </c>
      <c r="O260" s="14" t="b">
        <v>1</v>
      </c>
      <c r="P260" s="14" t="s">
        <v>3568</v>
      </c>
      <c r="Q260" s="14">
        <v>10.0</v>
      </c>
      <c r="S260" s="14" t="s">
        <v>3564</v>
      </c>
      <c r="Y260" s="21" t="s">
        <v>3565</v>
      </c>
      <c r="Z260" s="14" t="s">
        <v>2039</v>
      </c>
      <c r="AA260" s="14" t="s">
        <v>273</v>
      </c>
      <c r="AB260" s="14" t="s">
        <v>342</v>
      </c>
      <c r="AC260" s="14" t="s">
        <v>2953</v>
      </c>
      <c r="AD260" s="16" t="s">
        <v>2954</v>
      </c>
      <c r="AE260" s="14" t="s">
        <v>2389</v>
      </c>
      <c r="AF260" s="16" t="s">
        <v>3066</v>
      </c>
    </row>
    <row r="261" ht="15.75" customHeight="1">
      <c r="A261" s="20">
        <v>44539.0</v>
      </c>
      <c r="B261" s="16" t="s">
        <v>3560</v>
      </c>
      <c r="D261" s="14" t="s">
        <v>1770</v>
      </c>
      <c r="E261" s="21" t="s">
        <v>3561</v>
      </c>
      <c r="F261" s="14" t="s">
        <v>2728</v>
      </c>
      <c r="K261" s="14" t="s">
        <v>259</v>
      </c>
      <c r="M261" s="14" t="s">
        <v>3569</v>
      </c>
      <c r="N261" s="14" t="s">
        <v>1652</v>
      </c>
      <c r="O261" s="14" t="b">
        <v>0</v>
      </c>
      <c r="P261" s="14" t="s">
        <v>3563</v>
      </c>
      <c r="Q261" s="14">
        <v>10.0</v>
      </c>
      <c r="S261" s="14" t="s">
        <v>3564</v>
      </c>
      <c r="Y261" s="21" t="s">
        <v>3565</v>
      </c>
      <c r="Z261" s="14" t="s">
        <v>2039</v>
      </c>
      <c r="AA261" s="14" t="s">
        <v>273</v>
      </c>
      <c r="AB261" s="14" t="s">
        <v>342</v>
      </c>
      <c r="AC261" s="14" t="s">
        <v>2953</v>
      </c>
      <c r="AD261" s="16" t="s">
        <v>2954</v>
      </c>
      <c r="AE261" s="14" t="s">
        <v>2389</v>
      </c>
      <c r="AF261" s="16" t="s">
        <v>3066</v>
      </c>
    </row>
    <row r="262" ht="15.75" customHeight="1">
      <c r="A262" s="20">
        <v>44539.0</v>
      </c>
      <c r="B262" s="16" t="s">
        <v>3560</v>
      </c>
      <c r="D262" s="14" t="s">
        <v>1770</v>
      </c>
      <c r="E262" s="21" t="s">
        <v>3561</v>
      </c>
      <c r="F262" s="14" t="s">
        <v>2728</v>
      </c>
      <c r="K262" s="14" t="s">
        <v>259</v>
      </c>
      <c r="M262" s="14" t="s">
        <v>3570</v>
      </c>
      <c r="N262" s="14" t="s">
        <v>3567</v>
      </c>
      <c r="O262" s="14" t="b">
        <v>0</v>
      </c>
      <c r="P262" s="14" t="s">
        <v>3568</v>
      </c>
      <c r="Q262" s="14">
        <v>10.0</v>
      </c>
      <c r="S262" s="14" t="s">
        <v>3564</v>
      </c>
      <c r="Y262" s="21" t="s">
        <v>3565</v>
      </c>
      <c r="Z262" s="14" t="s">
        <v>2039</v>
      </c>
      <c r="AA262" s="14" t="s">
        <v>273</v>
      </c>
      <c r="AB262" s="14" t="s">
        <v>342</v>
      </c>
      <c r="AC262" s="14" t="s">
        <v>2953</v>
      </c>
      <c r="AD262" s="16" t="s">
        <v>2954</v>
      </c>
      <c r="AE262" s="14" t="s">
        <v>2389</v>
      </c>
      <c r="AF262" s="16" t="s">
        <v>3066</v>
      </c>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ustomSheetViews>
    <customSheetView guid="{BD5C0221-D4C8-4642-91F4-574585D1EF24}" filter="1" showAutoFilter="1">
      <autoFilter ref="$F$1:$F$1001">
        <filterColumn colId="0">
          <filters>
            <filter val="scStereo-seq"/>
            <filter val="Visium protein"/>
            <filter val="Space-TREX"/>
            <filter val="Visium"/>
          </filters>
        </filterColumn>
      </autoFilter>
    </customSheetView>
  </customSheetView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Y16"/>
    <hyperlink r:id="rId17" ref="E17"/>
    <hyperlink r:id="rId18" ref="E18"/>
    <hyperlink r:id="rId19" ref="Y18"/>
    <hyperlink r:id="rId20" ref="E19"/>
    <hyperlink r:id="rId21" ref="Y19"/>
    <hyperlink r:id="rId22" ref="Y20"/>
    <hyperlink r:id="rId23" ref="Y21"/>
    <hyperlink r:id="rId24" ref="Y22"/>
    <hyperlink r:id="rId25" ref="Y23"/>
    <hyperlink r:id="rId26" ref="Y24"/>
    <hyperlink r:id="rId27" ref="E25"/>
    <hyperlink r:id="rId28" location=".XqO6hFNKifU" ref="Y25"/>
    <hyperlink r:id="rId29" ref="E26"/>
    <hyperlink r:id="rId30" location=".XqO6hFNKifU" ref="Y26"/>
    <hyperlink r:id="rId31" ref="E27"/>
    <hyperlink r:id="rId32" ref="Y27"/>
    <hyperlink r:id="rId33" ref="E28"/>
    <hyperlink r:id="rId34" ref="Y28"/>
    <hyperlink r:id="rId35" ref="E29"/>
    <hyperlink r:id="rId36" ref="Y29"/>
    <hyperlink r:id="rId37" ref="E30"/>
    <hyperlink r:id="rId38" ref="Y30"/>
    <hyperlink r:id="rId39" ref="E31"/>
    <hyperlink r:id="rId40" ref="Y31"/>
    <hyperlink r:id="rId41" ref="E32"/>
    <hyperlink r:id="rId42" ref="E33"/>
    <hyperlink r:id="rId43" ref="E34"/>
    <hyperlink r:id="rId44" ref="E35"/>
    <hyperlink r:id="rId45" ref="E36"/>
    <hyperlink r:id="rId46" ref="E37"/>
    <hyperlink r:id="rId47" ref="E38"/>
    <hyperlink r:id="rId48" ref="Y38"/>
    <hyperlink r:id="rId49" ref="E39"/>
    <hyperlink r:id="rId50" ref="E40"/>
    <hyperlink r:id="rId51" ref="E41"/>
    <hyperlink r:id="rId52" ref="E42"/>
    <hyperlink r:id="rId53" ref="E43"/>
    <hyperlink r:id="rId54" ref="E44"/>
    <hyperlink r:id="rId55" ref="E45"/>
    <hyperlink r:id="rId56" ref="Y45"/>
    <hyperlink r:id="rId57" ref="E46"/>
    <hyperlink r:id="rId58" ref="V46"/>
    <hyperlink r:id="rId59" ref="Y46"/>
    <hyperlink r:id="rId60" ref="E47"/>
    <hyperlink r:id="rId61" ref="Y47"/>
    <hyperlink r:id="rId62" ref="E49"/>
    <hyperlink r:id="rId63" ref="V49"/>
    <hyperlink r:id="rId64" ref="Y49"/>
    <hyperlink r:id="rId65" ref="E50"/>
    <hyperlink r:id="rId66" ref="E51"/>
    <hyperlink r:id="rId67" ref="E52"/>
    <hyperlink r:id="rId68" ref="Y52"/>
    <hyperlink r:id="rId69" ref="E53"/>
    <hyperlink r:id="rId70" ref="Y53"/>
    <hyperlink r:id="rId71" ref="E54"/>
    <hyperlink r:id="rId72" ref="Y54"/>
    <hyperlink r:id="rId73" ref="E55"/>
    <hyperlink r:id="rId74" ref="E56"/>
    <hyperlink r:id="rId75" ref="Y56"/>
    <hyperlink r:id="rId76" ref="E57"/>
    <hyperlink r:id="rId77" ref="Y57"/>
    <hyperlink r:id="rId78" ref="E58"/>
    <hyperlink r:id="rId79" ref="Y58"/>
    <hyperlink r:id="rId80" ref="E59"/>
    <hyperlink r:id="rId81" ref="E60"/>
    <hyperlink r:id="rId82" ref="Y60"/>
    <hyperlink r:id="rId83" ref="E61"/>
    <hyperlink r:id="rId84" ref="Y61"/>
    <hyperlink r:id="rId85" ref="E62"/>
    <hyperlink r:id="rId86" ref="Y62"/>
    <hyperlink r:id="rId87" ref="E63"/>
    <hyperlink r:id="rId88" ref="Y63"/>
    <hyperlink r:id="rId89" ref="E64"/>
    <hyperlink r:id="rId90" ref="Y64"/>
    <hyperlink r:id="rId91" ref="Y65"/>
    <hyperlink r:id="rId92" ref="Y66"/>
    <hyperlink r:id="rId93" ref="Y67"/>
    <hyperlink r:id="rId94" ref="Y68"/>
    <hyperlink r:id="rId95" ref="Y69"/>
    <hyperlink r:id="rId96" ref="Y70"/>
    <hyperlink r:id="rId97" ref="E71"/>
    <hyperlink r:id="rId98" ref="Y71"/>
    <hyperlink r:id="rId99" ref="E72"/>
    <hyperlink r:id="rId100" ref="Y72"/>
    <hyperlink r:id="rId101" ref="E73"/>
    <hyperlink r:id="rId102" ref="E74"/>
    <hyperlink r:id="rId103" ref="E75"/>
    <hyperlink r:id="rId104" ref="E76"/>
    <hyperlink r:id="rId105" ref="E77"/>
    <hyperlink r:id="rId106" ref="E78"/>
    <hyperlink r:id="rId107" ref="E79"/>
    <hyperlink r:id="rId108" ref="E80"/>
    <hyperlink r:id="rId109" ref="Y80"/>
    <hyperlink r:id="rId110" ref="E81"/>
    <hyperlink r:id="rId111" ref="Y81"/>
    <hyperlink r:id="rId112" ref="E82"/>
    <hyperlink r:id="rId113" ref="E83"/>
    <hyperlink r:id="rId114" ref="E84"/>
    <hyperlink r:id="rId115" ref="E85"/>
    <hyperlink r:id="rId116" ref="V85"/>
    <hyperlink r:id="rId117" ref="Y85"/>
    <hyperlink r:id="rId118" ref="E86"/>
    <hyperlink r:id="rId119" ref="E87"/>
    <hyperlink r:id="rId120" ref="E88"/>
    <hyperlink r:id="rId121" ref="Y88"/>
    <hyperlink r:id="rId122" ref="E89"/>
    <hyperlink r:id="rId123" ref="Y89"/>
    <hyperlink r:id="rId124" ref="E90"/>
    <hyperlink r:id="rId125" ref="Y90"/>
    <hyperlink r:id="rId126" ref="E91"/>
    <hyperlink r:id="rId127" ref="E92"/>
    <hyperlink r:id="rId128" ref="Y92"/>
    <hyperlink r:id="rId129" ref="E93"/>
    <hyperlink r:id="rId130" ref="E94"/>
    <hyperlink r:id="rId131" ref="E95"/>
    <hyperlink r:id="rId132" ref="E96"/>
    <hyperlink r:id="rId133" ref="Y96"/>
    <hyperlink r:id="rId134" ref="E97"/>
    <hyperlink r:id="rId135" ref="Y97"/>
    <hyperlink r:id="rId136" ref="E98"/>
    <hyperlink r:id="rId137" ref="Y98"/>
    <hyperlink r:id="rId138" ref="E99"/>
    <hyperlink r:id="rId139" ref="Y99"/>
    <hyperlink r:id="rId140" ref="E100"/>
    <hyperlink r:id="rId141" ref="Y100"/>
    <hyperlink r:id="rId142" ref="E101"/>
    <hyperlink r:id="rId143" ref="Y101"/>
    <hyperlink r:id="rId144" ref="E102"/>
    <hyperlink r:id="rId145" ref="Y102"/>
    <hyperlink r:id="rId146" ref="E103"/>
    <hyperlink r:id="rId147" ref="Y103"/>
    <hyperlink r:id="rId148" ref="E104"/>
    <hyperlink r:id="rId149" ref="Y104"/>
    <hyperlink r:id="rId150" ref="E105"/>
    <hyperlink r:id="rId151" ref="Y105"/>
    <hyperlink r:id="rId152" ref="E106"/>
    <hyperlink r:id="rId153" ref="E107"/>
    <hyperlink r:id="rId154" ref="E108"/>
    <hyperlink r:id="rId155" ref="E109"/>
    <hyperlink r:id="rId156" ref="E110"/>
    <hyperlink r:id="rId157" ref="E111"/>
    <hyperlink r:id="rId158" ref="E112"/>
    <hyperlink r:id="rId159" ref="E113"/>
    <hyperlink r:id="rId160" ref="E114"/>
    <hyperlink r:id="rId161" ref="E115"/>
    <hyperlink r:id="rId162" ref="E116"/>
    <hyperlink r:id="rId163" ref="E117"/>
    <hyperlink r:id="rId164" ref="E118"/>
    <hyperlink r:id="rId165" ref="E119"/>
    <hyperlink r:id="rId166" ref="E120"/>
    <hyperlink r:id="rId167" ref="V120"/>
    <hyperlink r:id="rId168" ref="Y120"/>
    <hyperlink r:id="rId169" ref="E121"/>
    <hyperlink r:id="rId170" ref="E122"/>
    <hyperlink r:id="rId171" ref="E123"/>
    <hyperlink r:id="rId172" ref="E124"/>
    <hyperlink r:id="rId173" ref="E125"/>
    <hyperlink r:id="rId174" ref="Y125"/>
    <hyperlink r:id="rId175" ref="E126"/>
    <hyperlink r:id="rId176" ref="Y126"/>
    <hyperlink r:id="rId177" ref="E127"/>
    <hyperlink r:id="rId178" ref="Y127"/>
    <hyperlink r:id="rId179" ref="E128"/>
    <hyperlink r:id="rId180" ref="Y128"/>
    <hyperlink r:id="rId181" ref="E129"/>
    <hyperlink r:id="rId182" ref="E130"/>
    <hyperlink r:id="rId183" ref="E131"/>
    <hyperlink r:id="rId184" ref="E132"/>
    <hyperlink r:id="rId185" ref="E133"/>
    <hyperlink r:id="rId186" ref="E134"/>
    <hyperlink r:id="rId187" ref="E135"/>
    <hyperlink r:id="rId188" ref="E136"/>
    <hyperlink r:id="rId189" ref="E137"/>
    <hyperlink r:id="rId190" ref="E138"/>
    <hyperlink r:id="rId191" ref="E139"/>
    <hyperlink r:id="rId192" ref="E140"/>
    <hyperlink r:id="rId193" ref="E141"/>
    <hyperlink r:id="rId194" ref="E142"/>
    <hyperlink r:id="rId195" ref="E143"/>
    <hyperlink r:id="rId196" ref="E144"/>
    <hyperlink r:id="rId197" ref="E145"/>
    <hyperlink r:id="rId198" ref="E146"/>
    <hyperlink r:id="rId199" ref="E147"/>
    <hyperlink r:id="rId200" ref="E148"/>
    <hyperlink r:id="rId201" ref="E149"/>
    <hyperlink r:id="rId202" ref="E150"/>
    <hyperlink r:id="rId203" ref="E151"/>
    <hyperlink r:id="rId204" ref="E152"/>
    <hyperlink r:id="rId205" ref="E153"/>
    <hyperlink r:id="rId206" ref="E154"/>
    <hyperlink r:id="rId207" ref="E155"/>
    <hyperlink r:id="rId208" ref="E156"/>
    <hyperlink r:id="rId209" ref="E157"/>
    <hyperlink r:id="rId210" ref="E158"/>
    <hyperlink r:id="rId211" ref="E159"/>
    <hyperlink r:id="rId212" ref="E160"/>
    <hyperlink r:id="rId213" ref="E161"/>
    <hyperlink r:id="rId214" ref="Y161"/>
    <hyperlink r:id="rId215" ref="E162"/>
    <hyperlink r:id="rId216" ref="Y162"/>
    <hyperlink r:id="rId217" ref="E163"/>
    <hyperlink r:id="rId218" ref="Y163"/>
    <hyperlink r:id="rId219" ref="E164"/>
    <hyperlink r:id="rId220" ref="Y164"/>
    <hyperlink r:id="rId221" ref="E165"/>
    <hyperlink r:id="rId222" ref="Y165"/>
    <hyperlink r:id="rId223" ref="E166"/>
    <hyperlink r:id="rId224" ref="Y166"/>
    <hyperlink r:id="rId225" ref="E167"/>
    <hyperlink r:id="rId226" ref="Y167"/>
    <hyperlink r:id="rId227" ref="E168"/>
    <hyperlink r:id="rId228" ref="E169"/>
    <hyperlink r:id="rId229" ref="E170"/>
    <hyperlink r:id="rId230" ref="E171"/>
    <hyperlink r:id="rId231" ref="E172"/>
    <hyperlink r:id="rId232" ref="E173"/>
    <hyperlink r:id="rId233" ref="E174"/>
    <hyperlink r:id="rId234" ref="Y174"/>
    <hyperlink r:id="rId235" ref="E175"/>
    <hyperlink r:id="rId236" ref="Y175"/>
    <hyperlink r:id="rId237" ref="E176"/>
    <hyperlink r:id="rId238" ref="E177"/>
    <hyperlink r:id="rId239" ref="E178"/>
    <hyperlink r:id="rId240" ref="V178"/>
    <hyperlink r:id="rId241" ref="E179"/>
    <hyperlink r:id="rId242" ref="E180"/>
    <hyperlink r:id="rId243" ref="E181"/>
    <hyperlink r:id="rId244" ref="E182"/>
    <hyperlink r:id="rId245" ref="E183"/>
    <hyperlink r:id="rId246" ref="E184"/>
    <hyperlink r:id="rId247" ref="Y184"/>
    <hyperlink r:id="rId248" ref="E185"/>
    <hyperlink r:id="rId249" ref="Y185"/>
    <hyperlink r:id="rId250" ref="E186"/>
    <hyperlink r:id="rId251" ref="V186"/>
    <hyperlink r:id="rId252" ref="Y186"/>
    <hyperlink r:id="rId253" ref="E187"/>
    <hyperlink r:id="rId254" ref="E188"/>
    <hyperlink r:id="rId255" ref="E189"/>
    <hyperlink r:id="rId256" ref="E190"/>
    <hyperlink r:id="rId257" ref="Y190"/>
    <hyperlink r:id="rId258" ref="E191"/>
    <hyperlink r:id="rId259" ref="E192"/>
    <hyperlink r:id="rId260" ref="E193"/>
    <hyperlink r:id="rId261" ref="V193"/>
    <hyperlink r:id="rId262" ref="Y193"/>
    <hyperlink r:id="rId263" ref="E194"/>
    <hyperlink r:id="rId264" ref="Y194"/>
    <hyperlink r:id="rId265" ref="E195"/>
    <hyperlink r:id="rId266" ref="Y195"/>
    <hyperlink r:id="rId267" ref="E196"/>
    <hyperlink r:id="rId268" ref="Y196"/>
    <hyperlink r:id="rId269" ref="E197"/>
    <hyperlink r:id="rId270" ref="E198"/>
    <hyperlink r:id="rId271" ref="E199"/>
    <hyperlink r:id="rId272" ref="E200"/>
    <hyperlink r:id="rId273" ref="E201"/>
    <hyperlink r:id="rId274" ref="Y201"/>
    <hyperlink r:id="rId275" ref="E202"/>
    <hyperlink r:id="rId276" ref="E203"/>
    <hyperlink r:id="rId277" ref="E204"/>
    <hyperlink r:id="rId278" ref="V204"/>
    <hyperlink r:id="rId279" ref="Y204"/>
    <hyperlink r:id="rId280" ref="E205"/>
    <hyperlink r:id="rId281" ref="E206"/>
    <hyperlink r:id="rId282" ref="E207"/>
    <hyperlink r:id="rId283" ref="E208"/>
    <hyperlink r:id="rId284" ref="E209"/>
    <hyperlink r:id="rId285" ref="E210"/>
    <hyperlink r:id="rId286" ref="E211"/>
    <hyperlink r:id="rId287" ref="E212"/>
    <hyperlink r:id="rId288" ref="E213"/>
    <hyperlink r:id="rId289" ref="E214"/>
    <hyperlink r:id="rId290" ref="E215"/>
    <hyperlink r:id="rId291" ref="E216"/>
    <hyperlink r:id="rId292" ref="E217"/>
    <hyperlink r:id="rId293" ref="E218"/>
    <hyperlink r:id="rId294" ref="E219"/>
    <hyperlink r:id="rId295" ref="Y219"/>
    <hyperlink r:id="rId296" ref="E220"/>
    <hyperlink r:id="rId297" ref="Y220"/>
    <hyperlink r:id="rId298" ref="E221"/>
    <hyperlink r:id="rId299" ref="Y221"/>
    <hyperlink r:id="rId300" ref="E222"/>
    <hyperlink r:id="rId301" ref="E223"/>
    <hyperlink r:id="rId302" ref="E224"/>
    <hyperlink r:id="rId303" ref="E225"/>
    <hyperlink r:id="rId304" ref="E226"/>
    <hyperlink r:id="rId305" ref="E227"/>
    <hyperlink r:id="rId306" ref="E228"/>
    <hyperlink r:id="rId307" ref="E229"/>
    <hyperlink r:id="rId308" ref="E230"/>
    <hyperlink r:id="rId309" ref="E231"/>
    <hyperlink r:id="rId310" ref="E232"/>
    <hyperlink r:id="rId311" ref="V232"/>
    <hyperlink r:id="rId312" ref="E233"/>
    <hyperlink r:id="rId313" ref="E234"/>
    <hyperlink r:id="rId314" ref="E235"/>
    <hyperlink r:id="rId315" ref="E236"/>
    <hyperlink r:id="rId316" ref="E237"/>
    <hyperlink r:id="rId317" ref="E238"/>
    <hyperlink r:id="rId318" ref="E239"/>
    <hyperlink r:id="rId319" ref="E240"/>
    <hyperlink r:id="rId320" ref="E241"/>
    <hyperlink r:id="rId321" ref="E242"/>
    <hyperlink r:id="rId322" ref="E243"/>
    <hyperlink r:id="rId323" ref="E244"/>
    <hyperlink r:id="rId324" ref="E245"/>
    <hyperlink r:id="rId325" ref="E246"/>
    <hyperlink r:id="rId326" ref="E247"/>
    <hyperlink r:id="rId327" ref="E248"/>
    <hyperlink r:id="rId328" ref="V248"/>
    <hyperlink r:id="rId329" ref="Y248"/>
    <hyperlink r:id="rId330" ref="E249"/>
    <hyperlink r:id="rId331" ref="Y249"/>
    <hyperlink r:id="rId332" ref="E250"/>
    <hyperlink r:id="rId333" ref="Y250"/>
    <hyperlink r:id="rId334" ref="E251"/>
    <hyperlink r:id="rId335" ref="Y251"/>
    <hyperlink r:id="rId336" ref="E252"/>
    <hyperlink r:id="rId337" ref="E253"/>
    <hyperlink r:id="rId338" ref="E254"/>
    <hyperlink r:id="rId339" ref="Y254"/>
    <hyperlink r:id="rId340" ref="E255"/>
    <hyperlink r:id="rId341" ref="E256"/>
    <hyperlink r:id="rId342" ref="E257"/>
    <hyperlink r:id="rId343" ref="Y257"/>
    <hyperlink r:id="rId344" ref="E258"/>
    <hyperlink r:id="rId345" ref="E259"/>
    <hyperlink r:id="rId346" ref="Y259"/>
    <hyperlink r:id="rId347" ref="E260"/>
    <hyperlink r:id="rId348" ref="Y260"/>
    <hyperlink r:id="rId349" ref="E261"/>
    <hyperlink r:id="rId350" ref="Y261"/>
    <hyperlink r:id="rId351" ref="E262"/>
    <hyperlink r:id="rId352" ref="Y262"/>
  </hyperlinks>
  <printOptions/>
  <pageMargins bottom="0.75" footer="0.0" header="0.0" left="0.7" right="0.7" top="0.75"/>
  <pageSetup orientation="landscape"/>
  <drawing r:id="rId3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2" width="10.56"/>
    <col customWidth="1" min="3" max="3" width="8.44"/>
    <col customWidth="1" min="4" max="5" width="16.44"/>
    <col customWidth="1" min="6" max="6" width="10.11"/>
    <col customWidth="1" min="7" max="16" width="10.56"/>
    <col customWidth="1" min="17" max="17" width="16.33"/>
    <col customWidth="1" min="18" max="18" width="13.11"/>
    <col customWidth="1" min="19" max="20" width="14.67"/>
    <col customWidth="1" min="21" max="21" width="14.44"/>
    <col customWidth="1" min="22" max="33" width="10.56"/>
  </cols>
  <sheetData>
    <row r="1" ht="15.75" customHeight="1">
      <c r="A1" s="14" t="s">
        <v>1</v>
      </c>
      <c r="B1" s="15" t="s">
        <v>217</v>
      </c>
      <c r="C1" s="16" t="s">
        <v>218</v>
      </c>
      <c r="D1" s="15" t="s">
        <v>219</v>
      </c>
      <c r="E1" s="15" t="s">
        <v>220</v>
      </c>
      <c r="F1" s="15" t="s">
        <v>223</v>
      </c>
      <c r="G1" s="14" t="s">
        <v>1610</v>
      </c>
      <c r="H1" s="15" t="s">
        <v>1611</v>
      </c>
      <c r="I1" s="14" t="s">
        <v>224</v>
      </c>
      <c r="J1" s="14" t="s">
        <v>225</v>
      </c>
      <c r="K1" s="14" t="s">
        <v>226</v>
      </c>
      <c r="L1" s="14" t="s">
        <v>227</v>
      </c>
      <c r="M1" s="14" t="s">
        <v>228</v>
      </c>
      <c r="N1" s="14" t="s">
        <v>229</v>
      </c>
      <c r="O1" s="15" t="s">
        <v>234</v>
      </c>
      <c r="P1" s="15" t="s">
        <v>1612</v>
      </c>
      <c r="Q1" s="15" t="s">
        <v>3571</v>
      </c>
      <c r="R1" s="15" t="s">
        <v>2622</v>
      </c>
      <c r="S1" s="15" t="s">
        <v>3572</v>
      </c>
      <c r="T1" s="15" t="s">
        <v>3573</v>
      </c>
      <c r="U1" s="15" t="s">
        <v>3574</v>
      </c>
      <c r="V1" s="15" t="s">
        <v>236</v>
      </c>
      <c r="W1" s="15" t="s">
        <v>2623</v>
      </c>
      <c r="X1" s="15" t="s">
        <v>1615</v>
      </c>
      <c r="Y1" s="15" t="s">
        <v>1617</v>
      </c>
      <c r="Z1" s="15" t="s">
        <v>237</v>
      </c>
      <c r="AA1" s="19" t="s">
        <v>238</v>
      </c>
      <c r="AB1" s="19" t="s">
        <v>239</v>
      </c>
      <c r="AC1" s="19" t="s">
        <v>240</v>
      </c>
      <c r="AD1" s="19" t="s">
        <v>241</v>
      </c>
      <c r="AE1" s="18" t="s">
        <v>242</v>
      </c>
      <c r="AF1" s="19" t="s">
        <v>243</v>
      </c>
      <c r="AG1" s="19"/>
    </row>
    <row r="2" ht="15.75" customHeight="1">
      <c r="A2" s="20">
        <v>41063.0</v>
      </c>
      <c r="B2" s="15" t="s">
        <v>3575</v>
      </c>
      <c r="C2" s="16">
        <v>2.266074E7</v>
      </c>
      <c r="D2" s="15" t="s">
        <v>937</v>
      </c>
      <c r="E2" s="60" t="s">
        <v>183</v>
      </c>
      <c r="F2" s="14" t="s">
        <v>3576</v>
      </c>
      <c r="G2" s="15">
        <v>62.0</v>
      </c>
      <c r="H2" s="15">
        <v>32.0</v>
      </c>
      <c r="I2" s="15" t="s">
        <v>3577</v>
      </c>
      <c r="P2" s="15">
        <v>1.0</v>
      </c>
      <c r="Q2" s="15" t="b">
        <v>0</v>
      </c>
      <c r="R2" s="15" t="b">
        <v>0</v>
      </c>
      <c r="S2" s="15" t="b">
        <v>0</v>
      </c>
      <c r="T2" s="15" t="b">
        <v>0</v>
      </c>
      <c r="U2" s="15" t="b">
        <v>0</v>
      </c>
      <c r="V2" s="15" t="s">
        <v>3578</v>
      </c>
      <c r="W2" s="15" t="s">
        <v>3579</v>
      </c>
      <c r="X2" s="15" t="s">
        <v>3580</v>
      </c>
      <c r="Z2" s="15" t="s">
        <v>3581</v>
      </c>
      <c r="AA2" s="14" t="s">
        <v>273</v>
      </c>
      <c r="AB2" s="14" t="s">
        <v>274</v>
      </c>
      <c r="AC2" s="14" t="s">
        <v>3582</v>
      </c>
      <c r="AD2" s="14" t="s">
        <v>3583</v>
      </c>
      <c r="AE2" s="14" t="s">
        <v>3584</v>
      </c>
      <c r="AF2" s="16" t="s">
        <v>3585</v>
      </c>
      <c r="AG2" s="16"/>
    </row>
    <row r="3" ht="15.75" customHeight="1">
      <c r="A3" s="20">
        <v>41322.0</v>
      </c>
      <c r="B3" s="16" t="s">
        <v>3586</v>
      </c>
      <c r="C3" s="16">
        <v>2.3416756E7</v>
      </c>
      <c r="D3" s="15" t="s">
        <v>937</v>
      </c>
      <c r="E3" s="38" t="s">
        <v>3587</v>
      </c>
      <c r="F3" s="14" t="s">
        <v>3588</v>
      </c>
      <c r="H3" s="14">
        <v>20.0</v>
      </c>
      <c r="I3" s="14" t="s">
        <v>1178</v>
      </c>
      <c r="K3" s="14" t="s">
        <v>3589</v>
      </c>
      <c r="Q3" s="15" t="b">
        <v>0</v>
      </c>
      <c r="R3" s="15" t="b">
        <v>0</v>
      </c>
      <c r="S3" s="15" t="b">
        <v>0</v>
      </c>
      <c r="T3" s="15" t="b">
        <v>0</v>
      </c>
      <c r="U3" s="15" t="b">
        <v>0</v>
      </c>
      <c r="V3" s="14" t="s">
        <v>3590</v>
      </c>
      <c r="Z3" s="14" t="s">
        <v>1626</v>
      </c>
      <c r="AA3" s="14" t="s">
        <v>273</v>
      </c>
      <c r="AB3" s="14" t="s">
        <v>1509</v>
      </c>
      <c r="AC3" s="14" t="s">
        <v>1510</v>
      </c>
      <c r="AD3" s="14" t="s">
        <v>1984</v>
      </c>
      <c r="AE3" s="14" t="s">
        <v>1985</v>
      </c>
      <c r="AF3" s="16" t="s">
        <v>3269</v>
      </c>
      <c r="AG3" s="16"/>
    </row>
    <row r="4" ht="15.75" customHeight="1">
      <c r="A4" s="20">
        <v>41553.0</v>
      </c>
      <c r="B4" s="15" t="s">
        <v>3591</v>
      </c>
      <c r="C4" s="16">
        <v>2.4097269E7</v>
      </c>
      <c r="D4" s="15" t="s">
        <v>937</v>
      </c>
      <c r="E4" s="60" t="s">
        <v>3592</v>
      </c>
      <c r="F4" s="15" t="s">
        <v>3593</v>
      </c>
      <c r="G4" s="15">
        <v>10000.0</v>
      </c>
      <c r="H4" s="15">
        <v>928.0</v>
      </c>
      <c r="I4" s="14" t="s">
        <v>1178</v>
      </c>
      <c r="K4" s="15" t="s">
        <v>3589</v>
      </c>
      <c r="P4" s="15">
        <v>2.0</v>
      </c>
      <c r="Q4" s="15" t="b">
        <v>0</v>
      </c>
      <c r="R4" s="15" t="b">
        <v>0</v>
      </c>
      <c r="S4" s="15" t="b">
        <v>0</v>
      </c>
      <c r="T4" s="15" t="b">
        <v>0</v>
      </c>
      <c r="U4" s="15" t="b">
        <v>0</v>
      </c>
      <c r="V4" s="15" t="s">
        <v>3594</v>
      </c>
      <c r="W4" s="15" t="s">
        <v>3595</v>
      </c>
      <c r="X4" s="15" t="s">
        <v>3596</v>
      </c>
      <c r="Z4" s="15" t="s">
        <v>1626</v>
      </c>
      <c r="AA4" s="14" t="s">
        <v>250</v>
      </c>
      <c r="AC4" s="14" t="s">
        <v>618</v>
      </c>
      <c r="AD4" s="14" t="s">
        <v>1957</v>
      </c>
      <c r="AE4" s="14" t="s">
        <v>620</v>
      </c>
      <c r="AF4" s="16" t="s">
        <v>3597</v>
      </c>
      <c r="AG4" s="16"/>
    </row>
    <row r="5" ht="15.75" customHeight="1">
      <c r="A5" s="20">
        <v>41726.0</v>
      </c>
      <c r="B5" s="15" t="s">
        <v>3598</v>
      </c>
      <c r="C5" s="16">
        <v>2.468172E7</v>
      </c>
      <c r="D5" s="15" t="s">
        <v>937</v>
      </c>
      <c r="E5" s="60" t="s">
        <v>105</v>
      </c>
      <c r="F5" s="15" t="s">
        <v>103</v>
      </c>
      <c r="H5" s="15">
        <v>12.0</v>
      </c>
      <c r="I5" s="15" t="s">
        <v>3577</v>
      </c>
      <c r="Q5" s="15" t="b">
        <v>0</v>
      </c>
      <c r="R5" s="15" t="b">
        <v>0</v>
      </c>
      <c r="S5" s="15" t="b">
        <v>0</v>
      </c>
      <c r="T5" s="15" t="b">
        <v>0</v>
      </c>
      <c r="U5" s="15" t="b">
        <v>0</v>
      </c>
      <c r="W5" s="15" t="s">
        <v>3599</v>
      </c>
      <c r="Z5" s="15" t="s">
        <v>3600</v>
      </c>
      <c r="AA5" s="14" t="s">
        <v>273</v>
      </c>
      <c r="AB5" s="14" t="s">
        <v>274</v>
      </c>
      <c r="AC5" s="14" t="s">
        <v>3582</v>
      </c>
      <c r="AD5" s="14" t="s">
        <v>3583</v>
      </c>
      <c r="AE5" s="14" t="s">
        <v>3584</v>
      </c>
      <c r="AF5" s="16" t="s">
        <v>3601</v>
      </c>
      <c r="AG5" s="16"/>
    </row>
    <row r="6" ht="15.75" customHeight="1">
      <c r="A6" s="20">
        <v>42033.0</v>
      </c>
      <c r="B6" s="15" t="s">
        <v>3602</v>
      </c>
      <c r="C6" s="16">
        <v>2.5630241E7</v>
      </c>
      <c r="D6" s="15" t="s">
        <v>675</v>
      </c>
      <c r="E6" s="60" t="s">
        <v>3603</v>
      </c>
      <c r="F6" s="15" t="s">
        <v>74</v>
      </c>
      <c r="G6" s="15">
        <v>28.0</v>
      </c>
      <c r="H6" s="15">
        <v>61.0</v>
      </c>
      <c r="I6" s="14" t="s">
        <v>1178</v>
      </c>
      <c r="K6" s="14" t="s">
        <v>3604</v>
      </c>
      <c r="Q6" s="15" t="b">
        <v>0</v>
      </c>
      <c r="R6" s="15" t="b">
        <v>0</v>
      </c>
      <c r="S6" s="15" t="b">
        <v>0</v>
      </c>
      <c r="T6" s="15" t="b">
        <v>0</v>
      </c>
      <c r="U6" s="15" t="b">
        <v>0</v>
      </c>
      <c r="V6" s="15" t="s">
        <v>3605</v>
      </c>
      <c r="W6" s="15" t="s">
        <v>3606</v>
      </c>
      <c r="X6" s="15" t="s">
        <v>3607</v>
      </c>
      <c r="Z6" s="15" t="s">
        <v>1626</v>
      </c>
      <c r="AA6" s="14" t="s">
        <v>273</v>
      </c>
      <c r="AB6" s="14" t="s">
        <v>814</v>
      </c>
      <c r="AC6" s="14" t="s">
        <v>294</v>
      </c>
      <c r="AD6" s="14" t="s">
        <v>2692</v>
      </c>
      <c r="AE6" s="14" t="s">
        <v>2375</v>
      </c>
    </row>
    <row r="7" ht="15.75" customHeight="1">
      <c r="A7" s="20">
        <v>42033.0</v>
      </c>
      <c r="B7" s="15" t="s">
        <v>3602</v>
      </c>
      <c r="C7" s="16">
        <v>2.5630241E7</v>
      </c>
      <c r="D7" s="15" t="s">
        <v>675</v>
      </c>
      <c r="E7" s="60" t="s">
        <v>3603</v>
      </c>
      <c r="F7" s="15" t="s">
        <v>74</v>
      </c>
      <c r="G7" s="15">
        <v>24.0</v>
      </c>
      <c r="H7" s="15">
        <v>61.0</v>
      </c>
      <c r="I7" s="14" t="s">
        <v>1178</v>
      </c>
      <c r="K7" s="14" t="s">
        <v>3608</v>
      </c>
      <c r="Q7" s="15" t="b">
        <v>0</v>
      </c>
      <c r="R7" s="15" t="b">
        <v>0</v>
      </c>
      <c r="S7" s="15" t="b">
        <v>0</v>
      </c>
      <c r="T7" s="15" t="b">
        <v>0</v>
      </c>
      <c r="U7" s="15" t="b">
        <v>0</v>
      </c>
      <c r="Z7" s="15" t="s">
        <v>1626</v>
      </c>
      <c r="AA7" s="14" t="s">
        <v>273</v>
      </c>
      <c r="AB7" s="14" t="s">
        <v>814</v>
      </c>
      <c r="AC7" s="14" t="s">
        <v>294</v>
      </c>
      <c r="AD7" s="14" t="s">
        <v>2692</v>
      </c>
      <c r="AE7" s="14" t="s">
        <v>2375</v>
      </c>
    </row>
    <row r="8" ht="15.75" customHeight="1">
      <c r="A8" s="20">
        <v>42033.0</v>
      </c>
      <c r="B8" s="15" t="s">
        <v>3602</v>
      </c>
      <c r="C8" s="16">
        <v>2.5630241E7</v>
      </c>
      <c r="D8" s="15" t="s">
        <v>675</v>
      </c>
      <c r="E8" s="60" t="s">
        <v>3603</v>
      </c>
      <c r="F8" s="15" t="s">
        <v>74</v>
      </c>
      <c r="G8" s="15">
        <v>80.0</v>
      </c>
      <c r="H8" s="15">
        <v>61.0</v>
      </c>
      <c r="I8" s="14" t="s">
        <v>1178</v>
      </c>
      <c r="K8" s="15" t="s">
        <v>3589</v>
      </c>
      <c r="Q8" s="15" t="b">
        <v>0</v>
      </c>
      <c r="R8" s="15" t="b">
        <v>0</v>
      </c>
      <c r="S8" s="15" t="b">
        <v>0</v>
      </c>
      <c r="T8" s="15" t="b">
        <v>0</v>
      </c>
      <c r="U8" s="15" t="b">
        <v>0</v>
      </c>
      <c r="Z8" s="15" t="s">
        <v>1626</v>
      </c>
      <c r="AA8" s="14" t="s">
        <v>273</v>
      </c>
      <c r="AB8" s="14" t="s">
        <v>814</v>
      </c>
      <c r="AC8" s="14" t="s">
        <v>294</v>
      </c>
      <c r="AD8" s="14" t="s">
        <v>2692</v>
      </c>
      <c r="AE8" s="14" t="s">
        <v>2375</v>
      </c>
    </row>
    <row r="9" ht="15.75" customHeight="1">
      <c r="A9" s="20">
        <v>42110.0</v>
      </c>
      <c r="B9" s="15" t="s">
        <v>3609</v>
      </c>
      <c r="C9" s="16">
        <v>2.5866248E7</v>
      </c>
      <c r="D9" s="15" t="s">
        <v>3610</v>
      </c>
      <c r="E9" s="60" t="s">
        <v>3611</v>
      </c>
      <c r="F9" s="15" t="s">
        <v>74</v>
      </c>
      <c r="H9" s="15">
        <v>26.0</v>
      </c>
      <c r="I9" s="14" t="s">
        <v>1178</v>
      </c>
      <c r="K9" s="14" t="s">
        <v>3612</v>
      </c>
      <c r="Q9" s="15" t="b">
        <v>0</v>
      </c>
      <c r="R9" s="15" t="b">
        <v>0</v>
      </c>
      <c r="S9" s="15" t="b">
        <v>0</v>
      </c>
      <c r="T9" s="15" t="b">
        <v>0</v>
      </c>
      <c r="U9" s="15" t="b">
        <v>0</v>
      </c>
      <c r="X9" s="15" t="s">
        <v>3613</v>
      </c>
      <c r="Z9" s="15" t="s">
        <v>1626</v>
      </c>
      <c r="AA9" s="14" t="s">
        <v>273</v>
      </c>
      <c r="AB9" s="14" t="s">
        <v>1509</v>
      </c>
      <c r="AC9" s="14" t="s">
        <v>1510</v>
      </c>
      <c r="AD9" s="14" t="s">
        <v>1984</v>
      </c>
      <c r="AE9" s="14" t="s">
        <v>1985</v>
      </c>
      <c r="AF9" s="16" t="s">
        <v>3614</v>
      </c>
      <c r="AG9" s="16"/>
    </row>
    <row r="10" ht="15.75" customHeight="1">
      <c r="A10" s="20">
        <v>42118.0</v>
      </c>
      <c r="B10" s="15" t="s">
        <v>3615</v>
      </c>
      <c r="C10" s="16">
        <v>2.5858977E7</v>
      </c>
      <c r="D10" s="15" t="s">
        <v>256</v>
      </c>
      <c r="E10" s="38" t="s">
        <v>3616</v>
      </c>
      <c r="F10" s="15" t="s">
        <v>106</v>
      </c>
      <c r="G10" s="15">
        <v>422.0</v>
      </c>
      <c r="H10" s="15">
        <v>130.0</v>
      </c>
      <c r="I10" s="14" t="s">
        <v>1178</v>
      </c>
      <c r="K10" s="15" t="s">
        <v>3617</v>
      </c>
      <c r="Q10" s="15" t="b">
        <v>1</v>
      </c>
      <c r="R10" s="15" t="b">
        <v>0</v>
      </c>
      <c r="S10" s="15" t="b">
        <v>1</v>
      </c>
      <c r="T10" s="15" t="b">
        <v>0</v>
      </c>
      <c r="U10" s="15" t="b">
        <v>0</v>
      </c>
      <c r="W10" s="15" t="s">
        <v>3618</v>
      </c>
      <c r="X10" s="15" t="s">
        <v>3619</v>
      </c>
      <c r="Z10" s="15" t="s">
        <v>1626</v>
      </c>
      <c r="AA10" s="14" t="s">
        <v>273</v>
      </c>
      <c r="AB10" s="14" t="s">
        <v>814</v>
      </c>
      <c r="AC10" s="14" t="s">
        <v>294</v>
      </c>
      <c r="AD10" s="14" t="s">
        <v>3197</v>
      </c>
      <c r="AE10" s="14" t="s">
        <v>3198</v>
      </c>
      <c r="AF10" s="16" t="s">
        <v>3620</v>
      </c>
      <c r="AG10" s="16"/>
    </row>
    <row r="11" ht="15.75" customHeight="1">
      <c r="A11" s="20">
        <v>42118.0</v>
      </c>
      <c r="B11" s="15" t="s">
        <v>3615</v>
      </c>
      <c r="C11" s="16">
        <v>2.5858977E7</v>
      </c>
      <c r="D11" s="15" t="s">
        <v>256</v>
      </c>
      <c r="E11" s="38" t="s">
        <v>3616</v>
      </c>
      <c r="F11" s="15" t="s">
        <v>106</v>
      </c>
      <c r="H11" s="15">
        <v>985.0</v>
      </c>
      <c r="I11" s="14" t="s">
        <v>1178</v>
      </c>
      <c r="K11" s="15" t="s">
        <v>3617</v>
      </c>
      <c r="Q11" s="15" t="b">
        <v>1</v>
      </c>
      <c r="R11" s="15" t="b">
        <v>0</v>
      </c>
      <c r="S11" s="15" t="b">
        <v>1</v>
      </c>
      <c r="T11" s="15" t="b">
        <v>0</v>
      </c>
      <c r="U11" s="15" t="b">
        <v>0</v>
      </c>
      <c r="V11" s="15" t="s">
        <v>3621</v>
      </c>
      <c r="X11" s="15" t="s">
        <v>3622</v>
      </c>
      <c r="Z11" s="15" t="s">
        <v>1626</v>
      </c>
      <c r="AA11" s="14" t="s">
        <v>273</v>
      </c>
      <c r="AB11" s="14" t="s">
        <v>814</v>
      </c>
      <c r="AC11" s="14" t="s">
        <v>294</v>
      </c>
      <c r="AD11" s="14" t="s">
        <v>3197</v>
      </c>
      <c r="AE11" s="14" t="s">
        <v>3198</v>
      </c>
      <c r="AF11" s="16" t="s">
        <v>3620</v>
      </c>
    </row>
    <row r="12" ht="15.75" customHeight="1">
      <c r="A12" s="20">
        <v>42527.0</v>
      </c>
      <c r="B12" s="15" t="s">
        <v>3623</v>
      </c>
      <c r="C12" s="16">
        <v>2.7271198E7</v>
      </c>
      <c r="D12" s="15" t="s">
        <v>937</v>
      </c>
      <c r="E12" s="60" t="s">
        <v>3624</v>
      </c>
      <c r="F12" s="15" t="s">
        <v>3625</v>
      </c>
      <c r="H12" s="15">
        <v>9.0</v>
      </c>
      <c r="Q12" s="15" t="b">
        <v>0</v>
      </c>
      <c r="R12" s="15" t="b">
        <v>1</v>
      </c>
      <c r="S12" s="15" t="b">
        <v>0</v>
      </c>
      <c r="T12" s="15" t="b">
        <v>0</v>
      </c>
      <c r="U12" s="15" t="b">
        <v>0</v>
      </c>
      <c r="Y12" s="21" t="s">
        <v>3626</v>
      </c>
      <c r="Z12" s="15" t="s">
        <v>1626</v>
      </c>
      <c r="AA12" s="14" t="s">
        <v>273</v>
      </c>
      <c r="AB12" s="14" t="s">
        <v>274</v>
      </c>
      <c r="AC12" s="14" t="s">
        <v>3582</v>
      </c>
      <c r="AD12" s="14" t="s">
        <v>3583</v>
      </c>
      <c r="AE12" s="14" t="s">
        <v>3584</v>
      </c>
      <c r="AF12" s="16" t="s">
        <v>3601</v>
      </c>
      <c r="AG12" s="16"/>
    </row>
    <row r="13" ht="15.75" customHeight="1">
      <c r="A13" s="20">
        <v>42527.0</v>
      </c>
      <c r="B13" s="15" t="s">
        <v>3623</v>
      </c>
      <c r="C13" s="16">
        <v>2.7271198E7</v>
      </c>
      <c r="D13" s="15" t="s">
        <v>937</v>
      </c>
      <c r="E13" s="60" t="s">
        <v>3624</v>
      </c>
      <c r="F13" s="15" t="s">
        <v>3625</v>
      </c>
      <c r="G13" s="15">
        <v>85.0</v>
      </c>
      <c r="H13" s="15">
        <v>10.0</v>
      </c>
      <c r="I13" s="14" t="s">
        <v>259</v>
      </c>
      <c r="K13" s="15" t="s">
        <v>3627</v>
      </c>
      <c r="Q13" s="15" t="b">
        <v>0</v>
      </c>
      <c r="R13" s="15" t="b">
        <v>1</v>
      </c>
      <c r="S13" s="15" t="b">
        <v>0</v>
      </c>
      <c r="T13" s="15" t="b">
        <v>0</v>
      </c>
      <c r="U13" s="15" t="b">
        <v>0</v>
      </c>
      <c r="W13" s="15" t="s">
        <v>3628</v>
      </c>
      <c r="X13" s="15" t="s">
        <v>3629</v>
      </c>
      <c r="Y13" s="21" t="s">
        <v>3626</v>
      </c>
      <c r="Z13" s="15" t="s">
        <v>1626</v>
      </c>
      <c r="AA13" s="14" t="s">
        <v>273</v>
      </c>
      <c r="AB13" s="14" t="s">
        <v>274</v>
      </c>
      <c r="AC13" s="14" t="s">
        <v>3582</v>
      </c>
      <c r="AD13" s="14" t="s">
        <v>3583</v>
      </c>
      <c r="AE13" s="14" t="s">
        <v>3584</v>
      </c>
      <c r="AF13" s="16" t="s">
        <v>3601</v>
      </c>
    </row>
    <row r="14" ht="15.75" customHeight="1">
      <c r="A14" s="20">
        <v>42527.0</v>
      </c>
      <c r="B14" s="15" t="s">
        <v>3623</v>
      </c>
      <c r="C14" s="16">
        <v>2.7271198E7</v>
      </c>
      <c r="D14" s="15" t="s">
        <v>937</v>
      </c>
      <c r="E14" s="60" t="s">
        <v>3624</v>
      </c>
      <c r="F14" s="15" t="s">
        <v>3625</v>
      </c>
      <c r="G14" s="15">
        <v>80.0</v>
      </c>
      <c r="H14" s="15">
        <v>10.0</v>
      </c>
      <c r="I14" s="14" t="s">
        <v>259</v>
      </c>
      <c r="K14" s="15" t="s">
        <v>3630</v>
      </c>
      <c r="Q14" s="15" t="b">
        <v>0</v>
      </c>
      <c r="R14" s="15" t="b">
        <v>1</v>
      </c>
      <c r="S14" s="15" t="b">
        <v>0</v>
      </c>
      <c r="T14" s="15" t="b">
        <v>0</v>
      </c>
      <c r="U14" s="15" t="b">
        <v>0</v>
      </c>
      <c r="X14" s="15" t="s">
        <v>3629</v>
      </c>
      <c r="Y14" s="21" t="s">
        <v>3626</v>
      </c>
      <c r="Z14" s="15" t="s">
        <v>1626</v>
      </c>
      <c r="AA14" s="14" t="s">
        <v>273</v>
      </c>
      <c r="AB14" s="14" t="s">
        <v>274</v>
      </c>
      <c r="AC14" s="14" t="s">
        <v>3582</v>
      </c>
      <c r="AD14" s="14" t="s">
        <v>3583</v>
      </c>
      <c r="AE14" s="14" t="s">
        <v>3584</v>
      </c>
      <c r="AF14" s="16" t="s">
        <v>3601</v>
      </c>
    </row>
    <row r="15" ht="15.75" customHeight="1">
      <c r="A15" s="20">
        <v>42527.0</v>
      </c>
      <c r="B15" s="15" t="s">
        <v>3623</v>
      </c>
      <c r="C15" s="16">
        <v>2.7271198E7</v>
      </c>
      <c r="D15" s="15" t="s">
        <v>937</v>
      </c>
      <c r="E15" s="60" t="s">
        <v>3624</v>
      </c>
      <c r="F15" s="15" t="s">
        <v>3625</v>
      </c>
      <c r="G15" s="15">
        <v>162.0</v>
      </c>
      <c r="H15" s="15">
        <v>10.0</v>
      </c>
      <c r="I15" s="14" t="s">
        <v>259</v>
      </c>
      <c r="K15" s="14" t="s">
        <v>3631</v>
      </c>
      <c r="L15" s="14" t="s">
        <v>3631</v>
      </c>
      <c r="M15" s="14" t="b">
        <v>0</v>
      </c>
      <c r="N15" s="14" t="s">
        <v>3632</v>
      </c>
      <c r="O15" s="15">
        <v>10.0</v>
      </c>
      <c r="Q15" s="15" t="b">
        <v>0</v>
      </c>
      <c r="R15" s="15" t="b">
        <v>1</v>
      </c>
      <c r="S15" s="15" t="b">
        <v>0</v>
      </c>
      <c r="T15" s="15" t="b">
        <v>0</v>
      </c>
      <c r="U15" s="15" t="b">
        <v>0</v>
      </c>
      <c r="X15" s="15" t="s">
        <v>3633</v>
      </c>
      <c r="Y15" s="21" t="s">
        <v>3626</v>
      </c>
      <c r="Z15" s="15" t="s">
        <v>1626</v>
      </c>
      <c r="AA15" s="14" t="s">
        <v>273</v>
      </c>
      <c r="AB15" s="14" t="s">
        <v>274</v>
      </c>
      <c r="AC15" s="14" t="s">
        <v>3582</v>
      </c>
      <c r="AD15" s="14" t="s">
        <v>3583</v>
      </c>
      <c r="AE15" s="14" t="s">
        <v>3584</v>
      </c>
      <c r="AF15" s="16" t="s">
        <v>3601</v>
      </c>
    </row>
    <row r="16" ht="15.75" customHeight="1">
      <c r="A16" s="20">
        <v>42640.0</v>
      </c>
      <c r="B16" s="15" t="s">
        <v>3634</v>
      </c>
      <c r="C16" s="16">
        <v>2.7625426E7</v>
      </c>
      <c r="D16" s="15" t="s">
        <v>245</v>
      </c>
      <c r="E16" s="60" t="s">
        <v>3635</v>
      </c>
      <c r="F16" s="14" t="s">
        <v>106</v>
      </c>
      <c r="G16" s="15">
        <v>40000.0</v>
      </c>
      <c r="I16" s="14" t="s">
        <v>1178</v>
      </c>
      <c r="K16" s="15" t="s">
        <v>3617</v>
      </c>
      <c r="Q16" s="15" t="b">
        <v>1</v>
      </c>
      <c r="R16" s="15" t="b">
        <v>1</v>
      </c>
      <c r="S16" s="15" t="b">
        <v>1</v>
      </c>
      <c r="T16" s="15" t="b">
        <v>0</v>
      </c>
      <c r="U16" s="15" t="b">
        <v>1</v>
      </c>
      <c r="W16" s="15" t="s">
        <v>3636</v>
      </c>
      <c r="Z16" s="15" t="s">
        <v>1626</v>
      </c>
      <c r="AA16" s="14" t="s">
        <v>273</v>
      </c>
      <c r="AB16" s="14" t="s">
        <v>814</v>
      </c>
      <c r="AC16" s="14" t="s">
        <v>294</v>
      </c>
      <c r="AD16" s="14" t="s">
        <v>3197</v>
      </c>
      <c r="AE16" s="14" t="s">
        <v>3198</v>
      </c>
      <c r="AF16" s="16" t="s">
        <v>3620</v>
      </c>
      <c r="AG16" s="16"/>
    </row>
    <row r="17" ht="15.75" customHeight="1">
      <c r="A17" s="20">
        <v>42640.0</v>
      </c>
      <c r="B17" s="15" t="s">
        <v>3634</v>
      </c>
      <c r="C17" s="16">
        <v>2.7625426E7</v>
      </c>
      <c r="D17" s="15" t="s">
        <v>245</v>
      </c>
      <c r="E17" s="60" t="s">
        <v>3635</v>
      </c>
      <c r="F17" s="14" t="s">
        <v>106</v>
      </c>
      <c r="G17" s="15">
        <v>12607.0</v>
      </c>
      <c r="H17" s="15">
        <v>130.0</v>
      </c>
      <c r="I17" s="14" t="s">
        <v>1178</v>
      </c>
      <c r="K17" s="15" t="s">
        <v>3637</v>
      </c>
      <c r="Q17" s="15" t="b">
        <v>1</v>
      </c>
      <c r="R17" s="15" t="b">
        <v>1</v>
      </c>
      <c r="S17" s="15" t="b">
        <v>1</v>
      </c>
      <c r="T17" s="15" t="b">
        <v>0</v>
      </c>
      <c r="U17" s="15" t="b">
        <v>1</v>
      </c>
      <c r="Z17" s="15" t="s">
        <v>1626</v>
      </c>
      <c r="AA17" s="14" t="s">
        <v>273</v>
      </c>
      <c r="AB17" s="14" t="s">
        <v>814</v>
      </c>
      <c r="AC17" s="14" t="s">
        <v>294</v>
      </c>
      <c r="AD17" s="14" t="s">
        <v>3197</v>
      </c>
      <c r="AE17" s="14" t="s">
        <v>3198</v>
      </c>
      <c r="AF17" s="16" t="s">
        <v>3620</v>
      </c>
    </row>
    <row r="18" ht="15.75" customHeight="1">
      <c r="A18" s="20">
        <v>42640.0</v>
      </c>
      <c r="B18" s="15" t="s">
        <v>3634</v>
      </c>
      <c r="C18" s="16">
        <v>2.7625426E7</v>
      </c>
      <c r="D18" s="15" t="s">
        <v>245</v>
      </c>
      <c r="E18" s="82" t="s">
        <v>3635</v>
      </c>
      <c r="F18" s="14" t="s">
        <v>106</v>
      </c>
      <c r="G18" s="15">
        <v>2820.0</v>
      </c>
      <c r="H18" s="15">
        <v>130.0</v>
      </c>
      <c r="I18" s="14" t="s">
        <v>1178</v>
      </c>
      <c r="K18" s="15" t="s">
        <v>3638</v>
      </c>
      <c r="Q18" s="15" t="b">
        <v>1</v>
      </c>
      <c r="R18" s="15" t="b">
        <v>1</v>
      </c>
      <c r="S18" s="15" t="b">
        <v>1</v>
      </c>
      <c r="T18" s="15" t="b">
        <v>0</v>
      </c>
      <c r="U18" s="15" t="b">
        <v>1</v>
      </c>
      <c r="Z18" s="15" t="s">
        <v>1626</v>
      </c>
      <c r="AA18" s="14" t="s">
        <v>273</v>
      </c>
      <c r="AB18" s="14" t="s">
        <v>814</v>
      </c>
      <c r="AC18" s="14" t="s">
        <v>294</v>
      </c>
      <c r="AD18" s="14" t="s">
        <v>3197</v>
      </c>
      <c r="AE18" s="14" t="s">
        <v>3198</v>
      </c>
      <c r="AF18" s="16" t="s">
        <v>3620</v>
      </c>
    </row>
    <row r="19" ht="15.75" customHeight="1">
      <c r="A19" s="20">
        <v>42640.0</v>
      </c>
      <c r="B19" s="15" t="s">
        <v>3634</v>
      </c>
      <c r="C19" s="16">
        <v>2.7625426E7</v>
      </c>
      <c r="D19" s="15" t="s">
        <v>245</v>
      </c>
      <c r="E19" s="82" t="s">
        <v>3635</v>
      </c>
      <c r="F19" s="14" t="s">
        <v>106</v>
      </c>
      <c r="G19" s="15">
        <v>3268.0</v>
      </c>
      <c r="H19" s="15">
        <v>130.0</v>
      </c>
      <c r="I19" s="14" t="s">
        <v>1178</v>
      </c>
      <c r="K19" s="15" t="s">
        <v>3638</v>
      </c>
      <c r="Q19" s="15" t="b">
        <v>1</v>
      </c>
      <c r="R19" s="15" t="b">
        <v>1</v>
      </c>
      <c r="S19" s="15" t="b">
        <v>1</v>
      </c>
      <c r="T19" s="15" t="b">
        <v>0</v>
      </c>
      <c r="U19" s="15" t="b">
        <v>1</v>
      </c>
      <c r="Z19" s="15" t="s">
        <v>1626</v>
      </c>
      <c r="AA19" s="14" t="s">
        <v>273</v>
      </c>
      <c r="AB19" s="14" t="s">
        <v>814</v>
      </c>
      <c r="AC19" s="14" t="s">
        <v>294</v>
      </c>
      <c r="AD19" s="14" t="s">
        <v>3197</v>
      </c>
      <c r="AE19" s="14" t="s">
        <v>3198</v>
      </c>
      <c r="AF19" s="16" t="s">
        <v>3620</v>
      </c>
    </row>
    <row r="20" ht="15.75" customHeight="1">
      <c r="A20" s="20">
        <v>42640.0</v>
      </c>
      <c r="B20" s="15" t="s">
        <v>3634</v>
      </c>
      <c r="C20" s="16">
        <v>2.7625426E7</v>
      </c>
      <c r="D20" s="15" t="s">
        <v>245</v>
      </c>
      <c r="E20" s="82" t="s">
        <v>3635</v>
      </c>
      <c r="F20" s="14" t="s">
        <v>106</v>
      </c>
      <c r="G20" s="15">
        <v>5776.0</v>
      </c>
      <c r="H20" s="15">
        <v>130.0</v>
      </c>
      <c r="I20" s="14" t="s">
        <v>1178</v>
      </c>
      <c r="K20" s="15" t="s">
        <v>3638</v>
      </c>
      <c r="Q20" s="15" t="b">
        <v>1</v>
      </c>
      <c r="R20" s="15" t="b">
        <v>1</v>
      </c>
      <c r="S20" s="15" t="b">
        <v>1</v>
      </c>
      <c r="T20" s="15" t="b">
        <v>0</v>
      </c>
      <c r="U20" s="15" t="b">
        <v>1</v>
      </c>
      <c r="Z20" s="15" t="s">
        <v>1626</v>
      </c>
      <c r="AA20" s="14" t="s">
        <v>273</v>
      </c>
      <c r="AB20" s="14" t="s">
        <v>814</v>
      </c>
      <c r="AC20" s="14" t="s">
        <v>294</v>
      </c>
      <c r="AD20" s="14" t="s">
        <v>3197</v>
      </c>
      <c r="AE20" s="14" t="s">
        <v>3198</v>
      </c>
      <c r="AF20" s="16" t="s">
        <v>3620</v>
      </c>
    </row>
    <row r="21" ht="15.75" customHeight="1">
      <c r="A21" s="20">
        <v>42640.0</v>
      </c>
      <c r="B21" s="15" t="s">
        <v>3634</v>
      </c>
      <c r="C21" s="16">
        <v>2.7625426E7</v>
      </c>
      <c r="D21" s="15" t="s">
        <v>245</v>
      </c>
      <c r="E21" s="82" t="s">
        <v>3635</v>
      </c>
      <c r="F21" s="14" t="s">
        <v>106</v>
      </c>
      <c r="G21" s="15">
        <v>5467.0</v>
      </c>
      <c r="H21" s="15">
        <v>130.0</v>
      </c>
      <c r="I21" s="14" t="s">
        <v>1178</v>
      </c>
      <c r="K21" s="15" t="s">
        <v>3638</v>
      </c>
      <c r="Q21" s="15" t="b">
        <v>1</v>
      </c>
      <c r="R21" s="15" t="b">
        <v>1</v>
      </c>
      <c r="S21" s="15" t="b">
        <v>1</v>
      </c>
      <c r="T21" s="15" t="b">
        <v>0</v>
      </c>
      <c r="U21" s="15" t="b">
        <v>1</v>
      </c>
      <c r="Z21" s="15" t="s">
        <v>1626</v>
      </c>
      <c r="AA21" s="14" t="s">
        <v>273</v>
      </c>
      <c r="AB21" s="14" t="s">
        <v>814</v>
      </c>
      <c r="AC21" s="14" t="s">
        <v>294</v>
      </c>
      <c r="AD21" s="14" t="s">
        <v>3197</v>
      </c>
      <c r="AE21" s="14" t="s">
        <v>3198</v>
      </c>
      <c r="AF21" s="16" t="s">
        <v>3620</v>
      </c>
    </row>
    <row r="22" ht="15.75" customHeight="1">
      <c r="A22" s="20">
        <v>42640.0</v>
      </c>
      <c r="B22" s="15" t="s">
        <v>3634</v>
      </c>
      <c r="C22" s="16">
        <v>2.7625426E7</v>
      </c>
      <c r="D22" s="15" t="s">
        <v>245</v>
      </c>
      <c r="E22" s="82" t="s">
        <v>3635</v>
      </c>
      <c r="F22" s="14" t="s">
        <v>106</v>
      </c>
      <c r="G22" s="15">
        <v>35873.0</v>
      </c>
      <c r="H22" s="15">
        <v>130.0</v>
      </c>
      <c r="I22" s="14" t="s">
        <v>1178</v>
      </c>
      <c r="K22" s="15" t="s">
        <v>3639</v>
      </c>
      <c r="Q22" s="15" t="b">
        <v>1</v>
      </c>
      <c r="R22" s="15" t="b">
        <v>1</v>
      </c>
      <c r="S22" s="15" t="b">
        <v>1</v>
      </c>
      <c r="T22" s="15" t="b">
        <v>0</v>
      </c>
      <c r="U22" s="15" t="b">
        <v>1</v>
      </c>
      <c r="Z22" s="15" t="s">
        <v>1626</v>
      </c>
      <c r="AA22" s="14" t="s">
        <v>273</v>
      </c>
      <c r="AB22" s="14" t="s">
        <v>814</v>
      </c>
      <c r="AC22" s="14" t="s">
        <v>294</v>
      </c>
      <c r="AD22" s="14" t="s">
        <v>3197</v>
      </c>
      <c r="AE22" s="14" t="s">
        <v>3198</v>
      </c>
      <c r="AF22" s="16" t="s">
        <v>3620</v>
      </c>
    </row>
    <row r="23" ht="15.75" customHeight="1">
      <c r="A23" s="20">
        <v>42640.0</v>
      </c>
      <c r="B23" s="15" t="s">
        <v>3634</v>
      </c>
      <c r="C23" s="16">
        <v>2.7625426E7</v>
      </c>
      <c r="D23" s="15" t="s">
        <v>245</v>
      </c>
      <c r="E23" s="82" t="s">
        <v>3635</v>
      </c>
      <c r="F23" s="14" t="s">
        <v>106</v>
      </c>
      <c r="G23" s="15">
        <v>30335.0</v>
      </c>
      <c r="H23" s="15">
        <v>130.0</v>
      </c>
      <c r="I23" s="14" t="s">
        <v>1178</v>
      </c>
      <c r="K23" s="15" t="s">
        <v>3639</v>
      </c>
      <c r="Q23" s="15" t="b">
        <v>1</v>
      </c>
      <c r="R23" s="15" t="b">
        <v>1</v>
      </c>
      <c r="S23" s="15" t="b">
        <v>1</v>
      </c>
      <c r="T23" s="15" t="b">
        <v>0</v>
      </c>
      <c r="U23" s="15" t="b">
        <v>1</v>
      </c>
      <c r="Z23" s="15" t="s">
        <v>1626</v>
      </c>
      <c r="AA23" s="14" t="s">
        <v>273</v>
      </c>
      <c r="AB23" s="14" t="s">
        <v>814</v>
      </c>
      <c r="AC23" s="14" t="s">
        <v>294</v>
      </c>
      <c r="AD23" s="14" t="s">
        <v>3197</v>
      </c>
      <c r="AE23" s="14" t="s">
        <v>3198</v>
      </c>
      <c r="AF23" s="16" t="s">
        <v>3620</v>
      </c>
    </row>
    <row r="24" ht="15.75" customHeight="1">
      <c r="A24" s="56">
        <v>42662.0</v>
      </c>
      <c r="B24" s="15" t="s">
        <v>3640</v>
      </c>
      <c r="C24" s="16">
        <v>2.776467E7</v>
      </c>
      <c r="D24" s="15" t="s">
        <v>1362</v>
      </c>
      <c r="E24" s="60" t="s">
        <v>3641</v>
      </c>
      <c r="F24" s="15" t="s">
        <v>3642</v>
      </c>
      <c r="G24" s="15">
        <v>16958.0</v>
      </c>
      <c r="H24" s="15">
        <v>249.0</v>
      </c>
      <c r="I24" s="14" t="s">
        <v>259</v>
      </c>
      <c r="J24" s="16" t="s">
        <v>3643</v>
      </c>
      <c r="K24" s="14" t="s">
        <v>802</v>
      </c>
      <c r="L24" s="14" t="s">
        <v>537</v>
      </c>
      <c r="M24" s="14" t="b">
        <v>0</v>
      </c>
      <c r="N24" s="14" t="s">
        <v>3644</v>
      </c>
      <c r="O24" s="15">
        <v>15.0</v>
      </c>
      <c r="Q24" s="15" t="b">
        <v>1</v>
      </c>
      <c r="R24" s="15" t="b">
        <v>1</v>
      </c>
      <c r="S24" s="15" t="b">
        <v>0</v>
      </c>
      <c r="T24" s="15" t="b">
        <v>0</v>
      </c>
      <c r="U24" s="15" t="b">
        <v>0</v>
      </c>
      <c r="V24" s="15" t="s">
        <v>3645</v>
      </c>
      <c r="W24" s="15" t="s">
        <v>3646</v>
      </c>
      <c r="X24" s="15" t="s">
        <v>3647</v>
      </c>
      <c r="Z24" s="14" t="s">
        <v>3600</v>
      </c>
      <c r="AA24" s="14" t="s">
        <v>273</v>
      </c>
      <c r="AB24" s="14" t="s">
        <v>274</v>
      </c>
      <c r="AC24" s="14" t="s">
        <v>3582</v>
      </c>
      <c r="AD24" s="14" t="s">
        <v>3583</v>
      </c>
      <c r="AE24" s="14" t="s">
        <v>3584</v>
      </c>
      <c r="AF24" s="16" t="s">
        <v>3601</v>
      </c>
      <c r="AG24" s="16"/>
    </row>
    <row r="25" ht="15.75" customHeight="1">
      <c r="A25" s="56">
        <v>42662.0</v>
      </c>
      <c r="B25" s="15" t="s">
        <v>3640</v>
      </c>
      <c r="C25" s="16">
        <v>2.776467E7</v>
      </c>
      <c r="D25" s="15" t="s">
        <v>1362</v>
      </c>
      <c r="E25" s="53" t="s">
        <v>3641</v>
      </c>
      <c r="F25" s="15" t="s">
        <v>3642</v>
      </c>
      <c r="G25" s="15">
        <v>14908.0</v>
      </c>
      <c r="H25" s="15">
        <v>125.0</v>
      </c>
      <c r="I25" s="14" t="s">
        <v>259</v>
      </c>
      <c r="J25" s="16" t="s">
        <v>3643</v>
      </c>
      <c r="K25" s="14" t="s">
        <v>3648</v>
      </c>
      <c r="L25" s="14" t="s">
        <v>537</v>
      </c>
      <c r="M25" s="14" t="b">
        <v>0</v>
      </c>
      <c r="N25" s="14" t="s">
        <v>3644</v>
      </c>
      <c r="O25" s="15">
        <v>15.0</v>
      </c>
      <c r="Q25" s="15" t="b">
        <v>1</v>
      </c>
      <c r="R25" s="15" t="b">
        <v>1</v>
      </c>
      <c r="S25" s="15" t="b">
        <v>0</v>
      </c>
      <c r="T25" s="15" t="b">
        <v>0</v>
      </c>
      <c r="U25" s="15" t="b">
        <v>0</v>
      </c>
      <c r="X25" s="15" t="s">
        <v>3649</v>
      </c>
      <c r="Z25" s="15" t="s">
        <v>3600</v>
      </c>
      <c r="AA25" s="14" t="s">
        <v>273</v>
      </c>
      <c r="AB25" s="14" t="s">
        <v>274</v>
      </c>
      <c r="AC25" s="14" t="s">
        <v>3582</v>
      </c>
      <c r="AD25" s="14" t="s">
        <v>3583</v>
      </c>
      <c r="AE25" s="14" t="s">
        <v>3584</v>
      </c>
      <c r="AF25" s="16" t="s">
        <v>3601</v>
      </c>
    </row>
    <row r="26" ht="15.75" customHeight="1">
      <c r="A26" s="56">
        <v>42696.0</v>
      </c>
      <c r="B26" s="15" t="s">
        <v>3650</v>
      </c>
      <c r="C26" s="16">
        <v>2.7911841E7</v>
      </c>
      <c r="D26" s="15" t="s">
        <v>245</v>
      </c>
      <c r="E26" s="60" t="s">
        <v>3651</v>
      </c>
      <c r="F26" s="14" t="s">
        <v>106</v>
      </c>
      <c r="H26" s="15">
        <v>130.0</v>
      </c>
      <c r="I26" s="14" t="s">
        <v>1178</v>
      </c>
      <c r="K26" s="15" t="s">
        <v>3637</v>
      </c>
      <c r="P26" s="15">
        <v>2.0</v>
      </c>
      <c r="Q26" s="15" t="b">
        <v>0</v>
      </c>
      <c r="R26" s="15" t="b">
        <v>0</v>
      </c>
      <c r="S26" s="15" t="b">
        <v>0</v>
      </c>
      <c r="T26" s="15" t="b">
        <v>0</v>
      </c>
      <c r="U26" s="15" t="b">
        <v>0</v>
      </c>
      <c r="V26" s="15" t="s">
        <v>3652</v>
      </c>
      <c r="X26" s="15" t="s">
        <v>3653</v>
      </c>
      <c r="Z26" s="14" t="s">
        <v>1626</v>
      </c>
      <c r="AA26" s="14" t="s">
        <v>273</v>
      </c>
      <c r="AB26" s="14" t="s">
        <v>814</v>
      </c>
      <c r="AC26" s="14" t="s">
        <v>294</v>
      </c>
      <c r="AD26" s="14" t="s">
        <v>3197</v>
      </c>
      <c r="AE26" s="14" t="s">
        <v>3198</v>
      </c>
      <c r="AF26" s="16" t="s">
        <v>3620</v>
      </c>
      <c r="AG26" s="16"/>
    </row>
    <row r="27" ht="15.75" customHeight="1">
      <c r="A27" s="56">
        <v>42696.0</v>
      </c>
      <c r="B27" s="15" t="s">
        <v>3650</v>
      </c>
      <c r="C27" s="16">
        <v>2.7911841E7</v>
      </c>
      <c r="D27" s="15" t="s">
        <v>245</v>
      </c>
      <c r="E27" s="60" t="s">
        <v>3651</v>
      </c>
      <c r="F27" s="14" t="s">
        <v>106</v>
      </c>
      <c r="H27" s="15">
        <v>130.0</v>
      </c>
      <c r="I27" s="14" t="s">
        <v>1178</v>
      </c>
      <c r="K27" s="15" t="s">
        <v>3637</v>
      </c>
      <c r="P27" s="15">
        <v>1.0</v>
      </c>
      <c r="Q27" s="15" t="b">
        <v>0</v>
      </c>
      <c r="R27" s="15" t="b">
        <v>0</v>
      </c>
      <c r="S27" s="15" t="b">
        <v>0</v>
      </c>
      <c r="T27" s="15" t="b">
        <v>0</v>
      </c>
      <c r="U27" s="15" t="b">
        <v>0</v>
      </c>
      <c r="V27" s="15" t="s">
        <v>3654</v>
      </c>
      <c r="X27" s="15" t="s">
        <v>3655</v>
      </c>
      <c r="Z27" s="14" t="s">
        <v>1626</v>
      </c>
      <c r="AA27" s="14" t="s">
        <v>273</v>
      </c>
      <c r="AB27" s="14" t="s">
        <v>814</v>
      </c>
      <c r="AC27" s="14" t="s">
        <v>294</v>
      </c>
      <c r="AD27" s="14" t="s">
        <v>3197</v>
      </c>
      <c r="AE27" s="14" t="s">
        <v>3198</v>
      </c>
      <c r="AF27" s="16" t="s">
        <v>3620</v>
      </c>
    </row>
    <row r="28" ht="15.75" customHeight="1">
      <c r="A28" s="56">
        <v>43067.0</v>
      </c>
      <c r="B28" s="15" t="s">
        <v>3656</v>
      </c>
      <c r="C28" s="16">
        <v>2.9184067E7</v>
      </c>
      <c r="D28" s="15" t="s">
        <v>1734</v>
      </c>
      <c r="E28" s="60" t="s">
        <v>3657</v>
      </c>
      <c r="F28" s="15" t="s">
        <v>3658</v>
      </c>
      <c r="G28" s="15">
        <v>1190.0</v>
      </c>
      <c r="H28" s="15">
        <v>35.0</v>
      </c>
      <c r="I28" s="14" t="s">
        <v>542</v>
      </c>
      <c r="K28" s="14" t="s">
        <v>3659</v>
      </c>
      <c r="L28" s="14"/>
      <c r="M28" s="14"/>
      <c r="N28" s="14" t="s">
        <v>3660</v>
      </c>
      <c r="O28" s="18">
        <v>12.0</v>
      </c>
      <c r="Q28" s="15" t="b">
        <v>0</v>
      </c>
      <c r="R28" s="15" t="b">
        <v>0</v>
      </c>
      <c r="S28" s="15" t="b">
        <v>0</v>
      </c>
      <c r="T28" s="15" t="b">
        <v>0</v>
      </c>
      <c r="U28" s="15" t="b">
        <v>0</v>
      </c>
      <c r="V28" s="15" t="s">
        <v>3661</v>
      </c>
      <c r="W28" s="15" t="s">
        <v>3662</v>
      </c>
      <c r="X28" s="15" t="s">
        <v>3663</v>
      </c>
      <c r="Z28" s="15" t="s">
        <v>1626</v>
      </c>
      <c r="AA28" s="14" t="s">
        <v>273</v>
      </c>
      <c r="AB28" s="14" t="s">
        <v>274</v>
      </c>
      <c r="AC28" s="14" t="s">
        <v>3582</v>
      </c>
      <c r="AD28" s="14" t="s">
        <v>3583</v>
      </c>
      <c r="AE28" s="14" t="s">
        <v>3584</v>
      </c>
      <c r="AF28" s="16" t="s">
        <v>3601</v>
      </c>
      <c r="AG28" s="16"/>
    </row>
    <row r="29" ht="15.75" customHeight="1">
      <c r="A29" s="26">
        <v>42901.0</v>
      </c>
      <c r="B29" s="29" t="s">
        <v>3664</v>
      </c>
      <c r="C29" s="31">
        <v>2.946634E7</v>
      </c>
      <c r="D29" s="29" t="s">
        <v>535</v>
      </c>
      <c r="E29" s="46" t="s">
        <v>3665</v>
      </c>
      <c r="F29" s="29" t="s">
        <v>74</v>
      </c>
      <c r="G29" s="29">
        <v>40000.0</v>
      </c>
      <c r="H29" s="29">
        <v>23.0</v>
      </c>
      <c r="I29" s="27" t="s">
        <v>1178</v>
      </c>
      <c r="J29" s="29"/>
      <c r="K29" s="29" t="s">
        <v>3666</v>
      </c>
      <c r="L29" s="27" t="s">
        <v>2164</v>
      </c>
      <c r="M29" s="27" t="b">
        <v>1</v>
      </c>
      <c r="N29" s="29"/>
      <c r="O29" s="29"/>
      <c r="P29" s="29"/>
      <c r="Q29" s="29" t="b">
        <v>1</v>
      </c>
      <c r="R29" s="29" t="b">
        <v>1</v>
      </c>
      <c r="S29" s="29" t="b">
        <v>0</v>
      </c>
      <c r="T29" s="29" t="b">
        <v>0</v>
      </c>
      <c r="U29" s="29" t="b">
        <v>0</v>
      </c>
      <c r="V29" s="29" t="s">
        <v>3667</v>
      </c>
      <c r="W29" s="29" t="s">
        <v>3668</v>
      </c>
      <c r="X29" s="29" t="s">
        <v>3669</v>
      </c>
      <c r="Y29" s="36" t="s">
        <v>3670</v>
      </c>
      <c r="Z29" s="29" t="s">
        <v>1729</v>
      </c>
      <c r="AA29" s="27" t="s">
        <v>273</v>
      </c>
      <c r="AB29" s="27" t="s">
        <v>1509</v>
      </c>
      <c r="AC29" s="27" t="s">
        <v>1510</v>
      </c>
      <c r="AD29" s="27" t="s">
        <v>1984</v>
      </c>
      <c r="AE29" s="27" t="s">
        <v>1985</v>
      </c>
      <c r="AF29" s="31" t="s">
        <v>3269</v>
      </c>
      <c r="AG29" s="31"/>
    </row>
    <row r="30" ht="15.75" customHeight="1">
      <c r="A30" s="20">
        <v>43159.0</v>
      </c>
      <c r="B30" s="15" t="s">
        <v>3671</v>
      </c>
      <c r="C30" s="16">
        <v>2.9454938E7</v>
      </c>
      <c r="D30" s="15" t="s">
        <v>2845</v>
      </c>
      <c r="E30" s="60" t="s">
        <v>3672</v>
      </c>
      <c r="F30" s="15" t="s">
        <v>74</v>
      </c>
      <c r="H30" s="15">
        <v>26.0</v>
      </c>
      <c r="I30" s="14" t="s">
        <v>1178</v>
      </c>
      <c r="K30" s="15" t="s">
        <v>3666</v>
      </c>
      <c r="L30" s="14" t="s">
        <v>2164</v>
      </c>
      <c r="M30" s="14" t="b">
        <v>1</v>
      </c>
      <c r="Q30" s="15" t="b">
        <v>1</v>
      </c>
      <c r="R30" s="15" t="b">
        <v>1</v>
      </c>
      <c r="S30" s="15" t="b">
        <v>0</v>
      </c>
      <c r="T30" s="15" t="b">
        <v>0</v>
      </c>
      <c r="U30" s="15" t="b">
        <v>0</v>
      </c>
      <c r="V30" s="15" t="s">
        <v>3667</v>
      </c>
      <c r="X30" s="15" t="s">
        <v>3673</v>
      </c>
      <c r="Y30" s="24" t="s">
        <v>3674</v>
      </c>
      <c r="Z30" s="15" t="s">
        <v>1729</v>
      </c>
      <c r="AA30" s="14" t="s">
        <v>273</v>
      </c>
      <c r="AB30" s="14" t="s">
        <v>1509</v>
      </c>
      <c r="AC30" s="14" t="s">
        <v>1510</v>
      </c>
      <c r="AD30" s="14" t="s">
        <v>1984</v>
      </c>
      <c r="AE30" s="14" t="s">
        <v>1985</v>
      </c>
      <c r="AF30" s="16" t="s">
        <v>3675</v>
      </c>
      <c r="AG30" s="16"/>
    </row>
    <row r="31" ht="15.75" customHeight="1">
      <c r="A31" s="20">
        <v>43178.0</v>
      </c>
      <c r="B31" s="15" t="s">
        <v>3676</v>
      </c>
      <c r="C31" s="16">
        <v>2.9555914E7</v>
      </c>
      <c r="D31" s="15" t="s">
        <v>1452</v>
      </c>
      <c r="E31" s="60" t="s">
        <v>3677</v>
      </c>
      <c r="F31" s="15" t="s">
        <v>106</v>
      </c>
      <c r="H31" s="15">
        <v>129.0</v>
      </c>
      <c r="I31" s="14" t="s">
        <v>1178</v>
      </c>
      <c r="K31" s="15" t="s">
        <v>3637</v>
      </c>
      <c r="Q31" s="15" t="b">
        <v>0</v>
      </c>
      <c r="R31" s="15" t="b">
        <v>0</v>
      </c>
      <c r="S31" s="15" t="b">
        <v>0</v>
      </c>
      <c r="T31" s="15" t="b">
        <v>0</v>
      </c>
      <c r="U31" s="15" t="b">
        <v>0</v>
      </c>
      <c r="V31" s="15" t="s">
        <v>3678</v>
      </c>
      <c r="Z31" s="15" t="s">
        <v>1626</v>
      </c>
      <c r="AA31" s="14" t="s">
        <v>273</v>
      </c>
      <c r="AB31" s="14" t="s">
        <v>814</v>
      </c>
      <c r="AC31" s="14" t="s">
        <v>294</v>
      </c>
      <c r="AD31" s="14" t="s">
        <v>3197</v>
      </c>
      <c r="AE31" s="14" t="s">
        <v>3198</v>
      </c>
      <c r="AF31" s="16" t="s">
        <v>3620</v>
      </c>
      <c r="AG31" s="16"/>
    </row>
    <row r="32" ht="15.75" customHeight="1">
      <c r="A32" s="20">
        <v>43178.0</v>
      </c>
      <c r="B32" s="15" t="s">
        <v>3676</v>
      </c>
      <c r="C32" s="16">
        <v>2.9555914E7</v>
      </c>
      <c r="D32" s="15" t="s">
        <v>1452</v>
      </c>
      <c r="E32" s="60" t="s">
        <v>3677</v>
      </c>
      <c r="F32" s="15" t="s">
        <v>3679</v>
      </c>
      <c r="H32" s="15">
        <v>129.0</v>
      </c>
      <c r="I32" s="14" t="s">
        <v>1178</v>
      </c>
      <c r="K32" s="15" t="s">
        <v>3637</v>
      </c>
      <c r="Q32" s="15" t="b">
        <v>0</v>
      </c>
      <c r="R32" s="15" t="b">
        <v>0</v>
      </c>
      <c r="S32" s="15" t="b">
        <v>0</v>
      </c>
      <c r="T32" s="15" t="b">
        <v>0</v>
      </c>
      <c r="U32" s="15" t="b">
        <v>0</v>
      </c>
      <c r="V32" s="15" t="s">
        <v>3680</v>
      </c>
      <c r="Z32" s="15" t="s">
        <v>1626</v>
      </c>
      <c r="AA32" s="14" t="s">
        <v>273</v>
      </c>
      <c r="AB32" s="14" t="s">
        <v>814</v>
      </c>
      <c r="AC32" s="14" t="s">
        <v>294</v>
      </c>
      <c r="AD32" s="14" t="s">
        <v>3197</v>
      </c>
      <c r="AE32" s="14" t="s">
        <v>3198</v>
      </c>
      <c r="AF32" s="16" t="s">
        <v>3620</v>
      </c>
    </row>
    <row r="33" ht="15.75" customHeight="1">
      <c r="A33" s="20">
        <v>43178.0</v>
      </c>
      <c r="B33" s="15" t="s">
        <v>3676</v>
      </c>
      <c r="C33" s="16">
        <v>2.9555914E7</v>
      </c>
      <c r="D33" s="15" t="s">
        <v>1452</v>
      </c>
      <c r="E33" s="60" t="s">
        <v>3677</v>
      </c>
      <c r="F33" s="15" t="s">
        <v>3679</v>
      </c>
      <c r="H33" s="15">
        <v>129.0</v>
      </c>
      <c r="I33" s="14" t="s">
        <v>1178</v>
      </c>
      <c r="K33" s="15" t="s">
        <v>3637</v>
      </c>
      <c r="Q33" s="15" t="b">
        <v>0</v>
      </c>
      <c r="R33" s="15" t="b">
        <v>0</v>
      </c>
      <c r="S33" s="15" t="b">
        <v>0</v>
      </c>
      <c r="T33" s="15" t="b">
        <v>0</v>
      </c>
      <c r="U33" s="15" t="b">
        <v>0</v>
      </c>
      <c r="V33" s="15" t="s">
        <v>3681</v>
      </c>
      <c r="Z33" s="14" t="s">
        <v>1626</v>
      </c>
      <c r="AA33" s="14" t="s">
        <v>273</v>
      </c>
      <c r="AB33" s="14" t="s">
        <v>814</v>
      </c>
      <c r="AC33" s="14" t="s">
        <v>294</v>
      </c>
      <c r="AD33" s="14" t="s">
        <v>3197</v>
      </c>
      <c r="AE33" s="14" t="s">
        <v>3198</v>
      </c>
      <c r="AF33" s="16" t="s">
        <v>3620</v>
      </c>
    </row>
    <row r="34" ht="15.75" customHeight="1">
      <c r="A34" s="26">
        <v>43293.0</v>
      </c>
      <c r="B34" s="29" t="s">
        <v>3682</v>
      </c>
      <c r="C34" s="31">
        <v>2.9887381E7</v>
      </c>
      <c r="D34" s="29" t="s">
        <v>1044</v>
      </c>
      <c r="E34" s="46" t="s">
        <v>185</v>
      </c>
      <c r="F34" s="14" t="s">
        <v>103</v>
      </c>
      <c r="G34" s="29">
        <v>314.0</v>
      </c>
      <c r="H34" s="29">
        <v>10421.0</v>
      </c>
      <c r="I34" s="27" t="s">
        <v>259</v>
      </c>
      <c r="J34" s="29"/>
      <c r="K34" s="29" t="s">
        <v>3683</v>
      </c>
      <c r="L34" s="29"/>
      <c r="M34" s="29"/>
      <c r="N34" s="29"/>
      <c r="O34" s="29"/>
      <c r="P34" s="29"/>
      <c r="Q34" s="29" t="b">
        <v>0</v>
      </c>
      <c r="R34" s="29" t="b">
        <v>1</v>
      </c>
      <c r="S34" s="29" t="b">
        <v>0</v>
      </c>
      <c r="T34" s="29" t="b">
        <v>0</v>
      </c>
      <c r="U34" s="29" t="b">
        <v>0</v>
      </c>
      <c r="V34" s="29" t="s">
        <v>3684</v>
      </c>
      <c r="W34" s="29" t="s">
        <v>3685</v>
      </c>
      <c r="X34" s="29" t="s">
        <v>3686</v>
      </c>
      <c r="Y34" s="40" t="s">
        <v>3687</v>
      </c>
      <c r="Z34" s="29" t="s">
        <v>1626</v>
      </c>
      <c r="AA34" s="27" t="s">
        <v>273</v>
      </c>
      <c r="AB34" s="27" t="s">
        <v>274</v>
      </c>
      <c r="AC34" s="27" t="s">
        <v>3582</v>
      </c>
      <c r="AD34" s="27" t="s">
        <v>3583</v>
      </c>
      <c r="AE34" s="27" t="s">
        <v>3584</v>
      </c>
      <c r="AF34" s="31" t="s">
        <v>3688</v>
      </c>
      <c r="AG34" s="31"/>
    </row>
    <row r="35" ht="15.75" customHeight="1">
      <c r="A35" s="20">
        <v>43293.0</v>
      </c>
      <c r="B35" s="15" t="s">
        <v>3682</v>
      </c>
      <c r="C35" s="16">
        <v>2.9887381E7</v>
      </c>
      <c r="D35" s="15" t="s">
        <v>1044</v>
      </c>
      <c r="E35" s="60" t="s">
        <v>185</v>
      </c>
      <c r="F35" s="14" t="s">
        <v>103</v>
      </c>
      <c r="G35" s="15">
        <v>382.0</v>
      </c>
      <c r="I35" s="14" t="s">
        <v>259</v>
      </c>
      <c r="K35" s="15" t="s">
        <v>3683</v>
      </c>
      <c r="Q35" s="15" t="b">
        <v>0</v>
      </c>
      <c r="R35" s="15" t="b">
        <v>1</v>
      </c>
      <c r="S35" s="15" t="b">
        <v>0</v>
      </c>
      <c r="T35" s="15" t="b">
        <v>0</v>
      </c>
      <c r="U35" s="15" t="b">
        <v>0</v>
      </c>
      <c r="Y35" s="24" t="s">
        <v>3687</v>
      </c>
      <c r="Z35" s="15" t="s">
        <v>1626</v>
      </c>
      <c r="AA35" s="14" t="s">
        <v>273</v>
      </c>
      <c r="AB35" s="14" t="s">
        <v>274</v>
      </c>
      <c r="AC35" s="14" t="s">
        <v>3582</v>
      </c>
      <c r="AD35" s="14" t="s">
        <v>3583</v>
      </c>
      <c r="AE35" s="14" t="s">
        <v>3584</v>
      </c>
      <c r="AF35" s="16" t="s">
        <v>3688</v>
      </c>
    </row>
    <row r="36" ht="15.75" customHeight="1">
      <c r="A36" s="20">
        <v>43293.0</v>
      </c>
      <c r="B36" s="15" t="s">
        <v>3682</v>
      </c>
      <c r="C36" s="16">
        <v>2.9887381E7</v>
      </c>
      <c r="D36" s="15" t="s">
        <v>1044</v>
      </c>
      <c r="E36" s="60" t="s">
        <v>185</v>
      </c>
      <c r="F36" s="14" t="s">
        <v>103</v>
      </c>
      <c r="G36" s="15">
        <v>347.0</v>
      </c>
      <c r="I36" s="14" t="s">
        <v>259</v>
      </c>
      <c r="K36" s="15" t="s">
        <v>3689</v>
      </c>
      <c r="Q36" s="15" t="b">
        <v>0</v>
      </c>
      <c r="R36" s="15" t="b">
        <v>1</v>
      </c>
      <c r="S36" s="15" t="b">
        <v>0</v>
      </c>
      <c r="T36" s="15" t="b">
        <v>0</v>
      </c>
      <c r="U36" s="15" t="b">
        <v>0</v>
      </c>
      <c r="Y36" s="24" t="s">
        <v>3687</v>
      </c>
      <c r="Z36" s="15" t="s">
        <v>1626</v>
      </c>
      <c r="AA36" s="14" t="s">
        <v>273</v>
      </c>
      <c r="AB36" s="14" t="s">
        <v>274</v>
      </c>
      <c r="AC36" s="14" t="s">
        <v>3582</v>
      </c>
      <c r="AD36" s="14" t="s">
        <v>3583</v>
      </c>
      <c r="AE36" s="14" t="s">
        <v>3584</v>
      </c>
      <c r="AF36" s="16" t="s">
        <v>3688</v>
      </c>
    </row>
    <row r="37" ht="15.75" customHeight="1">
      <c r="A37" s="20">
        <v>43293.0</v>
      </c>
      <c r="B37" s="15" t="s">
        <v>3682</v>
      </c>
      <c r="C37" s="16">
        <v>2.9887381E7</v>
      </c>
      <c r="D37" s="15" t="s">
        <v>1044</v>
      </c>
      <c r="E37" s="60" t="s">
        <v>185</v>
      </c>
      <c r="F37" s="14" t="s">
        <v>103</v>
      </c>
      <c r="G37" s="15">
        <v>115.0</v>
      </c>
      <c r="I37" s="14" t="s">
        <v>259</v>
      </c>
      <c r="K37" s="15" t="s">
        <v>3627</v>
      </c>
      <c r="Q37" s="15" t="b">
        <v>0</v>
      </c>
      <c r="R37" s="15" t="b">
        <v>1</v>
      </c>
      <c r="S37" s="15" t="b">
        <v>0</v>
      </c>
      <c r="T37" s="15" t="b">
        <v>0</v>
      </c>
      <c r="U37" s="15" t="b">
        <v>0</v>
      </c>
      <c r="Y37" s="24" t="s">
        <v>3687</v>
      </c>
      <c r="Z37" s="15" t="s">
        <v>1626</v>
      </c>
      <c r="AA37" s="14" t="s">
        <v>273</v>
      </c>
      <c r="AB37" s="14" t="s">
        <v>274</v>
      </c>
      <c r="AC37" s="14" t="s">
        <v>3582</v>
      </c>
      <c r="AD37" s="14" t="s">
        <v>3583</v>
      </c>
      <c r="AE37" s="14" t="s">
        <v>3584</v>
      </c>
      <c r="AF37" s="16" t="s">
        <v>3688</v>
      </c>
    </row>
    <row r="38" ht="15.75" customHeight="1">
      <c r="A38" s="20">
        <v>43293.0</v>
      </c>
      <c r="B38" s="15" t="s">
        <v>3682</v>
      </c>
      <c r="C38" s="16">
        <v>2.9887381E7</v>
      </c>
      <c r="D38" s="15" t="s">
        <v>1044</v>
      </c>
      <c r="E38" s="60" t="s">
        <v>185</v>
      </c>
      <c r="F38" s="15" t="s">
        <v>74</v>
      </c>
      <c r="G38" s="15">
        <v>446.0</v>
      </c>
      <c r="H38" s="15">
        <v>34.0</v>
      </c>
      <c r="I38" s="14" t="s">
        <v>259</v>
      </c>
      <c r="K38" s="15" t="s">
        <v>3683</v>
      </c>
      <c r="Q38" s="15" t="b">
        <v>0</v>
      </c>
      <c r="R38" s="15" t="b">
        <v>0</v>
      </c>
      <c r="S38" s="15" t="b">
        <v>0</v>
      </c>
      <c r="T38" s="15" t="b">
        <v>0</v>
      </c>
      <c r="U38" s="15" t="b">
        <v>0</v>
      </c>
      <c r="Y38" s="24" t="s">
        <v>3687</v>
      </c>
      <c r="Z38" s="15" t="s">
        <v>1626</v>
      </c>
      <c r="AA38" s="14" t="s">
        <v>273</v>
      </c>
      <c r="AB38" s="14" t="s">
        <v>274</v>
      </c>
      <c r="AC38" s="14" t="s">
        <v>3582</v>
      </c>
      <c r="AD38" s="14" t="s">
        <v>3583</v>
      </c>
      <c r="AE38" s="14" t="s">
        <v>3584</v>
      </c>
      <c r="AF38" s="16" t="s">
        <v>3688</v>
      </c>
    </row>
    <row r="39" ht="15.75" customHeight="1">
      <c r="A39" s="56">
        <v>43403.0</v>
      </c>
      <c r="B39" s="15" t="s">
        <v>3690</v>
      </c>
      <c r="C39" s="16">
        <v>3.0377364E7</v>
      </c>
      <c r="D39" s="15" t="s">
        <v>937</v>
      </c>
      <c r="E39" s="60" t="s">
        <v>3691</v>
      </c>
      <c r="F39" s="15" t="s">
        <v>3692</v>
      </c>
      <c r="G39" s="15">
        <v>4839.0</v>
      </c>
      <c r="H39" s="15">
        <v>33.0</v>
      </c>
      <c r="I39" s="14" t="s">
        <v>259</v>
      </c>
      <c r="J39" s="14" t="s">
        <v>260</v>
      </c>
      <c r="K39" s="14" t="s">
        <v>3693</v>
      </c>
      <c r="L39" s="14" t="s">
        <v>537</v>
      </c>
      <c r="M39" s="14" t="b">
        <v>0</v>
      </c>
      <c r="N39" s="14" t="s">
        <v>3694</v>
      </c>
      <c r="O39" s="14">
        <v>10.0</v>
      </c>
      <c r="Q39" s="15" t="b">
        <v>1</v>
      </c>
      <c r="R39" s="15" t="b">
        <v>1</v>
      </c>
      <c r="S39" s="15" t="b">
        <v>1</v>
      </c>
      <c r="T39" s="15" t="b">
        <v>0</v>
      </c>
      <c r="U39" s="14" t="b">
        <v>1</v>
      </c>
      <c r="V39" s="14" t="s">
        <v>3695</v>
      </c>
      <c r="W39" s="15" t="s">
        <v>3696</v>
      </c>
      <c r="X39" s="15" t="s">
        <v>3697</v>
      </c>
      <c r="Y39" s="21" t="s">
        <v>3698</v>
      </c>
      <c r="Z39" s="15" t="s">
        <v>2039</v>
      </c>
      <c r="AA39" s="14" t="s">
        <v>1691</v>
      </c>
      <c r="AC39" s="14" t="s">
        <v>1692</v>
      </c>
      <c r="AD39" s="14" t="s">
        <v>1693</v>
      </c>
      <c r="AE39" s="14" t="s">
        <v>1694</v>
      </c>
      <c r="AF39" s="16" t="s">
        <v>3699</v>
      </c>
      <c r="AG39" s="16"/>
    </row>
    <row r="40" ht="15.75" customHeight="1">
      <c r="A40" s="68">
        <v>43420.0</v>
      </c>
      <c r="B40" s="29" t="s">
        <v>3700</v>
      </c>
      <c r="C40" s="31">
        <v>3.0385464E7</v>
      </c>
      <c r="D40" s="29" t="s">
        <v>256</v>
      </c>
      <c r="E40" s="45" t="s">
        <v>3701</v>
      </c>
      <c r="F40" s="27" t="s">
        <v>106</v>
      </c>
      <c r="G40" s="29">
        <v>1027848.0</v>
      </c>
      <c r="H40" s="29">
        <v>155.0</v>
      </c>
      <c r="I40" s="27" t="s">
        <v>259</v>
      </c>
      <c r="J40" s="29"/>
      <c r="K40" s="27" t="s">
        <v>3702</v>
      </c>
      <c r="L40" s="29"/>
      <c r="M40" s="29"/>
      <c r="N40" s="29"/>
      <c r="O40" s="29">
        <v>10.0</v>
      </c>
      <c r="P40" s="29"/>
      <c r="Q40" s="29" t="b">
        <v>1</v>
      </c>
      <c r="R40" s="29" t="b">
        <v>1</v>
      </c>
      <c r="S40" s="29" t="b">
        <v>0</v>
      </c>
      <c r="T40" s="29" t="b">
        <v>0</v>
      </c>
      <c r="U40" s="29" t="b">
        <v>0</v>
      </c>
      <c r="V40" s="29" t="s">
        <v>3703</v>
      </c>
      <c r="W40" s="29" t="s">
        <v>3704</v>
      </c>
      <c r="X40" s="29" t="s">
        <v>3705</v>
      </c>
      <c r="Y40" s="36" t="s">
        <v>3706</v>
      </c>
      <c r="Z40" s="29" t="s">
        <v>2005</v>
      </c>
      <c r="AA40" s="27" t="s">
        <v>273</v>
      </c>
      <c r="AB40" s="27" t="s">
        <v>814</v>
      </c>
      <c r="AC40" s="27" t="s">
        <v>294</v>
      </c>
      <c r="AD40" s="27" t="s">
        <v>3197</v>
      </c>
      <c r="AE40" s="27" t="s">
        <v>3198</v>
      </c>
      <c r="AF40" s="31" t="s">
        <v>3620</v>
      </c>
      <c r="AG40" s="31"/>
    </row>
    <row r="41" ht="15.75" customHeight="1">
      <c r="A41" s="20">
        <v>43549.0</v>
      </c>
      <c r="B41" s="15" t="s">
        <v>3707</v>
      </c>
      <c r="C41" s="16">
        <v>3.0911168E7</v>
      </c>
      <c r="D41" s="15" t="s">
        <v>535</v>
      </c>
      <c r="E41" s="60" t="s">
        <v>3708</v>
      </c>
      <c r="F41" s="15" t="s">
        <v>3709</v>
      </c>
      <c r="G41" s="15">
        <v>225.0</v>
      </c>
      <c r="H41" s="15">
        <v>10000.0</v>
      </c>
      <c r="I41" s="14" t="s">
        <v>259</v>
      </c>
      <c r="K41" s="15" t="s">
        <v>3627</v>
      </c>
      <c r="Q41" s="15" t="b">
        <v>1</v>
      </c>
      <c r="R41" s="15" t="b">
        <v>1</v>
      </c>
      <c r="S41" s="15" t="b">
        <v>1</v>
      </c>
      <c r="T41" s="15" t="b">
        <v>1</v>
      </c>
      <c r="U41" s="15" t="b">
        <v>1</v>
      </c>
      <c r="X41" s="15" t="s">
        <v>3710</v>
      </c>
      <c r="Y41" s="21" t="s">
        <v>3711</v>
      </c>
      <c r="Z41" s="15" t="s">
        <v>2005</v>
      </c>
      <c r="AA41" s="14" t="s">
        <v>273</v>
      </c>
      <c r="AB41" s="14" t="s">
        <v>274</v>
      </c>
      <c r="AC41" s="14" t="s">
        <v>3582</v>
      </c>
      <c r="AD41" s="14" t="s">
        <v>3583</v>
      </c>
      <c r="AE41" s="14" t="s">
        <v>3584</v>
      </c>
      <c r="AF41" s="16" t="s">
        <v>3688</v>
      </c>
      <c r="AG41" s="16"/>
    </row>
    <row r="42" ht="15.75" customHeight="1">
      <c r="A42" s="20">
        <v>43549.0</v>
      </c>
      <c r="B42" s="15" t="s">
        <v>3707</v>
      </c>
      <c r="C42" s="16">
        <v>3.0911168E7</v>
      </c>
      <c r="D42" s="15" t="s">
        <v>535</v>
      </c>
      <c r="E42" s="60" t="s">
        <v>3708</v>
      </c>
      <c r="F42" s="15" t="s">
        <v>3709</v>
      </c>
      <c r="G42" s="15">
        <v>913.0</v>
      </c>
      <c r="H42" s="15">
        <v>10000.0</v>
      </c>
      <c r="I42" s="14" t="s">
        <v>259</v>
      </c>
      <c r="J42" s="16" t="s">
        <v>281</v>
      </c>
      <c r="K42" s="14" t="s">
        <v>3712</v>
      </c>
      <c r="L42" s="14" t="s">
        <v>537</v>
      </c>
      <c r="M42" s="14" t="b">
        <v>0</v>
      </c>
      <c r="N42" s="14" t="s">
        <v>3713</v>
      </c>
      <c r="O42" s="15">
        <v>5.0</v>
      </c>
      <c r="Q42" s="15" t="b">
        <v>1</v>
      </c>
      <c r="R42" s="15" t="b">
        <v>1</v>
      </c>
      <c r="S42" s="15" t="b">
        <v>1</v>
      </c>
      <c r="T42" s="15" t="b">
        <v>0</v>
      </c>
      <c r="U42" s="15" t="b">
        <v>0</v>
      </c>
      <c r="Y42" s="21" t="s">
        <v>3711</v>
      </c>
      <c r="Z42" s="15" t="s">
        <v>2005</v>
      </c>
      <c r="AA42" s="14" t="s">
        <v>273</v>
      </c>
      <c r="AB42" s="14" t="s">
        <v>274</v>
      </c>
      <c r="AC42" s="14" t="s">
        <v>3582</v>
      </c>
      <c r="AD42" s="14" t="s">
        <v>3583</v>
      </c>
      <c r="AE42" s="14" t="s">
        <v>3584</v>
      </c>
      <c r="AF42" s="16" t="s">
        <v>3688</v>
      </c>
    </row>
    <row r="43" ht="15.75" customHeight="1">
      <c r="A43" s="20">
        <v>43549.0</v>
      </c>
      <c r="B43" s="15" t="s">
        <v>3707</v>
      </c>
      <c r="C43" s="16">
        <v>3.0911168E7</v>
      </c>
      <c r="D43" s="15" t="s">
        <v>535</v>
      </c>
      <c r="E43" s="60" t="s">
        <v>3708</v>
      </c>
      <c r="F43" s="15" t="s">
        <v>3709</v>
      </c>
      <c r="G43" s="15">
        <v>2050.0</v>
      </c>
      <c r="I43" s="14" t="s">
        <v>259</v>
      </c>
      <c r="J43" s="16" t="s">
        <v>281</v>
      </c>
      <c r="K43" s="14" t="s">
        <v>2627</v>
      </c>
      <c r="L43" s="14" t="s">
        <v>537</v>
      </c>
      <c r="M43" s="14" t="b">
        <v>0</v>
      </c>
      <c r="N43" s="14" t="s">
        <v>3714</v>
      </c>
      <c r="O43" s="15">
        <v>5.0</v>
      </c>
      <c r="Q43" s="15" t="b">
        <v>1</v>
      </c>
      <c r="R43" s="15" t="b">
        <v>1</v>
      </c>
      <c r="S43" s="15" t="b">
        <v>1</v>
      </c>
      <c r="T43" s="15" t="b">
        <v>0</v>
      </c>
      <c r="U43" s="15" t="b">
        <v>0</v>
      </c>
      <c r="Y43" s="21" t="s">
        <v>3711</v>
      </c>
      <c r="Z43" s="15" t="s">
        <v>2005</v>
      </c>
      <c r="AA43" s="14" t="s">
        <v>273</v>
      </c>
      <c r="AB43" s="14" t="s">
        <v>274</v>
      </c>
      <c r="AC43" s="14" t="s">
        <v>3582</v>
      </c>
      <c r="AD43" s="14" t="s">
        <v>3583</v>
      </c>
      <c r="AE43" s="14" t="s">
        <v>3584</v>
      </c>
      <c r="AF43" s="16" t="s">
        <v>3688</v>
      </c>
    </row>
    <row r="44" ht="15.75" customHeight="1">
      <c r="A44" s="20">
        <v>43610.0</v>
      </c>
      <c r="B44" s="15" t="s">
        <v>3715</v>
      </c>
      <c r="C44" s="16">
        <v>3.11185E7</v>
      </c>
      <c r="D44" s="15" t="s">
        <v>1452</v>
      </c>
      <c r="E44" s="60" t="s">
        <v>3716</v>
      </c>
      <c r="F44" s="15" t="s">
        <v>3717</v>
      </c>
      <c r="H44" s="15">
        <v>130.0</v>
      </c>
      <c r="I44" s="14" t="s">
        <v>1178</v>
      </c>
      <c r="K44" s="15" t="s">
        <v>3637</v>
      </c>
      <c r="Q44" s="15" t="b">
        <v>0</v>
      </c>
      <c r="R44" s="15" t="b">
        <v>0</v>
      </c>
      <c r="S44" s="15" t="b">
        <v>0</v>
      </c>
      <c r="T44" s="15" t="b">
        <v>0</v>
      </c>
      <c r="U44" s="15" t="b">
        <v>0</v>
      </c>
      <c r="V44" s="15" t="s">
        <v>3718</v>
      </c>
      <c r="Z44" s="15" t="s">
        <v>1626</v>
      </c>
      <c r="AA44" s="14" t="s">
        <v>273</v>
      </c>
      <c r="AB44" s="14" t="s">
        <v>814</v>
      </c>
      <c r="AC44" s="14" t="s">
        <v>294</v>
      </c>
      <c r="AD44" s="14" t="s">
        <v>3197</v>
      </c>
      <c r="AE44" s="14" t="s">
        <v>3198</v>
      </c>
      <c r="AF44" s="16" t="s">
        <v>3620</v>
      </c>
      <c r="AG44" s="16"/>
    </row>
    <row r="45" ht="15.75" customHeight="1">
      <c r="A45" s="20">
        <v>43610.0</v>
      </c>
      <c r="B45" s="15" t="s">
        <v>3715</v>
      </c>
      <c r="C45" s="16">
        <v>3.11185E7</v>
      </c>
      <c r="D45" s="15" t="s">
        <v>1452</v>
      </c>
      <c r="E45" s="60" t="s">
        <v>3716</v>
      </c>
      <c r="F45" s="15" t="s">
        <v>3717</v>
      </c>
      <c r="H45" s="15">
        <v>130.0</v>
      </c>
      <c r="I45" s="14" t="s">
        <v>1178</v>
      </c>
      <c r="K45" s="15" t="s">
        <v>3637</v>
      </c>
      <c r="Q45" s="15" t="b">
        <v>0</v>
      </c>
      <c r="R45" s="15" t="b">
        <v>0</v>
      </c>
      <c r="S45" s="15" t="b">
        <v>0</v>
      </c>
      <c r="T45" s="15" t="b">
        <v>0</v>
      </c>
      <c r="U45" s="15" t="b">
        <v>0</v>
      </c>
      <c r="V45" s="15" t="s">
        <v>3719</v>
      </c>
      <c r="Z45" s="15" t="s">
        <v>1626</v>
      </c>
      <c r="AA45" s="14" t="s">
        <v>273</v>
      </c>
      <c r="AB45" s="14" t="s">
        <v>814</v>
      </c>
      <c r="AC45" s="14" t="s">
        <v>294</v>
      </c>
      <c r="AD45" s="14" t="s">
        <v>3197</v>
      </c>
      <c r="AE45" s="14" t="s">
        <v>3198</v>
      </c>
      <c r="AF45" s="16" t="s">
        <v>3620</v>
      </c>
    </row>
    <row r="46" ht="15.75" customHeight="1">
      <c r="A46" s="20">
        <v>43610.0</v>
      </c>
      <c r="B46" s="15" t="s">
        <v>3715</v>
      </c>
      <c r="C46" s="16">
        <v>3.11185E7</v>
      </c>
      <c r="D46" s="15" t="s">
        <v>1452</v>
      </c>
      <c r="E46" s="60" t="s">
        <v>3716</v>
      </c>
      <c r="F46" s="15" t="s">
        <v>3717</v>
      </c>
      <c r="H46" s="15">
        <v>130.0</v>
      </c>
      <c r="I46" s="14" t="s">
        <v>1178</v>
      </c>
      <c r="K46" s="15" t="s">
        <v>3637</v>
      </c>
      <c r="Q46" s="15" t="b">
        <v>0</v>
      </c>
      <c r="R46" s="15" t="b">
        <v>0</v>
      </c>
      <c r="S46" s="15" t="b">
        <v>0</v>
      </c>
      <c r="T46" s="15" t="b">
        <v>0</v>
      </c>
      <c r="U46" s="15" t="b">
        <v>0</v>
      </c>
      <c r="V46" s="15" t="s">
        <v>3720</v>
      </c>
      <c r="Z46" s="15" t="s">
        <v>1626</v>
      </c>
      <c r="AA46" s="14" t="s">
        <v>273</v>
      </c>
      <c r="AB46" s="14" t="s">
        <v>814</v>
      </c>
      <c r="AC46" s="14" t="s">
        <v>294</v>
      </c>
      <c r="AD46" s="14" t="s">
        <v>3197</v>
      </c>
      <c r="AE46" s="14" t="s">
        <v>3198</v>
      </c>
      <c r="AF46" s="16" t="s">
        <v>3620</v>
      </c>
    </row>
    <row r="47" ht="15.75" customHeight="1">
      <c r="A47" s="20">
        <v>43610.0</v>
      </c>
      <c r="B47" s="15" t="s">
        <v>3715</v>
      </c>
      <c r="C47" s="16">
        <v>3.11185E7</v>
      </c>
      <c r="D47" s="15" t="s">
        <v>1452</v>
      </c>
      <c r="E47" s="60" t="s">
        <v>3716</v>
      </c>
      <c r="F47" s="15" t="s">
        <v>3717</v>
      </c>
      <c r="G47" s="29">
        <v>1368.0</v>
      </c>
      <c r="H47" s="15">
        <v>130.0</v>
      </c>
      <c r="I47" s="14" t="s">
        <v>1178</v>
      </c>
      <c r="K47" s="15" t="s">
        <v>3637</v>
      </c>
      <c r="Q47" s="15" t="b">
        <v>0</v>
      </c>
      <c r="R47" s="15" t="b">
        <v>0</v>
      </c>
      <c r="S47" s="15" t="b">
        <v>0</v>
      </c>
      <c r="T47" s="15" t="b">
        <v>0</v>
      </c>
      <c r="U47" s="15" t="b">
        <v>0</v>
      </c>
      <c r="V47" s="15" t="s">
        <v>3721</v>
      </c>
      <c r="Z47" s="15" t="s">
        <v>1626</v>
      </c>
      <c r="AA47" s="14" t="s">
        <v>273</v>
      </c>
      <c r="AB47" s="14" t="s">
        <v>814</v>
      </c>
      <c r="AC47" s="14" t="s">
        <v>294</v>
      </c>
      <c r="AD47" s="14" t="s">
        <v>3197</v>
      </c>
      <c r="AE47" s="14" t="s">
        <v>3198</v>
      </c>
      <c r="AF47" s="16" t="s">
        <v>3620</v>
      </c>
    </row>
    <row r="48" ht="15.75" customHeight="1">
      <c r="A48" s="26">
        <v>43732.0</v>
      </c>
      <c r="B48" s="29" t="s">
        <v>3722</v>
      </c>
      <c r="C48" s="31">
        <v>3.1501331E7</v>
      </c>
      <c r="D48" s="29" t="s">
        <v>245</v>
      </c>
      <c r="E48" s="46" t="s">
        <v>3723</v>
      </c>
      <c r="F48" s="29" t="s">
        <v>3679</v>
      </c>
      <c r="H48" s="29">
        <v>10050.0</v>
      </c>
      <c r="I48" s="27" t="s">
        <v>1178</v>
      </c>
      <c r="J48" s="29"/>
      <c r="K48" s="29" t="s">
        <v>3637</v>
      </c>
      <c r="L48" s="29"/>
      <c r="M48" s="29"/>
      <c r="N48" s="29"/>
      <c r="O48" s="29"/>
      <c r="P48" s="29"/>
      <c r="Q48" s="29" t="b">
        <v>1</v>
      </c>
      <c r="R48" s="29" t="b">
        <v>1</v>
      </c>
      <c r="S48" s="29" t="b">
        <v>0</v>
      </c>
      <c r="T48" s="29" t="b">
        <v>0</v>
      </c>
      <c r="U48" s="29" t="b">
        <v>0</v>
      </c>
      <c r="V48" s="29" t="s">
        <v>3724</v>
      </c>
      <c r="W48" s="29" t="s">
        <v>3725</v>
      </c>
      <c r="X48" s="29" t="s">
        <v>3726</v>
      </c>
      <c r="Y48" s="29"/>
      <c r="Z48" s="29" t="s">
        <v>1755</v>
      </c>
      <c r="AA48" s="27" t="s">
        <v>273</v>
      </c>
      <c r="AB48" s="27" t="s">
        <v>814</v>
      </c>
      <c r="AC48" s="27" t="s">
        <v>294</v>
      </c>
      <c r="AD48" s="27" t="s">
        <v>3197</v>
      </c>
      <c r="AE48" s="27" t="s">
        <v>3198</v>
      </c>
      <c r="AF48" s="31" t="s">
        <v>3620</v>
      </c>
      <c r="AG48" s="31"/>
    </row>
    <row r="49" ht="15.75" customHeight="1">
      <c r="A49" s="56">
        <v>43761.0</v>
      </c>
      <c r="B49" s="15" t="s">
        <v>3727</v>
      </c>
      <c r="C49" s="16">
        <v>3.1629685E7</v>
      </c>
      <c r="D49" s="15" t="s">
        <v>2845</v>
      </c>
      <c r="E49" s="60" t="s">
        <v>3728</v>
      </c>
      <c r="F49" s="15" t="s">
        <v>3642</v>
      </c>
      <c r="G49" s="15">
        <v>2874.0</v>
      </c>
      <c r="H49" s="15">
        <v>65.0</v>
      </c>
      <c r="I49" s="14" t="s">
        <v>259</v>
      </c>
      <c r="J49" s="16" t="s">
        <v>801</v>
      </c>
      <c r="K49" s="14" t="s">
        <v>3729</v>
      </c>
      <c r="L49" s="14"/>
      <c r="M49" s="14"/>
      <c r="N49" s="14" t="s">
        <v>3632</v>
      </c>
      <c r="Q49" s="15" t="b">
        <v>0</v>
      </c>
      <c r="R49" s="15" t="b">
        <v>1</v>
      </c>
      <c r="S49" s="15" t="b">
        <v>0</v>
      </c>
      <c r="T49" s="15" t="b">
        <v>0</v>
      </c>
      <c r="U49" s="15" t="b">
        <v>0</v>
      </c>
      <c r="V49" s="15" t="s">
        <v>3730</v>
      </c>
      <c r="X49" s="15" t="s">
        <v>3731</v>
      </c>
      <c r="Z49" s="15" t="s">
        <v>2005</v>
      </c>
      <c r="AA49" s="14" t="s">
        <v>273</v>
      </c>
      <c r="AB49" s="14" t="s">
        <v>274</v>
      </c>
      <c r="AC49" s="14" t="s">
        <v>3582</v>
      </c>
      <c r="AD49" s="14" t="s">
        <v>3583</v>
      </c>
      <c r="AE49" s="14" t="s">
        <v>3584</v>
      </c>
      <c r="AF49" s="16" t="s">
        <v>3688</v>
      </c>
      <c r="AG49" s="16"/>
    </row>
    <row r="50" ht="15.75" customHeight="1">
      <c r="A50" s="56">
        <v>43761.0</v>
      </c>
      <c r="B50" s="15" t="s">
        <v>3727</v>
      </c>
      <c r="C50" s="16">
        <v>3.1629685E7</v>
      </c>
      <c r="D50" s="15" t="s">
        <v>2845</v>
      </c>
      <c r="E50" s="60" t="s">
        <v>3728</v>
      </c>
      <c r="F50" s="15" t="s">
        <v>3642</v>
      </c>
      <c r="G50" s="15">
        <v>4413.0</v>
      </c>
      <c r="H50" s="15">
        <v>65.0</v>
      </c>
      <c r="I50" s="14" t="s">
        <v>259</v>
      </c>
      <c r="J50" s="16" t="s">
        <v>801</v>
      </c>
      <c r="K50" s="14" t="s">
        <v>3729</v>
      </c>
      <c r="L50" s="14"/>
      <c r="M50" s="14"/>
      <c r="N50" s="14" t="s">
        <v>3732</v>
      </c>
      <c r="Q50" s="15" t="b">
        <v>0</v>
      </c>
      <c r="R50" s="15" t="b">
        <v>1</v>
      </c>
      <c r="S50" s="15" t="b">
        <v>0</v>
      </c>
      <c r="T50" s="15" t="b">
        <v>0</v>
      </c>
      <c r="U50" s="15" t="b">
        <v>0</v>
      </c>
      <c r="Z50" s="15" t="s">
        <v>2005</v>
      </c>
      <c r="AA50" s="14" t="s">
        <v>273</v>
      </c>
      <c r="AB50" s="14" t="s">
        <v>274</v>
      </c>
      <c r="AC50" s="14" t="s">
        <v>3582</v>
      </c>
      <c r="AD50" s="14" t="s">
        <v>3583</v>
      </c>
      <c r="AE50" s="14" t="s">
        <v>3584</v>
      </c>
      <c r="AF50" s="16" t="s">
        <v>3688</v>
      </c>
    </row>
    <row r="51" ht="15.75" customHeight="1">
      <c r="A51" s="56">
        <v>43761.0</v>
      </c>
      <c r="B51" s="15" t="s">
        <v>3727</v>
      </c>
      <c r="C51" s="16">
        <v>3.1629685E7</v>
      </c>
      <c r="D51" s="15" t="s">
        <v>2845</v>
      </c>
      <c r="E51" s="60" t="s">
        <v>3728</v>
      </c>
      <c r="F51" s="15" t="s">
        <v>3642</v>
      </c>
      <c r="G51" s="15">
        <v>1736.0</v>
      </c>
      <c r="H51" s="15">
        <v>65.0</v>
      </c>
      <c r="I51" s="14" t="s">
        <v>259</v>
      </c>
      <c r="J51" s="16" t="s">
        <v>801</v>
      </c>
      <c r="K51" s="14" t="s">
        <v>3729</v>
      </c>
      <c r="L51" s="14"/>
      <c r="M51" s="14"/>
      <c r="N51" s="14" t="s">
        <v>2019</v>
      </c>
      <c r="Q51" s="15" t="b">
        <v>0</v>
      </c>
      <c r="R51" s="15" t="b">
        <v>1</v>
      </c>
      <c r="S51" s="15" t="b">
        <v>0</v>
      </c>
      <c r="T51" s="15" t="b">
        <v>0</v>
      </c>
      <c r="U51" s="15" t="b">
        <v>0</v>
      </c>
      <c r="Z51" s="15" t="s">
        <v>2005</v>
      </c>
      <c r="AA51" s="14" t="s">
        <v>273</v>
      </c>
      <c r="AB51" s="14" t="s">
        <v>274</v>
      </c>
      <c r="AC51" s="14" t="s">
        <v>3582</v>
      </c>
      <c r="AD51" s="14" t="s">
        <v>3583</v>
      </c>
      <c r="AE51" s="14" t="s">
        <v>3584</v>
      </c>
      <c r="AF51" s="16" t="s">
        <v>3688</v>
      </c>
    </row>
    <row r="52" ht="15.75" customHeight="1">
      <c r="A52" s="56">
        <v>43761.0</v>
      </c>
      <c r="B52" s="15" t="s">
        <v>3727</v>
      </c>
      <c r="C52" s="16">
        <v>3.1629685E7</v>
      </c>
      <c r="D52" s="15" t="s">
        <v>2845</v>
      </c>
      <c r="E52" s="60" t="s">
        <v>3728</v>
      </c>
      <c r="F52" s="15" t="s">
        <v>3642</v>
      </c>
      <c r="G52" s="15">
        <v>4550.0</v>
      </c>
      <c r="H52" s="15">
        <v>65.0</v>
      </c>
      <c r="I52" s="14" t="s">
        <v>259</v>
      </c>
      <c r="J52" s="16" t="s">
        <v>801</v>
      </c>
      <c r="K52" s="14" t="s">
        <v>3733</v>
      </c>
      <c r="Q52" s="15" t="b">
        <v>0</v>
      </c>
      <c r="R52" s="15" t="b">
        <v>1</v>
      </c>
      <c r="S52" s="15" t="b">
        <v>0</v>
      </c>
      <c r="T52" s="15" t="b">
        <v>0</v>
      </c>
      <c r="U52" s="15" t="b">
        <v>0</v>
      </c>
      <c r="Z52" s="15" t="s">
        <v>2005</v>
      </c>
      <c r="AA52" s="14" t="s">
        <v>273</v>
      </c>
      <c r="AB52" s="14" t="s">
        <v>274</v>
      </c>
      <c r="AC52" s="14" t="s">
        <v>3582</v>
      </c>
      <c r="AD52" s="14" t="s">
        <v>3583</v>
      </c>
      <c r="AE52" s="14" t="s">
        <v>3584</v>
      </c>
      <c r="AF52" s="16" t="s">
        <v>3688</v>
      </c>
    </row>
    <row r="53" ht="15.75" customHeight="1">
      <c r="A53" s="26">
        <v>43872.0</v>
      </c>
      <c r="B53" s="29" t="s">
        <v>3734</v>
      </c>
      <c r="C53" s="31">
        <v>3.2043799E7</v>
      </c>
      <c r="D53" s="29" t="s">
        <v>2109</v>
      </c>
      <c r="E53" s="46" t="s">
        <v>3735</v>
      </c>
      <c r="F53" s="27" t="s">
        <v>106</v>
      </c>
      <c r="G53" s="29">
        <v>5000.0</v>
      </c>
      <c r="H53" s="29">
        <v>150.0</v>
      </c>
      <c r="I53" s="27" t="s">
        <v>1178</v>
      </c>
      <c r="J53" s="29"/>
      <c r="K53" s="27" t="s">
        <v>3736</v>
      </c>
      <c r="L53" s="29"/>
      <c r="M53" s="29"/>
      <c r="N53" s="29"/>
      <c r="O53" s="29"/>
      <c r="P53" s="29"/>
      <c r="Q53" s="27" t="b">
        <v>0</v>
      </c>
      <c r="R53" s="27" t="b">
        <v>0</v>
      </c>
      <c r="S53" s="27" t="b">
        <v>0</v>
      </c>
      <c r="T53" s="27" t="b">
        <v>0</v>
      </c>
      <c r="U53" s="27" t="b">
        <v>0</v>
      </c>
      <c r="V53" s="29" t="s">
        <v>3737</v>
      </c>
      <c r="W53" s="29"/>
      <c r="X53" s="29" t="s">
        <v>3738</v>
      </c>
      <c r="Y53" s="29"/>
      <c r="Z53" s="29" t="s">
        <v>2039</v>
      </c>
      <c r="AA53" s="27" t="s">
        <v>273</v>
      </c>
      <c r="AB53" s="27" t="s">
        <v>274</v>
      </c>
      <c r="AC53" s="27" t="s">
        <v>1848</v>
      </c>
      <c r="AD53" s="27" t="s">
        <v>1849</v>
      </c>
      <c r="AE53" s="27" t="s">
        <v>1849</v>
      </c>
      <c r="AF53" s="31" t="s">
        <v>3739</v>
      </c>
      <c r="AG53" s="31"/>
    </row>
    <row r="54" ht="15.75" customHeight="1">
      <c r="A54" s="20">
        <v>43906.0</v>
      </c>
      <c r="B54" s="15" t="s">
        <v>3740</v>
      </c>
      <c r="C54" s="16">
        <v>3.2203496E7</v>
      </c>
      <c r="D54" s="15" t="s">
        <v>1129</v>
      </c>
      <c r="E54" s="60" t="s">
        <v>3741</v>
      </c>
      <c r="F54" s="15" t="s">
        <v>3593</v>
      </c>
      <c r="G54" s="15">
        <v>41187.0</v>
      </c>
      <c r="H54" s="15">
        <v>49.0</v>
      </c>
      <c r="I54" s="14" t="s">
        <v>259</v>
      </c>
      <c r="J54" s="16" t="s">
        <v>3742</v>
      </c>
      <c r="K54" s="14" t="s">
        <v>3743</v>
      </c>
      <c r="L54" s="14" t="s">
        <v>537</v>
      </c>
      <c r="M54" s="14" t="b">
        <v>0</v>
      </c>
      <c r="N54" s="14" t="s">
        <v>1376</v>
      </c>
      <c r="O54" s="15">
        <v>16.0</v>
      </c>
      <c r="P54" s="15">
        <v>2.0</v>
      </c>
      <c r="Q54" s="15" t="b">
        <v>1</v>
      </c>
      <c r="R54" s="15" t="b">
        <v>1</v>
      </c>
      <c r="S54" s="15" t="b">
        <v>0</v>
      </c>
      <c r="T54" s="15" t="b">
        <v>0</v>
      </c>
      <c r="U54" s="15" t="b">
        <v>0</v>
      </c>
      <c r="V54" s="15" t="s">
        <v>3744</v>
      </c>
      <c r="X54" s="15" t="s">
        <v>3745</v>
      </c>
      <c r="Y54" s="60" t="s">
        <v>3746</v>
      </c>
      <c r="Z54" s="15" t="s">
        <v>1664</v>
      </c>
      <c r="AA54" s="15" t="s">
        <v>293</v>
      </c>
      <c r="AC54" s="15" t="s">
        <v>294</v>
      </c>
      <c r="AD54" s="15" t="s">
        <v>848</v>
      </c>
      <c r="AE54" s="14" t="s">
        <v>294</v>
      </c>
      <c r="AF54" s="15" t="s">
        <v>3747</v>
      </c>
    </row>
    <row r="55" ht="15.75" customHeight="1">
      <c r="A55" s="56">
        <v>43402.0</v>
      </c>
      <c r="B55" s="15" t="s">
        <v>3748</v>
      </c>
      <c r="C55" s="16">
        <v>3.037168E7</v>
      </c>
      <c r="D55" s="15" t="s">
        <v>2032</v>
      </c>
      <c r="E55" s="60" t="s">
        <v>3749</v>
      </c>
      <c r="F55" s="15" t="s">
        <v>3642</v>
      </c>
      <c r="G55" s="15">
        <v>1597.0</v>
      </c>
      <c r="H55" s="15">
        <v>125.0</v>
      </c>
      <c r="I55" s="14" t="s">
        <v>259</v>
      </c>
      <c r="K55" s="14" t="s">
        <v>3750</v>
      </c>
      <c r="L55" s="14" t="s">
        <v>537</v>
      </c>
      <c r="M55" s="14" t="b">
        <v>0</v>
      </c>
      <c r="O55" s="15">
        <v>15.0</v>
      </c>
      <c r="Q55" s="15" t="b">
        <v>1</v>
      </c>
      <c r="R55" s="15" t="b">
        <v>1</v>
      </c>
      <c r="S55" s="15" t="b">
        <v>0</v>
      </c>
      <c r="T55" s="15" t="b">
        <v>0</v>
      </c>
      <c r="U55" s="15" t="b">
        <v>0</v>
      </c>
      <c r="AA55" s="14" t="s">
        <v>273</v>
      </c>
      <c r="AB55" s="14" t="s">
        <v>814</v>
      </c>
      <c r="AC55" s="14" t="s">
        <v>815</v>
      </c>
      <c r="AD55" s="16" t="s">
        <v>3751</v>
      </c>
      <c r="AE55" s="14" t="s">
        <v>3752</v>
      </c>
      <c r="AF55" s="16" t="s">
        <v>3753</v>
      </c>
      <c r="AG55" s="16"/>
    </row>
    <row r="56" ht="15.75" customHeight="1">
      <c r="A56" s="20">
        <v>44103.0</v>
      </c>
      <c r="B56" s="15" t="s">
        <v>3754</v>
      </c>
      <c r="C56" s="16">
        <v>3.2990747E7</v>
      </c>
      <c r="D56" s="14" t="s">
        <v>372</v>
      </c>
      <c r="E56" s="32" t="s">
        <v>3755</v>
      </c>
      <c r="F56" s="15" t="s">
        <v>3756</v>
      </c>
      <c r="H56" s="15">
        <v>119.0</v>
      </c>
      <c r="I56" s="14" t="s">
        <v>259</v>
      </c>
      <c r="K56" s="14" t="s">
        <v>537</v>
      </c>
      <c r="L56" s="14" t="s">
        <v>537</v>
      </c>
      <c r="M56" s="14" t="b">
        <v>0</v>
      </c>
      <c r="N56" s="14" t="s">
        <v>1294</v>
      </c>
      <c r="O56" s="15">
        <v>10.0</v>
      </c>
      <c r="P56" s="15">
        <v>1.0</v>
      </c>
      <c r="Q56" s="15" t="b">
        <v>1</v>
      </c>
      <c r="R56" s="15" t="b">
        <v>1</v>
      </c>
      <c r="S56" s="15" t="b">
        <v>0</v>
      </c>
      <c r="T56" s="15" t="b">
        <v>0</v>
      </c>
      <c r="U56" s="15" t="b">
        <v>0</v>
      </c>
      <c r="Y56" s="21" t="s">
        <v>3757</v>
      </c>
      <c r="Z56" s="15" t="s">
        <v>1626</v>
      </c>
      <c r="AA56" s="14" t="s">
        <v>1691</v>
      </c>
      <c r="AC56" s="14" t="s">
        <v>1692</v>
      </c>
      <c r="AD56" s="14" t="s">
        <v>3041</v>
      </c>
      <c r="AE56" s="14" t="s">
        <v>3042</v>
      </c>
      <c r="AF56" s="16" t="s">
        <v>3758</v>
      </c>
    </row>
    <row r="57" ht="15.75" customHeight="1">
      <c r="A57" s="20">
        <v>44103.0</v>
      </c>
      <c r="B57" s="15" t="s">
        <v>3754</v>
      </c>
      <c r="C57" s="16">
        <v>3.2990747E7</v>
      </c>
      <c r="D57" s="14" t="s">
        <v>372</v>
      </c>
      <c r="E57" s="32" t="s">
        <v>3755</v>
      </c>
      <c r="F57" s="15" t="s">
        <v>3756</v>
      </c>
      <c r="H57" s="15">
        <v>120.0</v>
      </c>
      <c r="I57" s="14" t="s">
        <v>1178</v>
      </c>
      <c r="K57" s="14" t="s">
        <v>3759</v>
      </c>
      <c r="L57" s="14" t="s">
        <v>537</v>
      </c>
      <c r="M57" s="14" t="b">
        <v>0</v>
      </c>
      <c r="O57" s="15">
        <v>10.0</v>
      </c>
      <c r="P57" s="15">
        <v>3.0</v>
      </c>
      <c r="Q57" s="15" t="b">
        <v>1</v>
      </c>
      <c r="R57" s="15" t="b">
        <v>1</v>
      </c>
      <c r="S57" s="15" t="b">
        <v>0</v>
      </c>
      <c r="T57" s="15" t="b">
        <v>0</v>
      </c>
      <c r="U57" s="15" t="b">
        <v>0</v>
      </c>
      <c r="Y57" s="21" t="s">
        <v>3757</v>
      </c>
      <c r="Z57" s="15" t="s">
        <v>1626</v>
      </c>
      <c r="AA57" s="14" t="s">
        <v>1691</v>
      </c>
      <c r="AC57" s="14" t="s">
        <v>1692</v>
      </c>
      <c r="AD57" s="14" t="s">
        <v>3041</v>
      </c>
      <c r="AE57" s="14" t="s">
        <v>3042</v>
      </c>
      <c r="AF57" s="16" t="s">
        <v>3758</v>
      </c>
    </row>
    <row r="58" ht="15.75" customHeight="1">
      <c r="A58" s="20">
        <v>44155.0</v>
      </c>
      <c r="B58" s="16" t="s">
        <v>3760</v>
      </c>
      <c r="C58" s="16">
        <v>3.3216742E7</v>
      </c>
      <c r="D58" s="14" t="s">
        <v>3761</v>
      </c>
      <c r="E58" s="21" t="s">
        <v>3762</v>
      </c>
      <c r="F58" s="15" t="s">
        <v>3763</v>
      </c>
      <c r="H58" s="15">
        <v>15.0</v>
      </c>
      <c r="I58" s="14" t="s">
        <v>259</v>
      </c>
      <c r="J58" s="16" t="s">
        <v>1366</v>
      </c>
      <c r="K58" s="14" t="s">
        <v>1519</v>
      </c>
      <c r="L58" s="14" t="s">
        <v>1519</v>
      </c>
      <c r="M58" s="14" t="b">
        <v>0</v>
      </c>
      <c r="O58" s="15">
        <v>10.0</v>
      </c>
      <c r="Q58" s="15" t="b">
        <v>1</v>
      </c>
      <c r="R58" s="15" t="b">
        <v>1</v>
      </c>
      <c r="S58" s="15" t="b">
        <v>0</v>
      </c>
      <c r="T58" s="15" t="b">
        <v>0</v>
      </c>
      <c r="U58" s="15" t="b">
        <v>0</v>
      </c>
      <c r="V58" s="15" t="s">
        <v>3764</v>
      </c>
      <c r="Z58" s="15" t="s">
        <v>1729</v>
      </c>
      <c r="AA58" s="14" t="s">
        <v>1691</v>
      </c>
      <c r="AC58" s="14" t="s">
        <v>1692</v>
      </c>
      <c r="AD58" s="14" t="s">
        <v>3041</v>
      </c>
      <c r="AE58" s="14" t="s">
        <v>3042</v>
      </c>
      <c r="AF58" s="16" t="s">
        <v>3765</v>
      </c>
    </row>
    <row r="59" ht="15.75" customHeight="1">
      <c r="A59" s="20">
        <v>44155.0</v>
      </c>
      <c r="B59" s="16" t="s">
        <v>3760</v>
      </c>
      <c r="C59" s="16">
        <v>3.3216742E7</v>
      </c>
      <c r="D59" s="14" t="s">
        <v>3761</v>
      </c>
      <c r="E59" s="21" t="s">
        <v>3762</v>
      </c>
      <c r="F59" s="15" t="s">
        <v>3763</v>
      </c>
      <c r="G59" s="15">
        <v>1068.0</v>
      </c>
      <c r="H59" s="15">
        <v>29.0</v>
      </c>
      <c r="I59" s="14" t="s">
        <v>259</v>
      </c>
      <c r="J59" s="16" t="s">
        <v>1366</v>
      </c>
      <c r="K59" s="15" t="s">
        <v>3766</v>
      </c>
      <c r="L59" s="14" t="s">
        <v>2877</v>
      </c>
      <c r="M59" s="14" t="b">
        <v>0</v>
      </c>
      <c r="Q59" s="15" t="b">
        <v>1</v>
      </c>
      <c r="R59" s="15" t="b">
        <v>0</v>
      </c>
      <c r="S59" s="15" t="b">
        <v>0</v>
      </c>
      <c r="T59" s="14" t="b">
        <v>0</v>
      </c>
      <c r="U59" s="15" t="b">
        <v>1</v>
      </c>
      <c r="V59" s="15" t="s">
        <v>3767</v>
      </c>
      <c r="Z59" s="15" t="s">
        <v>1729</v>
      </c>
      <c r="AA59" s="14" t="s">
        <v>1691</v>
      </c>
      <c r="AC59" s="14" t="s">
        <v>1692</v>
      </c>
      <c r="AD59" s="14" t="s">
        <v>3041</v>
      </c>
      <c r="AE59" s="14" t="s">
        <v>3042</v>
      </c>
      <c r="AF59" s="16" t="s">
        <v>3765</v>
      </c>
    </row>
    <row r="60" ht="15.75" customHeight="1">
      <c r="A60" s="20">
        <v>44155.0</v>
      </c>
      <c r="B60" s="16" t="s">
        <v>3760</v>
      </c>
      <c r="C60" s="16">
        <v>3.3216742E7</v>
      </c>
      <c r="D60" s="14" t="s">
        <v>3761</v>
      </c>
      <c r="E60" s="21" t="s">
        <v>3762</v>
      </c>
      <c r="F60" s="15" t="s">
        <v>3763</v>
      </c>
      <c r="G60" s="15">
        <v>216.0</v>
      </c>
      <c r="H60" s="15">
        <v>29.0</v>
      </c>
      <c r="I60" s="14" t="s">
        <v>259</v>
      </c>
      <c r="J60" s="16" t="s">
        <v>1366</v>
      </c>
      <c r="K60" s="15" t="s">
        <v>3768</v>
      </c>
      <c r="L60" s="14" t="s">
        <v>2877</v>
      </c>
      <c r="M60" s="14" t="b">
        <v>0</v>
      </c>
      <c r="Q60" s="15" t="b">
        <v>1</v>
      </c>
      <c r="R60" s="15" t="b">
        <v>0</v>
      </c>
      <c r="S60" s="15" t="b">
        <v>0</v>
      </c>
      <c r="T60" s="14" t="b">
        <v>0</v>
      </c>
      <c r="U60" s="15" t="b">
        <v>1</v>
      </c>
      <c r="X60" s="15" t="s">
        <v>3769</v>
      </c>
      <c r="Z60" s="15" t="s">
        <v>1729</v>
      </c>
      <c r="AA60" s="14" t="s">
        <v>1691</v>
      </c>
      <c r="AC60" s="14" t="s">
        <v>1692</v>
      </c>
      <c r="AD60" s="14" t="s">
        <v>3041</v>
      </c>
      <c r="AE60" s="14" t="s">
        <v>3042</v>
      </c>
      <c r="AF60" s="16" t="s">
        <v>3765</v>
      </c>
    </row>
    <row r="61" ht="15.75" customHeight="1">
      <c r="A61" s="20">
        <v>44155.0</v>
      </c>
      <c r="B61" s="16" t="s">
        <v>3760</v>
      </c>
      <c r="C61" s="16">
        <v>3.3216742E7</v>
      </c>
      <c r="D61" s="14" t="s">
        <v>3761</v>
      </c>
      <c r="E61" s="21" t="s">
        <v>3762</v>
      </c>
      <c r="F61" s="15" t="s">
        <v>3763</v>
      </c>
      <c r="G61" s="15">
        <v>953.0</v>
      </c>
      <c r="H61" s="15">
        <v>29.0</v>
      </c>
      <c r="I61" s="14" t="s">
        <v>259</v>
      </c>
      <c r="J61" s="16" t="s">
        <v>1366</v>
      </c>
      <c r="K61" s="15" t="s">
        <v>3770</v>
      </c>
      <c r="L61" s="14" t="s">
        <v>2877</v>
      </c>
      <c r="M61" s="14" t="b">
        <v>0</v>
      </c>
      <c r="Q61" s="15" t="b">
        <v>1</v>
      </c>
      <c r="R61" s="15" t="b">
        <v>0</v>
      </c>
      <c r="S61" s="15" t="b">
        <v>0</v>
      </c>
      <c r="T61" s="14" t="b">
        <v>0</v>
      </c>
      <c r="U61" s="15" t="b">
        <v>1</v>
      </c>
      <c r="Z61" s="15" t="s">
        <v>1729</v>
      </c>
      <c r="AA61" s="14" t="s">
        <v>1691</v>
      </c>
      <c r="AC61" s="14" t="s">
        <v>1692</v>
      </c>
      <c r="AD61" s="14" t="s">
        <v>3041</v>
      </c>
      <c r="AE61" s="14" t="s">
        <v>3042</v>
      </c>
      <c r="AF61" s="16" t="s">
        <v>3765</v>
      </c>
    </row>
    <row r="62" ht="15.75" customHeight="1">
      <c r="A62" s="20">
        <v>44155.0</v>
      </c>
      <c r="B62" s="16" t="s">
        <v>3760</v>
      </c>
      <c r="C62" s="16">
        <v>3.3216742E7</v>
      </c>
      <c r="D62" s="14" t="s">
        <v>3761</v>
      </c>
      <c r="E62" s="21" t="s">
        <v>3762</v>
      </c>
      <c r="F62" s="15" t="s">
        <v>3763</v>
      </c>
      <c r="G62" s="15">
        <v>1164.0</v>
      </c>
      <c r="H62" s="15">
        <v>29.0</v>
      </c>
      <c r="I62" s="14" t="s">
        <v>259</v>
      </c>
      <c r="J62" s="16" t="s">
        <v>1366</v>
      </c>
      <c r="K62" s="15" t="s">
        <v>3771</v>
      </c>
      <c r="L62" s="14" t="s">
        <v>2877</v>
      </c>
      <c r="M62" s="14" t="b">
        <v>0</v>
      </c>
      <c r="Q62" s="15" t="b">
        <v>1</v>
      </c>
      <c r="R62" s="15" t="b">
        <v>0</v>
      </c>
      <c r="S62" s="15" t="b">
        <v>0</v>
      </c>
      <c r="T62" s="14" t="b">
        <v>0</v>
      </c>
      <c r="U62" s="15" t="b">
        <v>1</v>
      </c>
      <c r="Z62" s="15" t="s">
        <v>1729</v>
      </c>
      <c r="AA62" s="14" t="s">
        <v>1691</v>
      </c>
      <c r="AC62" s="14" t="s">
        <v>1692</v>
      </c>
      <c r="AD62" s="14" t="s">
        <v>3041</v>
      </c>
      <c r="AE62" s="14" t="s">
        <v>3042</v>
      </c>
      <c r="AF62" s="16" t="s">
        <v>3765</v>
      </c>
    </row>
    <row r="63" ht="15.75" customHeight="1">
      <c r="A63" s="20">
        <v>44155.0</v>
      </c>
      <c r="B63" s="16" t="s">
        <v>3760</v>
      </c>
      <c r="C63" s="16">
        <v>3.3216742E7</v>
      </c>
      <c r="D63" s="14" t="s">
        <v>3761</v>
      </c>
      <c r="E63" s="21" t="s">
        <v>3762</v>
      </c>
      <c r="F63" s="15" t="s">
        <v>3763</v>
      </c>
      <c r="G63" s="15">
        <v>551.0</v>
      </c>
      <c r="H63" s="15">
        <v>29.0</v>
      </c>
      <c r="I63" s="14" t="s">
        <v>259</v>
      </c>
      <c r="J63" s="16" t="s">
        <v>1366</v>
      </c>
      <c r="K63" s="15" t="s">
        <v>3772</v>
      </c>
      <c r="L63" s="14" t="s">
        <v>2877</v>
      </c>
      <c r="M63" s="14" t="b">
        <v>0</v>
      </c>
      <c r="Q63" s="15" t="b">
        <v>1</v>
      </c>
      <c r="R63" s="15" t="b">
        <v>0</v>
      </c>
      <c r="S63" s="15" t="b">
        <v>0</v>
      </c>
      <c r="T63" s="14" t="b">
        <v>0</v>
      </c>
      <c r="U63" s="15" t="b">
        <v>1</v>
      </c>
      <c r="Z63" s="15" t="s">
        <v>1729</v>
      </c>
      <c r="AA63" s="14" t="s">
        <v>1691</v>
      </c>
      <c r="AC63" s="14" t="s">
        <v>1692</v>
      </c>
      <c r="AD63" s="14" t="s">
        <v>3041</v>
      </c>
      <c r="AE63" s="14" t="s">
        <v>3042</v>
      </c>
      <c r="AF63" s="16" t="s">
        <v>3765</v>
      </c>
    </row>
    <row r="64" ht="15.75" customHeight="1">
      <c r="A64" s="20">
        <v>44155.0</v>
      </c>
      <c r="B64" s="16" t="s">
        <v>3760</v>
      </c>
      <c r="C64" s="16">
        <v>3.3216742E7</v>
      </c>
      <c r="D64" s="14" t="s">
        <v>3761</v>
      </c>
      <c r="E64" s="21" t="s">
        <v>3762</v>
      </c>
      <c r="F64" s="15" t="s">
        <v>3763</v>
      </c>
      <c r="G64" s="15">
        <v>484.0</v>
      </c>
      <c r="H64" s="15">
        <v>29.0</v>
      </c>
      <c r="I64" s="14" t="s">
        <v>259</v>
      </c>
      <c r="J64" s="16" t="s">
        <v>1366</v>
      </c>
      <c r="K64" s="15" t="s">
        <v>3773</v>
      </c>
      <c r="L64" s="14" t="s">
        <v>2877</v>
      </c>
      <c r="M64" s="14" t="b">
        <v>0</v>
      </c>
      <c r="Q64" s="15" t="b">
        <v>1</v>
      </c>
      <c r="R64" s="15" t="b">
        <v>0</v>
      </c>
      <c r="S64" s="15" t="b">
        <v>0</v>
      </c>
      <c r="T64" s="14" t="b">
        <v>0</v>
      </c>
      <c r="U64" s="15" t="b">
        <v>1</v>
      </c>
      <c r="Z64" s="15" t="s">
        <v>1729</v>
      </c>
      <c r="AA64" s="14" t="s">
        <v>1691</v>
      </c>
      <c r="AC64" s="14" t="s">
        <v>1692</v>
      </c>
      <c r="AD64" s="14" t="s">
        <v>3041</v>
      </c>
      <c r="AE64" s="14" t="s">
        <v>3042</v>
      </c>
      <c r="AF64" s="16" t="s">
        <v>3765</v>
      </c>
    </row>
    <row r="65" ht="15.75" customHeight="1">
      <c r="A65" s="20">
        <v>44155.0</v>
      </c>
      <c r="B65" s="16" t="s">
        <v>3760</v>
      </c>
      <c r="C65" s="16">
        <v>3.3216742E7</v>
      </c>
      <c r="D65" s="14" t="s">
        <v>3761</v>
      </c>
      <c r="E65" s="21" t="s">
        <v>3762</v>
      </c>
      <c r="F65" s="15" t="s">
        <v>3763</v>
      </c>
      <c r="G65" s="15">
        <v>14167.0</v>
      </c>
      <c r="H65" s="15">
        <v>15.0</v>
      </c>
      <c r="I65" s="14" t="s">
        <v>259</v>
      </c>
      <c r="J65" s="16" t="s">
        <v>1366</v>
      </c>
      <c r="K65" s="15" t="s">
        <v>3774</v>
      </c>
      <c r="L65" s="14" t="s">
        <v>2877</v>
      </c>
      <c r="M65" s="14" t="b">
        <v>0</v>
      </c>
      <c r="Q65" s="15" t="b">
        <v>1</v>
      </c>
      <c r="R65" s="15" t="b">
        <v>0</v>
      </c>
      <c r="S65" s="15" t="b">
        <v>0</v>
      </c>
      <c r="T65" s="14" t="b">
        <v>0</v>
      </c>
      <c r="U65" s="15" t="b">
        <v>1</v>
      </c>
      <c r="Z65" s="15" t="s">
        <v>1729</v>
      </c>
      <c r="AA65" s="14" t="s">
        <v>1691</v>
      </c>
      <c r="AC65" s="14" t="s">
        <v>1692</v>
      </c>
      <c r="AD65" s="14" t="s">
        <v>3041</v>
      </c>
      <c r="AE65" s="14" t="s">
        <v>3042</v>
      </c>
      <c r="AF65" s="16" t="s">
        <v>3765</v>
      </c>
    </row>
    <row r="66" ht="15.75" customHeight="1">
      <c r="A66" s="20">
        <v>44475.0</v>
      </c>
      <c r="B66" s="16" t="s">
        <v>3775</v>
      </c>
      <c r="C66" s="14">
        <v>3.4616063E7</v>
      </c>
      <c r="D66" s="14" t="s">
        <v>535</v>
      </c>
      <c r="E66" s="24" t="s">
        <v>3776</v>
      </c>
      <c r="F66" s="14" t="s">
        <v>106</v>
      </c>
      <c r="G66" s="14">
        <v>300000.0</v>
      </c>
      <c r="H66" s="14">
        <v>258.0</v>
      </c>
      <c r="I66" s="14" t="s">
        <v>259</v>
      </c>
      <c r="J66" s="14" t="s">
        <v>801</v>
      </c>
      <c r="K66" s="14" t="s">
        <v>3777</v>
      </c>
      <c r="L66" s="14" t="s">
        <v>537</v>
      </c>
      <c r="M66" s="14" t="b">
        <v>0</v>
      </c>
      <c r="N66" s="14" t="s">
        <v>1294</v>
      </c>
      <c r="O66" s="14">
        <v>10.0</v>
      </c>
      <c r="Q66" s="14" t="b">
        <v>1</v>
      </c>
      <c r="R66" s="14" t="b">
        <v>1</v>
      </c>
      <c r="S66" s="14" t="b">
        <v>1</v>
      </c>
      <c r="V66" s="14" t="s">
        <v>3778</v>
      </c>
      <c r="X66" s="14" t="s">
        <v>3779</v>
      </c>
      <c r="Z66" s="14" t="s">
        <v>1680</v>
      </c>
      <c r="AA66" s="14" t="s">
        <v>273</v>
      </c>
      <c r="AB66" s="14" t="s">
        <v>814</v>
      </c>
      <c r="AC66" s="14" t="s">
        <v>294</v>
      </c>
      <c r="AD66" s="14" t="s">
        <v>3197</v>
      </c>
      <c r="AE66" s="14" t="s">
        <v>3198</v>
      </c>
      <c r="AF66" s="14" t="s">
        <v>3620</v>
      </c>
    </row>
    <row r="67" ht="15.75" customHeight="1">
      <c r="A67" s="20">
        <v>44475.0</v>
      </c>
      <c r="B67" s="16" t="s">
        <v>3775</v>
      </c>
      <c r="C67" s="14">
        <v>3.4616063E7</v>
      </c>
      <c r="D67" s="14" t="s">
        <v>535</v>
      </c>
      <c r="E67" s="24" t="s">
        <v>3776</v>
      </c>
      <c r="F67" s="14" t="s">
        <v>106</v>
      </c>
      <c r="H67" s="14">
        <v>258.0</v>
      </c>
      <c r="I67" s="14" t="s">
        <v>259</v>
      </c>
      <c r="J67" s="14" t="s">
        <v>801</v>
      </c>
      <c r="K67" s="14" t="s">
        <v>3777</v>
      </c>
      <c r="L67" s="14" t="s">
        <v>537</v>
      </c>
      <c r="M67" s="14" t="b">
        <v>0</v>
      </c>
      <c r="N67" s="14" t="s">
        <v>1294</v>
      </c>
      <c r="O67" s="14">
        <v>10.0</v>
      </c>
      <c r="Q67" s="14" t="b">
        <v>1</v>
      </c>
      <c r="R67" s="14" t="b">
        <v>1</v>
      </c>
      <c r="S67" s="14" t="b">
        <v>1</v>
      </c>
      <c r="V67" s="14" t="s">
        <v>3780</v>
      </c>
      <c r="Z67" s="14" t="s">
        <v>1680</v>
      </c>
      <c r="AA67" s="14" t="s">
        <v>273</v>
      </c>
      <c r="AB67" s="14" t="s">
        <v>814</v>
      </c>
      <c r="AC67" s="14" t="s">
        <v>294</v>
      </c>
      <c r="AD67" s="14" t="s">
        <v>3197</v>
      </c>
      <c r="AE67" s="14" t="s">
        <v>3198</v>
      </c>
      <c r="AF67" s="14" t="s">
        <v>3620</v>
      </c>
    </row>
    <row r="68" ht="15.75" customHeight="1">
      <c r="A68" s="20">
        <v>44475.0</v>
      </c>
      <c r="B68" s="16" t="s">
        <v>3775</v>
      </c>
      <c r="C68" s="14">
        <v>3.4616063E7</v>
      </c>
      <c r="D68" s="14" t="s">
        <v>535</v>
      </c>
      <c r="E68" s="24" t="s">
        <v>3776</v>
      </c>
      <c r="F68" s="14" t="s">
        <v>106</v>
      </c>
      <c r="H68" s="14">
        <v>258.0</v>
      </c>
      <c r="I68" s="14" t="s">
        <v>259</v>
      </c>
      <c r="J68" s="14" t="s">
        <v>801</v>
      </c>
      <c r="K68" s="14" t="s">
        <v>3781</v>
      </c>
      <c r="L68" s="14" t="s">
        <v>537</v>
      </c>
      <c r="M68" s="14" t="b">
        <v>0</v>
      </c>
      <c r="N68" s="14" t="s">
        <v>1294</v>
      </c>
      <c r="O68" s="14">
        <v>10.0</v>
      </c>
      <c r="Q68" s="14" t="b">
        <v>1</v>
      </c>
      <c r="R68" s="14" t="b">
        <v>0</v>
      </c>
      <c r="S68" s="14" t="b">
        <v>0</v>
      </c>
      <c r="V68" s="52" t="s">
        <v>3782</v>
      </c>
      <c r="Z68" s="14" t="s">
        <v>1680</v>
      </c>
      <c r="AA68" s="14" t="s">
        <v>273</v>
      </c>
      <c r="AB68" s="14" t="s">
        <v>814</v>
      </c>
      <c r="AC68" s="14" t="s">
        <v>294</v>
      </c>
      <c r="AD68" s="14" t="s">
        <v>3197</v>
      </c>
      <c r="AE68" s="14" t="s">
        <v>3198</v>
      </c>
      <c r="AF68" s="14" t="s">
        <v>3620</v>
      </c>
    </row>
    <row r="69" ht="15.75" customHeight="1">
      <c r="A69" s="20">
        <v>44475.0</v>
      </c>
      <c r="B69" s="16" t="s">
        <v>3775</v>
      </c>
      <c r="C69" s="14">
        <v>3.4616063E7</v>
      </c>
      <c r="D69" s="14" t="s">
        <v>535</v>
      </c>
      <c r="E69" s="24" t="s">
        <v>3776</v>
      </c>
      <c r="F69" s="14" t="s">
        <v>106</v>
      </c>
      <c r="H69" s="14">
        <v>258.0</v>
      </c>
      <c r="I69" s="14" t="s">
        <v>259</v>
      </c>
      <c r="J69" s="14" t="s">
        <v>801</v>
      </c>
      <c r="K69" s="14" t="s">
        <v>3783</v>
      </c>
      <c r="L69" s="14" t="s">
        <v>537</v>
      </c>
      <c r="M69" s="14" t="b">
        <v>0</v>
      </c>
      <c r="N69" s="14" t="s">
        <v>1294</v>
      </c>
      <c r="O69" s="14">
        <v>10.0</v>
      </c>
      <c r="Q69" s="14" t="b">
        <v>1</v>
      </c>
      <c r="R69" s="14" t="b">
        <v>0</v>
      </c>
      <c r="S69" s="14" t="b">
        <v>0</v>
      </c>
      <c r="V69" s="14" t="s">
        <v>3784</v>
      </c>
      <c r="Z69" s="14" t="s">
        <v>1680</v>
      </c>
      <c r="AA69" s="14" t="s">
        <v>273</v>
      </c>
      <c r="AB69" s="14" t="s">
        <v>814</v>
      </c>
      <c r="AC69" s="14" t="s">
        <v>294</v>
      </c>
      <c r="AD69" s="14" t="s">
        <v>3197</v>
      </c>
      <c r="AE69" s="14" t="s">
        <v>3198</v>
      </c>
      <c r="AF69" s="14" t="s">
        <v>3620</v>
      </c>
    </row>
    <row r="70" ht="15.75" customHeight="1">
      <c r="A70" s="20">
        <v>43991.0</v>
      </c>
      <c r="B70" s="16" t="s">
        <v>3785</v>
      </c>
      <c r="C70" s="14">
        <v>3.25183E7</v>
      </c>
      <c r="D70" s="14" t="s">
        <v>1734</v>
      </c>
      <c r="E70" s="24" t="s">
        <v>3786</v>
      </c>
      <c r="F70" s="14" t="s">
        <v>106</v>
      </c>
      <c r="G70" s="14">
        <v>25164.0</v>
      </c>
      <c r="H70" s="14">
        <v>137.0</v>
      </c>
      <c r="I70" s="14" t="s">
        <v>259</v>
      </c>
      <c r="J70" s="16" t="s">
        <v>801</v>
      </c>
      <c r="K70" s="14" t="s">
        <v>2112</v>
      </c>
      <c r="L70" s="14" t="s">
        <v>2112</v>
      </c>
      <c r="M70" s="14" t="b">
        <v>0</v>
      </c>
      <c r="N70" s="14" t="s">
        <v>896</v>
      </c>
      <c r="O70" s="14">
        <v>10.0</v>
      </c>
      <c r="V70" s="14" t="s">
        <v>3787</v>
      </c>
      <c r="X70" s="14" t="s">
        <v>3788</v>
      </c>
      <c r="Y70" s="21" t="s">
        <v>3789</v>
      </c>
      <c r="Z70" s="14" t="s">
        <v>1626</v>
      </c>
      <c r="AA70" s="14" t="s">
        <v>273</v>
      </c>
      <c r="AB70" s="14" t="s">
        <v>902</v>
      </c>
      <c r="AC70" s="14" t="s">
        <v>903</v>
      </c>
      <c r="AD70" s="16" t="s">
        <v>904</v>
      </c>
      <c r="AE70" s="14" t="s">
        <v>905</v>
      </c>
      <c r="AF70" s="16" t="s">
        <v>3790</v>
      </c>
    </row>
    <row r="71" ht="15.75" customHeight="1">
      <c r="A71" s="20">
        <v>44405.0</v>
      </c>
      <c r="B71" s="16" t="s">
        <v>3791</v>
      </c>
      <c r="C71" s="16">
        <v>3.4321664E7</v>
      </c>
      <c r="D71" s="14" t="s">
        <v>535</v>
      </c>
      <c r="E71" s="25" t="s">
        <v>3792</v>
      </c>
      <c r="F71" s="14" t="s">
        <v>3756</v>
      </c>
      <c r="H71" s="14">
        <v>119.0</v>
      </c>
      <c r="I71" s="14" t="s">
        <v>259</v>
      </c>
      <c r="K71" s="14" t="s">
        <v>1971</v>
      </c>
      <c r="L71" s="14" t="s">
        <v>537</v>
      </c>
      <c r="M71" s="14" t="b">
        <v>0</v>
      </c>
      <c r="N71" s="14" t="s">
        <v>349</v>
      </c>
      <c r="O71" s="14">
        <v>10.0</v>
      </c>
      <c r="R71" s="14" t="b">
        <v>1</v>
      </c>
      <c r="X71" s="14" t="s">
        <v>3793</v>
      </c>
      <c r="Z71" s="14" t="s">
        <v>2039</v>
      </c>
      <c r="AA71" s="14" t="s">
        <v>1691</v>
      </c>
      <c r="AC71" s="14" t="s">
        <v>1692</v>
      </c>
      <c r="AD71" s="14" t="s">
        <v>1693</v>
      </c>
      <c r="AE71" s="14" t="s">
        <v>1694</v>
      </c>
      <c r="AF71" s="14" t="s">
        <v>3699</v>
      </c>
    </row>
    <row r="72" ht="15.75" customHeight="1">
      <c r="A72" s="20">
        <v>44054.0</v>
      </c>
      <c r="B72" s="16" t="s">
        <v>3794</v>
      </c>
      <c r="C72" s="16">
        <v>3.278388E7</v>
      </c>
      <c r="D72" s="14" t="s">
        <v>1151</v>
      </c>
      <c r="E72" s="23" t="s">
        <v>3795</v>
      </c>
      <c r="F72" s="14" t="s">
        <v>74</v>
      </c>
      <c r="H72" s="14">
        <v>523.0</v>
      </c>
      <c r="I72" s="14" t="s">
        <v>1178</v>
      </c>
      <c r="K72" s="14" t="s">
        <v>3796</v>
      </c>
      <c r="V72" s="14" t="s">
        <v>3797</v>
      </c>
      <c r="X72" s="14" t="s">
        <v>3798</v>
      </c>
      <c r="Y72" s="21" t="s">
        <v>3799</v>
      </c>
      <c r="Z72" s="14" t="s">
        <v>2039</v>
      </c>
      <c r="AA72" s="14" t="s">
        <v>558</v>
      </c>
      <c r="AC72" s="14" t="s">
        <v>1414</v>
      </c>
      <c r="AD72" s="16" t="s">
        <v>3800</v>
      </c>
      <c r="AE72" s="14" t="s">
        <v>1414</v>
      </c>
      <c r="AF72" s="14" t="s">
        <v>3801</v>
      </c>
    </row>
    <row r="73" ht="15.75" customHeight="1">
      <c r="A73" s="20">
        <v>44061.0</v>
      </c>
      <c r="B73" s="16" t="s">
        <v>3802</v>
      </c>
      <c r="C73" s="16">
        <v>3.2822575E7</v>
      </c>
      <c r="D73" s="14" t="s">
        <v>1044</v>
      </c>
      <c r="E73" s="23" t="s">
        <v>3803</v>
      </c>
      <c r="F73" s="14" t="s">
        <v>106</v>
      </c>
      <c r="H73" s="14">
        <v>1137.0</v>
      </c>
      <c r="I73" s="14" t="s">
        <v>1178</v>
      </c>
      <c r="K73" s="14" t="s">
        <v>3617</v>
      </c>
      <c r="Q73" s="14" t="b">
        <v>0</v>
      </c>
      <c r="R73" s="14" t="b">
        <v>1</v>
      </c>
      <c r="S73" s="14" t="b">
        <v>1</v>
      </c>
      <c r="T73" s="14" t="b">
        <v>0</v>
      </c>
      <c r="U73" s="14" t="b">
        <v>0</v>
      </c>
      <c r="V73" s="14" t="s">
        <v>3804</v>
      </c>
      <c r="Y73" s="21" t="s">
        <v>3805</v>
      </c>
      <c r="Z73" s="14" t="s">
        <v>2039</v>
      </c>
      <c r="AA73" s="14" t="s">
        <v>273</v>
      </c>
      <c r="AB73" s="14" t="s">
        <v>814</v>
      </c>
      <c r="AC73" s="14" t="s">
        <v>294</v>
      </c>
      <c r="AD73" s="14" t="s">
        <v>3197</v>
      </c>
      <c r="AE73" s="14" t="s">
        <v>3198</v>
      </c>
      <c r="AF73" s="16" t="s">
        <v>3806</v>
      </c>
    </row>
    <row r="74" ht="15.75" customHeight="1">
      <c r="A74" s="20">
        <v>43997.0</v>
      </c>
      <c r="B74" s="16" t="s">
        <v>3807</v>
      </c>
      <c r="C74" s="16">
        <v>3.2541852E7</v>
      </c>
      <c r="D74" s="14" t="s">
        <v>937</v>
      </c>
      <c r="E74" s="24" t="s">
        <v>3808</v>
      </c>
      <c r="F74" s="14" t="s">
        <v>3809</v>
      </c>
      <c r="H74" s="14">
        <v>317.0</v>
      </c>
      <c r="I74" s="14" t="s">
        <v>259</v>
      </c>
      <c r="K74" s="14" t="s">
        <v>3810</v>
      </c>
      <c r="P74" s="14">
        <v>1.0</v>
      </c>
      <c r="Q74" s="14" t="b">
        <v>0</v>
      </c>
      <c r="V74" s="14" t="s">
        <v>3811</v>
      </c>
      <c r="Y74" s="21" t="s">
        <v>3812</v>
      </c>
      <c r="Z74" s="14" t="s">
        <v>3600</v>
      </c>
      <c r="AA74" s="14" t="s">
        <v>1257</v>
      </c>
      <c r="AC74" s="14" t="s">
        <v>1257</v>
      </c>
      <c r="AD74" s="16" t="s">
        <v>2380</v>
      </c>
      <c r="AE74" s="16" t="s">
        <v>2381</v>
      </c>
      <c r="AF74" s="16" t="s">
        <v>2382</v>
      </c>
    </row>
    <row r="75" ht="15.75" customHeight="1">
      <c r="A75" s="20">
        <v>43997.0</v>
      </c>
      <c r="B75" s="16" t="s">
        <v>3807</v>
      </c>
      <c r="C75" s="16">
        <v>3.2541852E7</v>
      </c>
      <c r="D75" s="14" t="s">
        <v>937</v>
      </c>
      <c r="E75" s="24" t="s">
        <v>3808</v>
      </c>
      <c r="F75" s="14" t="s">
        <v>3809</v>
      </c>
      <c r="H75" s="14">
        <v>317.0</v>
      </c>
      <c r="I75" s="14" t="s">
        <v>259</v>
      </c>
      <c r="J75" s="16" t="s">
        <v>2822</v>
      </c>
      <c r="K75" s="14" t="s">
        <v>537</v>
      </c>
      <c r="L75" s="14" t="s">
        <v>537</v>
      </c>
      <c r="M75" s="14" t="b">
        <v>0</v>
      </c>
      <c r="N75" s="14" t="s">
        <v>2019</v>
      </c>
      <c r="O75" s="14">
        <v>7.0</v>
      </c>
      <c r="P75" s="14">
        <v>1.0</v>
      </c>
      <c r="Q75" s="14" t="b">
        <v>0</v>
      </c>
      <c r="Y75" s="21" t="s">
        <v>3812</v>
      </c>
      <c r="Z75" s="14" t="s">
        <v>3600</v>
      </c>
      <c r="AA75" s="14" t="s">
        <v>1257</v>
      </c>
      <c r="AC75" s="14" t="s">
        <v>1257</v>
      </c>
      <c r="AD75" s="16" t="s">
        <v>2380</v>
      </c>
      <c r="AE75" s="16" t="s">
        <v>2381</v>
      </c>
      <c r="AF75" s="16" t="s">
        <v>2382</v>
      </c>
    </row>
    <row r="76" ht="15.75" customHeight="1">
      <c r="A76" s="20">
        <v>43997.0</v>
      </c>
      <c r="B76" s="16" t="s">
        <v>3807</v>
      </c>
      <c r="C76" s="16">
        <v>3.2541852E7</v>
      </c>
      <c r="D76" s="14" t="s">
        <v>937</v>
      </c>
      <c r="E76" s="24" t="s">
        <v>3808</v>
      </c>
      <c r="F76" s="14" t="s">
        <v>3809</v>
      </c>
      <c r="H76" s="14">
        <v>317.0</v>
      </c>
      <c r="I76" s="14" t="s">
        <v>259</v>
      </c>
      <c r="J76" s="16" t="s">
        <v>2822</v>
      </c>
      <c r="K76" s="14" t="s">
        <v>2112</v>
      </c>
      <c r="L76" s="14" t="s">
        <v>2112</v>
      </c>
      <c r="M76" s="14" t="b">
        <v>0</v>
      </c>
      <c r="N76" s="14" t="s">
        <v>2019</v>
      </c>
      <c r="O76" s="14">
        <v>7.0</v>
      </c>
      <c r="P76" s="14">
        <v>1.0</v>
      </c>
      <c r="Q76" s="14" t="b">
        <v>0</v>
      </c>
      <c r="Y76" s="21" t="s">
        <v>3812</v>
      </c>
      <c r="Z76" s="14" t="s">
        <v>3600</v>
      </c>
      <c r="AA76" s="14" t="s">
        <v>1257</v>
      </c>
      <c r="AC76" s="14" t="s">
        <v>1257</v>
      </c>
      <c r="AD76" s="16" t="s">
        <v>2380</v>
      </c>
      <c r="AE76" s="16" t="s">
        <v>2381</v>
      </c>
      <c r="AF76" s="16" t="s">
        <v>2382</v>
      </c>
    </row>
    <row r="77" ht="15.75" customHeight="1">
      <c r="A77" s="20">
        <v>43997.0</v>
      </c>
      <c r="B77" s="16" t="s">
        <v>3807</v>
      </c>
      <c r="C77" s="16">
        <v>3.2541852E7</v>
      </c>
      <c r="D77" s="14" t="s">
        <v>937</v>
      </c>
      <c r="E77" s="24" t="s">
        <v>3808</v>
      </c>
      <c r="F77" s="14" t="s">
        <v>3809</v>
      </c>
      <c r="H77" s="14">
        <v>317.0</v>
      </c>
      <c r="I77" s="14" t="s">
        <v>259</v>
      </c>
      <c r="J77" s="16" t="s">
        <v>2822</v>
      </c>
      <c r="K77" s="14" t="s">
        <v>2445</v>
      </c>
      <c r="L77" s="14" t="s">
        <v>2445</v>
      </c>
      <c r="M77" s="14" t="b">
        <v>0</v>
      </c>
      <c r="N77" s="14" t="s">
        <v>2019</v>
      </c>
      <c r="O77" s="14">
        <v>7.0</v>
      </c>
      <c r="P77" s="14">
        <v>1.0</v>
      </c>
      <c r="Q77" s="14" t="b">
        <v>0</v>
      </c>
      <c r="Y77" s="21" t="s">
        <v>3812</v>
      </c>
      <c r="Z77" s="14" t="s">
        <v>3600</v>
      </c>
      <c r="AA77" s="14" t="s">
        <v>1257</v>
      </c>
      <c r="AC77" s="14" t="s">
        <v>1257</v>
      </c>
      <c r="AD77" s="16" t="s">
        <v>2380</v>
      </c>
      <c r="AE77" s="16" t="s">
        <v>2381</v>
      </c>
      <c r="AF77" s="16" t="s">
        <v>2382</v>
      </c>
    </row>
    <row r="78" ht="15.75" customHeight="1">
      <c r="A78" s="20">
        <v>43997.0</v>
      </c>
      <c r="B78" s="16" t="s">
        <v>3807</v>
      </c>
      <c r="C78" s="16">
        <v>3.2541852E7</v>
      </c>
      <c r="D78" s="14" t="s">
        <v>937</v>
      </c>
      <c r="E78" s="24" t="s">
        <v>3808</v>
      </c>
      <c r="F78" s="14" t="s">
        <v>3809</v>
      </c>
      <c r="H78" s="14">
        <v>317.0</v>
      </c>
      <c r="I78" s="14" t="s">
        <v>259</v>
      </c>
      <c r="J78" s="16" t="s">
        <v>2822</v>
      </c>
      <c r="K78" s="14" t="s">
        <v>1397</v>
      </c>
      <c r="L78" s="14" t="s">
        <v>1397</v>
      </c>
      <c r="M78" s="14" t="b">
        <v>0</v>
      </c>
      <c r="N78" s="14" t="s">
        <v>2019</v>
      </c>
      <c r="O78" s="14">
        <v>7.0</v>
      </c>
      <c r="P78" s="14">
        <v>1.0</v>
      </c>
      <c r="Q78" s="14" t="b">
        <v>0</v>
      </c>
      <c r="Y78" s="21" t="s">
        <v>3812</v>
      </c>
      <c r="Z78" s="14" t="s">
        <v>3600</v>
      </c>
      <c r="AA78" s="14" t="s">
        <v>1257</v>
      </c>
      <c r="AC78" s="14" t="s">
        <v>1257</v>
      </c>
      <c r="AD78" s="16" t="s">
        <v>2380</v>
      </c>
      <c r="AE78" s="16" t="s">
        <v>2381</v>
      </c>
      <c r="AF78" s="16" t="s">
        <v>2382</v>
      </c>
    </row>
    <row r="79" ht="15.75" customHeight="1">
      <c r="A79" s="20">
        <v>44347.0</v>
      </c>
      <c r="B79" s="14" t="s">
        <v>3813</v>
      </c>
      <c r="C79" s="16">
        <v>3.4057817E7</v>
      </c>
      <c r="D79" s="14" t="s">
        <v>2109</v>
      </c>
      <c r="E79" s="24" t="s">
        <v>3814</v>
      </c>
      <c r="F79" s="14" t="s">
        <v>106</v>
      </c>
      <c r="H79" s="14">
        <v>163.0</v>
      </c>
      <c r="I79" s="14" t="s">
        <v>259</v>
      </c>
      <c r="J79" s="14" t="s">
        <v>3815</v>
      </c>
      <c r="K79" s="14" t="s">
        <v>802</v>
      </c>
      <c r="L79" s="14" t="s">
        <v>537</v>
      </c>
      <c r="M79" s="14" t="b">
        <v>0</v>
      </c>
      <c r="O79" s="14">
        <v>15.0</v>
      </c>
      <c r="Y79" s="21" t="s">
        <v>3816</v>
      </c>
      <c r="Z79" s="14" t="s">
        <v>3817</v>
      </c>
      <c r="AA79" s="14" t="s">
        <v>273</v>
      </c>
      <c r="AB79" s="14" t="s">
        <v>274</v>
      </c>
      <c r="AC79" s="14" t="s">
        <v>1848</v>
      </c>
      <c r="AD79" s="14" t="s">
        <v>1849</v>
      </c>
      <c r="AE79" s="14" t="s">
        <v>1849</v>
      </c>
      <c r="AF79" s="14" t="s">
        <v>3818</v>
      </c>
    </row>
    <row r="80" ht="15.75" customHeight="1">
      <c r="A80" s="56">
        <v>44127.0</v>
      </c>
      <c r="B80" s="16" t="s">
        <v>3819</v>
      </c>
      <c r="C80" s="16">
        <v>3.3113917E7</v>
      </c>
      <c r="D80" s="14" t="s">
        <v>3820</v>
      </c>
      <c r="E80" s="24" t="s">
        <v>3821</v>
      </c>
      <c r="F80" s="14" t="s">
        <v>3822</v>
      </c>
      <c r="H80" s="14">
        <v>2.0</v>
      </c>
      <c r="I80" s="14" t="s">
        <v>1178</v>
      </c>
      <c r="K80" s="16" t="s">
        <v>3823</v>
      </c>
      <c r="V80" s="14" t="s">
        <v>3824</v>
      </c>
      <c r="AA80" s="14" t="s">
        <v>273</v>
      </c>
      <c r="AB80" s="14" t="s">
        <v>384</v>
      </c>
      <c r="AC80" s="14" t="s">
        <v>1247</v>
      </c>
      <c r="AD80" s="16" t="s">
        <v>1248</v>
      </c>
      <c r="AE80" s="14" t="s">
        <v>1249</v>
      </c>
      <c r="AF80" s="16" t="s">
        <v>3825</v>
      </c>
    </row>
    <row r="81" ht="15.75" customHeight="1">
      <c r="A81" s="68">
        <v>44445.0</v>
      </c>
      <c r="B81" s="31" t="s">
        <v>3826</v>
      </c>
      <c r="C81" s="31">
        <v>3.44896E7</v>
      </c>
      <c r="D81" s="27" t="s">
        <v>2032</v>
      </c>
      <c r="E81" s="36" t="s">
        <v>3827</v>
      </c>
      <c r="F81" s="27" t="s">
        <v>103</v>
      </c>
      <c r="G81" s="27">
        <v>57536.0</v>
      </c>
      <c r="H81" s="27">
        <v>351.0</v>
      </c>
      <c r="I81" s="27" t="s">
        <v>259</v>
      </c>
      <c r="J81" s="31" t="s">
        <v>281</v>
      </c>
      <c r="K81" s="27" t="s">
        <v>3828</v>
      </c>
      <c r="L81" s="29"/>
      <c r="M81" s="27" t="b">
        <v>0</v>
      </c>
      <c r="N81" s="27" t="s">
        <v>3829</v>
      </c>
      <c r="O81" s="27">
        <v>20.0</v>
      </c>
      <c r="P81" s="27">
        <v>3.0</v>
      </c>
      <c r="Q81" s="27" t="b">
        <v>1</v>
      </c>
      <c r="R81" s="27" t="b">
        <v>1</v>
      </c>
      <c r="S81" s="27" t="b">
        <v>0</v>
      </c>
      <c r="T81" s="27" t="b">
        <v>0</v>
      </c>
      <c r="U81" s="27" t="b">
        <v>1</v>
      </c>
      <c r="V81" s="27" t="s">
        <v>3830</v>
      </c>
      <c r="W81" s="83" t="s">
        <v>3831</v>
      </c>
      <c r="X81" s="27" t="s">
        <v>3832</v>
      </c>
      <c r="Y81" s="62" t="s">
        <v>3833</v>
      </c>
      <c r="Z81" s="27" t="s">
        <v>1597</v>
      </c>
      <c r="AA81" s="27" t="s">
        <v>293</v>
      </c>
      <c r="AB81" s="29"/>
      <c r="AC81" s="27" t="s">
        <v>294</v>
      </c>
      <c r="AD81" s="27" t="s">
        <v>848</v>
      </c>
      <c r="AE81" s="27" t="s">
        <v>294</v>
      </c>
      <c r="AF81" s="31" t="s">
        <v>3834</v>
      </c>
      <c r="AG81" s="29"/>
    </row>
    <row r="82" ht="15.75" customHeight="1">
      <c r="A82" s="56">
        <v>44156.0</v>
      </c>
      <c r="B82" s="16" t="s">
        <v>3835</v>
      </c>
      <c r="D82" s="14" t="s">
        <v>1770</v>
      </c>
      <c r="E82" s="24" t="s">
        <v>3836</v>
      </c>
      <c r="F82" s="14" t="s">
        <v>74</v>
      </c>
      <c r="H82" s="14">
        <v>36.0</v>
      </c>
      <c r="I82" s="14" t="s">
        <v>259</v>
      </c>
      <c r="J82" s="16" t="s">
        <v>281</v>
      </c>
      <c r="M82" s="14" t="b">
        <v>0</v>
      </c>
      <c r="N82" s="14" t="s">
        <v>1768</v>
      </c>
      <c r="O82" s="14">
        <v>20.0</v>
      </c>
      <c r="V82" s="14" t="s">
        <v>3837</v>
      </c>
      <c r="Y82" s="21" t="s">
        <v>3833</v>
      </c>
      <c r="Z82" s="14" t="s">
        <v>1597</v>
      </c>
      <c r="AA82" s="14" t="s">
        <v>293</v>
      </c>
      <c r="AC82" s="14" t="s">
        <v>294</v>
      </c>
      <c r="AD82" s="14" t="s">
        <v>848</v>
      </c>
      <c r="AE82" s="14" t="s">
        <v>294</v>
      </c>
      <c r="AF82" s="16" t="s">
        <v>3834</v>
      </c>
    </row>
    <row r="83" ht="15.75" customHeight="1">
      <c r="A83" s="56">
        <v>44165.0</v>
      </c>
      <c r="B83" s="16" t="s">
        <v>3838</v>
      </c>
      <c r="C83" s="16">
        <v>3.3505024E7</v>
      </c>
      <c r="D83" s="14" t="s">
        <v>535</v>
      </c>
      <c r="E83" s="84" t="s">
        <v>3839</v>
      </c>
      <c r="F83" s="14" t="s">
        <v>74</v>
      </c>
      <c r="G83" s="15">
        <f>326+446</f>
        <v>772</v>
      </c>
      <c r="H83" s="14">
        <v>70.0</v>
      </c>
      <c r="I83" s="14" t="s">
        <v>259</v>
      </c>
      <c r="K83" s="14" t="s">
        <v>3840</v>
      </c>
      <c r="P83" s="14">
        <v>4.0</v>
      </c>
      <c r="Q83" s="14" t="b">
        <v>1</v>
      </c>
      <c r="R83" s="14" t="b">
        <v>1</v>
      </c>
      <c r="S83" s="14" t="b">
        <v>0</v>
      </c>
      <c r="T83" s="14" t="b">
        <v>0</v>
      </c>
      <c r="U83" s="14" t="b">
        <v>0</v>
      </c>
      <c r="V83" s="14" t="s">
        <v>3841</v>
      </c>
      <c r="Y83" s="21" t="s">
        <v>3842</v>
      </c>
      <c r="Z83" s="14" t="s">
        <v>3843</v>
      </c>
      <c r="AA83" s="14" t="s">
        <v>273</v>
      </c>
      <c r="AB83" s="14" t="s">
        <v>274</v>
      </c>
      <c r="AC83" s="14" t="s">
        <v>3582</v>
      </c>
      <c r="AD83" s="14" t="s">
        <v>3583</v>
      </c>
      <c r="AE83" s="14" t="s">
        <v>3584</v>
      </c>
      <c r="AF83" s="16" t="s">
        <v>3688</v>
      </c>
    </row>
    <row r="84" ht="15.75" customHeight="1">
      <c r="A84" s="20">
        <v>44167.0</v>
      </c>
      <c r="B84" s="16" t="s">
        <v>3844</v>
      </c>
      <c r="D84" s="14" t="s">
        <v>1770</v>
      </c>
      <c r="E84" s="24" t="s">
        <v>3845</v>
      </c>
      <c r="F84" s="16" t="s">
        <v>3846</v>
      </c>
      <c r="H84" s="14">
        <v>50.0</v>
      </c>
      <c r="I84" s="14" t="s">
        <v>259</v>
      </c>
      <c r="K84" s="14" t="s">
        <v>537</v>
      </c>
      <c r="L84" s="14" t="s">
        <v>537</v>
      </c>
      <c r="M84" s="14" t="b">
        <v>0</v>
      </c>
      <c r="O84" s="14">
        <v>10.0</v>
      </c>
      <c r="Q84" s="14" t="b">
        <v>0</v>
      </c>
      <c r="R84" s="14" t="b">
        <v>0</v>
      </c>
      <c r="S84" s="14" t="b">
        <v>0</v>
      </c>
      <c r="T84" s="14" t="b">
        <v>0</v>
      </c>
      <c r="U84" s="14" t="b">
        <v>0</v>
      </c>
      <c r="V84" s="14" t="s">
        <v>3847</v>
      </c>
      <c r="Y84" s="21" t="s">
        <v>3848</v>
      </c>
      <c r="Z84" s="14" t="s">
        <v>3849</v>
      </c>
      <c r="AA84" s="14" t="s">
        <v>1691</v>
      </c>
      <c r="AC84" s="14" t="s">
        <v>2661</v>
      </c>
      <c r="AD84" s="14" t="s">
        <v>3041</v>
      </c>
      <c r="AE84" s="14" t="s">
        <v>3042</v>
      </c>
      <c r="AF84" s="16" t="s">
        <v>3850</v>
      </c>
    </row>
    <row r="85" ht="15.75" customHeight="1">
      <c r="A85" s="20">
        <v>44172.0</v>
      </c>
      <c r="B85" s="16" t="s">
        <v>3851</v>
      </c>
      <c r="D85" s="14" t="s">
        <v>1770</v>
      </c>
      <c r="E85" s="24" t="s">
        <v>3852</v>
      </c>
      <c r="F85" s="14" t="s">
        <v>106</v>
      </c>
      <c r="H85" s="14">
        <v>950.0</v>
      </c>
      <c r="I85" s="14" t="s">
        <v>259</v>
      </c>
      <c r="K85" s="16" t="s">
        <v>3853</v>
      </c>
      <c r="N85" s="16" t="s">
        <v>3854</v>
      </c>
      <c r="Z85" s="14" t="s">
        <v>1626</v>
      </c>
      <c r="AA85" s="14" t="s">
        <v>273</v>
      </c>
      <c r="AB85" s="14" t="s">
        <v>814</v>
      </c>
      <c r="AC85" s="14" t="s">
        <v>294</v>
      </c>
      <c r="AD85" s="14" t="s">
        <v>3197</v>
      </c>
      <c r="AE85" s="14" t="s">
        <v>3198</v>
      </c>
      <c r="AF85" s="16" t="s">
        <v>3855</v>
      </c>
    </row>
    <row r="86" ht="15.75" customHeight="1">
      <c r="A86" s="20">
        <v>44172.0</v>
      </c>
      <c r="B86" s="16" t="s">
        <v>3851</v>
      </c>
      <c r="D86" s="14" t="s">
        <v>1770</v>
      </c>
      <c r="E86" s="24" t="s">
        <v>3852</v>
      </c>
      <c r="F86" s="14" t="s">
        <v>106</v>
      </c>
      <c r="H86" s="14">
        <v>4209.0</v>
      </c>
      <c r="I86" s="14" t="s">
        <v>259</v>
      </c>
      <c r="K86" s="16" t="s">
        <v>3853</v>
      </c>
      <c r="N86" s="16" t="s">
        <v>3854</v>
      </c>
      <c r="Z86" s="14" t="s">
        <v>1626</v>
      </c>
      <c r="AA86" s="14" t="s">
        <v>273</v>
      </c>
      <c r="AB86" s="14" t="s">
        <v>814</v>
      </c>
      <c r="AC86" s="14" t="s">
        <v>294</v>
      </c>
      <c r="AD86" s="14" t="s">
        <v>3197</v>
      </c>
      <c r="AE86" s="14" t="s">
        <v>3198</v>
      </c>
      <c r="AF86" s="16" t="s">
        <v>3855</v>
      </c>
    </row>
    <row r="87" ht="15.75" customHeight="1">
      <c r="A87" s="20">
        <v>44172.0</v>
      </c>
      <c r="B87" s="16" t="s">
        <v>3851</v>
      </c>
      <c r="D87" s="14" t="s">
        <v>1770</v>
      </c>
      <c r="E87" s="24" t="s">
        <v>3852</v>
      </c>
      <c r="F87" s="14" t="s">
        <v>106</v>
      </c>
      <c r="H87" s="14">
        <v>100.0</v>
      </c>
      <c r="I87" s="14" t="s">
        <v>259</v>
      </c>
      <c r="K87" s="16" t="s">
        <v>3853</v>
      </c>
      <c r="N87" s="16" t="s">
        <v>3854</v>
      </c>
      <c r="Z87" s="14" t="s">
        <v>1626</v>
      </c>
      <c r="AA87" s="14" t="s">
        <v>273</v>
      </c>
      <c r="AB87" s="14" t="s">
        <v>814</v>
      </c>
      <c r="AC87" s="14" t="s">
        <v>294</v>
      </c>
      <c r="AD87" s="14" t="s">
        <v>3197</v>
      </c>
      <c r="AE87" s="14" t="s">
        <v>3198</v>
      </c>
      <c r="AF87" s="16" t="s">
        <v>3855</v>
      </c>
    </row>
    <row r="88" ht="15.75" customHeight="1">
      <c r="A88" s="20">
        <v>44172.0</v>
      </c>
      <c r="B88" s="16" t="s">
        <v>3851</v>
      </c>
      <c r="D88" s="14" t="s">
        <v>1770</v>
      </c>
      <c r="E88" s="24" t="s">
        <v>3852</v>
      </c>
      <c r="F88" s="14" t="s">
        <v>106</v>
      </c>
      <c r="H88" s="14">
        <v>110.0</v>
      </c>
      <c r="I88" s="14" t="s">
        <v>259</v>
      </c>
      <c r="K88" s="16" t="s">
        <v>3853</v>
      </c>
      <c r="N88" s="16" t="s">
        <v>3854</v>
      </c>
      <c r="Z88" s="14" t="s">
        <v>1626</v>
      </c>
      <c r="AA88" s="14" t="s">
        <v>273</v>
      </c>
      <c r="AB88" s="14" t="s">
        <v>814</v>
      </c>
      <c r="AC88" s="14" t="s">
        <v>294</v>
      </c>
      <c r="AD88" s="14" t="s">
        <v>3197</v>
      </c>
      <c r="AE88" s="14" t="s">
        <v>3198</v>
      </c>
      <c r="AF88" s="16" t="s">
        <v>3855</v>
      </c>
    </row>
    <row r="89" ht="15.75" customHeight="1">
      <c r="A89" s="20">
        <v>44536.0</v>
      </c>
      <c r="B89" s="16" t="s">
        <v>3856</v>
      </c>
      <c r="C89" s="16">
        <v>3.4875226E7</v>
      </c>
      <c r="D89" s="14" t="s">
        <v>1044</v>
      </c>
      <c r="E89" s="21" t="s">
        <v>3857</v>
      </c>
      <c r="F89" s="14" t="s">
        <v>3858</v>
      </c>
      <c r="G89" s="14">
        <v>86000.0</v>
      </c>
      <c r="H89" s="14">
        <v>26.0</v>
      </c>
      <c r="I89" s="14" t="s">
        <v>259</v>
      </c>
      <c r="J89" s="14" t="s">
        <v>801</v>
      </c>
      <c r="K89" s="14" t="s">
        <v>3859</v>
      </c>
      <c r="L89" s="14" t="s">
        <v>537</v>
      </c>
      <c r="M89" s="14" t="b">
        <v>0</v>
      </c>
      <c r="N89" s="14" t="s">
        <v>2019</v>
      </c>
      <c r="O89" s="14">
        <v>300.0</v>
      </c>
      <c r="Q89" s="14" t="b">
        <v>1</v>
      </c>
      <c r="R89" s="14" t="b">
        <v>1</v>
      </c>
      <c r="S89" s="14" t="b">
        <v>0</v>
      </c>
      <c r="T89" s="14" t="b">
        <v>0</v>
      </c>
      <c r="U89" s="14" t="b">
        <v>0</v>
      </c>
      <c r="V89" s="52" t="s">
        <v>3860</v>
      </c>
      <c r="Y89" s="21" t="s">
        <v>3861</v>
      </c>
      <c r="Z89" s="14" t="s">
        <v>1680</v>
      </c>
      <c r="AA89" s="14" t="s">
        <v>273</v>
      </c>
      <c r="AB89" s="14" t="s">
        <v>1090</v>
      </c>
      <c r="AC89" s="14" t="s">
        <v>1091</v>
      </c>
      <c r="AD89" s="16" t="s">
        <v>3862</v>
      </c>
      <c r="AE89" s="14" t="s">
        <v>1093</v>
      </c>
    </row>
    <row r="90" ht="15.75" customHeight="1">
      <c r="A90" s="20">
        <v>44421.0</v>
      </c>
      <c r="B90" s="16" t="s">
        <v>3863</v>
      </c>
      <c r="C90" s="16">
        <v>3.4385369E7</v>
      </c>
      <c r="D90" s="14" t="s">
        <v>256</v>
      </c>
      <c r="E90" s="21" t="s">
        <v>3864</v>
      </c>
      <c r="F90" s="16" t="s">
        <v>3865</v>
      </c>
      <c r="G90" s="14">
        <v>50000.0</v>
      </c>
      <c r="H90" s="14">
        <v>105.0</v>
      </c>
      <c r="I90" s="16" t="s">
        <v>3866</v>
      </c>
      <c r="K90" s="14" t="s">
        <v>3867</v>
      </c>
      <c r="Y90" s="21" t="s">
        <v>3868</v>
      </c>
      <c r="Z90" s="15" t="s">
        <v>2005</v>
      </c>
      <c r="AA90" s="14" t="s">
        <v>273</v>
      </c>
      <c r="AB90" s="14" t="s">
        <v>274</v>
      </c>
      <c r="AC90" s="14" t="s">
        <v>3582</v>
      </c>
      <c r="AD90" s="14" t="s">
        <v>3583</v>
      </c>
      <c r="AE90" s="14" t="s">
        <v>3584</v>
      </c>
      <c r="AF90" s="16" t="s">
        <v>3688</v>
      </c>
    </row>
    <row r="91" ht="15.75" customHeight="1">
      <c r="A91" s="20">
        <v>44421.0</v>
      </c>
      <c r="B91" s="16" t="s">
        <v>3863</v>
      </c>
      <c r="C91" s="16">
        <v>3.4385369E7</v>
      </c>
      <c r="D91" s="14" t="s">
        <v>256</v>
      </c>
      <c r="E91" s="21" t="s">
        <v>3864</v>
      </c>
      <c r="F91" s="16" t="s">
        <v>3865</v>
      </c>
      <c r="G91" s="14">
        <v>365000.0</v>
      </c>
      <c r="H91" s="14">
        <v>105.0</v>
      </c>
      <c r="I91" s="16" t="s">
        <v>3866</v>
      </c>
      <c r="K91" s="14" t="s">
        <v>3869</v>
      </c>
      <c r="Y91" s="21" t="s">
        <v>3868</v>
      </c>
      <c r="Z91" s="15" t="s">
        <v>2005</v>
      </c>
      <c r="AA91" s="14" t="s">
        <v>273</v>
      </c>
      <c r="AB91" s="14" t="s">
        <v>274</v>
      </c>
      <c r="AC91" s="14" t="s">
        <v>3582</v>
      </c>
      <c r="AD91" s="14" t="s">
        <v>3583</v>
      </c>
      <c r="AE91" s="14" t="s">
        <v>3584</v>
      </c>
      <c r="AF91" s="16" t="s">
        <v>3688</v>
      </c>
    </row>
    <row r="92" ht="15.75" customHeight="1">
      <c r="A92" s="20">
        <v>44421.0</v>
      </c>
      <c r="B92" s="16" t="s">
        <v>3863</v>
      </c>
      <c r="C92" s="16">
        <v>3.4385369E7</v>
      </c>
      <c r="D92" s="14" t="s">
        <v>256</v>
      </c>
      <c r="E92" s="21" t="s">
        <v>3864</v>
      </c>
      <c r="F92" s="16" t="s">
        <v>3865</v>
      </c>
      <c r="G92" s="14">
        <v>218000.0</v>
      </c>
      <c r="H92" s="14">
        <v>105.0</v>
      </c>
      <c r="I92" s="16" t="s">
        <v>3866</v>
      </c>
      <c r="K92" s="14" t="s">
        <v>3870</v>
      </c>
      <c r="Y92" s="21" t="s">
        <v>3868</v>
      </c>
      <c r="Z92" s="15" t="s">
        <v>2005</v>
      </c>
      <c r="AA92" s="14" t="s">
        <v>273</v>
      </c>
      <c r="AB92" s="14" t="s">
        <v>274</v>
      </c>
      <c r="AC92" s="14" t="s">
        <v>3582</v>
      </c>
      <c r="AD92" s="14" t="s">
        <v>3583</v>
      </c>
      <c r="AE92" s="14" t="s">
        <v>3584</v>
      </c>
      <c r="AF92" s="16" t="s">
        <v>3688</v>
      </c>
    </row>
    <row r="93" ht="15.75" customHeight="1">
      <c r="A93" s="20">
        <v>44301.0</v>
      </c>
      <c r="B93" s="16" t="s">
        <v>3871</v>
      </c>
      <c r="C93" s="16">
        <v>3.3859401E7</v>
      </c>
      <c r="D93" s="14" t="s">
        <v>2032</v>
      </c>
      <c r="E93" s="21" t="s">
        <v>3872</v>
      </c>
      <c r="F93" s="14" t="s">
        <v>3873</v>
      </c>
      <c r="G93" s="14">
        <v>27491.0</v>
      </c>
      <c r="H93" s="14">
        <v>37.0</v>
      </c>
      <c r="I93" s="14" t="s">
        <v>259</v>
      </c>
      <c r="J93" s="16" t="s">
        <v>3874</v>
      </c>
      <c r="K93" s="16" t="s">
        <v>3777</v>
      </c>
      <c r="L93" s="14" t="s">
        <v>537</v>
      </c>
      <c r="M93" s="14" t="b">
        <v>0</v>
      </c>
      <c r="V93" s="52" t="s">
        <v>3875</v>
      </c>
      <c r="Y93" s="21" t="s">
        <v>3876</v>
      </c>
      <c r="Z93" s="14" t="s">
        <v>2039</v>
      </c>
      <c r="AA93" s="14" t="s">
        <v>273</v>
      </c>
      <c r="AB93" s="14" t="s">
        <v>814</v>
      </c>
      <c r="AC93" s="14" t="s">
        <v>294</v>
      </c>
      <c r="AD93" s="16" t="s">
        <v>2374</v>
      </c>
      <c r="AE93" s="14" t="s">
        <v>2375</v>
      </c>
    </row>
    <row r="94" ht="15.75" customHeight="1">
      <c r="A94" s="20">
        <v>44301.0</v>
      </c>
      <c r="B94" s="16" t="s">
        <v>3871</v>
      </c>
      <c r="C94" s="16">
        <v>3.3859401E7</v>
      </c>
      <c r="D94" s="14" t="s">
        <v>2032</v>
      </c>
      <c r="E94" s="21" t="s">
        <v>3872</v>
      </c>
      <c r="F94" s="14" t="s">
        <v>3873</v>
      </c>
      <c r="G94" s="14">
        <v>476276.0</v>
      </c>
      <c r="H94" s="14">
        <v>37.0</v>
      </c>
      <c r="I94" s="14" t="s">
        <v>259</v>
      </c>
      <c r="J94" s="16" t="s">
        <v>3874</v>
      </c>
      <c r="K94" s="16" t="s">
        <v>3877</v>
      </c>
      <c r="L94" s="14" t="s">
        <v>537</v>
      </c>
      <c r="M94" s="14" t="b">
        <v>0</v>
      </c>
      <c r="V94" s="14" t="s">
        <v>3878</v>
      </c>
      <c r="Y94" s="21" t="s">
        <v>3876</v>
      </c>
      <c r="Z94" s="14" t="s">
        <v>2039</v>
      </c>
      <c r="AA94" s="14" t="s">
        <v>273</v>
      </c>
      <c r="AB94" s="14" t="s">
        <v>814</v>
      </c>
      <c r="AC94" s="14" t="s">
        <v>294</v>
      </c>
      <c r="AD94" s="16" t="s">
        <v>2374</v>
      </c>
      <c r="AE94" s="14" t="s">
        <v>2375</v>
      </c>
    </row>
    <row r="95" ht="15.75" customHeight="1">
      <c r="A95" s="20">
        <v>44313.0</v>
      </c>
      <c r="B95" s="16" t="s">
        <v>3879</v>
      </c>
      <c r="D95" s="14" t="s">
        <v>1770</v>
      </c>
      <c r="E95" s="21" t="s">
        <v>3880</v>
      </c>
      <c r="F95" s="14" t="s">
        <v>74</v>
      </c>
      <c r="H95" s="14">
        <v>76.0</v>
      </c>
      <c r="I95" s="14" t="s">
        <v>259</v>
      </c>
      <c r="J95" s="16" t="s">
        <v>281</v>
      </c>
      <c r="K95" s="14" t="s">
        <v>3881</v>
      </c>
      <c r="L95" s="14" t="s">
        <v>537</v>
      </c>
      <c r="M95" s="14" t="b">
        <v>0</v>
      </c>
      <c r="N95" s="14" t="s">
        <v>3882</v>
      </c>
      <c r="O95" s="14">
        <v>10.0</v>
      </c>
      <c r="P95" s="14">
        <v>3.0</v>
      </c>
      <c r="V95" s="14" t="s">
        <v>3883</v>
      </c>
      <c r="Y95" s="21" t="s">
        <v>3884</v>
      </c>
      <c r="Z95" s="14" t="s">
        <v>3600</v>
      </c>
      <c r="AA95" s="14" t="s">
        <v>273</v>
      </c>
      <c r="AB95" s="14" t="s">
        <v>274</v>
      </c>
      <c r="AC95" s="14" t="s">
        <v>3582</v>
      </c>
      <c r="AD95" s="14" t="s">
        <v>3583</v>
      </c>
      <c r="AE95" s="14" t="s">
        <v>3584</v>
      </c>
      <c r="AF95" s="16" t="s">
        <v>3688</v>
      </c>
    </row>
    <row r="96" ht="15.75" customHeight="1">
      <c r="A96" s="20">
        <v>44475.0</v>
      </c>
      <c r="B96" s="16" t="s">
        <v>3885</v>
      </c>
      <c r="C96" s="16">
        <v>3.461607E7</v>
      </c>
      <c r="D96" s="14" t="s">
        <v>535</v>
      </c>
      <c r="E96" s="21" t="s">
        <v>3886</v>
      </c>
      <c r="F96" s="14" t="s">
        <v>3692</v>
      </c>
      <c r="H96" s="14">
        <v>31.0</v>
      </c>
      <c r="I96" s="14" t="s">
        <v>1178</v>
      </c>
      <c r="K96" s="14" t="s">
        <v>2758</v>
      </c>
      <c r="L96" s="14" t="s">
        <v>537</v>
      </c>
      <c r="M96" s="14" t="b">
        <v>0</v>
      </c>
      <c r="N96" s="14" t="s">
        <v>3887</v>
      </c>
      <c r="Q96" s="14" t="b">
        <v>0</v>
      </c>
      <c r="R96" s="14" t="b">
        <v>0</v>
      </c>
      <c r="S96" s="14" t="b">
        <v>0</v>
      </c>
      <c r="T96" s="14" t="b">
        <v>0</v>
      </c>
      <c r="U96" s="14" t="b">
        <v>0</v>
      </c>
      <c r="Z96" s="14" t="s">
        <v>2039</v>
      </c>
      <c r="AA96" s="14" t="s">
        <v>273</v>
      </c>
      <c r="AB96" s="14" t="s">
        <v>274</v>
      </c>
      <c r="AC96" s="14" t="s">
        <v>275</v>
      </c>
      <c r="AD96" s="14" t="s">
        <v>276</v>
      </c>
      <c r="AE96" s="14" t="s">
        <v>276</v>
      </c>
      <c r="AF96" s="14" t="s">
        <v>3888</v>
      </c>
    </row>
    <row r="97" ht="15.75" customHeight="1">
      <c r="A97" s="20">
        <v>44475.0</v>
      </c>
      <c r="B97" s="16" t="s">
        <v>3885</v>
      </c>
      <c r="C97" s="16">
        <v>3.461607E7</v>
      </c>
      <c r="D97" s="14" t="s">
        <v>535</v>
      </c>
      <c r="E97" s="21" t="s">
        <v>3886</v>
      </c>
      <c r="F97" s="14" t="s">
        <v>3692</v>
      </c>
      <c r="H97" s="14">
        <v>31.0</v>
      </c>
      <c r="I97" s="14" t="s">
        <v>1178</v>
      </c>
      <c r="K97" s="14" t="s">
        <v>2758</v>
      </c>
      <c r="L97" s="14" t="s">
        <v>537</v>
      </c>
      <c r="M97" s="14" t="b">
        <v>0</v>
      </c>
      <c r="N97" s="14" t="s">
        <v>3889</v>
      </c>
      <c r="Q97" s="14" t="b">
        <v>0</v>
      </c>
      <c r="R97" s="14" t="b">
        <v>0</v>
      </c>
      <c r="S97" s="14" t="b">
        <v>0</v>
      </c>
      <c r="T97" s="14" t="b">
        <v>0</v>
      </c>
      <c r="U97" s="14" t="b">
        <v>0</v>
      </c>
      <c r="Z97" s="14" t="s">
        <v>2039</v>
      </c>
      <c r="AA97" s="14" t="s">
        <v>273</v>
      </c>
      <c r="AB97" s="14" t="s">
        <v>274</v>
      </c>
      <c r="AC97" s="14" t="s">
        <v>275</v>
      </c>
      <c r="AD97" s="14" t="s">
        <v>276</v>
      </c>
      <c r="AE97" s="14" t="s">
        <v>276</v>
      </c>
      <c r="AF97" s="14" t="s">
        <v>3888</v>
      </c>
    </row>
    <row r="98" ht="15.75" customHeight="1">
      <c r="A98" s="26">
        <v>44342.0</v>
      </c>
      <c r="B98" s="31" t="s">
        <v>3890</v>
      </c>
      <c r="C98" s="31">
        <v>3.4043964E7</v>
      </c>
      <c r="D98" s="27" t="s">
        <v>2845</v>
      </c>
      <c r="E98" s="40" t="s">
        <v>3891</v>
      </c>
      <c r="F98" s="27" t="s">
        <v>74</v>
      </c>
      <c r="G98" s="27">
        <v>11135.0</v>
      </c>
      <c r="H98" s="27">
        <v>16.0</v>
      </c>
      <c r="I98" s="27" t="s">
        <v>1178</v>
      </c>
      <c r="J98" s="29"/>
      <c r="K98" s="27" t="s">
        <v>3892</v>
      </c>
      <c r="L98" s="29"/>
      <c r="M98" s="29"/>
      <c r="N98" s="27" t="s">
        <v>3893</v>
      </c>
      <c r="O98" s="29"/>
      <c r="P98" s="29"/>
      <c r="Q98" s="29"/>
      <c r="R98" s="29"/>
      <c r="S98" s="27" t="b">
        <v>1</v>
      </c>
      <c r="T98" s="27" t="b">
        <v>1</v>
      </c>
      <c r="U98" s="27" t="b">
        <v>1</v>
      </c>
      <c r="V98" s="81" t="s">
        <v>3894</v>
      </c>
      <c r="W98" s="29"/>
      <c r="X98" s="29"/>
      <c r="Y98" s="36" t="s">
        <v>3895</v>
      </c>
      <c r="Z98" s="27" t="s">
        <v>2039</v>
      </c>
      <c r="AA98" s="27" t="s">
        <v>273</v>
      </c>
      <c r="AB98" s="27" t="s">
        <v>980</v>
      </c>
      <c r="AC98" s="27" t="s">
        <v>981</v>
      </c>
      <c r="AD98" s="31" t="s">
        <v>3896</v>
      </c>
      <c r="AE98" s="27" t="s">
        <v>3897</v>
      </c>
      <c r="AF98" s="29"/>
      <c r="AG98" s="29"/>
    </row>
    <row r="99" ht="15.75" customHeight="1">
      <c r="A99" s="20">
        <v>44370.0</v>
      </c>
      <c r="B99" s="16" t="s">
        <v>3898</v>
      </c>
      <c r="D99" s="14" t="s">
        <v>1770</v>
      </c>
      <c r="E99" s="21" t="s">
        <v>3899</v>
      </c>
      <c r="F99" s="16" t="s">
        <v>3900</v>
      </c>
      <c r="H99" s="14">
        <v>10.0</v>
      </c>
      <c r="I99" s="14" t="s">
        <v>1178</v>
      </c>
      <c r="K99" s="16" t="s">
        <v>3901</v>
      </c>
      <c r="Z99" s="14" t="s">
        <v>3600</v>
      </c>
      <c r="AA99" s="14" t="s">
        <v>273</v>
      </c>
      <c r="AB99" s="14" t="s">
        <v>274</v>
      </c>
      <c r="AC99" s="14" t="s">
        <v>1074</v>
      </c>
      <c r="AD99" s="14" t="s">
        <v>1075</v>
      </c>
      <c r="AE99" s="14" t="s">
        <v>1076</v>
      </c>
      <c r="AF99" s="16" t="s">
        <v>2139</v>
      </c>
    </row>
    <row r="100" ht="15.75" customHeight="1">
      <c r="A100" s="20">
        <v>44370.0</v>
      </c>
      <c r="B100" s="16" t="s">
        <v>3898</v>
      </c>
      <c r="D100" s="14" t="s">
        <v>1770</v>
      </c>
      <c r="E100" s="21" t="s">
        <v>3899</v>
      </c>
      <c r="F100" s="16" t="s">
        <v>3900</v>
      </c>
      <c r="H100" s="14">
        <v>6.0</v>
      </c>
      <c r="I100" s="14" t="s">
        <v>1178</v>
      </c>
      <c r="K100" s="14" t="s">
        <v>2208</v>
      </c>
      <c r="L100" s="14" t="s">
        <v>2164</v>
      </c>
      <c r="M100" s="14" t="b">
        <v>1</v>
      </c>
      <c r="O100" s="14">
        <v>5.0</v>
      </c>
      <c r="Z100" s="14" t="s">
        <v>3600</v>
      </c>
      <c r="AA100" s="14" t="s">
        <v>273</v>
      </c>
      <c r="AB100" s="14" t="s">
        <v>274</v>
      </c>
      <c r="AC100" s="14" t="s">
        <v>1074</v>
      </c>
      <c r="AD100" s="14" t="s">
        <v>1075</v>
      </c>
      <c r="AE100" s="14" t="s">
        <v>1076</v>
      </c>
      <c r="AF100" s="16" t="s">
        <v>2139</v>
      </c>
    </row>
    <row r="101" ht="15.75" customHeight="1">
      <c r="A101" s="20">
        <v>44376.0</v>
      </c>
      <c r="B101" s="16" t="s">
        <v>3902</v>
      </c>
      <c r="C101" s="16">
        <v>3.4183665E7</v>
      </c>
      <c r="D101" s="14" t="s">
        <v>3903</v>
      </c>
      <c r="E101" s="21" t="s">
        <v>3904</v>
      </c>
      <c r="F101" s="14" t="s">
        <v>106</v>
      </c>
      <c r="H101" s="14">
        <v>140.0</v>
      </c>
      <c r="I101" s="14" t="s">
        <v>259</v>
      </c>
      <c r="J101" s="16" t="s">
        <v>801</v>
      </c>
      <c r="K101" s="14" t="s">
        <v>3905</v>
      </c>
      <c r="L101" s="14" t="s">
        <v>2112</v>
      </c>
      <c r="M101" s="14" t="b">
        <v>0</v>
      </c>
      <c r="N101" s="14" t="s">
        <v>896</v>
      </c>
      <c r="O101" s="14">
        <v>10.0</v>
      </c>
      <c r="V101" s="14" t="s">
        <v>3906</v>
      </c>
      <c r="Y101" s="21" t="s">
        <v>3907</v>
      </c>
      <c r="Z101" s="14" t="s">
        <v>1729</v>
      </c>
      <c r="AA101" s="14" t="s">
        <v>273</v>
      </c>
      <c r="AB101" s="14" t="s">
        <v>902</v>
      </c>
      <c r="AC101" s="14" t="s">
        <v>903</v>
      </c>
      <c r="AD101" s="14" t="s">
        <v>904</v>
      </c>
      <c r="AE101" s="14" t="s">
        <v>905</v>
      </c>
      <c r="AF101" s="16" t="s">
        <v>379</v>
      </c>
    </row>
    <row r="102" ht="15.75" customHeight="1">
      <c r="A102" s="20">
        <v>44376.0</v>
      </c>
      <c r="B102" s="16" t="s">
        <v>3902</v>
      </c>
      <c r="C102" s="16">
        <v>3.4183665E7</v>
      </c>
      <c r="D102" s="14" t="s">
        <v>3903</v>
      </c>
      <c r="E102" s="21" t="s">
        <v>3904</v>
      </c>
      <c r="F102" s="14" t="s">
        <v>106</v>
      </c>
      <c r="H102" s="14">
        <v>140.0</v>
      </c>
      <c r="I102" s="14" t="s">
        <v>259</v>
      </c>
      <c r="J102" s="16" t="s">
        <v>801</v>
      </c>
      <c r="K102" s="14" t="s">
        <v>3908</v>
      </c>
      <c r="L102" s="14" t="s">
        <v>2112</v>
      </c>
      <c r="M102" s="14" t="b">
        <v>1</v>
      </c>
      <c r="N102" s="14" t="s">
        <v>896</v>
      </c>
      <c r="O102" s="14">
        <v>10.0</v>
      </c>
      <c r="Y102" s="21" t="s">
        <v>3907</v>
      </c>
      <c r="Z102" s="14" t="s">
        <v>1729</v>
      </c>
      <c r="AA102" s="14" t="s">
        <v>273</v>
      </c>
      <c r="AB102" s="14" t="s">
        <v>902</v>
      </c>
      <c r="AC102" s="14" t="s">
        <v>903</v>
      </c>
      <c r="AD102" s="14" t="s">
        <v>904</v>
      </c>
      <c r="AE102" s="14" t="s">
        <v>905</v>
      </c>
      <c r="AF102" s="16" t="s">
        <v>379</v>
      </c>
    </row>
    <row r="103" ht="15.75" customHeight="1">
      <c r="A103" s="20">
        <v>44399.0</v>
      </c>
      <c r="B103" s="16" t="s">
        <v>3909</v>
      </c>
      <c r="D103" s="14" t="s">
        <v>1770</v>
      </c>
      <c r="E103" s="21" t="s">
        <v>3910</v>
      </c>
      <c r="F103" s="14" t="s">
        <v>3756</v>
      </c>
      <c r="H103" s="14">
        <v>50.0</v>
      </c>
      <c r="I103" s="14" t="s">
        <v>1178</v>
      </c>
      <c r="K103" s="14" t="s">
        <v>1312</v>
      </c>
      <c r="L103" s="14" t="s">
        <v>537</v>
      </c>
      <c r="M103" s="14" t="b">
        <v>0</v>
      </c>
      <c r="N103" s="14" t="s">
        <v>3911</v>
      </c>
      <c r="O103" s="14">
        <v>10.0</v>
      </c>
      <c r="V103" s="14" t="s">
        <v>3912</v>
      </c>
      <c r="Y103" s="21" t="s">
        <v>3913</v>
      </c>
      <c r="Z103" s="14" t="s">
        <v>2115</v>
      </c>
      <c r="AA103" s="14" t="s">
        <v>1691</v>
      </c>
      <c r="AC103" s="14" t="s">
        <v>1692</v>
      </c>
      <c r="AD103" s="14" t="s">
        <v>1693</v>
      </c>
      <c r="AE103" s="14" t="s">
        <v>1694</v>
      </c>
      <c r="AF103" s="16" t="s">
        <v>3914</v>
      </c>
    </row>
    <row r="104" ht="15.75" customHeight="1">
      <c r="A104" s="20">
        <v>44432.0</v>
      </c>
      <c r="B104" s="16" t="s">
        <v>3915</v>
      </c>
      <c r="C104" s="85">
        <v>3.4429496E7</v>
      </c>
      <c r="D104" s="14" t="s">
        <v>2945</v>
      </c>
      <c r="E104" s="21" t="s">
        <v>3916</v>
      </c>
      <c r="F104" s="14" t="s">
        <v>3756</v>
      </c>
      <c r="G104" s="14">
        <v>59816.0</v>
      </c>
      <c r="H104" s="14">
        <v>120.0</v>
      </c>
      <c r="I104" s="14" t="s">
        <v>1178</v>
      </c>
      <c r="K104" s="14" t="s">
        <v>3917</v>
      </c>
      <c r="L104" s="14" t="s">
        <v>537</v>
      </c>
      <c r="M104" s="14" t="b">
        <v>0</v>
      </c>
      <c r="O104" s="14">
        <v>10.0</v>
      </c>
      <c r="Q104" s="14" t="b">
        <v>1</v>
      </c>
      <c r="R104" s="14" t="b">
        <v>0</v>
      </c>
      <c r="S104" s="14" t="b">
        <v>0</v>
      </c>
      <c r="T104" s="14" t="b">
        <v>0</v>
      </c>
      <c r="U104" s="14" t="b">
        <v>0</v>
      </c>
      <c r="V104" s="14" t="s">
        <v>3918</v>
      </c>
      <c r="Y104" s="21" t="s">
        <v>3919</v>
      </c>
      <c r="AA104" s="14" t="s">
        <v>1691</v>
      </c>
      <c r="AC104" s="14" t="s">
        <v>2661</v>
      </c>
      <c r="AD104" s="14" t="s">
        <v>3041</v>
      </c>
      <c r="AE104" s="14" t="s">
        <v>3042</v>
      </c>
      <c r="AF104" s="16" t="s">
        <v>3850</v>
      </c>
    </row>
    <row r="105" ht="15.75" customHeight="1">
      <c r="A105" s="20">
        <v>44442.0</v>
      </c>
      <c r="B105" s="16" t="s">
        <v>3920</v>
      </c>
      <c r="D105" s="14" t="s">
        <v>1770</v>
      </c>
      <c r="E105" s="24" t="s">
        <v>3921</v>
      </c>
      <c r="F105" s="14" t="s">
        <v>74</v>
      </c>
      <c r="G105" s="14">
        <v>41549.0</v>
      </c>
      <c r="H105" s="14">
        <v>12.0</v>
      </c>
      <c r="I105" s="14" t="s">
        <v>259</v>
      </c>
      <c r="K105" s="14" t="s">
        <v>3922</v>
      </c>
      <c r="L105" s="14" t="s">
        <v>537</v>
      </c>
      <c r="M105" s="14" t="b">
        <v>0</v>
      </c>
      <c r="N105" s="14" t="s">
        <v>3713</v>
      </c>
      <c r="Z105" s="14" t="s">
        <v>1597</v>
      </c>
      <c r="AA105" s="14" t="s">
        <v>273</v>
      </c>
      <c r="AB105" s="14" t="s">
        <v>980</v>
      </c>
      <c r="AC105" s="14" t="s">
        <v>981</v>
      </c>
      <c r="AD105" s="14" t="s">
        <v>1069</v>
      </c>
      <c r="AE105" s="14" t="s">
        <v>1070</v>
      </c>
      <c r="AF105" s="14" t="s">
        <v>3923</v>
      </c>
    </row>
    <row r="106" ht="15.75" customHeight="1">
      <c r="A106" s="20">
        <v>44442.0</v>
      </c>
      <c r="B106" s="16" t="s">
        <v>3920</v>
      </c>
      <c r="D106" s="14" t="s">
        <v>1770</v>
      </c>
      <c r="E106" s="24" t="s">
        <v>3921</v>
      </c>
      <c r="F106" s="14" t="s">
        <v>74</v>
      </c>
      <c r="I106" s="14" t="s">
        <v>259</v>
      </c>
      <c r="K106" s="14" t="s">
        <v>3922</v>
      </c>
      <c r="L106" s="14" t="s">
        <v>537</v>
      </c>
      <c r="M106" s="14" t="b">
        <v>0</v>
      </c>
      <c r="N106" s="14" t="s">
        <v>3924</v>
      </c>
      <c r="Z106" s="14" t="s">
        <v>1597</v>
      </c>
      <c r="AA106" s="14" t="s">
        <v>273</v>
      </c>
      <c r="AB106" s="14" t="s">
        <v>980</v>
      </c>
      <c r="AC106" s="14" t="s">
        <v>981</v>
      </c>
      <c r="AD106" s="14" t="s">
        <v>1069</v>
      </c>
      <c r="AE106" s="14" t="s">
        <v>1070</v>
      </c>
      <c r="AF106" s="14" t="s">
        <v>3923</v>
      </c>
    </row>
    <row r="107" ht="15.75" customHeight="1">
      <c r="A107" s="20">
        <v>44442.0</v>
      </c>
      <c r="B107" s="16" t="s">
        <v>3920</v>
      </c>
      <c r="D107" s="14" t="s">
        <v>1770</v>
      </c>
      <c r="E107" s="24" t="s">
        <v>3921</v>
      </c>
      <c r="F107" s="14" t="s">
        <v>74</v>
      </c>
      <c r="I107" s="14" t="s">
        <v>259</v>
      </c>
      <c r="K107" s="14" t="s">
        <v>3922</v>
      </c>
      <c r="L107" s="14" t="s">
        <v>537</v>
      </c>
      <c r="M107" s="14" t="b">
        <v>0</v>
      </c>
      <c r="N107" s="14" t="s">
        <v>3925</v>
      </c>
      <c r="Z107" s="14" t="s">
        <v>1597</v>
      </c>
      <c r="AA107" s="14" t="s">
        <v>273</v>
      </c>
      <c r="AB107" s="14" t="s">
        <v>980</v>
      </c>
      <c r="AC107" s="14" t="s">
        <v>981</v>
      </c>
      <c r="AD107" s="14" t="s">
        <v>1069</v>
      </c>
      <c r="AE107" s="14" t="s">
        <v>1070</v>
      </c>
      <c r="AF107" s="14" t="s">
        <v>3923</v>
      </c>
    </row>
    <row r="108" ht="15.75" customHeight="1">
      <c r="A108" s="20">
        <v>44442.0</v>
      </c>
      <c r="B108" s="16" t="s">
        <v>3920</v>
      </c>
      <c r="D108" s="14" t="s">
        <v>1770</v>
      </c>
      <c r="E108" s="24" t="s">
        <v>3921</v>
      </c>
      <c r="F108" s="14" t="s">
        <v>74</v>
      </c>
      <c r="I108" s="14" t="s">
        <v>259</v>
      </c>
      <c r="K108" s="14" t="s">
        <v>3926</v>
      </c>
      <c r="L108" s="14" t="s">
        <v>537</v>
      </c>
      <c r="M108" s="14" t="b">
        <v>0</v>
      </c>
      <c r="N108" s="14" t="s">
        <v>3713</v>
      </c>
      <c r="Z108" s="14" t="s">
        <v>1597</v>
      </c>
      <c r="AA108" s="14" t="s">
        <v>273</v>
      </c>
      <c r="AB108" s="14" t="s">
        <v>980</v>
      </c>
      <c r="AC108" s="14" t="s">
        <v>981</v>
      </c>
      <c r="AD108" s="14" t="s">
        <v>1069</v>
      </c>
      <c r="AE108" s="14" t="s">
        <v>1070</v>
      </c>
      <c r="AF108" s="14" t="s">
        <v>3923</v>
      </c>
    </row>
    <row r="109" ht="15.75" customHeight="1">
      <c r="A109" s="20">
        <v>44442.0</v>
      </c>
      <c r="B109" s="16" t="s">
        <v>3920</v>
      </c>
      <c r="D109" s="14" t="s">
        <v>1770</v>
      </c>
      <c r="E109" s="24" t="s">
        <v>3921</v>
      </c>
      <c r="F109" s="14" t="s">
        <v>74</v>
      </c>
      <c r="I109" s="14" t="s">
        <v>259</v>
      </c>
      <c r="K109" s="14" t="s">
        <v>3926</v>
      </c>
      <c r="L109" s="14" t="s">
        <v>537</v>
      </c>
      <c r="M109" s="14" t="b">
        <v>0</v>
      </c>
      <c r="N109" s="14" t="s">
        <v>3924</v>
      </c>
      <c r="Z109" s="14" t="s">
        <v>1597</v>
      </c>
      <c r="AA109" s="14" t="s">
        <v>273</v>
      </c>
      <c r="AB109" s="14" t="s">
        <v>980</v>
      </c>
      <c r="AC109" s="14" t="s">
        <v>981</v>
      </c>
      <c r="AD109" s="14" t="s">
        <v>1069</v>
      </c>
      <c r="AE109" s="14" t="s">
        <v>1070</v>
      </c>
      <c r="AF109" s="14" t="s">
        <v>3923</v>
      </c>
    </row>
    <row r="110" ht="15.75" customHeight="1">
      <c r="A110" s="20">
        <v>44442.0</v>
      </c>
      <c r="B110" s="16" t="s">
        <v>3920</v>
      </c>
      <c r="D110" s="14" t="s">
        <v>1770</v>
      </c>
      <c r="E110" s="24" t="s">
        <v>3921</v>
      </c>
      <c r="F110" s="14" t="s">
        <v>74</v>
      </c>
      <c r="I110" s="14" t="s">
        <v>259</v>
      </c>
      <c r="K110" s="14" t="s">
        <v>3926</v>
      </c>
      <c r="L110" s="14" t="s">
        <v>537</v>
      </c>
      <c r="M110" s="14" t="b">
        <v>0</v>
      </c>
      <c r="N110" s="14" t="s">
        <v>3925</v>
      </c>
      <c r="Z110" s="14" t="s">
        <v>1597</v>
      </c>
      <c r="AA110" s="14" t="s">
        <v>273</v>
      </c>
      <c r="AB110" s="14" t="s">
        <v>980</v>
      </c>
      <c r="AC110" s="14" t="s">
        <v>981</v>
      </c>
      <c r="AD110" s="14" t="s">
        <v>1069</v>
      </c>
      <c r="AE110" s="14" t="s">
        <v>1070</v>
      </c>
      <c r="AF110" s="14" t="s">
        <v>3923</v>
      </c>
    </row>
    <row r="111" ht="15.75" customHeight="1">
      <c r="A111" s="20">
        <v>44442.0</v>
      </c>
      <c r="B111" s="16" t="s">
        <v>3920</v>
      </c>
      <c r="D111" s="14" t="s">
        <v>1770</v>
      </c>
      <c r="E111" s="24" t="s">
        <v>3921</v>
      </c>
      <c r="F111" s="14" t="s">
        <v>74</v>
      </c>
      <c r="I111" s="14" t="s">
        <v>259</v>
      </c>
      <c r="K111" s="14" t="s">
        <v>3927</v>
      </c>
      <c r="L111" s="14" t="s">
        <v>537</v>
      </c>
      <c r="M111" s="14" t="b">
        <v>0</v>
      </c>
      <c r="N111" s="14" t="s">
        <v>3925</v>
      </c>
      <c r="Z111" s="14" t="s">
        <v>1597</v>
      </c>
      <c r="AA111" s="14" t="s">
        <v>273</v>
      </c>
      <c r="AB111" s="14" t="s">
        <v>980</v>
      </c>
      <c r="AC111" s="14" t="s">
        <v>981</v>
      </c>
      <c r="AD111" s="14" t="s">
        <v>1069</v>
      </c>
      <c r="AE111" s="14" t="s">
        <v>1070</v>
      </c>
      <c r="AF111" s="14" t="s">
        <v>3923</v>
      </c>
    </row>
    <row r="112" ht="15.75" customHeight="1">
      <c r="A112" s="20">
        <v>44442.0</v>
      </c>
      <c r="B112" s="16" t="s">
        <v>3920</v>
      </c>
      <c r="D112" s="14" t="s">
        <v>1770</v>
      </c>
      <c r="E112" s="24" t="s">
        <v>3921</v>
      </c>
      <c r="F112" s="14" t="s">
        <v>74</v>
      </c>
      <c r="I112" s="14" t="s">
        <v>259</v>
      </c>
      <c r="K112" s="14" t="s">
        <v>3922</v>
      </c>
      <c r="M112" s="14" t="b">
        <v>0</v>
      </c>
      <c r="N112" s="14" t="s">
        <v>3928</v>
      </c>
      <c r="Z112" s="14" t="s">
        <v>1597</v>
      </c>
      <c r="AA112" s="14" t="s">
        <v>273</v>
      </c>
      <c r="AB112" s="14" t="s">
        <v>980</v>
      </c>
      <c r="AC112" s="14" t="s">
        <v>981</v>
      </c>
      <c r="AD112" s="14" t="s">
        <v>1069</v>
      </c>
      <c r="AE112" s="14" t="s">
        <v>1070</v>
      </c>
      <c r="AF112" s="14" t="s">
        <v>3923</v>
      </c>
    </row>
    <row r="113" ht="15.75" customHeight="1">
      <c r="A113" s="20">
        <v>44442.0</v>
      </c>
      <c r="B113" s="16" t="s">
        <v>3920</v>
      </c>
      <c r="D113" s="14" t="s">
        <v>1770</v>
      </c>
      <c r="E113" s="24" t="s">
        <v>3921</v>
      </c>
      <c r="F113" s="14" t="s">
        <v>74</v>
      </c>
      <c r="I113" s="14" t="s">
        <v>259</v>
      </c>
      <c r="K113" s="14" t="s">
        <v>3926</v>
      </c>
      <c r="M113" s="14" t="b">
        <v>0</v>
      </c>
      <c r="N113" s="14" t="s">
        <v>3928</v>
      </c>
      <c r="Z113" s="14" t="s">
        <v>1597</v>
      </c>
      <c r="AA113" s="14" t="s">
        <v>273</v>
      </c>
      <c r="AB113" s="14" t="s">
        <v>980</v>
      </c>
      <c r="AC113" s="14" t="s">
        <v>981</v>
      </c>
      <c r="AD113" s="14" t="s">
        <v>1069</v>
      </c>
      <c r="AE113" s="14" t="s">
        <v>1070</v>
      </c>
      <c r="AF113" s="14" t="s">
        <v>3923</v>
      </c>
    </row>
    <row r="114" ht="15.75" customHeight="1">
      <c r="A114" s="20">
        <v>44442.0</v>
      </c>
      <c r="B114" s="16" t="s">
        <v>3920</v>
      </c>
      <c r="D114" s="14" t="s">
        <v>1770</v>
      </c>
      <c r="E114" s="24" t="s">
        <v>3921</v>
      </c>
      <c r="F114" s="14" t="s">
        <v>74</v>
      </c>
      <c r="I114" s="14" t="s">
        <v>259</v>
      </c>
      <c r="K114" s="14" t="s">
        <v>3929</v>
      </c>
      <c r="M114" s="14" t="b">
        <v>0</v>
      </c>
      <c r="N114" s="14" t="s">
        <v>3928</v>
      </c>
      <c r="Z114" s="14" t="s">
        <v>1597</v>
      </c>
      <c r="AA114" s="14" t="s">
        <v>273</v>
      </c>
      <c r="AB114" s="14" t="s">
        <v>980</v>
      </c>
      <c r="AC114" s="14" t="s">
        <v>981</v>
      </c>
      <c r="AD114" s="14" t="s">
        <v>1069</v>
      </c>
      <c r="AE114" s="14" t="s">
        <v>1070</v>
      </c>
      <c r="AF114" s="14" t="s">
        <v>3923</v>
      </c>
    </row>
    <row r="115" ht="15.75" customHeight="1">
      <c r="A115" s="20">
        <v>44442.0</v>
      </c>
      <c r="B115" s="16" t="s">
        <v>3920</v>
      </c>
      <c r="D115" s="14" t="s">
        <v>1770</v>
      </c>
      <c r="E115" s="24" t="s">
        <v>3921</v>
      </c>
      <c r="F115" s="14" t="s">
        <v>74</v>
      </c>
      <c r="I115" s="14" t="s">
        <v>259</v>
      </c>
      <c r="K115" s="14" t="s">
        <v>3930</v>
      </c>
      <c r="M115" s="14" t="b">
        <v>0</v>
      </c>
      <c r="N115" s="14" t="s">
        <v>3928</v>
      </c>
      <c r="Z115" s="14" t="s">
        <v>1597</v>
      </c>
      <c r="AA115" s="14" t="s">
        <v>273</v>
      </c>
      <c r="AB115" s="14" t="s">
        <v>980</v>
      </c>
      <c r="AC115" s="14" t="s">
        <v>981</v>
      </c>
      <c r="AD115" s="14" t="s">
        <v>1069</v>
      </c>
      <c r="AE115" s="14" t="s">
        <v>1070</v>
      </c>
      <c r="AF115" s="14" t="s">
        <v>3923</v>
      </c>
    </row>
    <row r="116" ht="15.75" customHeight="1">
      <c r="A116" s="20">
        <v>44468.0</v>
      </c>
      <c r="B116" s="16" t="s">
        <v>3931</v>
      </c>
      <c r="C116" s="16">
        <v>3.458843E7</v>
      </c>
      <c r="D116" s="14" t="s">
        <v>1734</v>
      </c>
      <c r="E116" s="21" t="s">
        <v>3932</v>
      </c>
      <c r="F116" s="14" t="s">
        <v>3933</v>
      </c>
      <c r="H116" s="14">
        <v>95.0</v>
      </c>
      <c r="I116" s="14" t="s">
        <v>259</v>
      </c>
      <c r="J116" s="16" t="s">
        <v>3934</v>
      </c>
      <c r="K116" s="14" t="s">
        <v>3935</v>
      </c>
      <c r="M116" s="14" t="b">
        <v>0</v>
      </c>
      <c r="N116" s="14" t="s">
        <v>3936</v>
      </c>
      <c r="O116" s="14">
        <v>14.0</v>
      </c>
      <c r="Y116" s="21" t="s">
        <v>3937</v>
      </c>
      <c r="Z116" s="14" t="s">
        <v>1680</v>
      </c>
      <c r="AA116" s="14" t="s">
        <v>273</v>
      </c>
      <c r="AB116" s="14" t="s">
        <v>320</v>
      </c>
      <c r="AC116" s="16" t="s">
        <v>3938</v>
      </c>
      <c r="AD116" s="14" t="s">
        <v>3939</v>
      </c>
      <c r="AE116" s="23" t="s">
        <v>3940</v>
      </c>
      <c r="AF116" s="16" t="s">
        <v>3941</v>
      </c>
    </row>
    <row r="117" ht="15.75" customHeight="1">
      <c r="A117" s="56">
        <v>44481.0</v>
      </c>
      <c r="B117" s="16" t="s">
        <v>3942</v>
      </c>
      <c r="D117" s="14" t="s">
        <v>1770</v>
      </c>
      <c r="E117" s="21" t="s">
        <v>3943</v>
      </c>
      <c r="F117" s="14" t="s">
        <v>3944</v>
      </c>
      <c r="H117" s="14">
        <v>16.0</v>
      </c>
      <c r="I117" s="14" t="s">
        <v>1178</v>
      </c>
      <c r="K117" s="14" t="s">
        <v>3945</v>
      </c>
      <c r="V117" s="14" t="s">
        <v>3946</v>
      </c>
      <c r="AA117" s="14" t="s">
        <v>1356</v>
      </c>
      <c r="AC117" s="14" t="s">
        <v>3947</v>
      </c>
      <c r="AD117" s="16" t="s">
        <v>3948</v>
      </c>
      <c r="AE117" s="14" t="s">
        <v>3949</v>
      </c>
      <c r="AF117" s="16" t="s">
        <v>3950</v>
      </c>
    </row>
    <row r="118" ht="15.75" customHeight="1">
      <c r="A118" s="56">
        <v>44481.0</v>
      </c>
      <c r="B118" s="16" t="s">
        <v>3942</v>
      </c>
      <c r="D118" s="14" t="s">
        <v>1770</v>
      </c>
      <c r="E118" s="21" t="s">
        <v>3943</v>
      </c>
      <c r="F118" s="14" t="s">
        <v>3944</v>
      </c>
      <c r="H118" s="14">
        <v>19.0</v>
      </c>
      <c r="I118" s="14" t="s">
        <v>1178</v>
      </c>
      <c r="K118" s="14" t="s">
        <v>3945</v>
      </c>
      <c r="AA118" s="14" t="s">
        <v>1356</v>
      </c>
      <c r="AC118" s="14" t="s">
        <v>3947</v>
      </c>
      <c r="AD118" s="16" t="s">
        <v>3948</v>
      </c>
      <c r="AE118" s="14" t="s">
        <v>3949</v>
      </c>
      <c r="AF118" s="16" t="s">
        <v>3950</v>
      </c>
    </row>
    <row r="119" ht="15.75" customHeight="1">
      <c r="A119" s="56">
        <v>44481.0</v>
      </c>
      <c r="B119" s="16" t="s">
        <v>3942</v>
      </c>
      <c r="D119" s="14" t="s">
        <v>1770</v>
      </c>
      <c r="E119" s="21" t="s">
        <v>3943</v>
      </c>
      <c r="F119" s="14" t="s">
        <v>3944</v>
      </c>
      <c r="H119" s="14">
        <v>8.0</v>
      </c>
      <c r="I119" s="14" t="s">
        <v>259</v>
      </c>
      <c r="K119" s="16" t="s">
        <v>3951</v>
      </c>
      <c r="AA119" s="14" t="s">
        <v>1356</v>
      </c>
      <c r="AC119" s="14" t="s">
        <v>3947</v>
      </c>
      <c r="AD119" s="16" t="s">
        <v>3948</v>
      </c>
      <c r="AE119" s="14" t="s">
        <v>3949</v>
      </c>
      <c r="AF119" s="16" t="s">
        <v>3950</v>
      </c>
    </row>
    <row r="120" ht="15.75" customHeight="1">
      <c r="A120" s="56">
        <v>44481.0</v>
      </c>
      <c r="B120" s="16" t="s">
        <v>3942</v>
      </c>
      <c r="D120" s="14" t="s">
        <v>1770</v>
      </c>
      <c r="E120" s="21" t="s">
        <v>3943</v>
      </c>
      <c r="F120" s="14" t="s">
        <v>3944</v>
      </c>
      <c r="H120" s="14">
        <v>81.0</v>
      </c>
      <c r="I120" s="14" t="s">
        <v>1178</v>
      </c>
      <c r="K120" s="16" t="s">
        <v>3952</v>
      </c>
      <c r="AA120" s="14" t="s">
        <v>1356</v>
      </c>
      <c r="AC120" s="14" t="s">
        <v>3947</v>
      </c>
      <c r="AD120" s="16" t="s">
        <v>3948</v>
      </c>
      <c r="AE120" s="14" t="s">
        <v>3949</v>
      </c>
      <c r="AF120" s="16" t="s">
        <v>3950</v>
      </c>
    </row>
    <row r="121" ht="15.75" customHeight="1">
      <c r="A121" s="56">
        <v>44481.0</v>
      </c>
      <c r="B121" s="16" t="s">
        <v>3942</v>
      </c>
      <c r="D121" s="14" t="s">
        <v>1770</v>
      </c>
      <c r="E121" s="21" t="s">
        <v>3943</v>
      </c>
      <c r="F121" s="14" t="s">
        <v>3944</v>
      </c>
      <c r="H121" s="14">
        <v>81.0</v>
      </c>
      <c r="I121" s="14" t="s">
        <v>1178</v>
      </c>
      <c r="K121" s="14" t="s">
        <v>3953</v>
      </c>
      <c r="AA121" s="14" t="s">
        <v>1356</v>
      </c>
      <c r="AC121" s="14" t="s">
        <v>3947</v>
      </c>
      <c r="AD121" s="16" t="s">
        <v>3948</v>
      </c>
      <c r="AE121" s="14" t="s">
        <v>3949</v>
      </c>
      <c r="AF121" s="16" t="s">
        <v>3950</v>
      </c>
    </row>
    <row r="122" ht="15.75" customHeight="1">
      <c r="A122" s="56">
        <v>44481.0</v>
      </c>
      <c r="B122" s="16" t="s">
        <v>3942</v>
      </c>
      <c r="D122" s="14" t="s">
        <v>1770</v>
      </c>
      <c r="E122" s="21" t="s">
        <v>3943</v>
      </c>
      <c r="F122" s="14" t="s">
        <v>3944</v>
      </c>
      <c r="H122" s="14">
        <v>81.0</v>
      </c>
      <c r="I122" s="14" t="s">
        <v>1178</v>
      </c>
      <c r="K122" s="14" t="s">
        <v>3954</v>
      </c>
      <c r="AA122" s="14" t="s">
        <v>1356</v>
      </c>
      <c r="AC122" s="14" t="s">
        <v>3947</v>
      </c>
      <c r="AD122" s="16" t="s">
        <v>3948</v>
      </c>
      <c r="AE122" s="14" t="s">
        <v>3949</v>
      </c>
      <c r="AF122" s="16" t="s">
        <v>3950</v>
      </c>
    </row>
    <row r="123" ht="15.75" customHeight="1">
      <c r="A123" s="56">
        <v>44481.0</v>
      </c>
      <c r="B123" s="16" t="s">
        <v>3942</v>
      </c>
      <c r="D123" s="14" t="s">
        <v>1770</v>
      </c>
      <c r="E123" s="21" t="s">
        <v>3943</v>
      </c>
      <c r="F123" s="14" t="s">
        <v>3944</v>
      </c>
      <c r="H123" s="14">
        <v>81.0</v>
      </c>
      <c r="I123" s="14" t="s">
        <v>1178</v>
      </c>
      <c r="K123" s="14" t="s">
        <v>3955</v>
      </c>
      <c r="AA123" s="14" t="s">
        <v>1356</v>
      </c>
      <c r="AC123" s="14" t="s">
        <v>3947</v>
      </c>
      <c r="AD123" s="16" t="s">
        <v>3948</v>
      </c>
      <c r="AE123" s="14" t="s">
        <v>3949</v>
      </c>
      <c r="AF123" s="16" t="s">
        <v>3950</v>
      </c>
    </row>
    <row r="124" ht="15.75" customHeight="1">
      <c r="A124" s="68">
        <v>44485.0</v>
      </c>
      <c r="B124" s="31" t="s">
        <v>3425</v>
      </c>
      <c r="C124" s="29"/>
      <c r="D124" s="27" t="s">
        <v>1770</v>
      </c>
      <c r="E124" s="40" t="s">
        <v>3426</v>
      </c>
      <c r="F124" s="27" t="s">
        <v>3944</v>
      </c>
      <c r="G124" s="29"/>
      <c r="H124" s="27">
        <v>100.0</v>
      </c>
      <c r="I124" s="27" t="s">
        <v>259</v>
      </c>
      <c r="J124" s="31" t="s">
        <v>3427</v>
      </c>
      <c r="K124" s="27" t="s">
        <v>2112</v>
      </c>
      <c r="L124" s="27" t="s">
        <v>2112</v>
      </c>
      <c r="M124" s="27" t="b">
        <v>0</v>
      </c>
      <c r="N124" s="29"/>
      <c r="O124" s="29"/>
      <c r="P124" s="29"/>
      <c r="Q124" s="29"/>
      <c r="R124" s="29"/>
      <c r="S124" s="29"/>
      <c r="T124" s="29"/>
      <c r="U124" s="29"/>
      <c r="V124" s="29"/>
      <c r="W124" s="29"/>
      <c r="X124" s="29"/>
      <c r="Y124" s="29"/>
      <c r="Z124" s="27" t="s">
        <v>1680</v>
      </c>
      <c r="AA124" s="27" t="s">
        <v>2175</v>
      </c>
      <c r="AB124" s="29"/>
      <c r="AC124" s="27" t="s">
        <v>3429</v>
      </c>
      <c r="AD124" s="31" t="s">
        <v>3430</v>
      </c>
      <c r="AE124" s="27" t="s">
        <v>3431</v>
      </c>
      <c r="AF124" s="31" t="s">
        <v>3432</v>
      </c>
      <c r="AG124" s="29"/>
    </row>
    <row r="125" ht="15.75" customHeight="1">
      <c r="A125" s="56">
        <v>44493.0</v>
      </c>
      <c r="B125" s="16" t="s">
        <v>3956</v>
      </c>
      <c r="D125" s="14" t="s">
        <v>1770</v>
      </c>
      <c r="E125" s="21" t="s">
        <v>3957</v>
      </c>
      <c r="F125" s="16" t="s">
        <v>3958</v>
      </c>
      <c r="G125" s="14">
        <v>1028.0</v>
      </c>
      <c r="H125" s="14">
        <v>72.0</v>
      </c>
      <c r="I125" s="14" t="s">
        <v>259</v>
      </c>
      <c r="K125" s="14" t="s">
        <v>3750</v>
      </c>
      <c r="L125" s="14" t="s">
        <v>537</v>
      </c>
      <c r="M125" s="14" t="b">
        <v>0</v>
      </c>
      <c r="N125" s="14" t="s">
        <v>3959</v>
      </c>
      <c r="P125" s="14">
        <v>4.0</v>
      </c>
      <c r="V125" s="14" t="s">
        <v>3960</v>
      </c>
      <c r="Y125" s="21" t="s">
        <v>3961</v>
      </c>
      <c r="Z125" s="14" t="s">
        <v>1626</v>
      </c>
      <c r="AA125" s="14" t="s">
        <v>293</v>
      </c>
      <c r="AC125" s="14" t="s">
        <v>545</v>
      </c>
      <c r="AD125" s="16" t="s">
        <v>3962</v>
      </c>
      <c r="AE125" s="14" t="s">
        <v>3963</v>
      </c>
      <c r="AF125" s="14" t="s">
        <v>3964</v>
      </c>
    </row>
    <row r="126" ht="15.75" customHeight="1">
      <c r="A126" s="20">
        <v>44502.0</v>
      </c>
      <c r="B126" s="16" t="s">
        <v>3965</v>
      </c>
      <c r="D126" s="14" t="s">
        <v>1770</v>
      </c>
      <c r="E126" s="24" t="s">
        <v>3966</v>
      </c>
      <c r="F126" s="14" t="s">
        <v>106</v>
      </c>
      <c r="H126" s="14">
        <v>4000.0</v>
      </c>
      <c r="I126" s="14" t="s">
        <v>1178</v>
      </c>
      <c r="K126" s="14" t="s">
        <v>3759</v>
      </c>
      <c r="L126" s="14" t="s">
        <v>537</v>
      </c>
      <c r="M126" s="14" t="b">
        <v>0</v>
      </c>
      <c r="Z126" s="14" t="s">
        <v>1680</v>
      </c>
      <c r="AA126" s="14" t="s">
        <v>273</v>
      </c>
      <c r="AB126" s="14" t="s">
        <v>814</v>
      </c>
      <c r="AC126" s="14" t="s">
        <v>294</v>
      </c>
      <c r="AD126" s="14" t="s">
        <v>3197</v>
      </c>
      <c r="AE126" s="14" t="s">
        <v>3198</v>
      </c>
      <c r="AF126" s="16" t="s">
        <v>3855</v>
      </c>
    </row>
    <row r="127" ht="15.75" customHeight="1">
      <c r="A127" s="20">
        <v>44502.0</v>
      </c>
      <c r="B127" s="16" t="s">
        <v>3965</v>
      </c>
      <c r="D127" s="14" t="s">
        <v>1770</v>
      </c>
      <c r="E127" s="24" t="s">
        <v>3966</v>
      </c>
      <c r="F127" s="14" t="s">
        <v>106</v>
      </c>
      <c r="H127" s="14">
        <v>4000.0</v>
      </c>
      <c r="I127" s="14" t="s">
        <v>1178</v>
      </c>
      <c r="K127" s="86" t="s">
        <v>3967</v>
      </c>
      <c r="L127" s="14" t="s">
        <v>537</v>
      </c>
      <c r="M127" s="14" t="b">
        <v>0</v>
      </c>
      <c r="Z127" s="14" t="s">
        <v>1680</v>
      </c>
      <c r="AA127" s="14" t="s">
        <v>273</v>
      </c>
      <c r="AB127" s="14" t="s">
        <v>814</v>
      </c>
      <c r="AC127" s="14" t="s">
        <v>294</v>
      </c>
      <c r="AD127" s="14" t="s">
        <v>3197</v>
      </c>
      <c r="AE127" s="14" t="s">
        <v>3198</v>
      </c>
      <c r="AF127" s="16" t="s">
        <v>3855</v>
      </c>
    </row>
    <row r="128" ht="15.75" customHeight="1">
      <c r="A128" s="20">
        <v>44502.0</v>
      </c>
      <c r="B128" s="16" t="s">
        <v>3965</v>
      </c>
      <c r="D128" s="14" t="s">
        <v>1770</v>
      </c>
      <c r="E128" s="24" t="s">
        <v>3966</v>
      </c>
      <c r="F128" s="14" t="s">
        <v>106</v>
      </c>
      <c r="H128" s="14">
        <v>4000.0</v>
      </c>
      <c r="I128" s="14" t="s">
        <v>259</v>
      </c>
      <c r="J128" s="16" t="s">
        <v>801</v>
      </c>
      <c r="K128" s="16" t="s">
        <v>3968</v>
      </c>
      <c r="L128" s="14" t="s">
        <v>537</v>
      </c>
      <c r="M128" s="14" t="b">
        <v>0</v>
      </c>
      <c r="N128" s="16" t="s">
        <v>3969</v>
      </c>
      <c r="Z128" s="14" t="s">
        <v>1680</v>
      </c>
      <c r="AA128" s="14" t="s">
        <v>273</v>
      </c>
      <c r="AB128" s="14" t="s">
        <v>814</v>
      </c>
      <c r="AC128" s="14" t="s">
        <v>294</v>
      </c>
      <c r="AD128" s="14" t="s">
        <v>3197</v>
      </c>
      <c r="AE128" s="14" t="s">
        <v>3198</v>
      </c>
      <c r="AF128" s="16" t="s">
        <v>3855</v>
      </c>
    </row>
    <row r="129" ht="15.75" customHeight="1">
      <c r="A129" s="20">
        <v>44504.0</v>
      </c>
      <c r="B129" s="16" t="s">
        <v>3970</v>
      </c>
      <c r="D129" s="14" t="s">
        <v>1770</v>
      </c>
      <c r="E129" s="25" t="s">
        <v>3971</v>
      </c>
      <c r="F129" s="14" t="s">
        <v>3972</v>
      </c>
      <c r="H129" s="14">
        <v>13.0</v>
      </c>
      <c r="I129" s="14" t="s">
        <v>1178</v>
      </c>
      <c r="K129" s="15" t="s">
        <v>3637</v>
      </c>
      <c r="V129" s="14" t="s">
        <v>3973</v>
      </c>
      <c r="Z129" s="14" t="s">
        <v>1680</v>
      </c>
      <c r="AA129" s="14" t="s">
        <v>273</v>
      </c>
      <c r="AB129" s="14" t="s">
        <v>980</v>
      </c>
      <c r="AC129" s="14" t="s">
        <v>981</v>
      </c>
      <c r="AD129" s="16" t="s">
        <v>2365</v>
      </c>
      <c r="AE129" s="14" t="s">
        <v>2366</v>
      </c>
    </row>
    <row r="130" ht="15.75" customHeight="1">
      <c r="A130" s="20">
        <v>44504.0</v>
      </c>
      <c r="B130" s="16" t="s">
        <v>3970</v>
      </c>
      <c r="D130" s="14" t="s">
        <v>1770</v>
      </c>
      <c r="E130" s="25" t="s">
        <v>3971</v>
      </c>
      <c r="F130" s="14" t="s">
        <v>3972</v>
      </c>
      <c r="H130" s="14">
        <v>960.0</v>
      </c>
      <c r="K130" s="14" t="s">
        <v>3974</v>
      </c>
      <c r="Z130" s="14" t="s">
        <v>1680</v>
      </c>
      <c r="AA130" s="14" t="s">
        <v>273</v>
      </c>
      <c r="AB130" s="14" t="s">
        <v>980</v>
      </c>
      <c r="AC130" s="14" t="s">
        <v>981</v>
      </c>
      <c r="AD130" s="16" t="s">
        <v>2365</v>
      </c>
      <c r="AE130" s="14" t="s">
        <v>2366</v>
      </c>
    </row>
    <row r="131" ht="15.75" customHeight="1">
      <c r="A131" s="20">
        <v>44504.0</v>
      </c>
      <c r="B131" s="16" t="s">
        <v>3970</v>
      </c>
      <c r="D131" s="14" t="s">
        <v>1770</v>
      </c>
      <c r="E131" s="25" t="s">
        <v>3971</v>
      </c>
      <c r="F131" s="14" t="s">
        <v>3972</v>
      </c>
      <c r="G131" s="14">
        <v>800327.0</v>
      </c>
      <c r="H131" s="14">
        <v>960.0</v>
      </c>
      <c r="I131" s="14" t="s">
        <v>1178</v>
      </c>
      <c r="K131" s="14" t="s">
        <v>3975</v>
      </c>
      <c r="L131" s="14" t="s">
        <v>1519</v>
      </c>
      <c r="M131" s="14" t="b">
        <v>1</v>
      </c>
      <c r="O131" s="14">
        <v>20.0</v>
      </c>
      <c r="P131" s="14">
        <v>5.0</v>
      </c>
      <c r="V131" s="14" t="s">
        <v>3976</v>
      </c>
      <c r="Z131" s="14" t="s">
        <v>1680</v>
      </c>
      <c r="AA131" s="14" t="s">
        <v>273</v>
      </c>
      <c r="AB131" s="14" t="s">
        <v>980</v>
      </c>
      <c r="AC131" s="14" t="s">
        <v>981</v>
      </c>
      <c r="AD131" s="16" t="s">
        <v>2365</v>
      </c>
      <c r="AE131" s="14" t="s">
        <v>2366</v>
      </c>
    </row>
    <row r="132" ht="15.75" customHeight="1">
      <c r="A132" s="20">
        <v>44531.0</v>
      </c>
      <c r="B132" s="16" t="s">
        <v>3977</v>
      </c>
      <c r="D132" s="14" t="s">
        <v>1770</v>
      </c>
      <c r="E132" s="21" t="s">
        <v>3978</v>
      </c>
      <c r="F132" s="16" t="s">
        <v>3979</v>
      </c>
      <c r="H132" s="14">
        <v>9.0</v>
      </c>
      <c r="I132" s="14" t="s">
        <v>259</v>
      </c>
      <c r="K132" s="14" t="s">
        <v>3980</v>
      </c>
      <c r="Z132" s="14" t="s">
        <v>3981</v>
      </c>
      <c r="AA132" s="14" t="s">
        <v>273</v>
      </c>
      <c r="AB132" s="14" t="s">
        <v>814</v>
      </c>
      <c r="AC132" s="14" t="s">
        <v>294</v>
      </c>
      <c r="AD132" s="14" t="s">
        <v>2374</v>
      </c>
      <c r="AE132" s="14" t="s">
        <v>2375</v>
      </c>
    </row>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Y12"/>
    <hyperlink r:id="rId13" ref="E13"/>
    <hyperlink r:id="rId14" ref="Y13"/>
    <hyperlink r:id="rId15" ref="E14"/>
    <hyperlink r:id="rId16" ref="Y14"/>
    <hyperlink r:id="rId17" ref="E15"/>
    <hyperlink r:id="rId18" ref="Y15"/>
    <hyperlink r:id="rId19" ref="E16"/>
    <hyperlink r:id="rId20" ref="E17"/>
    <hyperlink r:id="rId21" ref="E24"/>
    <hyperlink r:id="rId22" ref="E25"/>
    <hyperlink r:id="rId23" ref="E26"/>
    <hyperlink r:id="rId24" ref="E27"/>
    <hyperlink r:id="rId25" ref="E28"/>
    <hyperlink r:id="rId26" ref="E29"/>
    <hyperlink r:id="rId27" ref="Y29"/>
    <hyperlink r:id="rId28" ref="E30"/>
    <hyperlink r:id="rId29" ref="Y30"/>
    <hyperlink r:id="rId30" ref="E31"/>
    <hyperlink r:id="rId31" ref="E32"/>
    <hyperlink r:id="rId32" ref="E33"/>
    <hyperlink r:id="rId33" ref="E34"/>
    <hyperlink r:id="rId34" ref="Y34"/>
    <hyperlink r:id="rId35" ref="E35"/>
    <hyperlink r:id="rId36" ref="Y35"/>
    <hyperlink r:id="rId37" ref="E36"/>
    <hyperlink r:id="rId38" ref="Y36"/>
    <hyperlink r:id="rId39" ref="E37"/>
    <hyperlink r:id="rId40" ref="Y37"/>
    <hyperlink r:id="rId41" ref="E38"/>
    <hyperlink r:id="rId42" ref="Y38"/>
    <hyperlink r:id="rId43" ref="E39"/>
    <hyperlink r:id="rId44" ref="Y39"/>
    <hyperlink r:id="rId45" ref="E40"/>
    <hyperlink r:id="rId46" ref="Y40"/>
    <hyperlink r:id="rId47" ref="E41"/>
    <hyperlink r:id="rId48" ref="Y41"/>
    <hyperlink r:id="rId49" ref="E42"/>
    <hyperlink r:id="rId50" ref="Y42"/>
    <hyperlink r:id="rId51" ref="E43"/>
    <hyperlink r:id="rId52" ref="Y43"/>
    <hyperlink r:id="rId53" ref="E44"/>
    <hyperlink r:id="rId54" ref="E45"/>
    <hyperlink r:id="rId55" ref="E46"/>
    <hyperlink r:id="rId56" ref="E47"/>
    <hyperlink r:id="rId57" ref="E48"/>
    <hyperlink r:id="rId58" ref="E49"/>
    <hyperlink r:id="rId59" ref="E50"/>
    <hyperlink r:id="rId60" ref="E51"/>
    <hyperlink r:id="rId61" ref="E52"/>
    <hyperlink r:id="rId62" ref="E53"/>
    <hyperlink r:id="rId63" ref="E54"/>
    <hyperlink r:id="rId64" ref="Y54"/>
    <hyperlink r:id="rId65" ref="E55"/>
    <hyperlink r:id="rId66" ref="E56"/>
    <hyperlink r:id="rId67" ref="Y56"/>
    <hyperlink r:id="rId68" ref="E57"/>
    <hyperlink r:id="rId69" ref="Y57"/>
    <hyperlink r:id="rId70" ref="E58"/>
    <hyperlink r:id="rId71" ref="E59"/>
    <hyperlink r:id="rId72" ref="E60"/>
    <hyperlink r:id="rId73" ref="E61"/>
    <hyperlink r:id="rId74" ref="E62"/>
    <hyperlink r:id="rId75" ref="E63"/>
    <hyperlink r:id="rId76" ref="E64"/>
    <hyperlink r:id="rId77" ref="E65"/>
    <hyperlink r:id="rId78" ref="E66"/>
    <hyperlink r:id="rId79" ref="E67"/>
    <hyperlink r:id="rId80" ref="E68"/>
    <hyperlink r:id="rId81" ref="V68"/>
    <hyperlink r:id="rId82" ref="E69"/>
    <hyperlink r:id="rId83" ref="E70"/>
    <hyperlink r:id="rId84" ref="Y70"/>
    <hyperlink r:id="rId85" ref="E71"/>
    <hyperlink r:id="rId86" ref="E72"/>
    <hyperlink r:id="rId87" ref="Y72"/>
    <hyperlink r:id="rId88" ref="E73"/>
    <hyperlink r:id="rId89" ref="Y73"/>
    <hyperlink r:id="rId90" ref="E74"/>
    <hyperlink r:id="rId91" ref="Y74"/>
    <hyperlink r:id="rId92" ref="E75"/>
    <hyperlink r:id="rId93" ref="Y75"/>
    <hyperlink r:id="rId94" ref="E76"/>
    <hyperlink r:id="rId95" ref="Y76"/>
    <hyperlink r:id="rId96" ref="E77"/>
    <hyperlink r:id="rId97" ref="Y77"/>
    <hyperlink r:id="rId98" ref="E78"/>
    <hyperlink r:id="rId99" ref="Y78"/>
    <hyperlink r:id="rId100" ref="E79"/>
    <hyperlink r:id="rId101" ref="Y79"/>
    <hyperlink r:id="rId102" ref="E80"/>
    <hyperlink r:id="rId103" ref="E81"/>
    <hyperlink r:id="rId104" ref="Y81"/>
    <hyperlink r:id="rId105" ref="E82"/>
    <hyperlink r:id="rId106" ref="Y82"/>
    <hyperlink r:id="rId107" ref="E83"/>
    <hyperlink r:id="rId108" ref="Y83"/>
    <hyperlink r:id="rId109" ref="E84"/>
    <hyperlink r:id="rId110" ref="Y84"/>
    <hyperlink r:id="rId111" ref="E85"/>
    <hyperlink r:id="rId112" ref="E86"/>
    <hyperlink r:id="rId113" ref="E87"/>
    <hyperlink r:id="rId114" ref="E88"/>
    <hyperlink r:id="rId115" ref="E89"/>
    <hyperlink r:id="rId116" ref="V89"/>
    <hyperlink r:id="rId117" ref="Y89"/>
    <hyperlink r:id="rId118" ref="E90"/>
    <hyperlink r:id="rId119" ref="Y90"/>
    <hyperlink r:id="rId120" ref="E91"/>
    <hyperlink r:id="rId121" ref="Y91"/>
    <hyperlink r:id="rId122" ref="E92"/>
    <hyperlink r:id="rId123" ref="Y92"/>
    <hyperlink r:id="rId124" ref="E93"/>
    <hyperlink r:id="rId125" ref="V93"/>
    <hyperlink r:id="rId126" ref="Y93"/>
    <hyperlink r:id="rId127" ref="E94"/>
    <hyperlink r:id="rId128" ref="Y94"/>
    <hyperlink r:id="rId129" ref="E95"/>
    <hyperlink r:id="rId130" ref="Y95"/>
    <hyperlink r:id="rId131" ref="E96"/>
    <hyperlink r:id="rId132" ref="E97"/>
    <hyperlink r:id="rId133" ref="E98"/>
    <hyperlink r:id="rId134" ref="V98"/>
    <hyperlink r:id="rId135" ref="Y98"/>
    <hyperlink r:id="rId136" ref="E99"/>
    <hyperlink r:id="rId137" ref="E100"/>
    <hyperlink r:id="rId138" ref="E101"/>
    <hyperlink r:id="rId139" ref="Y101"/>
    <hyperlink r:id="rId140" ref="E102"/>
    <hyperlink r:id="rId141" ref="Y102"/>
    <hyperlink r:id="rId142" ref="E103"/>
    <hyperlink r:id="rId143" ref="Y103"/>
    <hyperlink r:id="rId144" ref="E104"/>
    <hyperlink r:id="rId145" ref="Y104"/>
    <hyperlink r:id="rId146" ref="E105"/>
    <hyperlink r:id="rId147" ref="E106"/>
    <hyperlink r:id="rId148" ref="E107"/>
    <hyperlink r:id="rId149" ref="E108"/>
    <hyperlink r:id="rId150" ref="E109"/>
    <hyperlink r:id="rId151" ref="E110"/>
    <hyperlink r:id="rId152" ref="E111"/>
    <hyperlink r:id="rId153" ref="E112"/>
    <hyperlink r:id="rId154" ref="E113"/>
    <hyperlink r:id="rId155" ref="E114"/>
    <hyperlink r:id="rId156" ref="E115"/>
    <hyperlink r:id="rId157" ref="E116"/>
    <hyperlink r:id="rId158" ref="Y116"/>
    <hyperlink r:id="rId159" ref="AE116"/>
    <hyperlink r:id="rId160" ref="E117"/>
    <hyperlink r:id="rId161" ref="E118"/>
    <hyperlink r:id="rId162" ref="E119"/>
    <hyperlink r:id="rId163" ref="E120"/>
    <hyperlink r:id="rId164" ref="E121"/>
    <hyperlink r:id="rId165" ref="E122"/>
    <hyperlink r:id="rId166" ref="E123"/>
    <hyperlink r:id="rId167" ref="E124"/>
    <hyperlink r:id="rId168" ref="E125"/>
    <hyperlink r:id="rId169" ref="Y125"/>
    <hyperlink r:id="rId170" ref="E126"/>
    <hyperlink r:id="rId171" ref="E127"/>
    <hyperlink r:id="rId172" ref="E128"/>
    <hyperlink r:id="rId173" ref="E129"/>
    <hyperlink r:id="rId174" ref="E130"/>
    <hyperlink r:id="rId175" ref="E131"/>
    <hyperlink r:id="rId176" ref="E132"/>
  </hyperlinks>
  <printOptions/>
  <pageMargins bottom="0.75" footer="0.0" header="0.0" left="0.7" right="0.7" top="0.75"/>
  <pageSetup orientation="landscape"/>
  <drawing r:id="rId17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33" width="10.56"/>
  </cols>
  <sheetData>
    <row r="1" ht="15.75" customHeight="1">
      <c r="A1" s="14" t="s">
        <v>1</v>
      </c>
      <c r="B1" s="15" t="s">
        <v>217</v>
      </c>
      <c r="C1" s="16" t="s">
        <v>218</v>
      </c>
      <c r="D1" s="15" t="s">
        <v>219</v>
      </c>
      <c r="E1" s="15" t="s">
        <v>220</v>
      </c>
      <c r="F1" s="15" t="s">
        <v>223</v>
      </c>
      <c r="G1" s="14" t="s">
        <v>1610</v>
      </c>
      <c r="H1" s="15" t="s">
        <v>1611</v>
      </c>
      <c r="I1" s="14" t="s">
        <v>224</v>
      </c>
      <c r="J1" s="14" t="s">
        <v>225</v>
      </c>
      <c r="K1" s="14" t="s">
        <v>226</v>
      </c>
      <c r="L1" s="14" t="s">
        <v>227</v>
      </c>
      <c r="M1" s="14" t="s">
        <v>228</v>
      </c>
      <c r="N1" s="14" t="s">
        <v>229</v>
      </c>
      <c r="O1" s="15" t="s">
        <v>234</v>
      </c>
      <c r="P1" s="15" t="s">
        <v>1612</v>
      </c>
      <c r="Q1" s="15" t="s">
        <v>236</v>
      </c>
      <c r="R1" s="14" t="s">
        <v>1614</v>
      </c>
      <c r="S1" s="15" t="s">
        <v>3571</v>
      </c>
      <c r="T1" s="15" t="s">
        <v>2622</v>
      </c>
      <c r="U1" s="15" t="s">
        <v>3572</v>
      </c>
      <c r="V1" s="15" t="s">
        <v>3573</v>
      </c>
      <c r="W1" s="15" t="s">
        <v>3574</v>
      </c>
      <c r="X1" s="15" t="s">
        <v>2623</v>
      </c>
      <c r="Y1" s="15" t="s">
        <v>1615</v>
      </c>
      <c r="Z1" s="15" t="s">
        <v>1617</v>
      </c>
      <c r="AA1" s="15" t="s">
        <v>237</v>
      </c>
      <c r="AB1" s="15" t="s">
        <v>238</v>
      </c>
      <c r="AC1" s="15" t="s">
        <v>239</v>
      </c>
      <c r="AD1" s="15" t="s">
        <v>240</v>
      </c>
      <c r="AE1" s="15" t="s">
        <v>241</v>
      </c>
      <c r="AF1" s="14" t="s">
        <v>242</v>
      </c>
      <c r="AG1" s="15" t="s">
        <v>243</v>
      </c>
    </row>
    <row r="2" ht="15.75" customHeight="1">
      <c r="A2" s="20">
        <v>41719.0</v>
      </c>
      <c r="B2" s="15" t="s">
        <v>3982</v>
      </c>
      <c r="C2" s="16">
        <v>2.457853E7</v>
      </c>
      <c r="D2" s="15" t="s">
        <v>256</v>
      </c>
      <c r="E2" s="38" t="s">
        <v>3983</v>
      </c>
      <c r="F2" s="15" t="s">
        <v>190</v>
      </c>
      <c r="H2" s="15">
        <v>8102.0</v>
      </c>
      <c r="I2" s="14" t="s">
        <v>1178</v>
      </c>
      <c r="K2" s="15" t="s">
        <v>3984</v>
      </c>
      <c r="Q2" s="15" t="s">
        <v>3985</v>
      </c>
      <c r="S2" s="15" t="b">
        <v>0</v>
      </c>
      <c r="T2" s="15" t="b">
        <v>0</v>
      </c>
      <c r="U2" s="15" t="b">
        <v>0</v>
      </c>
      <c r="V2" s="15" t="b">
        <v>0</v>
      </c>
      <c r="W2" s="15" t="b">
        <v>0</v>
      </c>
      <c r="Y2" s="15" t="s">
        <v>3986</v>
      </c>
      <c r="AA2" s="15" t="s">
        <v>3987</v>
      </c>
      <c r="AB2" s="14" t="s">
        <v>273</v>
      </c>
      <c r="AC2" s="14" t="s">
        <v>814</v>
      </c>
      <c r="AD2" s="14" t="s">
        <v>815</v>
      </c>
      <c r="AE2" s="14" t="s">
        <v>816</v>
      </c>
      <c r="AF2" s="14" t="s">
        <v>817</v>
      </c>
      <c r="AG2" s="16" t="s">
        <v>379</v>
      </c>
    </row>
    <row r="3" ht="15.75" customHeight="1">
      <c r="A3" s="20">
        <v>41719.0</v>
      </c>
      <c r="B3" s="15" t="s">
        <v>3982</v>
      </c>
      <c r="C3" s="16">
        <v>2.457853E7</v>
      </c>
      <c r="D3" s="15" t="s">
        <v>256</v>
      </c>
      <c r="E3" s="38" t="s">
        <v>3983</v>
      </c>
      <c r="F3" s="15" t="s">
        <v>190</v>
      </c>
      <c r="I3" s="14" t="s">
        <v>1178</v>
      </c>
      <c r="K3" s="15" t="s">
        <v>3988</v>
      </c>
      <c r="S3" s="15" t="b">
        <v>0</v>
      </c>
      <c r="T3" s="15" t="b">
        <v>0</v>
      </c>
      <c r="U3" s="15" t="b">
        <v>0</v>
      </c>
      <c r="V3" s="15" t="b">
        <v>0</v>
      </c>
      <c r="W3" s="15" t="b">
        <v>0</v>
      </c>
      <c r="Y3" s="15" t="s">
        <v>3989</v>
      </c>
      <c r="AA3" s="15" t="s">
        <v>3987</v>
      </c>
      <c r="AB3" s="14" t="s">
        <v>273</v>
      </c>
      <c r="AC3" s="14" t="s">
        <v>814</v>
      </c>
      <c r="AD3" s="14" t="s">
        <v>815</v>
      </c>
      <c r="AE3" s="14" t="s">
        <v>816</v>
      </c>
      <c r="AF3" s="14" t="s">
        <v>817</v>
      </c>
      <c r="AG3" s="16" t="s">
        <v>379</v>
      </c>
    </row>
    <row r="4" ht="15.75" customHeight="1">
      <c r="A4" s="20">
        <v>41719.0</v>
      </c>
      <c r="B4" s="15" t="s">
        <v>3982</v>
      </c>
      <c r="C4" s="16">
        <v>2.457853E7</v>
      </c>
      <c r="D4" s="15" t="s">
        <v>256</v>
      </c>
      <c r="E4" s="38" t="s">
        <v>3983</v>
      </c>
      <c r="F4" s="15" t="s">
        <v>190</v>
      </c>
      <c r="I4" s="14" t="s">
        <v>1178</v>
      </c>
      <c r="K4" s="15" t="s">
        <v>3990</v>
      </c>
      <c r="S4" s="15" t="b">
        <v>0</v>
      </c>
      <c r="T4" s="15" t="b">
        <v>0</v>
      </c>
      <c r="U4" s="15" t="b">
        <v>0</v>
      </c>
      <c r="V4" s="15" t="b">
        <v>0</v>
      </c>
      <c r="W4" s="15" t="b">
        <v>0</v>
      </c>
      <c r="X4" s="15" t="s">
        <v>3991</v>
      </c>
      <c r="AA4" s="15" t="s">
        <v>3987</v>
      </c>
      <c r="AB4" s="14" t="s">
        <v>273</v>
      </c>
      <c r="AC4" s="14" t="s">
        <v>814</v>
      </c>
      <c r="AD4" s="14" t="s">
        <v>815</v>
      </c>
      <c r="AE4" s="14" t="s">
        <v>816</v>
      </c>
      <c r="AF4" s="14" t="s">
        <v>817</v>
      </c>
      <c r="AG4" s="16" t="s">
        <v>379</v>
      </c>
    </row>
    <row r="5" ht="15.75" customHeight="1">
      <c r="A5" s="20">
        <v>41719.0</v>
      </c>
      <c r="B5" s="15" t="s">
        <v>3982</v>
      </c>
      <c r="C5" s="16">
        <v>2.457853E7</v>
      </c>
      <c r="D5" s="15" t="s">
        <v>256</v>
      </c>
      <c r="E5" s="38" t="s">
        <v>3983</v>
      </c>
      <c r="F5" s="15" t="s">
        <v>190</v>
      </c>
      <c r="I5" s="14" t="s">
        <v>1178</v>
      </c>
      <c r="K5" s="15" t="s">
        <v>3992</v>
      </c>
      <c r="S5" s="15" t="b">
        <v>0</v>
      </c>
      <c r="T5" s="15" t="b">
        <v>0</v>
      </c>
      <c r="U5" s="15" t="b">
        <v>0</v>
      </c>
      <c r="V5" s="15" t="b">
        <v>0</v>
      </c>
      <c r="W5" s="15" t="b">
        <v>0</v>
      </c>
      <c r="AA5" s="15" t="s">
        <v>3987</v>
      </c>
      <c r="AB5" s="14" t="s">
        <v>273</v>
      </c>
      <c r="AC5" s="14" t="s">
        <v>814</v>
      </c>
      <c r="AD5" s="14" t="s">
        <v>815</v>
      </c>
      <c r="AE5" s="14" t="s">
        <v>816</v>
      </c>
      <c r="AF5" s="14" t="s">
        <v>817</v>
      </c>
      <c r="AG5" s="16" t="s">
        <v>379</v>
      </c>
    </row>
    <row r="6" ht="15.75" customHeight="1">
      <c r="A6" s="20">
        <v>41469.0</v>
      </c>
      <c r="B6" s="15" t="s">
        <v>3993</v>
      </c>
      <c r="C6" s="16">
        <v>2.3852452E7</v>
      </c>
      <c r="D6" s="15" t="s">
        <v>937</v>
      </c>
      <c r="E6" s="60" t="s">
        <v>102</v>
      </c>
      <c r="F6" s="14" t="s">
        <v>67</v>
      </c>
      <c r="H6" s="15">
        <v>31.0</v>
      </c>
      <c r="I6" s="14" t="s">
        <v>1178</v>
      </c>
      <c r="K6" s="15" t="s">
        <v>3994</v>
      </c>
      <c r="L6" s="14" t="s">
        <v>1750</v>
      </c>
      <c r="M6" s="14" t="b">
        <v>1</v>
      </c>
      <c r="O6" s="15">
        <v>4.0</v>
      </c>
      <c r="Q6" s="15" t="s">
        <v>3995</v>
      </c>
      <c r="AA6" s="15" t="s">
        <v>1626</v>
      </c>
      <c r="AB6" s="14" t="s">
        <v>1691</v>
      </c>
      <c r="AD6" s="14" t="s">
        <v>1692</v>
      </c>
      <c r="AE6" s="14" t="s">
        <v>3041</v>
      </c>
      <c r="AF6" s="14" t="s">
        <v>3042</v>
      </c>
      <c r="AG6" s="16" t="s">
        <v>3758</v>
      </c>
    </row>
    <row r="7" ht="15.75" customHeight="1">
      <c r="A7" s="20">
        <v>43308.0</v>
      </c>
      <c r="B7" s="15" t="s">
        <v>3996</v>
      </c>
      <c r="C7" s="16">
        <v>2.9930089E7</v>
      </c>
      <c r="D7" s="15" t="s">
        <v>256</v>
      </c>
      <c r="E7" s="38" t="s">
        <v>3997</v>
      </c>
      <c r="F7" s="15" t="s">
        <v>193</v>
      </c>
      <c r="G7" s="15">
        <v>941.0</v>
      </c>
      <c r="H7" s="15">
        <v>160.0</v>
      </c>
      <c r="I7" s="14" t="s">
        <v>259</v>
      </c>
      <c r="J7" s="14" t="s">
        <v>2536</v>
      </c>
      <c r="K7" s="14" t="s">
        <v>3998</v>
      </c>
      <c r="L7" s="14" t="s">
        <v>537</v>
      </c>
      <c r="M7" s="14" t="b">
        <v>0</v>
      </c>
      <c r="N7" s="14" t="s">
        <v>2537</v>
      </c>
      <c r="O7" s="15">
        <v>8.0</v>
      </c>
      <c r="P7" s="15">
        <v>2.0</v>
      </c>
      <c r="Q7" s="15" t="s">
        <v>3999</v>
      </c>
      <c r="S7" s="15" t="b">
        <v>1</v>
      </c>
      <c r="T7" s="15" t="b">
        <v>1</v>
      </c>
      <c r="U7" s="15" t="b">
        <v>1</v>
      </c>
      <c r="V7" s="15" t="b">
        <v>0</v>
      </c>
      <c r="W7" s="15" t="b">
        <v>1</v>
      </c>
      <c r="X7" s="15" t="s">
        <v>4000</v>
      </c>
      <c r="Y7" s="15" t="s">
        <v>4001</v>
      </c>
      <c r="Z7" s="21" t="s">
        <v>4002</v>
      </c>
      <c r="AA7" s="15" t="s">
        <v>2115</v>
      </c>
      <c r="AB7" s="14" t="s">
        <v>273</v>
      </c>
      <c r="AC7" s="14" t="s">
        <v>274</v>
      </c>
      <c r="AD7" s="14" t="s">
        <v>531</v>
      </c>
      <c r="AE7" s="14" t="s">
        <v>1681</v>
      </c>
      <c r="AF7" s="14" t="s">
        <v>531</v>
      </c>
      <c r="AG7" s="16" t="s">
        <v>3269</v>
      </c>
    </row>
    <row r="8" ht="15.75" customHeight="1">
      <c r="A8" s="20">
        <v>43308.0</v>
      </c>
      <c r="B8" s="15" t="s">
        <v>3996</v>
      </c>
      <c r="C8" s="16">
        <v>2.9930089E7</v>
      </c>
      <c r="D8" s="15" t="s">
        <v>256</v>
      </c>
      <c r="E8" s="38" t="s">
        <v>3997</v>
      </c>
      <c r="F8" s="15" t="s">
        <v>193</v>
      </c>
      <c r="G8" s="15">
        <v>1167.0</v>
      </c>
      <c r="H8" s="15">
        <v>160.0</v>
      </c>
      <c r="I8" s="14" t="s">
        <v>259</v>
      </c>
      <c r="J8" s="14" t="s">
        <v>2536</v>
      </c>
      <c r="K8" s="14" t="s">
        <v>3998</v>
      </c>
      <c r="L8" s="14" t="s">
        <v>537</v>
      </c>
      <c r="M8" s="14" t="b">
        <v>0</v>
      </c>
      <c r="N8" s="14" t="s">
        <v>2537</v>
      </c>
      <c r="S8" s="15" t="b">
        <v>1</v>
      </c>
      <c r="T8" s="15" t="b">
        <v>1</v>
      </c>
      <c r="U8" s="15" t="b">
        <v>1</v>
      </c>
      <c r="V8" s="15" t="b">
        <v>0</v>
      </c>
      <c r="W8" s="15" t="b">
        <v>1</v>
      </c>
      <c r="Z8" s="21" t="s">
        <v>4002</v>
      </c>
      <c r="AA8" s="15" t="s">
        <v>2115</v>
      </c>
      <c r="AB8" s="14" t="s">
        <v>273</v>
      </c>
      <c r="AC8" s="14" t="s">
        <v>274</v>
      </c>
      <c r="AD8" s="14" t="s">
        <v>531</v>
      </c>
      <c r="AE8" s="14" t="s">
        <v>1681</v>
      </c>
      <c r="AF8" s="14" t="s">
        <v>531</v>
      </c>
      <c r="AG8" s="16" t="s">
        <v>3269</v>
      </c>
    </row>
    <row r="9" ht="15.75" customHeight="1">
      <c r="A9" s="20">
        <v>43308.0</v>
      </c>
      <c r="B9" s="15" t="s">
        <v>3996</v>
      </c>
      <c r="C9" s="16">
        <v>2.9930089E7</v>
      </c>
      <c r="D9" s="15" t="s">
        <v>256</v>
      </c>
      <c r="E9" s="71" t="s">
        <v>3997</v>
      </c>
      <c r="F9" s="15" t="s">
        <v>193</v>
      </c>
      <c r="G9" s="15">
        <v>975.0</v>
      </c>
      <c r="H9" s="15">
        <v>160.0</v>
      </c>
      <c r="I9" s="14" t="s">
        <v>259</v>
      </c>
      <c r="J9" s="14" t="s">
        <v>2536</v>
      </c>
      <c r="K9" s="14" t="s">
        <v>4003</v>
      </c>
      <c r="L9" s="14" t="s">
        <v>537</v>
      </c>
      <c r="M9" s="14" t="b">
        <v>0</v>
      </c>
      <c r="N9" s="14" t="s">
        <v>2537</v>
      </c>
      <c r="P9" s="15">
        <v>2.0</v>
      </c>
      <c r="S9" s="15" t="b">
        <v>1</v>
      </c>
      <c r="T9" s="15" t="b">
        <v>1</v>
      </c>
      <c r="U9" s="15" t="b">
        <v>1</v>
      </c>
      <c r="V9" s="15" t="b">
        <v>0</v>
      </c>
      <c r="W9" s="15" t="b">
        <v>1</v>
      </c>
      <c r="Z9" s="21" t="s">
        <v>4002</v>
      </c>
      <c r="AA9" s="15" t="s">
        <v>2115</v>
      </c>
      <c r="AB9" s="14" t="s">
        <v>273</v>
      </c>
      <c r="AC9" s="14" t="s">
        <v>274</v>
      </c>
      <c r="AD9" s="14" t="s">
        <v>531</v>
      </c>
      <c r="AE9" s="14" t="s">
        <v>1681</v>
      </c>
      <c r="AF9" s="14" t="s">
        <v>531</v>
      </c>
      <c r="AG9" s="16" t="s">
        <v>3269</v>
      </c>
    </row>
    <row r="10" ht="15.75" customHeight="1">
      <c r="A10" s="20">
        <v>43308.0</v>
      </c>
      <c r="B10" s="15" t="s">
        <v>3996</v>
      </c>
      <c r="C10" s="16">
        <v>2.9930089E7</v>
      </c>
      <c r="D10" s="15" t="s">
        <v>256</v>
      </c>
      <c r="E10" s="71" t="s">
        <v>3997</v>
      </c>
      <c r="F10" s="15" t="s">
        <v>193</v>
      </c>
      <c r="G10" s="15">
        <v>931.0</v>
      </c>
      <c r="H10" s="15">
        <v>160.0</v>
      </c>
      <c r="I10" s="14" t="s">
        <v>259</v>
      </c>
      <c r="J10" s="14" t="s">
        <v>2536</v>
      </c>
      <c r="K10" s="14" t="s">
        <v>4003</v>
      </c>
      <c r="L10" s="14" t="s">
        <v>537</v>
      </c>
      <c r="M10" s="14" t="b">
        <v>0</v>
      </c>
      <c r="N10" s="14" t="s">
        <v>2537</v>
      </c>
      <c r="S10" s="15" t="b">
        <v>1</v>
      </c>
      <c r="T10" s="15" t="b">
        <v>1</v>
      </c>
      <c r="U10" s="15" t="b">
        <v>1</v>
      </c>
      <c r="V10" s="15" t="b">
        <v>0</v>
      </c>
      <c r="W10" s="15" t="b">
        <v>1</v>
      </c>
      <c r="Z10" s="21" t="s">
        <v>4002</v>
      </c>
      <c r="AA10" s="15" t="s">
        <v>2115</v>
      </c>
      <c r="AB10" s="14" t="s">
        <v>273</v>
      </c>
      <c r="AC10" s="14" t="s">
        <v>274</v>
      </c>
      <c r="AD10" s="14" t="s">
        <v>531</v>
      </c>
      <c r="AE10" s="14" t="s">
        <v>1681</v>
      </c>
      <c r="AF10" s="14" t="s">
        <v>531</v>
      </c>
      <c r="AG10" s="16" t="s">
        <v>3269</v>
      </c>
    </row>
    <row r="11" ht="15.75" customHeight="1">
      <c r="A11" s="20">
        <v>43308.0</v>
      </c>
      <c r="B11" s="15" t="s">
        <v>3996</v>
      </c>
      <c r="C11" s="16">
        <v>2.9930089E7</v>
      </c>
      <c r="D11" s="15" t="s">
        <v>256</v>
      </c>
      <c r="E11" s="71" t="s">
        <v>3997</v>
      </c>
      <c r="F11" s="15" t="s">
        <v>193</v>
      </c>
      <c r="G11" s="15">
        <v>1127.0</v>
      </c>
      <c r="H11" s="15">
        <v>160.0</v>
      </c>
      <c r="I11" s="14" t="s">
        <v>259</v>
      </c>
      <c r="J11" s="14" t="s">
        <v>2536</v>
      </c>
      <c r="K11" s="14" t="s">
        <v>4004</v>
      </c>
      <c r="L11" s="14" t="s">
        <v>537</v>
      </c>
      <c r="M11" s="14" t="b">
        <v>0</v>
      </c>
      <c r="N11" s="14" t="s">
        <v>2537</v>
      </c>
      <c r="P11" s="15">
        <v>3.0</v>
      </c>
      <c r="S11" s="15" t="b">
        <v>1</v>
      </c>
      <c r="T11" s="15" t="b">
        <v>1</v>
      </c>
      <c r="U11" s="15" t="b">
        <v>1</v>
      </c>
      <c r="V11" s="15" t="b">
        <v>0</v>
      </c>
      <c r="W11" s="15" t="b">
        <v>1</v>
      </c>
      <c r="Y11" s="15" t="s">
        <v>3647</v>
      </c>
      <c r="Z11" s="21" t="s">
        <v>4002</v>
      </c>
      <c r="AA11" s="15" t="s">
        <v>2115</v>
      </c>
      <c r="AB11" s="14" t="s">
        <v>273</v>
      </c>
      <c r="AC11" s="14" t="s">
        <v>274</v>
      </c>
      <c r="AD11" s="14" t="s">
        <v>531</v>
      </c>
      <c r="AE11" s="14" t="s">
        <v>1681</v>
      </c>
      <c r="AF11" s="14" t="s">
        <v>531</v>
      </c>
      <c r="AG11" s="16" t="s">
        <v>3269</v>
      </c>
    </row>
    <row r="12" ht="15.75" customHeight="1">
      <c r="A12" s="20">
        <v>43308.0</v>
      </c>
      <c r="B12" s="15" t="s">
        <v>3996</v>
      </c>
      <c r="C12" s="16">
        <v>2.9930089E7</v>
      </c>
      <c r="D12" s="15" t="s">
        <v>256</v>
      </c>
      <c r="E12" s="71" t="s">
        <v>3997</v>
      </c>
      <c r="F12" s="15" t="s">
        <v>193</v>
      </c>
      <c r="G12" s="15">
        <v>1380.0</v>
      </c>
      <c r="H12" s="15">
        <v>160.0</v>
      </c>
      <c r="I12" s="14" t="s">
        <v>259</v>
      </c>
      <c r="J12" s="14" t="s">
        <v>2536</v>
      </c>
      <c r="K12" s="14" t="s">
        <v>4004</v>
      </c>
      <c r="L12" s="14" t="s">
        <v>537</v>
      </c>
      <c r="M12" s="14" t="b">
        <v>0</v>
      </c>
      <c r="N12" s="14" t="s">
        <v>2537</v>
      </c>
      <c r="S12" s="15" t="b">
        <v>1</v>
      </c>
      <c r="T12" s="15" t="b">
        <v>1</v>
      </c>
      <c r="U12" s="15" t="b">
        <v>1</v>
      </c>
      <c r="V12" s="15" t="b">
        <v>0</v>
      </c>
      <c r="W12" s="15" t="b">
        <v>1</v>
      </c>
      <c r="Z12" s="21" t="s">
        <v>4002</v>
      </c>
      <c r="AA12" s="15" t="s">
        <v>2115</v>
      </c>
      <c r="AB12" s="14" t="s">
        <v>273</v>
      </c>
      <c r="AC12" s="14" t="s">
        <v>274</v>
      </c>
      <c r="AD12" s="14" t="s">
        <v>531</v>
      </c>
      <c r="AE12" s="14" t="s">
        <v>1681</v>
      </c>
      <c r="AF12" s="14" t="s">
        <v>531</v>
      </c>
      <c r="AG12" s="16" t="s">
        <v>3269</v>
      </c>
    </row>
    <row r="13" ht="15.75" customHeight="1">
      <c r="A13" s="20">
        <v>43308.0</v>
      </c>
      <c r="B13" s="15" t="s">
        <v>3996</v>
      </c>
      <c r="C13" s="16">
        <v>2.9930089E7</v>
      </c>
      <c r="D13" s="15" t="s">
        <v>256</v>
      </c>
      <c r="E13" s="71" t="s">
        <v>3997</v>
      </c>
      <c r="F13" s="15" t="s">
        <v>193</v>
      </c>
      <c r="G13" s="15">
        <v>1215.0</v>
      </c>
      <c r="H13" s="15">
        <v>160.0</v>
      </c>
      <c r="I13" s="14" t="s">
        <v>259</v>
      </c>
      <c r="J13" s="14" t="s">
        <v>2536</v>
      </c>
      <c r="K13" s="14" t="s">
        <v>4004</v>
      </c>
      <c r="L13" s="14" t="s">
        <v>537</v>
      </c>
      <c r="M13" s="14" t="b">
        <v>0</v>
      </c>
      <c r="N13" s="14" t="s">
        <v>2537</v>
      </c>
      <c r="S13" s="15" t="b">
        <v>1</v>
      </c>
      <c r="T13" s="15" t="b">
        <v>1</v>
      </c>
      <c r="U13" s="15" t="b">
        <v>1</v>
      </c>
      <c r="V13" s="15" t="b">
        <v>0</v>
      </c>
      <c r="W13" s="15" t="b">
        <v>1</v>
      </c>
      <c r="Z13" s="21" t="s">
        <v>4002</v>
      </c>
      <c r="AA13" s="15" t="s">
        <v>2115</v>
      </c>
      <c r="AB13" s="14" t="s">
        <v>273</v>
      </c>
      <c r="AC13" s="14" t="s">
        <v>274</v>
      </c>
      <c r="AD13" s="14" t="s">
        <v>531</v>
      </c>
      <c r="AE13" s="14" t="s">
        <v>1681</v>
      </c>
      <c r="AF13" s="14" t="s">
        <v>531</v>
      </c>
      <c r="AG13" s="16" t="s">
        <v>3269</v>
      </c>
    </row>
    <row r="14" ht="15.75" customHeight="1">
      <c r="A14" s="20">
        <v>43308.0</v>
      </c>
      <c r="B14" s="15" t="s">
        <v>3996</v>
      </c>
      <c r="C14" s="16">
        <v>2.9930089E7</v>
      </c>
      <c r="D14" s="15" t="s">
        <v>256</v>
      </c>
      <c r="E14" s="71" t="s">
        <v>3997</v>
      </c>
      <c r="F14" s="15" t="s">
        <v>193</v>
      </c>
      <c r="G14" s="15">
        <v>1320.0</v>
      </c>
      <c r="H14" s="15">
        <v>160.0</v>
      </c>
      <c r="I14" s="14" t="s">
        <v>259</v>
      </c>
      <c r="J14" s="14" t="s">
        <v>2536</v>
      </c>
      <c r="K14" s="14" t="s">
        <v>4005</v>
      </c>
      <c r="L14" s="14" t="s">
        <v>537</v>
      </c>
      <c r="M14" s="14" t="b">
        <v>1</v>
      </c>
      <c r="N14" s="14" t="s">
        <v>2537</v>
      </c>
      <c r="P14" s="15">
        <v>1.0</v>
      </c>
      <c r="S14" s="15" t="b">
        <v>1</v>
      </c>
      <c r="T14" s="15" t="b">
        <v>1</v>
      </c>
      <c r="U14" s="15" t="b">
        <v>1</v>
      </c>
      <c r="V14" s="15" t="b">
        <v>0</v>
      </c>
      <c r="W14" s="15" t="b">
        <v>1</v>
      </c>
      <c r="Y14" s="15" t="s">
        <v>3647</v>
      </c>
      <c r="Z14" s="21" t="s">
        <v>4002</v>
      </c>
      <c r="AA14" s="15" t="s">
        <v>2115</v>
      </c>
      <c r="AB14" s="14" t="s">
        <v>273</v>
      </c>
      <c r="AC14" s="14" t="s">
        <v>274</v>
      </c>
      <c r="AD14" s="14" t="s">
        <v>531</v>
      </c>
      <c r="AE14" s="14" t="s">
        <v>1681</v>
      </c>
      <c r="AF14" s="14" t="s">
        <v>531</v>
      </c>
      <c r="AG14" s="16" t="s">
        <v>3269</v>
      </c>
    </row>
    <row r="15" ht="15.75" customHeight="1">
      <c r="A15" s="20">
        <v>43308.0</v>
      </c>
      <c r="B15" s="15" t="s">
        <v>3996</v>
      </c>
      <c r="C15" s="16">
        <v>2.9930089E7</v>
      </c>
      <c r="D15" s="15" t="s">
        <v>256</v>
      </c>
      <c r="E15" s="71" t="s">
        <v>3997</v>
      </c>
      <c r="F15" s="15" t="s">
        <v>193</v>
      </c>
      <c r="G15" s="15">
        <v>973.0</v>
      </c>
      <c r="H15" s="15">
        <v>1020.0</v>
      </c>
      <c r="I15" s="14" t="s">
        <v>259</v>
      </c>
      <c r="J15" s="14" t="s">
        <v>2536</v>
      </c>
      <c r="K15" s="14" t="s">
        <v>3750</v>
      </c>
      <c r="L15" s="14" t="s">
        <v>537</v>
      </c>
      <c r="M15" s="14" t="b">
        <v>0</v>
      </c>
      <c r="N15" s="14" t="s">
        <v>2537</v>
      </c>
      <c r="S15" s="15" t="b">
        <v>1</v>
      </c>
      <c r="T15" s="15" t="b">
        <v>1</v>
      </c>
      <c r="U15" s="15" t="b">
        <v>1</v>
      </c>
      <c r="V15" s="15" t="b">
        <v>0</v>
      </c>
      <c r="W15" s="15" t="b">
        <v>1</v>
      </c>
      <c r="Z15" s="21" t="s">
        <v>4002</v>
      </c>
      <c r="AA15" s="15" t="s">
        <v>2115</v>
      </c>
      <c r="AB15" s="14" t="s">
        <v>273</v>
      </c>
      <c r="AC15" s="14" t="s">
        <v>274</v>
      </c>
      <c r="AD15" s="14" t="s">
        <v>531</v>
      </c>
      <c r="AE15" s="14" t="s">
        <v>1681</v>
      </c>
      <c r="AF15" s="14" t="s">
        <v>531</v>
      </c>
      <c r="AG15" s="16" t="s">
        <v>3269</v>
      </c>
    </row>
    <row r="16" ht="15.75" customHeight="1">
      <c r="A16" s="20">
        <v>43308.0</v>
      </c>
      <c r="B16" s="15" t="s">
        <v>3996</v>
      </c>
      <c r="C16" s="16">
        <v>2.9930089E7</v>
      </c>
      <c r="D16" s="15" t="s">
        <v>256</v>
      </c>
      <c r="E16" s="71" t="s">
        <v>3997</v>
      </c>
      <c r="F16" s="15" t="s">
        <v>193</v>
      </c>
      <c r="G16" s="15">
        <v>1549.0</v>
      </c>
      <c r="H16" s="15">
        <v>1020.0</v>
      </c>
      <c r="I16" s="14" t="s">
        <v>259</v>
      </c>
      <c r="J16" s="14" t="s">
        <v>2536</v>
      </c>
      <c r="K16" s="14" t="s">
        <v>3750</v>
      </c>
      <c r="L16" s="14" t="s">
        <v>537</v>
      </c>
      <c r="M16" s="14" t="b">
        <v>0</v>
      </c>
      <c r="N16" s="14" t="s">
        <v>2537</v>
      </c>
      <c r="S16" s="15" t="b">
        <v>1</v>
      </c>
      <c r="T16" s="15" t="b">
        <v>1</v>
      </c>
      <c r="U16" s="15" t="b">
        <v>1</v>
      </c>
      <c r="V16" s="15" t="b">
        <v>0</v>
      </c>
      <c r="W16" s="15" t="b">
        <v>1</v>
      </c>
      <c r="Z16" s="21" t="s">
        <v>4002</v>
      </c>
      <c r="AA16" s="15" t="s">
        <v>2115</v>
      </c>
      <c r="AB16" s="14" t="s">
        <v>273</v>
      </c>
      <c r="AC16" s="14" t="s">
        <v>274</v>
      </c>
      <c r="AD16" s="14" t="s">
        <v>531</v>
      </c>
      <c r="AE16" s="14" t="s">
        <v>1681</v>
      </c>
      <c r="AF16" s="14" t="s">
        <v>531</v>
      </c>
      <c r="AG16" s="16" t="s">
        <v>3269</v>
      </c>
    </row>
    <row r="17" ht="15.75" customHeight="1">
      <c r="A17" s="20">
        <v>43308.0</v>
      </c>
      <c r="B17" s="15" t="s">
        <v>3996</v>
      </c>
      <c r="C17" s="16">
        <v>2.9930089E7</v>
      </c>
      <c r="D17" s="15" t="s">
        <v>256</v>
      </c>
      <c r="E17" s="71" t="s">
        <v>3997</v>
      </c>
      <c r="F17" s="15" t="s">
        <v>193</v>
      </c>
      <c r="G17" s="15">
        <v>32845.0</v>
      </c>
      <c r="H17" s="15">
        <v>28.0</v>
      </c>
      <c r="I17" s="14" t="s">
        <v>259</v>
      </c>
      <c r="J17" s="14" t="s">
        <v>2536</v>
      </c>
      <c r="K17" s="14" t="s">
        <v>3750</v>
      </c>
      <c r="L17" s="14" t="s">
        <v>537</v>
      </c>
      <c r="M17" s="14" t="b">
        <v>0</v>
      </c>
      <c r="N17" s="14" t="s">
        <v>2537</v>
      </c>
      <c r="O17" s="15">
        <v>150.0</v>
      </c>
      <c r="Q17" s="15" t="s">
        <v>4006</v>
      </c>
      <c r="S17" s="15" t="b">
        <v>1</v>
      </c>
      <c r="T17" s="15" t="b">
        <v>1</v>
      </c>
      <c r="U17" s="15" t="b">
        <v>0</v>
      </c>
      <c r="V17" s="15" t="b">
        <v>0</v>
      </c>
      <c r="W17" s="15" t="b">
        <v>0</v>
      </c>
      <c r="Z17" s="21" t="s">
        <v>4002</v>
      </c>
      <c r="AA17" s="15" t="s">
        <v>2115</v>
      </c>
      <c r="AB17" s="14" t="s">
        <v>273</v>
      </c>
      <c r="AC17" s="14" t="s">
        <v>274</v>
      </c>
      <c r="AD17" s="14" t="s">
        <v>531</v>
      </c>
      <c r="AE17" s="14" t="s">
        <v>1681</v>
      </c>
      <c r="AF17" s="14" t="s">
        <v>531</v>
      </c>
      <c r="AG17" s="16" t="s">
        <v>3269</v>
      </c>
    </row>
    <row r="18" ht="15.75" customHeight="1">
      <c r="A18" s="20">
        <v>43558.0</v>
      </c>
      <c r="B18" s="15" t="s">
        <v>4007</v>
      </c>
      <c r="C18" s="16">
        <v>3.0944357E7</v>
      </c>
      <c r="D18" s="15" t="s">
        <v>1452</v>
      </c>
      <c r="E18" s="60" t="s">
        <v>4008</v>
      </c>
      <c r="F18" s="14" t="s">
        <v>67</v>
      </c>
      <c r="H18" s="15">
        <v>25.0</v>
      </c>
      <c r="I18" s="14" t="s">
        <v>1178</v>
      </c>
      <c r="K18" s="14" t="s">
        <v>2371</v>
      </c>
      <c r="L18" s="14" t="s">
        <v>2371</v>
      </c>
      <c r="M18" s="14" t="b">
        <v>0</v>
      </c>
      <c r="N18" s="14" t="s">
        <v>4009</v>
      </c>
      <c r="O18" s="15">
        <v>10.0</v>
      </c>
      <c r="P18" s="15">
        <v>3.0</v>
      </c>
      <c r="Q18" s="52" t="s">
        <v>4010</v>
      </c>
      <c r="S18" s="15" t="b">
        <v>0</v>
      </c>
      <c r="T18" s="15" t="b">
        <v>0</v>
      </c>
      <c r="U18" s="15" t="b">
        <v>0</v>
      </c>
      <c r="V18" s="15" t="b">
        <v>0</v>
      </c>
      <c r="W18" s="15" t="b">
        <v>0</v>
      </c>
      <c r="Y18" s="15" t="s">
        <v>4011</v>
      </c>
      <c r="Z18" s="21" t="s">
        <v>4012</v>
      </c>
      <c r="AA18" s="15" t="s">
        <v>2115</v>
      </c>
      <c r="AB18" s="14" t="s">
        <v>273</v>
      </c>
      <c r="AC18" s="14" t="s">
        <v>274</v>
      </c>
      <c r="AD18" s="14" t="s">
        <v>531</v>
      </c>
      <c r="AE18" s="14" t="s">
        <v>1681</v>
      </c>
      <c r="AF18" s="14" t="s">
        <v>531</v>
      </c>
      <c r="AG18" s="16" t="s">
        <v>4013</v>
      </c>
    </row>
    <row r="19" ht="15.75" customHeight="1">
      <c r="A19" s="20">
        <v>43558.0</v>
      </c>
      <c r="B19" s="15" t="s">
        <v>4007</v>
      </c>
      <c r="C19" s="16">
        <v>3.0944357E7</v>
      </c>
      <c r="D19" s="15" t="s">
        <v>1452</v>
      </c>
      <c r="E19" s="60" t="s">
        <v>4008</v>
      </c>
      <c r="F19" s="14" t="s">
        <v>67</v>
      </c>
      <c r="H19" s="15">
        <v>25.0</v>
      </c>
      <c r="I19" s="14" t="s">
        <v>1178</v>
      </c>
      <c r="K19" s="14" t="s">
        <v>2371</v>
      </c>
      <c r="L19" s="14" t="s">
        <v>2371</v>
      </c>
      <c r="M19" s="14" t="b">
        <v>0</v>
      </c>
      <c r="N19" s="14" t="s">
        <v>4014</v>
      </c>
      <c r="O19" s="15">
        <v>10.0</v>
      </c>
      <c r="P19" s="15">
        <v>3.0</v>
      </c>
      <c r="S19" s="15" t="b">
        <v>0</v>
      </c>
      <c r="T19" s="15" t="b">
        <v>0</v>
      </c>
      <c r="U19" s="15" t="b">
        <v>0</v>
      </c>
      <c r="V19" s="15" t="b">
        <v>0</v>
      </c>
      <c r="W19" s="15" t="b">
        <v>0</v>
      </c>
      <c r="Y19" s="15" t="s">
        <v>4015</v>
      </c>
      <c r="Z19" s="21" t="s">
        <v>4012</v>
      </c>
      <c r="AA19" s="15" t="s">
        <v>2115</v>
      </c>
      <c r="AB19" s="14" t="s">
        <v>273</v>
      </c>
      <c r="AC19" s="14" t="s">
        <v>274</v>
      </c>
      <c r="AD19" s="14" t="s">
        <v>531</v>
      </c>
      <c r="AE19" s="14" t="s">
        <v>1681</v>
      </c>
      <c r="AF19" s="14" t="s">
        <v>531</v>
      </c>
      <c r="AG19" s="16" t="s">
        <v>4013</v>
      </c>
    </row>
    <row r="20" ht="15.75" customHeight="1">
      <c r="A20" s="20">
        <v>43558.0</v>
      </c>
      <c r="B20" s="15" t="s">
        <v>4007</v>
      </c>
      <c r="C20" s="16">
        <v>3.0944357E7</v>
      </c>
      <c r="D20" s="15" t="s">
        <v>1452</v>
      </c>
      <c r="E20" s="60" t="s">
        <v>4008</v>
      </c>
      <c r="F20" s="14" t="s">
        <v>67</v>
      </c>
      <c r="H20" s="15">
        <v>25.0</v>
      </c>
      <c r="I20" s="14" t="s">
        <v>1178</v>
      </c>
      <c r="K20" s="14" t="s">
        <v>2371</v>
      </c>
      <c r="L20" s="14" t="s">
        <v>2371</v>
      </c>
      <c r="M20" s="14" t="b">
        <v>0</v>
      </c>
      <c r="N20" s="14" t="s">
        <v>4016</v>
      </c>
      <c r="O20" s="15">
        <v>10.0</v>
      </c>
      <c r="P20" s="15">
        <v>3.0</v>
      </c>
      <c r="S20" s="15" t="b">
        <v>0</v>
      </c>
      <c r="T20" s="15" t="b">
        <v>0</v>
      </c>
      <c r="U20" s="15" t="b">
        <v>0</v>
      </c>
      <c r="V20" s="15" t="b">
        <v>0</v>
      </c>
      <c r="W20" s="15" t="b">
        <v>0</v>
      </c>
      <c r="Y20" s="15" t="s">
        <v>4015</v>
      </c>
      <c r="Z20" s="21" t="s">
        <v>4012</v>
      </c>
      <c r="AA20" s="15" t="s">
        <v>2115</v>
      </c>
      <c r="AB20" s="14" t="s">
        <v>273</v>
      </c>
      <c r="AC20" s="14" t="s">
        <v>274</v>
      </c>
      <c r="AD20" s="14" t="s">
        <v>531</v>
      </c>
      <c r="AE20" s="14" t="s">
        <v>1681</v>
      </c>
      <c r="AF20" s="14" t="s">
        <v>531</v>
      </c>
      <c r="AG20" s="16" t="s">
        <v>4013</v>
      </c>
    </row>
    <row r="21" ht="15.75" customHeight="1">
      <c r="A21" s="20">
        <v>43578.0</v>
      </c>
      <c r="B21" s="15" t="s">
        <v>4017</v>
      </c>
      <c r="C21" s="16">
        <v>3.1015452E7</v>
      </c>
      <c r="D21" s="15" t="s">
        <v>1734</v>
      </c>
      <c r="E21" s="60" t="s">
        <v>4018</v>
      </c>
      <c r="F21" s="14" t="s">
        <v>67</v>
      </c>
      <c r="H21" s="15">
        <v>34.0</v>
      </c>
      <c r="I21" s="14" t="s">
        <v>259</v>
      </c>
      <c r="J21" s="54" t="s">
        <v>801</v>
      </c>
      <c r="K21" s="14" t="s">
        <v>4019</v>
      </c>
      <c r="L21" s="14" t="s">
        <v>1519</v>
      </c>
      <c r="M21" s="14" t="b">
        <v>1</v>
      </c>
      <c r="O21" s="15">
        <v>8.0</v>
      </c>
      <c r="P21" s="15">
        <v>3.0</v>
      </c>
      <c r="Q21" s="52" t="s">
        <v>4020</v>
      </c>
      <c r="S21" s="15" t="b">
        <v>0</v>
      </c>
      <c r="T21" s="15" t="b">
        <v>0</v>
      </c>
      <c r="U21" s="15" t="b">
        <v>1</v>
      </c>
      <c r="V21" s="15" t="b">
        <v>0</v>
      </c>
      <c r="W21" s="14" t="b">
        <v>1</v>
      </c>
      <c r="Y21" s="15" t="s">
        <v>4021</v>
      </c>
      <c r="AA21" s="15" t="s">
        <v>1626</v>
      </c>
      <c r="AB21" s="14" t="s">
        <v>1691</v>
      </c>
      <c r="AD21" s="14" t="s">
        <v>1692</v>
      </c>
      <c r="AE21" s="14" t="s">
        <v>1693</v>
      </c>
      <c r="AF21" s="14" t="s">
        <v>1694</v>
      </c>
      <c r="AG21" s="16" t="s">
        <v>4022</v>
      </c>
    </row>
    <row r="22" ht="15.75" customHeight="1">
      <c r="A22" s="20">
        <v>43578.0</v>
      </c>
      <c r="B22" s="15" t="s">
        <v>4017</v>
      </c>
      <c r="C22" s="16">
        <v>3.1015452E7</v>
      </c>
      <c r="D22" s="15" t="s">
        <v>1734</v>
      </c>
      <c r="E22" s="60" t="s">
        <v>4018</v>
      </c>
      <c r="F22" s="14" t="s">
        <v>67</v>
      </c>
      <c r="H22" s="15">
        <v>34.0</v>
      </c>
      <c r="I22" s="14" t="s">
        <v>259</v>
      </c>
      <c r="J22" s="54" t="s">
        <v>4023</v>
      </c>
      <c r="K22" s="14" t="s">
        <v>4024</v>
      </c>
      <c r="L22" s="14" t="s">
        <v>1519</v>
      </c>
      <c r="M22" s="14" t="b">
        <v>1</v>
      </c>
      <c r="O22" s="15">
        <v>8.0</v>
      </c>
      <c r="S22" s="15" t="b">
        <v>0</v>
      </c>
      <c r="T22" s="15" t="b">
        <v>0</v>
      </c>
      <c r="U22" s="15" t="b">
        <v>1</v>
      </c>
      <c r="V22" s="15" t="b">
        <v>0</v>
      </c>
      <c r="W22" s="15" t="b">
        <v>0</v>
      </c>
      <c r="AA22" s="15" t="s">
        <v>1626</v>
      </c>
      <c r="AB22" s="14" t="s">
        <v>1691</v>
      </c>
      <c r="AD22" s="14" t="s">
        <v>1692</v>
      </c>
      <c r="AE22" s="14" t="s">
        <v>1693</v>
      </c>
      <c r="AF22" s="14" t="s">
        <v>1694</v>
      </c>
      <c r="AG22" s="16" t="s">
        <v>4022</v>
      </c>
    </row>
    <row r="23" ht="15.75" customHeight="1">
      <c r="A23" s="20">
        <v>43739.0</v>
      </c>
      <c r="B23" s="15" t="s">
        <v>4025</v>
      </c>
      <c r="C23" s="16">
        <v>3.1526717E7</v>
      </c>
      <c r="D23" s="15" t="s">
        <v>4026</v>
      </c>
      <c r="E23" s="60" t="s">
        <v>4027</v>
      </c>
      <c r="F23" s="14" t="s">
        <v>67</v>
      </c>
      <c r="H23" s="15">
        <v>91.0</v>
      </c>
      <c r="I23" s="14" t="s">
        <v>1178</v>
      </c>
      <c r="K23" s="14" t="s">
        <v>2782</v>
      </c>
      <c r="L23" s="14" t="s">
        <v>1750</v>
      </c>
      <c r="M23" s="14" t="b">
        <v>1</v>
      </c>
      <c r="O23" s="15">
        <v>5.0</v>
      </c>
      <c r="S23" s="15" t="b">
        <v>0</v>
      </c>
      <c r="T23" s="15" t="b">
        <v>0</v>
      </c>
      <c r="U23" s="15" t="b">
        <v>0</v>
      </c>
      <c r="V23" s="15" t="b">
        <v>0</v>
      </c>
      <c r="W23" s="15" t="b">
        <v>0</v>
      </c>
      <c r="Y23" s="15" t="s">
        <v>4028</v>
      </c>
      <c r="AA23" s="15" t="s">
        <v>1729</v>
      </c>
      <c r="AB23" s="14" t="s">
        <v>1691</v>
      </c>
      <c r="AD23" s="14" t="s">
        <v>1692</v>
      </c>
      <c r="AE23" s="14" t="s">
        <v>3041</v>
      </c>
      <c r="AF23" s="14" t="s">
        <v>3042</v>
      </c>
      <c r="AG23" s="16" t="s">
        <v>3758</v>
      </c>
    </row>
    <row r="24" ht="15.75" customHeight="1">
      <c r="A24" s="56">
        <v>43787.0</v>
      </c>
      <c r="B24" s="15" t="s">
        <v>4029</v>
      </c>
      <c r="C24" s="16">
        <v>3.1740815E7</v>
      </c>
      <c r="D24" s="15" t="s">
        <v>937</v>
      </c>
      <c r="E24" s="60" t="s">
        <v>4030</v>
      </c>
      <c r="F24" s="14" t="s">
        <v>67</v>
      </c>
      <c r="H24" s="15">
        <v>84.0</v>
      </c>
      <c r="I24" s="14" t="s">
        <v>259</v>
      </c>
      <c r="K24" s="14" t="s">
        <v>537</v>
      </c>
      <c r="L24" s="14" t="s">
        <v>537</v>
      </c>
      <c r="M24" s="14" t="b">
        <v>0</v>
      </c>
      <c r="O24" s="15">
        <v>10.0</v>
      </c>
      <c r="P24" s="15">
        <v>4.0</v>
      </c>
      <c r="Q24" s="15" t="s">
        <v>4031</v>
      </c>
      <c r="S24" s="15" t="b">
        <v>0</v>
      </c>
      <c r="T24" s="15" t="b">
        <v>0</v>
      </c>
      <c r="U24" s="15" t="b">
        <v>0</v>
      </c>
      <c r="V24" s="15" t="b">
        <v>0</v>
      </c>
      <c r="W24" s="15" t="b">
        <v>0</v>
      </c>
      <c r="Y24" s="15" t="s">
        <v>4032</v>
      </c>
      <c r="Z24" s="24" t="s">
        <v>4033</v>
      </c>
      <c r="AA24" s="15" t="s">
        <v>1626</v>
      </c>
      <c r="AB24" s="14" t="s">
        <v>1691</v>
      </c>
      <c r="AD24" s="14" t="s">
        <v>1692</v>
      </c>
      <c r="AE24" s="14" t="s">
        <v>3041</v>
      </c>
      <c r="AF24" s="14" t="s">
        <v>3042</v>
      </c>
      <c r="AG24" s="16" t="s">
        <v>3758</v>
      </c>
    </row>
    <row r="25" ht="15.75" customHeight="1">
      <c r="A25" s="56">
        <v>43787.0</v>
      </c>
      <c r="B25" s="15" t="s">
        <v>4029</v>
      </c>
      <c r="C25" s="16">
        <v>3.1740815E7</v>
      </c>
      <c r="D25" s="15" t="s">
        <v>937</v>
      </c>
      <c r="E25" s="60" t="s">
        <v>4030</v>
      </c>
      <c r="F25" s="14" t="s">
        <v>67</v>
      </c>
      <c r="H25" s="15">
        <v>99.0</v>
      </c>
      <c r="I25" s="14" t="s">
        <v>259</v>
      </c>
      <c r="K25" s="14" t="s">
        <v>537</v>
      </c>
      <c r="L25" s="14" t="s">
        <v>537</v>
      </c>
      <c r="M25" s="14" t="b">
        <v>0</v>
      </c>
      <c r="O25" s="15">
        <v>10.0</v>
      </c>
      <c r="P25" s="15">
        <v>2.0</v>
      </c>
      <c r="Q25" s="15" t="s">
        <v>4034</v>
      </c>
      <c r="S25" s="15" t="b">
        <v>1</v>
      </c>
      <c r="T25" s="15" t="b">
        <v>1</v>
      </c>
      <c r="U25" s="15" t="b">
        <v>1</v>
      </c>
      <c r="V25" s="15" t="b">
        <v>1</v>
      </c>
      <c r="W25" s="15" t="b">
        <v>0</v>
      </c>
      <c r="Z25" s="24" t="s">
        <v>4033</v>
      </c>
      <c r="AA25" s="15" t="s">
        <v>1626</v>
      </c>
      <c r="AB25" s="14" t="s">
        <v>1691</v>
      </c>
      <c r="AD25" s="14" t="s">
        <v>1692</v>
      </c>
      <c r="AE25" s="14" t="s">
        <v>3041</v>
      </c>
      <c r="AF25" s="14" t="s">
        <v>3042</v>
      </c>
      <c r="AG25" s="16" t="s">
        <v>3758</v>
      </c>
    </row>
    <row r="26" ht="15.75" customHeight="1">
      <c r="A26" s="56">
        <v>43787.0</v>
      </c>
      <c r="B26" s="15" t="s">
        <v>4029</v>
      </c>
      <c r="C26" s="16">
        <v>3.1740815E7</v>
      </c>
      <c r="D26" s="15" t="s">
        <v>937</v>
      </c>
      <c r="E26" s="60" t="s">
        <v>4030</v>
      </c>
      <c r="F26" s="14" t="s">
        <v>67</v>
      </c>
      <c r="H26" s="15">
        <v>99.0</v>
      </c>
      <c r="I26" s="14" t="s">
        <v>259</v>
      </c>
      <c r="K26" s="14" t="s">
        <v>537</v>
      </c>
      <c r="L26" s="14" t="s">
        <v>537</v>
      </c>
      <c r="M26" s="14" t="b">
        <v>0</v>
      </c>
      <c r="O26" s="15">
        <v>10.0</v>
      </c>
      <c r="P26" s="15">
        <v>8.0</v>
      </c>
      <c r="S26" s="15" t="b">
        <v>1</v>
      </c>
      <c r="T26" s="15" t="b">
        <v>1</v>
      </c>
      <c r="U26" s="15" t="b">
        <v>1</v>
      </c>
      <c r="V26" s="15" t="b">
        <v>1</v>
      </c>
      <c r="W26" s="15" t="b">
        <v>0</v>
      </c>
      <c r="Z26" s="24" t="s">
        <v>4033</v>
      </c>
      <c r="AA26" s="15" t="s">
        <v>1626</v>
      </c>
      <c r="AB26" s="14" t="s">
        <v>1691</v>
      </c>
      <c r="AD26" s="14" t="s">
        <v>1692</v>
      </c>
      <c r="AE26" s="14" t="s">
        <v>3041</v>
      </c>
      <c r="AF26" s="14" t="s">
        <v>3042</v>
      </c>
      <c r="AG26" s="16" t="s">
        <v>3758</v>
      </c>
    </row>
    <row r="27" ht="15.75" customHeight="1">
      <c r="A27" s="56">
        <v>43811.0</v>
      </c>
      <c r="B27" s="15" t="s">
        <v>2713</v>
      </c>
      <c r="C27" s="16">
        <v>3.1835037E7</v>
      </c>
      <c r="D27" s="15" t="s">
        <v>1044</v>
      </c>
      <c r="E27" s="60" t="s">
        <v>2714</v>
      </c>
      <c r="F27" s="14" t="s">
        <v>67</v>
      </c>
      <c r="G27" s="15">
        <v>20920.0</v>
      </c>
      <c r="H27" s="15">
        <v>69.0</v>
      </c>
      <c r="I27" s="14" t="s">
        <v>1178</v>
      </c>
      <c r="K27" s="14" t="s">
        <v>1652</v>
      </c>
      <c r="L27" s="14" t="s">
        <v>1652</v>
      </c>
      <c r="M27" s="14" t="b">
        <v>0</v>
      </c>
      <c r="N27" s="54" t="s">
        <v>2715</v>
      </c>
      <c r="O27" s="15">
        <v>5.0</v>
      </c>
      <c r="Q27" s="52" t="s">
        <v>4035</v>
      </c>
      <c r="S27" s="15" t="b">
        <v>1</v>
      </c>
      <c r="T27" s="15" t="b">
        <v>1</v>
      </c>
      <c r="U27" s="15" t="b">
        <v>1</v>
      </c>
      <c r="V27" s="15" t="b">
        <v>0</v>
      </c>
      <c r="W27" s="14" t="b">
        <v>1</v>
      </c>
      <c r="Y27" s="15" t="s">
        <v>4036</v>
      </c>
      <c r="Z27" s="24" t="s">
        <v>4037</v>
      </c>
      <c r="AA27" s="15" t="s">
        <v>2718</v>
      </c>
      <c r="AB27" s="14" t="s">
        <v>1691</v>
      </c>
      <c r="AD27" s="14" t="s">
        <v>1692</v>
      </c>
      <c r="AE27" s="16" t="s">
        <v>2637</v>
      </c>
      <c r="AF27" s="14" t="s">
        <v>2638</v>
      </c>
      <c r="AG27" s="16" t="s">
        <v>2639</v>
      </c>
    </row>
    <row r="28" ht="15.75" customHeight="1">
      <c r="A28" s="20">
        <v>43726.0</v>
      </c>
      <c r="B28" s="16" t="s">
        <v>4038</v>
      </c>
      <c r="C28" s="63"/>
      <c r="D28" s="14" t="s">
        <v>1770</v>
      </c>
      <c r="E28" s="24" t="s">
        <v>4039</v>
      </c>
      <c r="F28" s="14" t="s">
        <v>67</v>
      </c>
      <c r="H28" s="14">
        <v>97.0</v>
      </c>
      <c r="I28" s="14" t="s">
        <v>259</v>
      </c>
      <c r="J28" s="14"/>
      <c r="K28" s="14" t="s">
        <v>4040</v>
      </c>
      <c r="L28" s="14" t="s">
        <v>537</v>
      </c>
      <c r="M28" s="14" t="b">
        <v>0</v>
      </c>
      <c r="N28" s="14"/>
      <c r="O28" s="14">
        <v>9.6</v>
      </c>
      <c r="Q28" s="14" t="s">
        <v>4041</v>
      </c>
      <c r="S28" s="15" t="b">
        <v>1</v>
      </c>
      <c r="T28" s="15" t="b">
        <v>1</v>
      </c>
      <c r="U28" s="15" t="b">
        <v>1</v>
      </c>
      <c r="V28" s="15" t="b">
        <v>0</v>
      </c>
      <c r="W28" s="15" t="b">
        <v>0</v>
      </c>
      <c r="Y28" s="14" t="s">
        <v>4042</v>
      </c>
      <c r="Z28" s="21" t="s">
        <v>4043</v>
      </c>
      <c r="AA28" s="14" t="s">
        <v>4044</v>
      </c>
      <c r="AB28" s="14" t="s">
        <v>1691</v>
      </c>
      <c r="AD28" s="14" t="s">
        <v>4045</v>
      </c>
      <c r="AE28" s="16" t="s">
        <v>4046</v>
      </c>
      <c r="AF28" s="14" t="s">
        <v>4047</v>
      </c>
      <c r="AG28" s="16" t="s">
        <v>4048</v>
      </c>
    </row>
    <row r="29" ht="15.75" customHeight="1">
      <c r="A29" s="20">
        <v>43726.0</v>
      </c>
      <c r="B29" s="16" t="s">
        <v>4038</v>
      </c>
      <c r="C29" s="63"/>
      <c r="D29" s="14" t="s">
        <v>1770</v>
      </c>
      <c r="E29" s="24" t="s">
        <v>4039</v>
      </c>
      <c r="F29" s="14" t="s">
        <v>67</v>
      </c>
      <c r="H29" s="14">
        <v>82.0</v>
      </c>
      <c r="I29" s="14" t="s">
        <v>259</v>
      </c>
      <c r="J29" s="14"/>
      <c r="K29" s="14" t="s">
        <v>4049</v>
      </c>
      <c r="L29" s="14" t="s">
        <v>537</v>
      </c>
      <c r="M29" s="14" t="b">
        <v>0</v>
      </c>
      <c r="N29" s="14"/>
      <c r="O29" s="14">
        <v>8.4</v>
      </c>
      <c r="S29" s="15" t="b">
        <v>1</v>
      </c>
      <c r="T29" s="15" t="b">
        <v>1</v>
      </c>
      <c r="U29" s="15" t="b">
        <v>1</v>
      </c>
      <c r="V29" s="15" t="b">
        <v>0</v>
      </c>
      <c r="W29" s="15" t="b">
        <v>0</v>
      </c>
      <c r="Z29" s="21" t="s">
        <v>4043</v>
      </c>
      <c r="AA29" s="14" t="s">
        <v>4044</v>
      </c>
      <c r="AB29" s="14" t="s">
        <v>1691</v>
      </c>
      <c r="AD29" s="14" t="s">
        <v>4045</v>
      </c>
      <c r="AE29" s="16" t="s">
        <v>4046</v>
      </c>
      <c r="AF29" s="14" t="s">
        <v>4047</v>
      </c>
      <c r="AG29" s="16" t="s">
        <v>4048</v>
      </c>
    </row>
    <row r="30" ht="15.75" customHeight="1">
      <c r="A30" s="20">
        <v>44225.0</v>
      </c>
      <c r="B30" s="16" t="s">
        <v>4050</v>
      </c>
      <c r="C30" s="14">
        <v>3.3509999E7</v>
      </c>
      <c r="D30" s="14" t="s">
        <v>256</v>
      </c>
      <c r="E30" s="23" t="s">
        <v>4051</v>
      </c>
      <c r="F30" s="14" t="s">
        <v>4052</v>
      </c>
      <c r="I30" s="14" t="s">
        <v>259</v>
      </c>
      <c r="J30" s="14"/>
      <c r="K30" s="14" t="s">
        <v>537</v>
      </c>
      <c r="L30" s="14" t="s">
        <v>537</v>
      </c>
      <c r="M30" s="14" t="b">
        <v>0</v>
      </c>
      <c r="N30" s="14"/>
      <c r="Q30" s="14" t="s">
        <v>4053</v>
      </c>
      <c r="S30" s="15" t="b">
        <v>0</v>
      </c>
      <c r="T30" s="15" t="b">
        <v>0</v>
      </c>
      <c r="U30" s="15" t="b">
        <v>0</v>
      </c>
      <c r="V30" s="15" t="b">
        <v>0</v>
      </c>
      <c r="W30" s="15" t="b">
        <v>0</v>
      </c>
      <c r="Y30" s="14" t="s">
        <v>4054</v>
      </c>
      <c r="Z30" s="24" t="s">
        <v>4055</v>
      </c>
      <c r="AA30" s="14" t="s">
        <v>4056</v>
      </c>
      <c r="AB30" s="14" t="s">
        <v>273</v>
      </c>
      <c r="AC30" s="14" t="s">
        <v>814</v>
      </c>
      <c r="AD30" s="14" t="s">
        <v>294</v>
      </c>
      <c r="AE30" s="14" t="s">
        <v>2294</v>
      </c>
      <c r="AF30" s="14" t="s">
        <v>2294</v>
      </c>
      <c r="AG30" s="14" t="s">
        <v>4057</v>
      </c>
    </row>
    <row r="31" ht="15.75" customHeight="1">
      <c r="A31" s="20">
        <v>44225.0</v>
      </c>
      <c r="B31" s="16" t="s">
        <v>4050</v>
      </c>
      <c r="C31" s="14">
        <v>3.3509999E7</v>
      </c>
      <c r="D31" s="14" t="s">
        <v>256</v>
      </c>
      <c r="E31" s="23" t="s">
        <v>4051</v>
      </c>
      <c r="F31" s="14" t="s">
        <v>4052</v>
      </c>
      <c r="I31" s="14" t="s">
        <v>292</v>
      </c>
      <c r="J31" s="14"/>
      <c r="L31" s="14"/>
      <c r="M31" s="14"/>
      <c r="N31" s="14"/>
      <c r="S31" s="15" t="b">
        <v>0</v>
      </c>
      <c r="T31" s="15" t="b">
        <v>0</v>
      </c>
      <c r="U31" s="15" t="b">
        <v>0</v>
      </c>
      <c r="V31" s="15" t="b">
        <v>0</v>
      </c>
      <c r="W31" s="15" t="b">
        <v>0</v>
      </c>
      <c r="Z31" s="24" t="s">
        <v>4055</v>
      </c>
      <c r="AA31" s="14" t="s">
        <v>4056</v>
      </c>
      <c r="AB31" s="14" t="s">
        <v>273</v>
      </c>
      <c r="AC31" s="14" t="s">
        <v>814</v>
      </c>
      <c r="AD31" s="14" t="s">
        <v>294</v>
      </c>
      <c r="AE31" s="14" t="s">
        <v>2294</v>
      </c>
      <c r="AF31" s="14" t="s">
        <v>2294</v>
      </c>
      <c r="AG31" s="14" t="s">
        <v>4057</v>
      </c>
    </row>
    <row r="32" ht="15.75" customHeight="1">
      <c r="A32" s="20">
        <v>44225.0</v>
      </c>
      <c r="B32" s="16" t="s">
        <v>4050</v>
      </c>
      <c r="C32" s="14">
        <v>3.3509999E7</v>
      </c>
      <c r="D32" s="14" t="s">
        <v>256</v>
      </c>
      <c r="E32" s="87" t="s">
        <v>4051</v>
      </c>
      <c r="F32" s="14" t="s">
        <v>4052</v>
      </c>
      <c r="I32" s="14" t="s">
        <v>247</v>
      </c>
      <c r="J32" s="14"/>
      <c r="L32" s="14"/>
      <c r="M32" s="14"/>
      <c r="N32" s="14"/>
      <c r="S32" s="15" t="b">
        <v>0</v>
      </c>
      <c r="T32" s="15" t="b">
        <v>0</v>
      </c>
      <c r="U32" s="15" t="b">
        <v>0</v>
      </c>
      <c r="V32" s="15" t="b">
        <v>0</v>
      </c>
      <c r="W32" s="15" t="b">
        <v>0</v>
      </c>
      <c r="Z32" s="24" t="s">
        <v>4055</v>
      </c>
      <c r="AA32" s="14" t="s">
        <v>4056</v>
      </c>
      <c r="AB32" s="14" t="s">
        <v>273</v>
      </c>
      <c r="AC32" s="14" t="s">
        <v>814</v>
      </c>
      <c r="AD32" s="14" t="s">
        <v>294</v>
      </c>
      <c r="AE32" s="14" t="s">
        <v>2294</v>
      </c>
      <c r="AF32" s="14" t="s">
        <v>2294</v>
      </c>
      <c r="AG32" s="14" t="s">
        <v>4057</v>
      </c>
    </row>
    <row r="33" ht="15.75" customHeight="1">
      <c r="A33" s="20">
        <v>44225.0</v>
      </c>
      <c r="B33" s="16" t="s">
        <v>4050</v>
      </c>
      <c r="C33" s="14">
        <v>3.3509999E7</v>
      </c>
      <c r="D33" s="14" t="s">
        <v>256</v>
      </c>
      <c r="E33" s="87" t="s">
        <v>4051</v>
      </c>
      <c r="F33" s="14" t="s">
        <v>4052</v>
      </c>
      <c r="G33" s="14">
        <v>60.0</v>
      </c>
      <c r="I33" s="14" t="s">
        <v>1178</v>
      </c>
      <c r="J33" s="14"/>
      <c r="K33" s="14" t="s">
        <v>3589</v>
      </c>
      <c r="L33" s="14"/>
      <c r="M33" s="14"/>
      <c r="N33" s="14"/>
      <c r="S33" s="15" t="b">
        <v>0</v>
      </c>
      <c r="T33" s="15" t="b">
        <v>0</v>
      </c>
      <c r="U33" s="15" t="b">
        <v>0</v>
      </c>
      <c r="V33" s="15" t="b">
        <v>0</v>
      </c>
      <c r="W33" s="15" t="b">
        <v>0</v>
      </c>
      <c r="Z33" s="24" t="s">
        <v>4055</v>
      </c>
      <c r="AA33" s="14" t="s">
        <v>4056</v>
      </c>
      <c r="AB33" s="14" t="s">
        <v>273</v>
      </c>
      <c r="AC33" s="14" t="s">
        <v>814</v>
      </c>
      <c r="AD33" s="14" t="s">
        <v>294</v>
      </c>
      <c r="AE33" s="14" t="s">
        <v>2294</v>
      </c>
      <c r="AF33" s="14" t="s">
        <v>2294</v>
      </c>
      <c r="AG33" s="14" t="s">
        <v>4057</v>
      </c>
    </row>
    <row r="34" ht="15.75" customHeight="1">
      <c r="A34" s="20">
        <v>44225.0</v>
      </c>
      <c r="B34" s="16" t="s">
        <v>4050</v>
      </c>
      <c r="C34" s="14">
        <v>3.3509999E7</v>
      </c>
      <c r="D34" s="14" t="s">
        <v>256</v>
      </c>
      <c r="E34" s="87" t="s">
        <v>4051</v>
      </c>
      <c r="F34" s="14" t="s">
        <v>4052</v>
      </c>
      <c r="G34" s="14">
        <v>1154.0</v>
      </c>
      <c r="H34" s="14">
        <v>42.0</v>
      </c>
      <c r="I34" s="14" t="s">
        <v>259</v>
      </c>
      <c r="J34" s="14"/>
      <c r="K34" s="14" t="s">
        <v>3750</v>
      </c>
      <c r="L34" s="14" t="s">
        <v>537</v>
      </c>
      <c r="M34" s="14" t="b">
        <v>0</v>
      </c>
      <c r="N34" s="14" t="s">
        <v>2246</v>
      </c>
      <c r="S34" s="15" t="b">
        <v>0</v>
      </c>
      <c r="T34" s="15" t="b">
        <v>0</v>
      </c>
      <c r="U34" s="15" t="b">
        <v>0</v>
      </c>
      <c r="V34" s="15" t="b">
        <v>0</v>
      </c>
      <c r="W34" s="15" t="b">
        <v>0</v>
      </c>
      <c r="Z34" s="24" t="s">
        <v>4055</v>
      </c>
      <c r="AA34" s="14" t="s">
        <v>4056</v>
      </c>
      <c r="AB34" s="14" t="s">
        <v>273</v>
      </c>
      <c r="AC34" s="14" t="s">
        <v>814</v>
      </c>
      <c r="AD34" s="14" t="s">
        <v>294</v>
      </c>
      <c r="AE34" s="14" t="s">
        <v>2294</v>
      </c>
      <c r="AF34" s="14" t="s">
        <v>2294</v>
      </c>
      <c r="AG34" s="14" t="s">
        <v>4057</v>
      </c>
    </row>
    <row r="35" ht="15.75" customHeight="1">
      <c r="A35" s="20">
        <v>44225.0</v>
      </c>
      <c r="B35" s="16" t="s">
        <v>4050</v>
      </c>
      <c r="C35" s="14">
        <v>3.3509999E7</v>
      </c>
      <c r="D35" s="14" t="s">
        <v>256</v>
      </c>
      <c r="E35" s="87" t="s">
        <v>4051</v>
      </c>
      <c r="F35" s="14" t="s">
        <v>4052</v>
      </c>
      <c r="H35" s="14">
        <v>42.0</v>
      </c>
      <c r="I35" s="14" t="s">
        <v>259</v>
      </c>
      <c r="J35" s="14" t="s">
        <v>4058</v>
      </c>
      <c r="K35" s="14" t="s">
        <v>4059</v>
      </c>
      <c r="L35" s="14" t="s">
        <v>537</v>
      </c>
      <c r="M35" s="14" t="b">
        <v>0</v>
      </c>
      <c r="N35" s="14" t="s">
        <v>4060</v>
      </c>
      <c r="S35" s="15" t="b">
        <v>0</v>
      </c>
      <c r="T35" s="15" t="b">
        <v>0</v>
      </c>
      <c r="U35" s="15" t="b">
        <v>0</v>
      </c>
      <c r="V35" s="15" t="b">
        <v>0</v>
      </c>
      <c r="W35" s="15" t="b">
        <v>0</v>
      </c>
      <c r="Z35" s="24" t="s">
        <v>4055</v>
      </c>
      <c r="AA35" s="14" t="s">
        <v>4056</v>
      </c>
      <c r="AB35" s="14" t="s">
        <v>273</v>
      </c>
      <c r="AC35" s="14" t="s">
        <v>814</v>
      </c>
      <c r="AD35" s="14" t="s">
        <v>294</v>
      </c>
      <c r="AE35" s="14" t="s">
        <v>2294</v>
      </c>
      <c r="AF35" s="14" t="s">
        <v>2294</v>
      </c>
      <c r="AG35" s="14" t="s">
        <v>4057</v>
      </c>
    </row>
    <row r="36" ht="15.75" customHeight="1">
      <c r="A36" s="20">
        <v>44225.0</v>
      </c>
      <c r="B36" s="16" t="s">
        <v>4050</v>
      </c>
      <c r="C36" s="14">
        <v>3.3509999E7</v>
      </c>
      <c r="D36" s="14" t="s">
        <v>256</v>
      </c>
      <c r="E36" s="87" t="s">
        <v>4051</v>
      </c>
      <c r="F36" s="14" t="s">
        <v>4052</v>
      </c>
      <c r="H36" s="14">
        <v>34.0</v>
      </c>
      <c r="I36" s="14" t="s">
        <v>259</v>
      </c>
      <c r="J36" s="14"/>
      <c r="K36" s="14" t="s">
        <v>802</v>
      </c>
      <c r="L36" s="14" t="s">
        <v>537</v>
      </c>
      <c r="M36" s="14" t="b">
        <v>0</v>
      </c>
      <c r="N36" s="14" t="s">
        <v>2246</v>
      </c>
      <c r="O36" s="14">
        <v>15.0</v>
      </c>
      <c r="S36" s="15" t="b">
        <v>0</v>
      </c>
      <c r="T36" s="15" t="b">
        <v>0</v>
      </c>
      <c r="U36" s="15" t="b">
        <v>0</v>
      </c>
      <c r="V36" s="15" t="b">
        <v>0</v>
      </c>
      <c r="W36" s="15" t="b">
        <v>0</v>
      </c>
      <c r="Z36" s="24" t="s">
        <v>4055</v>
      </c>
      <c r="AA36" s="14" t="s">
        <v>4056</v>
      </c>
      <c r="AB36" s="14" t="s">
        <v>273</v>
      </c>
      <c r="AC36" s="14" t="s">
        <v>814</v>
      </c>
      <c r="AD36" s="14" t="s">
        <v>294</v>
      </c>
      <c r="AE36" s="14" t="s">
        <v>2294</v>
      </c>
      <c r="AF36" s="14" t="s">
        <v>2294</v>
      </c>
      <c r="AG36" s="14" t="s">
        <v>4057</v>
      </c>
    </row>
    <row r="37" ht="15.75" customHeight="1">
      <c r="A37" s="20">
        <v>44225.0</v>
      </c>
      <c r="B37" s="16" t="s">
        <v>4050</v>
      </c>
      <c r="C37" s="14">
        <v>3.3509999E7</v>
      </c>
      <c r="D37" s="14" t="s">
        <v>256</v>
      </c>
      <c r="E37" s="87" t="s">
        <v>4051</v>
      </c>
      <c r="F37" s="14" t="s">
        <v>4052</v>
      </c>
      <c r="H37" s="14">
        <v>34.0</v>
      </c>
      <c r="I37" s="14" t="s">
        <v>259</v>
      </c>
      <c r="J37" s="14"/>
      <c r="K37" s="14" t="s">
        <v>802</v>
      </c>
      <c r="L37" s="14" t="s">
        <v>537</v>
      </c>
      <c r="M37" s="14" t="b">
        <v>0</v>
      </c>
      <c r="N37" s="14" t="s">
        <v>2246</v>
      </c>
      <c r="O37" s="14">
        <v>50.0</v>
      </c>
      <c r="S37" s="15" t="b">
        <v>0</v>
      </c>
      <c r="T37" s="15" t="b">
        <v>0</v>
      </c>
      <c r="U37" s="15" t="b">
        <v>0</v>
      </c>
      <c r="V37" s="15" t="b">
        <v>0</v>
      </c>
      <c r="W37" s="15" t="b">
        <v>0</v>
      </c>
      <c r="Z37" s="24" t="s">
        <v>4055</v>
      </c>
      <c r="AA37" s="14" t="s">
        <v>4056</v>
      </c>
      <c r="AB37" s="14" t="s">
        <v>273</v>
      </c>
      <c r="AC37" s="14" t="s">
        <v>814</v>
      </c>
      <c r="AD37" s="14" t="s">
        <v>294</v>
      </c>
      <c r="AE37" s="14" t="s">
        <v>2294</v>
      </c>
      <c r="AF37" s="14" t="s">
        <v>2294</v>
      </c>
      <c r="AG37" s="14" t="s">
        <v>4057</v>
      </c>
    </row>
    <row r="38" ht="15.75" customHeight="1">
      <c r="A38" s="20">
        <v>44225.0</v>
      </c>
      <c r="B38" s="16" t="s">
        <v>4050</v>
      </c>
      <c r="C38" s="14">
        <v>3.3509999E7</v>
      </c>
      <c r="D38" s="14" t="s">
        <v>256</v>
      </c>
      <c r="E38" s="87" t="s">
        <v>4051</v>
      </c>
      <c r="F38" s="14" t="s">
        <v>4052</v>
      </c>
      <c r="G38" s="14">
        <v>2395.0</v>
      </c>
      <c r="H38" s="14">
        <v>297.0</v>
      </c>
      <c r="I38" s="14" t="s">
        <v>1178</v>
      </c>
      <c r="J38" s="14"/>
      <c r="K38" s="14" t="s">
        <v>4061</v>
      </c>
      <c r="L38" s="14" t="s">
        <v>1750</v>
      </c>
      <c r="M38" s="14" t="b">
        <v>1</v>
      </c>
      <c r="N38" s="14"/>
      <c r="O38" s="14">
        <v>8.0</v>
      </c>
      <c r="S38" s="15" t="b">
        <v>0</v>
      </c>
      <c r="T38" s="15" t="b">
        <v>0</v>
      </c>
      <c r="U38" s="15" t="b">
        <v>0</v>
      </c>
      <c r="V38" s="15" t="b">
        <v>0</v>
      </c>
      <c r="W38" s="15" t="b">
        <v>0</v>
      </c>
      <c r="Z38" s="24" t="s">
        <v>4055</v>
      </c>
      <c r="AA38" s="14" t="s">
        <v>4056</v>
      </c>
      <c r="AB38" s="14" t="s">
        <v>273</v>
      </c>
      <c r="AC38" s="14" t="s">
        <v>814</v>
      </c>
      <c r="AD38" s="14" t="s">
        <v>294</v>
      </c>
      <c r="AE38" s="14" t="s">
        <v>2294</v>
      </c>
      <c r="AF38" s="14" t="s">
        <v>2294</v>
      </c>
      <c r="AG38" s="14" t="s">
        <v>4057</v>
      </c>
    </row>
    <row r="39" ht="15.75" customHeight="1">
      <c r="A39" s="20">
        <v>43683.0</v>
      </c>
      <c r="B39" s="16" t="s">
        <v>4062</v>
      </c>
      <c r="D39" s="14" t="s">
        <v>1770</v>
      </c>
      <c r="E39" s="24" t="s">
        <v>4063</v>
      </c>
      <c r="F39" s="14" t="s">
        <v>4064</v>
      </c>
      <c r="G39" s="14">
        <v>7392.0</v>
      </c>
      <c r="I39" s="14" t="s">
        <v>247</v>
      </c>
      <c r="K39" s="14" t="s">
        <v>792</v>
      </c>
      <c r="L39" s="14"/>
      <c r="M39" s="14"/>
      <c r="N39" s="14" t="s">
        <v>4065</v>
      </c>
      <c r="Q39" s="14" t="s">
        <v>4066</v>
      </c>
      <c r="S39" s="15" t="b">
        <v>0</v>
      </c>
      <c r="T39" s="15" t="b">
        <v>0</v>
      </c>
      <c r="U39" s="15" t="b">
        <v>0</v>
      </c>
      <c r="V39" s="15" t="b">
        <v>0</v>
      </c>
      <c r="W39" s="15" t="b">
        <v>0</v>
      </c>
      <c r="Y39" s="14" t="s">
        <v>4067</v>
      </c>
      <c r="AA39" s="14" t="s">
        <v>2660</v>
      </c>
      <c r="AB39" s="14" t="s">
        <v>273</v>
      </c>
      <c r="AC39" s="14" t="s">
        <v>342</v>
      </c>
      <c r="AD39" s="14" t="s">
        <v>343</v>
      </c>
      <c r="AE39" s="14" t="s">
        <v>344</v>
      </c>
      <c r="AF39" s="14" t="s">
        <v>345</v>
      </c>
    </row>
    <row r="40" ht="15.75" customHeight="1">
      <c r="A40" s="20">
        <v>44029.0</v>
      </c>
      <c r="B40" s="16" t="s">
        <v>2807</v>
      </c>
      <c r="C40" s="16">
        <v>3.2702314E7</v>
      </c>
      <c r="D40" s="14" t="s">
        <v>1044</v>
      </c>
      <c r="E40" s="23" t="s">
        <v>2808</v>
      </c>
      <c r="F40" s="14" t="s">
        <v>67</v>
      </c>
      <c r="H40" s="14">
        <v>65.0</v>
      </c>
      <c r="I40" s="14" t="s">
        <v>259</v>
      </c>
      <c r="J40" s="61" t="s">
        <v>2809</v>
      </c>
      <c r="K40" s="14" t="s">
        <v>537</v>
      </c>
      <c r="L40" s="14" t="s">
        <v>537</v>
      </c>
      <c r="M40" s="14" t="b">
        <v>0</v>
      </c>
      <c r="N40" s="14" t="s">
        <v>4068</v>
      </c>
      <c r="O40" s="14">
        <v>14.0</v>
      </c>
      <c r="P40" s="14">
        <v>2.0</v>
      </c>
      <c r="Q40" s="14" t="s">
        <v>4069</v>
      </c>
      <c r="Y40" s="14" t="s">
        <v>4070</v>
      </c>
      <c r="Z40" s="24" t="s">
        <v>2814</v>
      </c>
      <c r="AA40" s="14" t="s">
        <v>1597</v>
      </c>
      <c r="AB40" s="14" t="s">
        <v>2175</v>
      </c>
      <c r="AD40" s="14" t="s">
        <v>2176</v>
      </c>
      <c r="AE40" s="14" t="s">
        <v>2815</v>
      </c>
      <c r="AF40" s="14" t="s">
        <v>2816</v>
      </c>
      <c r="AG40" s="16" t="s">
        <v>2817</v>
      </c>
    </row>
    <row r="41" ht="15.75" customHeight="1">
      <c r="A41" s="20">
        <v>44029.0</v>
      </c>
      <c r="B41" s="16" t="s">
        <v>2807</v>
      </c>
      <c r="C41" s="16">
        <v>3.2702314E7</v>
      </c>
      <c r="D41" s="14" t="s">
        <v>1044</v>
      </c>
      <c r="E41" s="23" t="s">
        <v>2808</v>
      </c>
      <c r="F41" s="14" t="s">
        <v>67</v>
      </c>
      <c r="H41" s="14">
        <v>65.0</v>
      </c>
      <c r="I41" s="14" t="s">
        <v>259</v>
      </c>
      <c r="J41" s="14" t="s">
        <v>2818</v>
      </c>
      <c r="K41" s="14" t="s">
        <v>537</v>
      </c>
      <c r="L41" s="14" t="s">
        <v>537</v>
      </c>
      <c r="M41" s="14" t="b">
        <v>1</v>
      </c>
      <c r="N41" s="14" t="s">
        <v>4068</v>
      </c>
      <c r="O41" s="14">
        <v>14.0</v>
      </c>
      <c r="P41" s="14">
        <v>2.0</v>
      </c>
      <c r="Q41" s="14" t="s">
        <v>4071</v>
      </c>
      <c r="Z41" s="24" t="s">
        <v>2814</v>
      </c>
      <c r="AA41" s="14" t="s">
        <v>1597</v>
      </c>
      <c r="AB41" s="14" t="s">
        <v>2175</v>
      </c>
      <c r="AD41" s="14" t="s">
        <v>2176</v>
      </c>
      <c r="AE41" s="14" t="s">
        <v>2815</v>
      </c>
      <c r="AF41" s="14" t="s">
        <v>2816</v>
      </c>
      <c r="AG41" s="16" t="s">
        <v>2817</v>
      </c>
    </row>
    <row r="42" ht="15.75" customHeight="1">
      <c r="A42" s="20">
        <v>44029.0</v>
      </c>
      <c r="B42" s="16" t="s">
        <v>2807</v>
      </c>
      <c r="C42" s="16">
        <v>3.2702314E7</v>
      </c>
      <c r="D42" s="14" t="s">
        <v>1044</v>
      </c>
      <c r="E42" s="23" t="s">
        <v>2808</v>
      </c>
      <c r="F42" s="14" t="s">
        <v>67</v>
      </c>
      <c r="H42" s="14">
        <v>222.0</v>
      </c>
      <c r="I42" s="14" t="s">
        <v>1178</v>
      </c>
      <c r="K42" s="14" t="s">
        <v>4072</v>
      </c>
      <c r="L42" s="14" t="s">
        <v>537</v>
      </c>
      <c r="M42" s="14" t="b">
        <v>1</v>
      </c>
      <c r="O42" s="14">
        <v>10.0</v>
      </c>
      <c r="P42" s="14">
        <v>3.0</v>
      </c>
      <c r="Q42" s="14" t="s">
        <v>4073</v>
      </c>
      <c r="Z42" s="24" t="s">
        <v>2814</v>
      </c>
      <c r="AA42" s="14" t="s">
        <v>1597</v>
      </c>
      <c r="AB42" s="14" t="s">
        <v>2175</v>
      </c>
      <c r="AD42" s="14" t="s">
        <v>2176</v>
      </c>
      <c r="AE42" s="14" t="s">
        <v>2815</v>
      </c>
      <c r="AF42" s="14" t="s">
        <v>2816</v>
      </c>
      <c r="AG42" s="16" t="s">
        <v>2817</v>
      </c>
    </row>
    <row r="43" ht="15.75" customHeight="1">
      <c r="A43" s="20">
        <v>44029.0</v>
      </c>
      <c r="B43" s="16" t="s">
        <v>2807</v>
      </c>
      <c r="C43" s="16">
        <v>3.2702314E7</v>
      </c>
      <c r="D43" s="14" t="s">
        <v>1044</v>
      </c>
      <c r="E43" s="23" t="s">
        <v>2808</v>
      </c>
      <c r="F43" s="14" t="s">
        <v>67</v>
      </c>
      <c r="H43" s="14">
        <v>222.0</v>
      </c>
      <c r="I43" s="14" t="s">
        <v>1178</v>
      </c>
      <c r="K43" s="14" t="s">
        <v>4074</v>
      </c>
      <c r="L43" s="14" t="s">
        <v>537</v>
      </c>
      <c r="M43" s="14" t="b">
        <v>0</v>
      </c>
      <c r="O43" s="14">
        <v>10.0</v>
      </c>
      <c r="P43" s="14">
        <v>3.0</v>
      </c>
      <c r="Q43" s="14" t="s">
        <v>4075</v>
      </c>
      <c r="Z43" s="24" t="s">
        <v>2814</v>
      </c>
      <c r="AA43" s="14" t="s">
        <v>1597</v>
      </c>
      <c r="AB43" s="14" t="s">
        <v>2175</v>
      </c>
      <c r="AD43" s="14" t="s">
        <v>2176</v>
      </c>
      <c r="AE43" s="14" t="s">
        <v>2815</v>
      </c>
      <c r="AF43" s="14" t="s">
        <v>2816</v>
      </c>
      <c r="AG43" s="16" t="s">
        <v>2817</v>
      </c>
    </row>
    <row r="44" ht="15.75" customHeight="1">
      <c r="A44" s="20">
        <v>43623.0</v>
      </c>
      <c r="B44" s="16" t="s">
        <v>4076</v>
      </c>
      <c r="C44" s="16">
        <v>3.1171666E7</v>
      </c>
      <c r="D44" s="14" t="s">
        <v>256</v>
      </c>
      <c r="E44" s="23" t="s">
        <v>4077</v>
      </c>
      <c r="F44" s="14" t="s">
        <v>67</v>
      </c>
      <c r="H44" s="14">
        <v>32.0</v>
      </c>
      <c r="I44" s="14" t="s">
        <v>259</v>
      </c>
      <c r="K44" s="14" t="s">
        <v>4078</v>
      </c>
      <c r="M44" s="14" t="b">
        <v>0</v>
      </c>
      <c r="N44" s="14" t="s">
        <v>333</v>
      </c>
      <c r="O44" s="14">
        <v>10.0</v>
      </c>
      <c r="P44" s="14">
        <v>15.0</v>
      </c>
      <c r="Z44" s="21" t="s">
        <v>4079</v>
      </c>
      <c r="AA44" s="14" t="s">
        <v>2660</v>
      </c>
      <c r="AB44" s="14" t="s">
        <v>273</v>
      </c>
      <c r="AC44" s="14" t="s">
        <v>814</v>
      </c>
      <c r="AD44" s="14" t="s">
        <v>815</v>
      </c>
      <c r="AE44" s="14" t="s">
        <v>816</v>
      </c>
      <c r="AF44" s="14" t="s">
        <v>817</v>
      </c>
      <c r="AG44" s="16" t="s">
        <v>4080</v>
      </c>
    </row>
    <row r="45" ht="15.75" customHeight="1">
      <c r="A45" s="56">
        <v>43755.0</v>
      </c>
      <c r="B45" s="16" t="s">
        <v>4081</v>
      </c>
      <c r="C45" s="16">
        <v>3.1626774E7</v>
      </c>
      <c r="D45" s="14" t="s">
        <v>1044</v>
      </c>
      <c r="E45" s="21" t="s">
        <v>4082</v>
      </c>
      <c r="F45" s="14" t="s">
        <v>4083</v>
      </c>
      <c r="G45" s="14">
        <v>3579.0</v>
      </c>
      <c r="I45" s="14" t="s">
        <v>259</v>
      </c>
      <c r="J45" s="14" t="s">
        <v>281</v>
      </c>
      <c r="K45" s="16" t="s">
        <v>4084</v>
      </c>
      <c r="L45" s="14" t="s">
        <v>537</v>
      </c>
      <c r="M45" s="14" t="b">
        <v>0</v>
      </c>
      <c r="N45" s="14" t="s">
        <v>4085</v>
      </c>
      <c r="O45" s="14">
        <v>14.0</v>
      </c>
      <c r="Q45" s="52" t="s">
        <v>4086</v>
      </c>
      <c r="AA45" s="15" t="s">
        <v>1729</v>
      </c>
      <c r="AB45" s="14" t="s">
        <v>273</v>
      </c>
      <c r="AC45" s="14" t="s">
        <v>342</v>
      </c>
      <c r="AD45" s="14" t="s">
        <v>343</v>
      </c>
      <c r="AE45" s="14" t="s">
        <v>344</v>
      </c>
      <c r="AF45" s="14" t="s">
        <v>345</v>
      </c>
    </row>
    <row r="46" ht="15.75" customHeight="1">
      <c r="A46" s="20">
        <v>44263.0</v>
      </c>
      <c r="B46" s="16" t="s">
        <v>4087</v>
      </c>
      <c r="C46" s="16">
        <v>3.3684106E7</v>
      </c>
      <c r="D46" s="14" t="s">
        <v>908</v>
      </c>
      <c r="E46" s="21" t="s">
        <v>4088</v>
      </c>
      <c r="F46" s="14" t="s">
        <v>4083</v>
      </c>
      <c r="H46" s="14">
        <v>79.0</v>
      </c>
      <c r="I46" s="14" t="s">
        <v>259</v>
      </c>
      <c r="K46" s="14" t="s">
        <v>4089</v>
      </c>
      <c r="L46" s="14" t="s">
        <v>537</v>
      </c>
      <c r="M46" s="14" t="b">
        <v>0</v>
      </c>
      <c r="AA46" s="14" t="s">
        <v>2039</v>
      </c>
      <c r="AB46" s="14" t="s">
        <v>273</v>
      </c>
      <c r="AC46" s="14" t="s">
        <v>342</v>
      </c>
      <c r="AD46" s="14" t="s">
        <v>660</v>
      </c>
      <c r="AE46" s="14" t="s">
        <v>4090</v>
      </c>
      <c r="AF46" s="14" t="s">
        <v>1307</v>
      </c>
      <c r="AG46" s="16" t="s">
        <v>4091</v>
      </c>
    </row>
    <row r="47" ht="15.75" customHeight="1">
      <c r="A47" s="20">
        <v>44069.0</v>
      </c>
      <c r="B47" s="16" t="s">
        <v>4092</v>
      </c>
      <c r="D47" s="14" t="s">
        <v>1770</v>
      </c>
      <c r="E47" s="24" t="s">
        <v>4093</v>
      </c>
      <c r="F47" s="14" t="s">
        <v>4094</v>
      </c>
      <c r="G47" s="14">
        <v>29933.0</v>
      </c>
      <c r="H47" s="14">
        <v>65.0</v>
      </c>
      <c r="I47" s="14" t="s">
        <v>259</v>
      </c>
      <c r="J47" s="14" t="s">
        <v>281</v>
      </c>
      <c r="K47" s="16" t="s">
        <v>4084</v>
      </c>
      <c r="L47" s="14" t="s">
        <v>537</v>
      </c>
      <c r="M47" s="14" t="b">
        <v>0</v>
      </c>
      <c r="N47" s="14" t="s">
        <v>4085</v>
      </c>
      <c r="O47" s="14">
        <v>22.0</v>
      </c>
      <c r="Q47" s="14" t="s">
        <v>4095</v>
      </c>
      <c r="Z47" s="21" t="s">
        <v>4096</v>
      </c>
      <c r="AA47" s="14" t="s">
        <v>1626</v>
      </c>
      <c r="AB47" s="14" t="s">
        <v>273</v>
      </c>
      <c r="AC47" s="14" t="s">
        <v>342</v>
      </c>
      <c r="AD47" s="14" t="s">
        <v>343</v>
      </c>
      <c r="AE47" s="14" t="s">
        <v>344</v>
      </c>
      <c r="AF47" s="14" t="s">
        <v>345</v>
      </c>
    </row>
    <row r="48" ht="15.75" customHeight="1">
      <c r="A48" s="20">
        <v>44069.0</v>
      </c>
      <c r="B48" s="16" t="s">
        <v>4092</v>
      </c>
      <c r="D48" s="14" t="s">
        <v>1770</v>
      </c>
      <c r="E48" s="24" t="s">
        <v>4093</v>
      </c>
      <c r="F48" s="14" t="s">
        <v>4094</v>
      </c>
      <c r="H48" s="14">
        <v>65.0</v>
      </c>
      <c r="I48" s="14" t="s">
        <v>259</v>
      </c>
      <c r="J48" s="14" t="s">
        <v>281</v>
      </c>
      <c r="K48" s="14" t="s">
        <v>4097</v>
      </c>
      <c r="L48" s="14" t="s">
        <v>537</v>
      </c>
      <c r="M48" s="14" t="b">
        <v>0</v>
      </c>
      <c r="N48" s="14" t="s">
        <v>4085</v>
      </c>
      <c r="O48" s="14">
        <v>22.0</v>
      </c>
      <c r="Q48" s="52" t="s">
        <v>4098</v>
      </c>
      <c r="Z48" s="21" t="s">
        <v>4096</v>
      </c>
      <c r="AA48" s="14" t="s">
        <v>1626</v>
      </c>
      <c r="AB48" s="14" t="s">
        <v>273</v>
      </c>
      <c r="AC48" s="14" t="s">
        <v>342</v>
      </c>
      <c r="AD48" s="14" t="s">
        <v>343</v>
      </c>
      <c r="AE48" s="14" t="s">
        <v>344</v>
      </c>
      <c r="AF48" s="14" t="s">
        <v>345</v>
      </c>
    </row>
    <row r="49" ht="15.75" customHeight="1">
      <c r="A49" s="20">
        <v>44069.0</v>
      </c>
      <c r="B49" s="16" t="s">
        <v>4092</v>
      </c>
      <c r="D49" s="14" t="s">
        <v>1770</v>
      </c>
      <c r="E49" s="24" t="s">
        <v>4093</v>
      </c>
      <c r="F49" s="14" t="s">
        <v>4094</v>
      </c>
      <c r="H49" s="14">
        <v>23.0</v>
      </c>
      <c r="I49" s="14" t="s">
        <v>259</v>
      </c>
      <c r="J49" s="14" t="s">
        <v>281</v>
      </c>
      <c r="K49" s="16" t="s">
        <v>4084</v>
      </c>
      <c r="L49" s="14" t="s">
        <v>537</v>
      </c>
      <c r="M49" s="14" t="b">
        <v>0</v>
      </c>
      <c r="N49" s="14" t="s">
        <v>4085</v>
      </c>
      <c r="O49" s="14">
        <v>22.0</v>
      </c>
      <c r="Q49" s="14" t="s">
        <v>4099</v>
      </c>
      <c r="Z49" s="21" t="s">
        <v>4096</v>
      </c>
      <c r="AA49" s="14" t="s">
        <v>1626</v>
      </c>
      <c r="AB49" s="14" t="s">
        <v>273</v>
      </c>
      <c r="AC49" s="14" t="s">
        <v>342</v>
      </c>
      <c r="AD49" s="14" t="s">
        <v>343</v>
      </c>
      <c r="AE49" s="14" t="s">
        <v>344</v>
      </c>
      <c r="AF49" s="14" t="s">
        <v>345</v>
      </c>
    </row>
    <row r="50" ht="15.75" customHeight="1">
      <c r="A50" s="20">
        <v>44069.0</v>
      </c>
      <c r="B50" s="16" t="s">
        <v>4092</v>
      </c>
      <c r="D50" s="14" t="s">
        <v>1770</v>
      </c>
      <c r="E50" s="24" t="s">
        <v>4093</v>
      </c>
      <c r="F50" s="14" t="s">
        <v>4094</v>
      </c>
      <c r="H50" s="14">
        <v>23.0</v>
      </c>
      <c r="I50" s="14" t="s">
        <v>259</v>
      </c>
      <c r="J50" s="14" t="s">
        <v>281</v>
      </c>
      <c r="K50" s="14" t="s">
        <v>4097</v>
      </c>
      <c r="L50" s="14" t="s">
        <v>537</v>
      </c>
      <c r="M50" s="14" t="b">
        <v>0</v>
      </c>
      <c r="N50" s="14" t="s">
        <v>4085</v>
      </c>
      <c r="O50" s="14">
        <v>22.0</v>
      </c>
      <c r="Z50" s="21" t="s">
        <v>4096</v>
      </c>
      <c r="AA50" s="14" t="s">
        <v>1626</v>
      </c>
      <c r="AB50" s="14" t="s">
        <v>273</v>
      </c>
      <c r="AC50" s="14" t="s">
        <v>342</v>
      </c>
      <c r="AD50" s="14" t="s">
        <v>343</v>
      </c>
      <c r="AE50" s="14" t="s">
        <v>344</v>
      </c>
      <c r="AF50" s="14" t="s">
        <v>345</v>
      </c>
    </row>
    <row r="51" ht="15.75" customHeight="1">
      <c r="A51" s="20">
        <v>44302.0</v>
      </c>
      <c r="B51" s="16" t="s">
        <v>4100</v>
      </c>
      <c r="D51" s="14" t="s">
        <v>1770</v>
      </c>
      <c r="E51" s="24" t="s">
        <v>4101</v>
      </c>
      <c r="F51" s="14" t="s">
        <v>67</v>
      </c>
      <c r="H51" s="14">
        <v>154.0</v>
      </c>
      <c r="I51" s="14" t="s">
        <v>1178</v>
      </c>
      <c r="K51" s="14" t="s">
        <v>3529</v>
      </c>
      <c r="L51" s="14" t="s">
        <v>1750</v>
      </c>
      <c r="M51" s="14" t="b">
        <v>1</v>
      </c>
      <c r="O51" s="14">
        <v>10.0</v>
      </c>
      <c r="Q51" s="14" t="s">
        <v>4102</v>
      </c>
      <c r="S51" s="14" t="b">
        <v>0</v>
      </c>
      <c r="T51" s="14" t="b">
        <v>0</v>
      </c>
      <c r="U51" s="14" t="b">
        <v>0</v>
      </c>
      <c r="V51" s="14" t="b">
        <v>0</v>
      </c>
      <c r="W51" s="14" t="b">
        <v>0</v>
      </c>
      <c r="Z51" s="21" t="s">
        <v>4103</v>
      </c>
      <c r="AA51" s="14" t="s">
        <v>2039</v>
      </c>
      <c r="AB51" s="14" t="s">
        <v>293</v>
      </c>
      <c r="AD51" s="14" t="s">
        <v>2932</v>
      </c>
      <c r="AE51" s="16" t="s">
        <v>4104</v>
      </c>
      <c r="AF51" s="14" t="s">
        <v>4105</v>
      </c>
    </row>
    <row r="52" ht="15.75" customHeight="1">
      <c r="A52" s="20">
        <v>44309.0</v>
      </c>
      <c r="B52" s="16" t="s">
        <v>4106</v>
      </c>
      <c r="D52" s="14" t="s">
        <v>1770</v>
      </c>
      <c r="E52" s="24" t="s">
        <v>4107</v>
      </c>
      <c r="F52" s="14" t="s">
        <v>4108</v>
      </c>
      <c r="G52" s="14">
        <v>32429.0</v>
      </c>
      <c r="H52" s="14">
        <v>201.0</v>
      </c>
      <c r="I52" s="14" t="s">
        <v>1178</v>
      </c>
      <c r="K52" s="14" t="s">
        <v>4109</v>
      </c>
      <c r="Q52" s="14" t="s">
        <v>4110</v>
      </c>
      <c r="AA52" s="14" t="s">
        <v>1755</v>
      </c>
      <c r="AB52" s="14" t="s">
        <v>273</v>
      </c>
      <c r="AC52" s="14" t="s">
        <v>814</v>
      </c>
      <c r="AD52" s="14" t="s">
        <v>294</v>
      </c>
      <c r="AE52" s="14" t="s">
        <v>3197</v>
      </c>
      <c r="AF52" s="14" t="s">
        <v>3198</v>
      </c>
      <c r="AG52" s="16" t="s">
        <v>4111</v>
      </c>
    </row>
    <row r="53" ht="15.75" customHeight="1">
      <c r="A53" s="20">
        <v>44309.0</v>
      </c>
      <c r="B53" s="16" t="s">
        <v>4106</v>
      </c>
      <c r="D53" s="14" t="s">
        <v>1770</v>
      </c>
      <c r="E53" s="24" t="s">
        <v>4107</v>
      </c>
      <c r="F53" s="14" t="s">
        <v>4108</v>
      </c>
      <c r="G53" s="14">
        <v>130162.0</v>
      </c>
      <c r="H53" s="14">
        <v>201.0</v>
      </c>
      <c r="I53" s="14" t="s">
        <v>1178</v>
      </c>
      <c r="K53" s="14" t="s">
        <v>4109</v>
      </c>
      <c r="N53" s="14" t="s">
        <v>4112</v>
      </c>
      <c r="Q53" s="14" t="s">
        <v>4113</v>
      </c>
      <c r="AA53" s="14" t="s">
        <v>1755</v>
      </c>
      <c r="AB53" s="14" t="s">
        <v>273</v>
      </c>
      <c r="AC53" s="14" t="s">
        <v>814</v>
      </c>
      <c r="AD53" s="14" t="s">
        <v>294</v>
      </c>
      <c r="AE53" s="14" t="s">
        <v>3197</v>
      </c>
      <c r="AF53" s="14" t="s">
        <v>3198</v>
      </c>
      <c r="AG53" s="16" t="s">
        <v>4111</v>
      </c>
    </row>
    <row r="54" ht="15.75" customHeight="1">
      <c r="A54" s="20">
        <v>44352.0</v>
      </c>
      <c r="B54" s="16" t="s">
        <v>4114</v>
      </c>
      <c r="D54" s="14" t="s">
        <v>1770</v>
      </c>
      <c r="E54" s="24" t="s">
        <v>4115</v>
      </c>
      <c r="F54" s="14" t="s">
        <v>67</v>
      </c>
      <c r="H54" s="14">
        <v>124.0</v>
      </c>
      <c r="I54" s="14" t="s">
        <v>259</v>
      </c>
      <c r="J54" s="16" t="s">
        <v>4116</v>
      </c>
      <c r="K54" s="14" t="s">
        <v>4117</v>
      </c>
      <c r="L54" s="14" t="s">
        <v>537</v>
      </c>
      <c r="M54" s="14" t="b">
        <v>0</v>
      </c>
      <c r="N54" s="14" t="s">
        <v>4118</v>
      </c>
      <c r="O54" s="14">
        <v>10.0</v>
      </c>
      <c r="Z54" s="21" t="s">
        <v>3757</v>
      </c>
      <c r="AA54" s="15" t="s">
        <v>2115</v>
      </c>
      <c r="AB54" s="14" t="s">
        <v>1691</v>
      </c>
      <c r="AD54" s="14" t="s">
        <v>3042</v>
      </c>
      <c r="AE54" s="16" t="s">
        <v>3041</v>
      </c>
      <c r="AF54" s="14" t="s">
        <v>3042</v>
      </c>
      <c r="AG54" s="16" t="s">
        <v>3850</v>
      </c>
    </row>
    <row r="55" ht="15.75" customHeight="1">
      <c r="A55" s="20">
        <v>44352.0</v>
      </c>
      <c r="B55" s="16" t="s">
        <v>4114</v>
      </c>
      <c r="D55" s="14" t="s">
        <v>1770</v>
      </c>
      <c r="E55" s="24" t="s">
        <v>4115</v>
      </c>
      <c r="F55" s="14" t="s">
        <v>67</v>
      </c>
      <c r="H55" s="14">
        <v>124.0</v>
      </c>
      <c r="I55" s="14" t="s">
        <v>259</v>
      </c>
      <c r="J55" s="14" t="s">
        <v>4116</v>
      </c>
      <c r="K55" s="14" t="s">
        <v>4117</v>
      </c>
      <c r="L55" s="14" t="s">
        <v>537</v>
      </c>
      <c r="M55" s="14" t="b">
        <v>0</v>
      </c>
      <c r="N55" s="14" t="s">
        <v>4119</v>
      </c>
      <c r="O55" s="14">
        <v>10.0</v>
      </c>
      <c r="Z55" s="21" t="s">
        <v>3757</v>
      </c>
      <c r="AA55" s="15" t="s">
        <v>2115</v>
      </c>
      <c r="AB55" s="14" t="s">
        <v>1691</v>
      </c>
      <c r="AD55" s="14" t="s">
        <v>3042</v>
      </c>
      <c r="AE55" s="16" t="s">
        <v>3041</v>
      </c>
      <c r="AF55" s="14" t="s">
        <v>3042</v>
      </c>
      <c r="AG55" s="16" t="s">
        <v>3850</v>
      </c>
    </row>
    <row r="56" ht="15.75" customHeight="1">
      <c r="A56" s="20">
        <v>44352.0</v>
      </c>
      <c r="B56" s="16" t="s">
        <v>4114</v>
      </c>
      <c r="D56" s="14" t="s">
        <v>1770</v>
      </c>
      <c r="E56" s="24" t="s">
        <v>4115</v>
      </c>
      <c r="F56" s="14" t="s">
        <v>67</v>
      </c>
      <c r="H56" s="14">
        <v>124.0</v>
      </c>
      <c r="I56" s="14" t="s">
        <v>259</v>
      </c>
      <c r="J56" s="16" t="s">
        <v>4116</v>
      </c>
      <c r="K56" s="14" t="s">
        <v>4117</v>
      </c>
      <c r="L56" s="14" t="s">
        <v>1738</v>
      </c>
      <c r="M56" s="14" t="b">
        <v>0</v>
      </c>
      <c r="N56" s="14" t="s">
        <v>4118</v>
      </c>
      <c r="O56" s="14">
        <v>10.0</v>
      </c>
      <c r="Z56" s="21" t="s">
        <v>3757</v>
      </c>
      <c r="AA56" s="15" t="s">
        <v>2115</v>
      </c>
      <c r="AB56" s="14" t="s">
        <v>1691</v>
      </c>
      <c r="AD56" s="14" t="s">
        <v>3042</v>
      </c>
      <c r="AE56" s="16" t="s">
        <v>3041</v>
      </c>
      <c r="AF56" s="14" t="s">
        <v>3042</v>
      </c>
      <c r="AG56" s="16" t="s">
        <v>3850</v>
      </c>
    </row>
    <row r="57" ht="15.75" customHeight="1">
      <c r="A57" s="20">
        <v>44352.0</v>
      </c>
      <c r="B57" s="16" t="s">
        <v>4114</v>
      </c>
      <c r="D57" s="14" t="s">
        <v>1770</v>
      </c>
      <c r="E57" s="24" t="s">
        <v>4115</v>
      </c>
      <c r="F57" s="14" t="s">
        <v>67</v>
      </c>
      <c r="H57" s="14">
        <v>124.0</v>
      </c>
      <c r="I57" s="14" t="s">
        <v>259</v>
      </c>
      <c r="J57" s="14" t="s">
        <v>4116</v>
      </c>
      <c r="K57" s="14" t="s">
        <v>4117</v>
      </c>
      <c r="L57" s="14" t="s">
        <v>1738</v>
      </c>
      <c r="M57" s="14" t="b">
        <v>0</v>
      </c>
      <c r="N57" s="14" t="s">
        <v>4119</v>
      </c>
      <c r="O57" s="14">
        <v>10.0</v>
      </c>
      <c r="Z57" s="21" t="s">
        <v>3757</v>
      </c>
      <c r="AA57" s="15" t="s">
        <v>2115</v>
      </c>
      <c r="AB57" s="14" t="s">
        <v>1691</v>
      </c>
      <c r="AD57" s="14" t="s">
        <v>3042</v>
      </c>
      <c r="AE57" s="16" t="s">
        <v>3041</v>
      </c>
      <c r="AF57" s="14" t="s">
        <v>3042</v>
      </c>
      <c r="AG57" s="16" t="s">
        <v>3850</v>
      </c>
    </row>
    <row r="58" ht="15.75" customHeight="1">
      <c r="A58" s="20">
        <v>44263.0</v>
      </c>
      <c r="B58" s="16" t="s">
        <v>4120</v>
      </c>
      <c r="C58" s="16">
        <v>3.3693773E7</v>
      </c>
      <c r="D58" s="14" t="s">
        <v>4121</v>
      </c>
      <c r="E58" s="21" t="s">
        <v>4122</v>
      </c>
      <c r="F58" s="16" t="s">
        <v>4123</v>
      </c>
      <c r="G58" s="14">
        <v>423.0</v>
      </c>
      <c r="H58" s="14">
        <v>96.0</v>
      </c>
      <c r="I58" s="14" t="s">
        <v>1178</v>
      </c>
      <c r="K58" s="16" t="s">
        <v>4124</v>
      </c>
      <c r="S58" s="14" t="b">
        <v>1</v>
      </c>
      <c r="T58" s="14" t="b">
        <v>1</v>
      </c>
      <c r="U58" s="14" t="b">
        <v>1</v>
      </c>
      <c r="AA58" s="14" t="s">
        <v>1597</v>
      </c>
      <c r="AB58" s="14" t="s">
        <v>273</v>
      </c>
      <c r="AC58" s="14" t="s">
        <v>814</v>
      </c>
      <c r="AD58" s="14" t="s">
        <v>815</v>
      </c>
      <c r="AE58" s="14" t="s">
        <v>816</v>
      </c>
      <c r="AF58" s="14" t="s">
        <v>817</v>
      </c>
      <c r="AG58" s="16" t="s">
        <v>379</v>
      </c>
    </row>
    <row r="59" ht="15.75" customHeight="1">
      <c r="A59" s="56">
        <v>44515.0</v>
      </c>
      <c r="B59" s="16" t="s">
        <v>4125</v>
      </c>
      <c r="C59" s="16">
        <v>3.4791481E7</v>
      </c>
      <c r="D59" s="14" t="s">
        <v>725</v>
      </c>
      <c r="E59" s="21" t="s">
        <v>4126</v>
      </c>
      <c r="F59" s="14" t="s">
        <v>67</v>
      </c>
      <c r="H59" s="14">
        <v>90.0</v>
      </c>
      <c r="I59" s="16" t="s">
        <v>4127</v>
      </c>
      <c r="J59" s="16" t="s">
        <v>4128</v>
      </c>
      <c r="K59" s="14" t="s">
        <v>1594</v>
      </c>
      <c r="O59" s="14">
        <v>7.0</v>
      </c>
      <c r="P59" s="14">
        <v>2.0</v>
      </c>
      <c r="Q59" s="52" t="s">
        <v>4129</v>
      </c>
      <c r="AB59" s="14" t="s">
        <v>2175</v>
      </c>
      <c r="AD59" s="14" t="s">
        <v>3429</v>
      </c>
      <c r="AE59" s="14" t="s">
        <v>3430</v>
      </c>
      <c r="AF59" s="14" t="s">
        <v>3431</v>
      </c>
      <c r="AG59" s="16" t="s">
        <v>4130</v>
      </c>
    </row>
    <row r="60" ht="15.75" customHeight="1">
      <c r="A60" s="56">
        <v>44515.0</v>
      </c>
      <c r="B60" s="16" t="s">
        <v>4125</v>
      </c>
      <c r="C60" s="16">
        <v>3.4791481E7</v>
      </c>
      <c r="D60" s="14" t="s">
        <v>725</v>
      </c>
      <c r="E60" s="21" t="s">
        <v>4126</v>
      </c>
      <c r="F60" s="14" t="s">
        <v>67</v>
      </c>
      <c r="H60" s="14">
        <v>90.0</v>
      </c>
      <c r="I60" s="16" t="s">
        <v>4127</v>
      </c>
      <c r="J60" s="16" t="s">
        <v>4131</v>
      </c>
      <c r="K60" s="14" t="s">
        <v>1594</v>
      </c>
      <c r="O60" s="14">
        <v>7.0</v>
      </c>
      <c r="P60" s="14">
        <v>2.0</v>
      </c>
      <c r="AB60" s="14" t="s">
        <v>2175</v>
      </c>
      <c r="AD60" s="14" t="s">
        <v>3429</v>
      </c>
      <c r="AE60" s="14" t="s">
        <v>3430</v>
      </c>
      <c r="AF60" s="14" t="s">
        <v>3431</v>
      </c>
      <c r="AG60" s="16" t="s">
        <v>4130</v>
      </c>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hyperlinks>
    <hyperlink r:id="rId1" ref="E2"/>
    <hyperlink r:id="rId2" ref="E3"/>
    <hyperlink r:id="rId3" ref="E4"/>
    <hyperlink r:id="rId4" ref="E5"/>
    <hyperlink r:id="rId5" ref="E6"/>
    <hyperlink r:id="rId6" ref="E7"/>
    <hyperlink r:id="rId7" ref="Z7"/>
    <hyperlink r:id="rId8" ref="E8"/>
    <hyperlink r:id="rId9" ref="Z8"/>
    <hyperlink r:id="rId10" ref="Z9"/>
    <hyperlink r:id="rId11" ref="Z10"/>
    <hyperlink r:id="rId12" ref="Z11"/>
    <hyperlink r:id="rId13" ref="Z12"/>
    <hyperlink r:id="rId14" ref="Z13"/>
    <hyperlink r:id="rId15" ref="Z14"/>
    <hyperlink r:id="rId16" ref="Z15"/>
    <hyperlink r:id="rId17" ref="Z16"/>
    <hyperlink r:id="rId18" ref="Z17"/>
    <hyperlink r:id="rId19" ref="E18"/>
    <hyperlink r:id="rId20" ref="Q18"/>
    <hyperlink r:id="rId21" ref="Z18"/>
    <hyperlink r:id="rId22" ref="E19"/>
    <hyperlink r:id="rId23" ref="Z19"/>
    <hyperlink r:id="rId24" ref="E20"/>
    <hyperlink r:id="rId25" ref="Z20"/>
    <hyperlink r:id="rId26" ref="E21"/>
    <hyperlink r:id="rId27" ref="Q21"/>
    <hyperlink r:id="rId28" ref="E22"/>
    <hyperlink r:id="rId29" ref="E23"/>
    <hyperlink r:id="rId30" ref="E24"/>
    <hyperlink r:id="rId31" ref="Z24"/>
    <hyperlink r:id="rId32" ref="E25"/>
    <hyperlink r:id="rId33" ref="Z25"/>
    <hyperlink r:id="rId34" ref="E26"/>
    <hyperlink r:id="rId35" ref="Z26"/>
    <hyperlink r:id="rId36" ref="E27"/>
    <hyperlink r:id="rId37" ref="Q27"/>
    <hyperlink r:id="rId38" ref="Z27"/>
    <hyperlink r:id="rId39" ref="E28"/>
    <hyperlink r:id="rId40" ref="Z28"/>
    <hyperlink r:id="rId41" ref="E29"/>
    <hyperlink r:id="rId42" ref="Z29"/>
    <hyperlink r:id="rId43" ref="E30"/>
    <hyperlink r:id="rId44" ref="Z30"/>
    <hyperlink r:id="rId45" ref="E31"/>
    <hyperlink r:id="rId46" ref="Z31"/>
    <hyperlink r:id="rId47" ref="Z32"/>
    <hyperlink r:id="rId48" ref="Z33"/>
    <hyperlink r:id="rId49" ref="Z34"/>
    <hyperlink r:id="rId50" ref="Z35"/>
    <hyperlink r:id="rId51" ref="Z36"/>
    <hyperlink r:id="rId52" ref="Z37"/>
    <hyperlink r:id="rId53" ref="Z38"/>
    <hyperlink r:id="rId54" ref="E39"/>
    <hyperlink r:id="rId55" ref="E40"/>
    <hyperlink r:id="rId56" ref="Z40"/>
    <hyperlink r:id="rId57" ref="E41"/>
    <hyperlink r:id="rId58" ref="Z41"/>
    <hyperlink r:id="rId59" ref="E42"/>
    <hyperlink r:id="rId60" ref="Z42"/>
    <hyperlink r:id="rId61" ref="E43"/>
    <hyperlink r:id="rId62" ref="Z43"/>
    <hyperlink r:id="rId63" ref="E44"/>
    <hyperlink r:id="rId64" ref="Z44"/>
    <hyperlink r:id="rId65" ref="E45"/>
    <hyperlink r:id="rId66" ref="Q45"/>
    <hyperlink r:id="rId67" ref="E46"/>
    <hyperlink r:id="rId68" ref="E47"/>
    <hyperlink r:id="rId69" ref="Z47"/>
    <hyperlink r:id="rId70" ref="E48"/>
    <hyperlink r:id="rId71" ref="Q48"/>
    <hyperlink r:id="rId72" ref="Z48"/>
    <hyperlink r:id="rId73" ref="E49"/>
    <hyperlink r:id="rId74" ref="Z49"/>
    <hyperlink r:id="rId75" ref="E50"/>
    <hyperlink r:id="rId76" ref="Z50"/>
    <hyperlink r:id="rId77" ref="E51"/>
    <hyperlink r:id="rId78" ref="Z51"/>
    <hyperlink r:id="rId79" ref="E52"/>
    <hyperlink r:id="rId80" ref="E53"/>
    <hyperlink r:id="rId81" ref="E54"/>
    <hyperlink r:id="rId82" ref="Z54"/>
    <hyperlink r:id="rId83" ref="E55"/>
    <hyperlink r:id="rId84" ref="Z55"/>
    <hyperlink r:id="rId85" ref="E56"/>
    <hyperlink r:id="rId86" ref="Z56"/>
    <hyperlink r:id="rId87" ref="E57"/>
    <hyperlink r:id="rId88" ref="Z57"/>
    <hyperlink r:id="rId89" ref="E58"/>
    <hyperlink r:id="rId90" ref="E59"/>
    <hyperlink r:id="rId91" ref="Q59"/>
    <hyperlink r:id="rId92" ref="E60"/>
  </hyperlinks>
  <printOptions/>
  <pageMargins bottom="0.75" footer="0.0" header="0.0" left="0.7" right="0.7" top="0.75"/>
  <pageSetup orientation="landscape"/>
  <drawing r:id="rId9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ht="15.75" customHeight="1">
      <c r="A1" s="14" t="s">
        <v>1</v>
      </c>
      <c r="B1" s="15" t="s">
        <v>217</v>
      </c>
      <c r="C1" s="16" t="s">
        <v>218</v>
      </c>
      <c r="D1" s="15" t="s">
        <v>219</v>
      </c>
      <c r="E1" s="15" t="s">
        <v>220</v>
      </c>
      <c r="F1" s="15" t="s">
        <v>223</v>
      </c>
      <c r="G1" s="14" t="s">
        <v>224</v>
      </c>
      <c r="H1" s="14" t="s">
        <v>225</v>
      </c>
      <c r="I1" s="14" t="s">
        <v>226</v>
      </c>
      <c r="J1" s="14" t="s">
        <v>227</v>
      </c>
      <c r="K1" s="14" t="s">
        <v>228</v>
      </c>
      <c r="L1" s="14" t="s">
        <v>229</v>
      </c>
      <c r="M1" s="15" t="s">
        <v>1612</v>
      </c>
      <c r="N1" s="15" t="s">
        <v>236</v>
      </c>
      <c r="O1" s="15" t="s">
        <v>4132</v>
      </c>
      <c r="P1" s="15" t="s">
        <v>1615</v>
      </c>
      <c r="Q1" s="15" t="s">
        <v>1617</v>
      </c>
      <c r="R1" s="15" t="s">
        <v>237</v>
      </c>
      <c r="S1" s="19" t="s">
        <v>238</v>
      </c>
      <c r="T1" s="19" t="s">
        <v>239</v>
      </c>
      <c r="U1" s="19" t="s">
        <v>240</v>
      </c>
      <c r="V1" s="19" t="s">
        <v>241</v>
      </c>
      <c r="W1" s="18" t="s">
        <v>242</v>
      </c>
      <c r="X1" s="19" t="s">
        <v>243</v>
      </c>
    </row>
    <row r="2" ht="15.75" customHeight="1">
      <c r="A2" s="20">
        <v>43643.0</v>
      </c>
      <c r="B2" s="15" t="s">
        <v>4133</v>
      </c>
      <c r="C2" s="16">
        <v>3.1230717E7</v>
      </c>
      <c r="D2" s="15" t="s">
        <v>1044</v>
      </c>
      <c r="E2" s="60" t="s">
        <v>4134</v>
      </c>
      <c r="F2" s="15" t="s">
        <v>4135</v>
      </c>
      <c r="O2" s="15" t="s">
        <v>4136</v>
      </c>
      <c r="Q2" s="21" t="s">
        <v>4137</v>
      </c>
      <c r="R2" s="15" t="s">
        <v>2039</v>
      </c>
      <c r="S2" s="14" t="s">
        <v>273</v>
      </c>
      <c r="T2" s="14" t="s">
        <v>814</v>
      </c>
      <c r="U2" s="14" t="s">
        <v>294</v>
      </c>
      <c r="V2" s="14" t="s">
        <v>2692</v>
      </c>
      <c r="W2" s="14" t="s">
        <v>2375</v>
      </c>
    </row>
    <row r="3">
      <c r="A3" s="20">
        <v>43712.0</v>
      </c>
      <c r="B3" s="14" t="s">
        <v>4138</v>
      </c>
      <c r="C3" s="16">
        <v>3.1484777E7</v>
      </c>
      <c r="D3" s="15" t="s">
        <v>245</v>
      </c>
      <c r="E3" s="24" t="s">
        <v>4139</v>
      </c>
      <c r="F3" s="15" t="s">
        <v>4140</v>
      </c>
      <c r="Q3" s="21" t="s">
        <v>4141</v>
      </c>
      <c r="R3" s="15" t="s">
        <v>2039</v>
      </c>
      <c r="S3" s="14" t="s">
        <v>1691</v>
      </c>
      <c r="U3" s="14" t="s">
        <v>1692</v>
      </c>
      <c r="V3" s="14" t="s">
        <v>1693</v>
      </c>
      <c r="W3" s="14" t="s">
        <v>1694</v>
      </c>
      <c r="X3" s="16" t="s">
        <v>4142</v>
      </c>
    </row>
    <row r="4" ht="15.75" customHeight="1">
      <c r="A4" s="20">
        <v>42205.0</v>
      </c>
      <c r="B4" s="15" t="s">
        <v>4143</v>
      </c>
      <c r="C4" s="16">
        <v>2.6192446E7</v>
      </c>
      <c r="D4" s="15" t="s">
        <v>1821</v>
      </c>
      <c r="E4" s="60" t="s">
        <v>4144</v>
      </c>
      <c r="F4" s="15" t="s">
        <v>4145</v>
      </c>
      <c r="Q4" s="60" t="s">
        <v>4146</v>
      </c>
      <c r="R4" s="15" t="s">
        <v>1626</v>
      </c>
      <c r="S4" s="14" t="s">
        <v>273</v>
      </c>
      <c r="T4" s="15" t="s">
        <v>2526</v>
      </c>
      <c r="U4" s="15" t="s">
        <v>2527</v>
      </c>
      <c r="V4" s="15" t="s">
        <v>4147</v>
      </c>
      <c r="W4" s="14" t="s">
        <v>4148</v>
      </c>
      <c r="X4" s="15" t="s">
        <v>4149</v>
      </c>
    </row>
    <row r="5">
      <c r="A5" s="56">
        <v>43083.0</v>
      </c>
      <c r="B5" s="16" t="s">
        <v>4150</v>
      </c>
      <c r="C5" s="14">
        <v>2.9239719E7</v>
      </c>
      <c r="D5" s="14" t="s">
        <v>1393</v>
      </c>
      <c r="E5" s="23" t="s">
        <v>4151</v>
      </c>
      <c r="F5" s="14" t="s">
        <v>4152</v>
      </c>
      <c r="G5" s="14" t="s">
        <v>1178</v>
      </c>
      <c r="H5" s="16"/>
      <c r="I5" s="14" t="s">
        <v>3099</v>
      </c>
      <c r="J5" s="16"/>
      <c r="K5" s="16"/>
      <c r="L5" s="16"/>
      <c r="N5" s="14" t="s">
        <v>4153</v>
      </c>
      <c r="O5" s="16" t="s">
        <v>4154</v>
      </c>
      <c r="S5" s="14" t="s">
        <v>273</v>
      </c>
      <c r="T5" s="14" t="s">
        <v>814</v>
      </c>
      <c r="U5" s="14" t="s">
        <v>294</v>
      </c>
      <c r="V5" s="14" t="s">
        <v>2294</v>
      </c>
      <c r="W5" s="14" t="s">
        <v>2294</v>
      </c>
      <c r="X5" s="16" t="s">
        <v>4155</v>
      </c>
    </row>
    <row r="6">
      <c r="A6" s="20">
        <v>43657.0</v>
      </c>
      <c r="B6" s="16" t="s">
        <v>4156</v>
      </c>
      <c r="C6" s="14">
        <v>3.1230715E7</v>
      </c>
      <c r="D6" s="14" t="s">
        <v>1044</v>
      </c>
      <c r="E6" s="24" t="s">
        <v>4157</v>
      </c>
      <c r="F6" s="14" t="s">
        <v>4158</v>
      </c>
      <c r="G6" s="14" t="s">
        <v>1178</v>
      </c>
      <c r="H6" s="16"/>
      <c r="I6" s="14" t="s">
        <v>3099</v>
      </c>
      <c r="J6" s="16"/>
      <c r="K6" s="16"/>
      <c r="L6" s="16"/>
      <c r="O6" s="16" t="s">
        <v>4159</v>
      </c>
      <c r="R6" s="14" t="s">
        <v>1597</v>
      </c>
      <c r="S6" s="14" t="s">
        <v>273</v>
      </c>
      <c r="T6" s="14" t="s">
        <v>274</v>
      </c>
      <c r="U6" s="14" t="s">
        <v>531</v>
      </c>
      <c r="V6" s="16" t="s">
        <v>532</v>
      </c>
      <c r="W6" s="14" t="s">
        <v>531</v>
      </c>
      <c r="X6" s="16" t="s">
        <v>4160</v>
      </c>
    </row>
    <row r="7" ht="15.75" customHeight="1">
      <c r="A7" s="20">
        <v>43360.0</v>
      </c>
      <c r="B7" s="15" t="s">
        <v>4161</v>
      </c>
      <c r="C7" s="16">
        <v>3.0222169E7</v>
      </c>
      <c r="D7" s="15" t="s">
        <v>2032</v>
      </c>
      <c r="E7" s="60" t="s">
        <v>4162</v>
      </c>
      <c r="F7" s="14" t="s">
        <v>4163</v>
      </c>
      <c r="G7" s="14" t="s">
        <v>259</v>
      </c>
      <c r="H7" s="16" t="s">
        <v>4164</v>
      </c>
      <c r="I7" s="14" t="s">
        <v>2112</v>
      </c>
      <c r="J7" s="14" t="s">
        <v>2112</v>
      </c>
      <c r="K7" s="14" t="b">
        <v>0</v>
      </c>
      <c r="L7" s="14" t="s">
        <v>4165</v>
      </c>
      <c r="Q7" s="15" t="s">
        <v>4166</v>
      </c>
      <c r="R7" s="15" t="s">
        <v>1626</v>
      </c>
      <c r="S7" s="14" t="s">
        <v>1665</v>
      </c>
      <c r="U7" s="16" t="s">
        <v>1666</v>
      </c>
      <c r="V7" s="16" t="s">
        <v>1667</v>
      </c>
      <c r="W7" s="14" t="s">
        <v>1668</v>
      </c>
      <c r="X7" s="16" t="s">
        <v>431</v>
      </c>
    </row>
    <row r="8">
      <c r="A8" s="20">
        <v>44340.0</v>
      </c>
      <c r="B8" s="16" t="s">
        <v>4167</v>
      </c>
      <c r="C8" s="16">
        <v>3.4031373E7</v>
      </c>
      <c r="D8" s="14" t="s">
        <v>1734</v>
      </c>
      <c r="E8" s="21" t="s">
        <v>4168</v>
      </c>
      <c r="F8" s="14" t="s">
        <v>4169</v>
      </c>
      <c r="G8" s="14" t="s">
        <v>259</v>
      </c>
      <c r="H8" s="16" t="s">
        <v>801</v>
      </c>
      <c r="I8" s="14" t="s">
        <v>1659</v>
      </c>
      <c r="J8" s="14" t="s">
        <v>1659</v>
      </c>
      <c r="K8" s="14" t="b">
        <v>0</v>
      </c>
      <c r="L8" s="14" t="s">
        <v>2843</v>
      </c>
      <c r="O8" s="16" t="s">
        <v>4170</v>
      </c>
      <c r="R8" s="14" t="s">
        <v>1664</v>
      </c>
      <c r="S8" s="14" t="s">
        <v>1665</v>
      </c>
      <c r="U8" s="16" t="s">
        <v>1666</v>
      </c>
      <c r="V8" s="16" t="s">
        <v>1667</v>
      </c>
      <c r="W8" s="14" t="s">
        <v>1668</v>
      </c>
      <c r="X8" s="16" t="s">
        <v>431</v>
      </c>
    </row>
    <row r="9">
      <c r="A9" s="20">
        <v>44341.0</v>
      </c>
      <c r="B9" s="16" t="s">
        <v>4171</v>
      </c>
      <c r="C9" s="16">
        <v>3.4038707E7</v>
      </c>
      <c r="D9" s="14" t="s">
        <v>1151</v>
      </c>
      <c r="E9" s="24" t="s">
        <v>4172</v>
      </c>
      <c r="G9" s="14" t="s">
        <v>259</v>
      </c>
      <c r="I9" s="16" t="s">
        <v>4173</v>
      </c>
      <c r="J9" s="14" t="s">
        <v>2112</v>
      </c>
      <c r="K9" s="14" t="b">
        <v>0</v>
      </c>
      <c r="N9" s="14" t="s">
        <v>4174</v>
      </c>
      <c r="O9" s="79" t="s">
        <v>4175</v>
      </c>
      <c r="R9" s="14" t="s">
        <v>1597</v>
      </c>
      <c r="S9" s="14" t="s">
        <v>301</v>
      </c>
      <c r="U9" s="16" t="s">
        <v>448</v>
      </c>
      <c r="V9" s="16" t="s">
        <v>4176</v>
      </c>
      <c r="W9" s="14" t="s">
        <v>450</v>
      </c>
      <c r="X9" s="16" t="s">
        <v>4177</v>
      </c>
    </row>
    <row r="10">
      <c r="A10" s="20">
        <v>44537.0</v>
      </c>
      <c r="B10" s="16" t="s">
        <v>4178</v>
      </c>
      <c r="C10" s="16">
        <v>3.487509E7</v>
      </c>
      <c r="D10" s="14" t="s">
        <v>4121</v>
      </c>
      <c r="E10" s="21" t="s">
        <v>4179</v>
      </c>
      <c r="F10" s="14" t="s">
        <v>4180</v>
      </c>
      <c r="G10" s="14" t="s">
        <v>1178</v>
      </c>
      <c r="I10" s="14" t="s">
        <v>4181</v>
      </c>
      <c r="O10" s="14" t="s">
        <v>4182</v>
      </c>
      <c r="R10" s="14" t="s">
        <v>1755</v>
      </c>
      <c r="S10" s="14" t="s">
        <v>273</v>
      </c>
      <c r="T10" s="14" t="s">
        <v>4183</v>
      </c>
      <c r="U10" s="16" t="s">
        <v>4184</v>
      </c>
      <c r="V10" s="16" t="s">
        <v>4185</v>
      </c>
      <c r="W10" s="14" t="s">
        <v>4186</v>
      </c>
      <c r="X10" s="16" t="s">
        <v>4187</v>
      </c>
    </row>
    <row r="11">
      <c r="A11" s="20">
        <v>44509.0</v>
      </c>
      <c r="B11" s="16" t="s">
        <v>4188</v>
      </c>
      <c r="C11" s="16">
        <v>3.4751128E7</v>
      </c>
      <c r="D11" s="14" t="s">
        <v>1393</v>
      </c>
      <c r="E11" s="21" t="s">
        <v>4189</v>
      </c>
      <c r="G11" s="14" t="s">
        <v>4190</v>
      </c>
      <c r="I11" s="14" t="s">
        <v>4191</v>
      </c>
      <c r="L11" s="14" t="s">
        <v>4192</v>
      </c>
      <c r="N11" s="14" t="s">
        <v>4193</v>
      </c>
      <c r="O11" s="17" t="s">
        <v>4194</v>
      </c>
      <c r="R11" s="14" t="s">
        <v>1626</v>
      </c>
      <c r="S11" s="14" t="s">
        <v>301</v>
      </c>
      <c r="U11" s="14" t="s">
        <v>4195</v>
      </c>
      <c r="V11" s="14" t="s">
        <v>4196</v>
      </c>
      <c r="W11" s="14" t="s">
        <v>4197</v>
      </c>
    </row>
  </sheetData>
  <hyperlinks>
    <hyperlink r:id="rId1" ref="E2"/>
    <hyperlink r:id="rId2" ref="Q2"/>
    <hyperlink r:id="rId3" ref="E3"/>
    <hyperlink r:id="rId4" ref="Q3"/>
    <hyperlink r:id="rId5" ref="E4"/>
    <hyperlink r:id="rId6" ref="Q4"/>
    <hyperlink r:id="rId7" ref="E5"/>
    <hyperlink r:id="rId8" ref="E6"/>
    <hyperlink r:id="rId9" ref="E7"/>
    <hyperlink r:id="rId10" ref="E8"/>
    <hyperlink r:id="rId11" ref="E9"/>
    <hyperlink r:id="rId12" ref="E10"/>
    <hyperlink r:id="rId13" ref="E11"/>
  </hyperlinks>
  <drawing r:id="rId1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8" width="10.56"/>
    <col customWidth="1" min="10" max="10" width="19.33"/>
    <col customWidth="1" min="11" max="18" width="10.56"/>
    <col customWidth="1" min="19" max="19" width="25.33"/>
    <col customWidth="1" min="20" max="29" width="10.56"/>
  </cols>
  <sheetData>
    <row r="1" ht="15.75" customHeight="1">
      <c r="A1" s="14" t="s">
        <v>1</v>
      </c>
      <c r="B1" s="15" t="s">
        <v>217</v>
      </c>
      <c r="C1" s="16" t="s">
        <v>218</v>
      </c>
      <c r="D1" s="15" t="s">
        <v>219</v>
      </c>
      <c r="E1" s="14" t="s">
        <v>220</v>
      </c>
      <c r="F1" s="14" t="s">
        <v>224</v>
      </c>
      <c r="G1" s="14" t="s">
        <v>225</v>
      </c>
      <c r="H1" s="15" t="s">
        <v>226</v>
      </c>
      <c r="I1" s="14" t="s">
        <v>229</v>
      </c>
      <c r="J1" s="15" t="s">
        <v>0</v>
      </c>
      <c r="K1" s="15" t="s">
        <v>4198</v>
      </c>
      <c r="L1" s="15" t="s">
        <v>4199</v>
      </c>
      <c r="M1" s="15" t="s">
        <v>222</v>
      </c>
      <c r="N1" s="15" t="s">
        <v>1617</v>
      </c>
      <c r="O1" s="15" t="s">
        <v>237</v>
      </c>
      <c r="P1" s="15" t="s">
        <v>4200</v>
      </c>
      <c r="Q1" s="15" t="s">
        <v>4201</v>
      </c>
      <c r="R1" s="15" t="s">
        <v>4202</v>
      </c>
      <c r="S1" s="15" t="s">
        <v>236</v>
      </c>
      <c r="T1" s="15" t="s">
        <v>238</v>
      </c>
      <c r="U1" s="15" t="s">
        <v>239</v>
      </c>
      <c r="V1" s="15" t="s">
        <v>240</v>
      </c>
      <c r="W1" s="15" t="s">
        <v>241</v>
      </c>
      <c r="X1" s="14" t="s">
        <v>242</v>
      </c>
      <c r="Y1" s="15" t="s">
        <v>243</v>
      </c>
    </row>
    <row r="2" ht="15.75" customHeight="1">
      <c r="A2" s="20">
        <v>41767.0</v>
      </c>
      <c r="B2" s="15" t="s">
        <v>4203</v>
      </c>
      <c r="C2" s="16">
        <v>2.4768691E7</v>
      </c>
      <c r="D2" s="15" t="s">
        <v>1044</v>
      </c>
      <c r="E2" s="60" t="s">
        <v>4204</v>
      </c>
      <c r="F2" s="88" t="s">
        <v>259</v>
      </c>
      <c r="G2" s="69"/>
      <c r="H2" s="88" t="s">
        <v>4205</v>
      </c>
      <c r="I2" s="14" t="s">
        <v>349</v>
      </c>
      <c r="J2" s="15" t="s">
        <v>4206</v>
      </c>
      <c r="K2" s="15" t="s">
        <v>4207</v>
      </c>
      <c r="L2" s="15" t="s">
        <v>4208</v>
      </c>
      <c r="P2" s="15" t="b">
        <v>0</v>
      </c>
      <c r="Q2" s="15" t="b">
        <v>0</v>
      </c>
      <c r="R2" s="15" t="b">
        <v>0</v>
      </c>
      <c r="S2" s="15" t="s">
        <v>4209</v>
      </c>
      <c r="T2" s="14" t="s">
        <v>273</v>
      </c>
      <c r="U2" s="15" t="s">
        <v>274</v>
      </c>
      <c r="V2" s="15" t="s">
        <v>531</v>
      </c>
      <c r="W2" s="15" t="s">
        <v>1681</v>
      </c>
      <c r="X2" s="88" t="s">
        <v>531</v>
      </c>
      <c r="Y2" s="69" t="s">
        <v>4210</v>
      </c>
    </row>
    <row r="3" ht="15.75" customHeight="1">
      <c r="A3" s="20">
        <v>42107.0</v>
      </c>
      <c r="B3" s="15" t="s">
        <v>4211</v>
      </c>
      <c r="C3" s="16">
        <v>2.5867923E7</v>
      </c>
      <c r="D3" s="15" t="s">
        <v>2032</v>
      </c>
      <c r="E3" s="60" t="s">
        <v>4212</v>
      </c>
      <c r="F3" s="14" t="s">
        <v>393</v>
      </c>
      <c r="I3" s="14" t="s">
        <v>4213</v>
      </c>
      <c r="J3" s="15" t="s">
        <v>4214</v>
      </c>
      <c r="K3" s="15" t="s">
        <v>4215</v>
      </c>
      <c r="L3" s="15" t="s">
        <v>4216</v>
      </c>
      <c r="M3" s="15" t="s">
        <v>4217</v>
      </c>
      <c r="N3" s="60" t="s">
        <v>4218</v>
      </c>
      <c r="O3" s="15" t="s">
        <v>1597</v>
      </c>
      <c r="P3" s="15" t="b">
        <v>1</v>
      </c>
      <c r="Q3" s="15" t="b">
        <v>1</v>
      </c>
      <c r="R3" s="15" t="b">
        <v>0</v>
      </c>
      <c r="S3" s="15" t="s">
        <v>4219</v>
      </c>
      <c r="T3" s="14" t="s">
        <v>273</v>
      </c>
      <c r="U3" s="15" t="s">
        <v>814</v>
      </c>
      <c r="V3" s="15" t="s">
        <v>294</v>
      </c>
      <c r="W3" s="14" t="s">
        <v>2692</v>
      </c>
      <c r="X3" s="14" t="s">
        <v>2375</v>
      </c>
    </row>
    <row r="4" ht="15.75" customHeight="1">
      <c r="A4" s="20">
        <v>42107.0</v>
      </c>
      <c r="B4" s="15" t="s">
        <v>4220</v>
      </c>
      <c r="C4" s="16">
        <v>2.5867922E7</v>
      </c>
      <c r="D4" s="15" t="s">
        <v>2032</v>
      </c>
      <c r="E4" s="60" t="s">
        <v>4221</v>
      </c>
      <c r="F4" s="16" t="s">
        <v>4222</v>
      </c>
      <c r="H4" s="14" t="s">
        <v>537</v>
      </c>
      <c r="I4" s="14" t="s">
        <v>1171</v>
      </c>
      <c r="J4" s="15" t="s">
        <v>4206</v>
      </c>
      <c r="K4" s="15" t="s">
        <v>4223</v>
      </c>
      <c r="L4" s="15" t="s">
        <v>4224</v>
      </c>
      <c r="N4" s="60" t="s">
        <v>4225</v>
      </c>
      <c r="O4" s="15" t="s">
        <v>1597</v>
      </c>
      <c r="P4" s="15" t="b">
        <v>1</v>
      </c>
      <c r="Q4" s="15" t="b">
        <v>0</v>
      </c>
      <c r="R4" s="15" t="b">
        <v>0</v>
      </c>
      <c r="T4" s="15" t="s">
        <v>293</v>
      </c>
      <c r="V4" s="14" t="s">
        <v>2932</v>
      </c>
      <c r="W4" s="14" t="s">
        <v>4226</v>
      </c>
      <c r="X4" s="14" t="s">
        <v>4227</v>
      </c>
    </row>
    <row r="5" ht="15.75" customHeight="1">
      <c r="A5" s="20">
        <v>42248.0</v>
      </c>
      <c r="B5" s="15" t="s">
        <v>4228</v>
      </c>
      <c r="C5" s="16">
        <v>2.6014038E7</v>
      </c>
      <c r="D5" s="15" t="s">
        <v>4229</v>
      </c>
      <c r="E5" s="60" t="s">
        <v>4230</v>
      </c>
      <c r="J5" s="15" t="s">
        <v>4231</v>
      </c>
      <c r="K5" s="15" t="s">
        <v>4232</v>
      </c>
      <c r="L5" s="15" t="s">
        <v>4233</v>
      </c>
      <c r="M5" s="15" t="s">
        <v>4234</v>
      </c>
      <c r="N5" s="60" t="s">
        <v>4235</v>
      </c>
      <c r="O5" s="15" t="s">
        <v>1626</v>
      </c>
      <c r="P5" s="15" t="b">
        <v>1</v>
      </c>
      <c r="Q5" s="15" t="b">
        <v>1</v>
      </c>
      <c r="R5" s="15" t="b">
        <v>0</v>
      </c>
      <c r="T5" s="14" t="s">
        <v>250</v>
      </c>
      <c r="V5" s="14" t="s">
        <v>618</v>
      </c>
      <c r="W5" s="14" t="s">
        <v>1957</v>
      </c>
      <c r="X5" s="14" t="s">
        <v>620</v>
      </c>
      <c r="Y5" s="16" t="s">
        <v>3597</v>
      </c>
    </row>
    <row r="6" ht="15.75" customHeight="1">
      <c r="A6" s="26">
        <v>42772.0</v>
      </c>
      <c r="B6" s="29" t="s">
        <v>4236</v>
      </c>
      <c r="C6" s="31">
        <v>2.8166538E7</v>
      </c>
      <c r="D6" s="29" t="s">
        <v>535</v>
      </c>
      <c r="E6" s="46" t="s">
        <v>4237</v>
      </c>
      <c r="F6" s="27" t="s">
        <v>259</v>
      </c>
      <c r="G6" s="31" t="s">
        <v>801</v>
      </c>
      <c r="H6" s="27" t="s">
        <v>2112</v>
      </c>
      <c r="I6" s="27" t="s">
        <v>4238</v>
      </c>
      <c r="J6" s="29" t="s">
        <v>4214</v>
      </c>
      <c r="K6" s="29" t="s">
        <v>4239</v>
      </c>
      <c r="L6" s="29" t="s">
        <v>4240</v>
      </c>
      <c r="M6" s="29"/>
      <c r="N6" s="29" t="s">
        <v>4241</v>
      </c>
      <c r="O6" s="29" t="s">
        <v>1626</v>
      </c>
      <c r="P6" s="29" t="b">
        <v>0</v>
      </c>
      <c r="Q6" s="29" t="b">
        <v>0</v>
      </c>
      <c r="R6" s="29" t="b">
        <v>0</v>
      </c>
      <c r="S6" s="29" t="s">
        <v>4242</v>
      </c>
      <c r="T6" s="27" t="s">
        <v>1665</v>
      </c>
      <c r="U6" s="29"/>
      <c r="V6" s="31" t="s">
        <v>1666</v>
      </c>
      <c r="W6" s="31" t="s">
        <v>1667</v>
      </c>
      <c r="X6" s="27" t="s">
        <v>1668</v>
      </c>
      <c r="Y6" s="31" t="s">
        <v>431</v>
      </c>
      <c r="Z6" s="29"/>
      <c r="AA6" s="29"/>
      <c r="AB6" s="29"/>
      <c r="AC6" s="29"/>
    </row>
    <row r="7" ht="15.75" customHeight="1">
      <c r="A7" s="20">
        <v>42832.0</v>
      </c>
      <c r="B7" s="15" t="s">
        <v>4243</v>
      </c>
      <c r="C7" s="16">
        <v>2.8398467E7</v>
      </c>
      <c r="D7" s="15" t="s">
        <v>856</v>
      </c>
      <c r="E7" s="60" t="s">
        <v>4244</v>
      </c>
      <c r="J7" s="15" t="s">
        <v>2623</v>
      </c>
      <c r="K7" s="15" t="s">
        <v>4245</v>
      </c>
      <c r="M7" s="15" t="s">
        <v>4246</v>
      </c>
      <c r="N7" s="60" t="s">
        <v>4247</v>
      </c>
      <c r="O7" s="15" t="s">
        <v>2039</v>
      </c>
      <c r="P7" s="15" t="b">
        <v>1</v>
      </c>
      <c r="Q7" s="15" t="b">
        <v>1</v>
      </c>
      <c r="R7" s="15" t="b">
        <v>1</v>
      </c>
      <c r="T7" s="14" t="s">
        <v>1691</v>
      </c>
      <c r="V7" s="14" t="s">
        <v>2661</v>
      </c>
      <c r="W7" s="16" t="s">
        <v>2637</v>
      </c>
      <c r="X7" s="14" t="s">
        <v>2662</v>
      </c>
      <c r="Y7" s="16" t="s">
        <v>2663</v>
      </c>
    </row>
    <row r="8" ht="15.75" customHeight="1">
      <c r="A8" s="56">
        <v>43021.0</v>
      </c>
      <c r="B8" s="15" t="s">
        <v>4248</v>
      </c>
      <c r="C8" s="16">
        <v>2.8860209E7</v>
      </c>
      <c r="D8" s="15" t="s">
        <v>256</v>
      </c>
      <c r="E8" s="38" t="s">
        <v>4249</v>
      </c>
      <c r="F8" s="14" t="s">
        <v>4250</v>
      </c>
      <c r="I8" s="14" t="s">
        <v>1822</v>
      </c>
      <c r="J8" s="15" t="s">
        <v>4214</v>
      </c>
      <c r="K8" s="15" t="s">
        <v>4251</v>
      </c>
      <c r="L8" s="15" t="s">
        <v>4224</v>
      </c>
      <c r="M8" s="15" t="s">
        <v>4252</v>
      </c>
      <c r="N8" s="60" t="s">
        <v>4253</v>
      </c>
      <c r="O8" s="15" t="s">
        <v>1597</v>
      </c>
      <c r="P8" s="15" t="b">
        <v>1</v>
      </c>
      <c r="Q8" s="15" t="b">
        <v>1</v>
      </c>
      <c r="R8" s="15" t="b">
        <v>0</v>
      </c>
      <c r="S8" s="15" t="s">
        <v>4254</v>
      </c>
      <c r="T8" s="14" t="s">
        <v>301</v>
      </c>
      <c r="V8" s="14" t="s">
        <v>1607</v>
      </c>
      <c r="W8" s="14" t="s">
        <v>4255</v>
      </c>
      <c r="X8" s="14" t="s">
        <v>4256</v>
      </c>
      <c r="Y8" s="16" t="s">
        <v>4257</v>
      </c>
    </row>
    <row r="9" ht="15.75" customHeight="1">
      <c r="A9" s="20">
        <v>43178.0</v>
      </c>
      <c r="B9" s="15" t="s">
        <v>4258</v>
      </c>
      <c r="C9" s="16">
        <v>2.9553578E7</v>
      </c>
      <c r="D9" s="15" t="s">
        <v>937</v>
      </c>
      <c r="E9" s="60" t="s">
        <v>4259</v>
      </c>
      <c r="J9" s="15" t="s">
        <v>4260</v>
      </c>
      <c r="K9" s="15" t="s">
        <v>4261</v>
      </c>
      <c r="L9" s="15" t="s">
        <v>4262</v>
      </c>
      <c r="M9" s="15" t="s">
        <v>4263</v>
      </c>
      <c r="N9" s="60" t="s">
        <v>4264</v>
      </c>
      <c r="O9" s="15" t="s">
        <v>1597</v>
      </c>
      <c r="P9" s="15" t="b">
        <v>1</v>
      </c>
      <c r="Q9" s="15" t="b">
        <v>1</v>
      </c>
      <c r="R9" s="15" t="b">
        <v>0</v>
      </c>
      <c r="T9" s="14" t="s">
        <v>1691</v>
      </c>
      <c r="V9" s="14" t="s">
        <v>1692</v>
      </c>
      <c r="W9" s="14" t="s">
        <v>1693</v>
      </c>
      <c r="X9" s="14" t="s">
        <v>1694</v>
      </c>
      <c r="Y9" s="16" t="s">
        <v>2631</v>
      </c>
    </row>
    <row r="10" ht="15.75" customHeight="1">
      <c r="A10" s="20">
        <v>43178.0</v>
      </c>
      <c r="B10" s="15" t="s">
        <v>4265</v>
      </c>
      <c r="C10" s="16">
        <v>2.9553579E7</v>
      </c>
      <c r="D10" s="15" t="s">
        <v>937</v>
      </c>
      <c r="E10" s="60" t="s">
        <v>4266</v>
      </c>
      <c r="J10" s="15" t="s">
        <v>4267</v>
      </c>
      <c r="K10" s="15" t="s">
        <v>4268</v>
      </c>
      <c r="L10" s="15" t="s">
        <v>4269</v>
      </c>
      <c r="M10" s="15" t="s">
        <v>4270</v>
      </c>
      <c r="N10" s="60" t="s">
        <v>4271</v>
      </c>
      <c r="O10" s="15" t="s">
        <v>2039</v>
      </c>
      <c r="P10" s="15" t="b">
        <v>1</v>
      </c>
      <c r="Q10" s="15" t="b">
        <v>1</v>
      </c>
      <c r="R10" s="15" t="b">
        <v>1</v>
      </c>
      <c r="S10" s="15" t="s">
        <v>4272</v>
      </c>
      <c r="T10" s="14" t="s">
        <v>293</v>
      </c>
      <c r="V10" s="14" t="s">
        <v>2932</v>
      </c>
      <c r="W10" s="16" t="s">
        <v>1333</v>
      </c>
      <c r="X10" s="14" t="s">
        <v>422</v>
      </c>
    </row>
    <row r="11" ht="15.75" customHeight="1">
      <c r="A11" s="20">
        <v>43243.0</v>
      </c>
      <c r="B11" s="15" t="s">
        <v>4273</v>
      </c>
      <c r="C11" s="16">
        <v>2.9753646E7</v>
      </c>
      <c r="D11" s="15" t="s">
        <v>2845</v>
      </c>
      <c r="E11" s="60" t="s">
        <v>4274</v>
      </c>
      <c r="J11" s="14" t="s">
        <v>4275</v>
      </c>
      <c r="K11" s="15" t="s">
        <v>4276</v>
      </c>
      <c r="L11" s="15" t="s">
        <v>4277</v>
      </c>
      <c r="M11" s="15" t="s">
        <v>4278</v>
      </c>
      <c r="N11" s="60" t="s">
        <v>4279</v>
      </c>
      <c r="O11" s="15" t="s">
        <v>4280</v>
      </c>
      <c r="P11" s="15" t="b">
        <v>1</v>
      </c>
      <c r="Q11" s="15" t="b">
        <v>1</v>
      </c>
      <c r="R11" s="15" t="b">
        <v>0</v>
      </c>
      <c r="S11" s="15" t="s">
        <v>4281</v>
      </c>
      <c r="T11" s="14" t="s">
        <v>566</v>
      </c>
      <c r="U11" s="14" t="s">
        <v>4282</v>
      </c>
      <c r="V11" s="16" t="s">
        <v>568</v>
      </c>
      <c r="W11" s="16" t="s">
        <v>4283</v>
      </c>
      <c r="X11" s="14" t="s">
        <v>4284</v>
      </c>
      <c r="Y11" s="16" t="s">
        <v>4285</v>
      </c>
    </row>
    <row r="12" ht="15.75" customHeight="1">
      <c r="A12" s="56">
        <v>43402.0</v>
      </c>
      <c r="B12" s="15" t="s">
        <v>3748</v>
      </c>
      <c r="C12" s="16">
        <v>3.037168E7</v>
      </c>
      <c r="D12" s="15" t="s">
        <v>2032</v>
      </c>
      <c r="E12" s="60" t="s">
        <v>3749</v>
      </c>
      <c r="F12" s="14" t="s">
        <v>259</v>
      </c>
      <c r="H12" s="14" t="s">
        <v>3750</v>
      </c>
      <c r="J12" s="15" t="s">
        <v>4286</v>
      </c>
      <c r="K12" s="15" t="s">
        <v>4287</v>
      </c>
      <c r="L12" s="15" t="s">
        <v>4288</v>
      </c>
      <c r="M12" s="15" t="s">
        <v>4289</v>
      </c>
      <c r="N12" s="60" t="s">
        <v>4290</v>
      </c>
      <c r="O12" s="15" t="s">
        <v>4291</v>
      </c>
      <c r="P12" s="15" t="b">
        <v>0</v>
      </c>
      <c r="Q12" s="15" t="b">
        <v>1</v>
      </c>
      <c r="R12" s="15" t="b">
        <v>1</v>
      </c>
      <c r="S12" s="15" t="s">
        <v>4292</v>
      </c>
      <c r="T12" s="14" t="s">
        <v>273</v>
      </c>
      <c r="U12" s="14" t="s">
        <v>814</v>
      </c>
      <c r="V12" s="14" t="s">
        <v>815</v>
      </c>
      <c r="W12" s="16" t="s">
        <v>3751</v>
      </c>
      <c r="X12" s="14" t="s">
        <v>3752</v>
      </c>
      <c r="Y12" s="16" t="s">
        <v>3753</v>
      </c>
    </row>
    <row r="13" ht="15.75" customHeight="1">
      <c r="A13" s="26">
        <v>43406.0</v>
      </c>
      <c r="B13" s="29" t="s">
        <v>4293</v>
      </c>
      <c r="C13" s="31">
        <v>3.0389932E7</v>
      </c>
      <c r="D13" s="29" t="s">
        <v>4294</v>
      </c>
      <c r="E13" s="46" t="s">
        <v>4295</v>
      </c>
      <c r="F13" s="27" t="s">
        <v>1178</v>
      </c>
      <c r="G13" s="29"/>
      <c r="H13" s="27" t="s">
        <v>3589</v>
      </c>
      <c r="I13" s="29"/>
      <c r="J13" s="29" t="s">
        <v>4231</v>
      </c>
      <c r="K13" s="29" t="s">
        <v>4296</v>
      </c>
      <c r="L13" s="29" t="s">
        <v>4233</v>
      </c>
      <c r="M13" s="29" t="s">
        <v>4297</v>
      </c>
      <c r="N13" s="46" t="s">
        <v>4298</v>
      </c>
      <c r="O13" s="29" t="s">
        <v>1626</v>
      </c>
      <c r="P13" s="29" t="b">
        <v>1</v>
      </c>
      <c r="Q13" s="29" t="b">
        <v>1</v>
      </c>
      <c r="R13" s="29" t="b">
        <v>0</v>
      </c>
      <c r="S13" s="29" t="s">
        <v>4299</v>
      </c>
      <c r="T13" s="27" t="s">
        <v>558</v>
      </c>
      <c r="U13" s="29"/>
      <c r="V13" s="27" t="s">
        <v>4300</v>
      </c>
      <c r="W13" s="31" t="s">
        <v>4301</v>
      </c>
      <c r="X13" s="27" t="s">
        <v>4302</v>
      </c>
      <c r="Y13" s="31" t="s">
        <v>4303</v>
      </c>
      <c r="Z13" s="29"/>
      <c r="AA13" s="29"/>
      <c r="AB13" s="29"/>
      <c r="AC13" s="29"/>
    </row>
    <row r="14" ht="15.75" customHeight="1">
      <c r="A14" s="20">
        <v>43488.0</v>
      </c>
      <c r="B14" s="15" t="s">
        <v>4304</v>
      </c>
      <c r="C14" s="16">
        <v>3.0638811E7</v>
      </c>
      <c r="D14" s="15" t="s">
        <v>2845</v>
      </c>
      <c r="E14" s="60" t="s">
        <v>4305</v>
      </c>
      <c r="J14" s="14" t="s">
        <v>4306</v>
      </c>
      <c r="K14" s="15" t="s">
        <v>4307</v>
      </c>
      <c r="L14" s="15" t="s">
        <v>4308</v>
      </c>
      <c r="N14" s="60" t="s">
        <v>4309</v>
      </c>
      <c r="O14" s="15" t="s">
        <v>3581</v>
      </c>
      <c r="P14" s="15" t="b">
        <v>0</v>
      </c>
      <c r="Q14" s="15" t="b">
        <v>0</v>
      </c>
      <c r="R14" s="15" t="b">
        <v>0</v>
      </c>
      <c r="S14" s="15" t="s">
        <v>4310</v>
      </c>
      <c r="T14" s="14" t="s">
        <v>1665</v>
      </c>
      <c r="V14" s="16" t="s">
        <v>1666</v>
      </c>
      <c r="W14" s="16" t="s">
        <v>1667</v>
      </c>
      <c r="X14" s="14" t="s">
        <v>1668</v>
      </c>
      <c r="Y14" s="16" t="s">
        <v>431</v>
      </c>
    </row>
    <row r="15" ht="15.75" customHeight="1">
      <c r="A15" s="20">
        <v>43335.0</v>
      </c>
      <c r="B15" s="15" t="s">
        <v>4311</v>
      </c>
      <c r="C15" s="16">
        <v>3.0875429E7</v>
      </c>
      <c r="D15" s="15" t="s">
        <v>856</v>
      </c>
      <c r="E15" s="60" t="s">
        <v>4312</v>
      </c>
      <c r="J15" s="15" t="s">
        <v>2623</v>
      </c>
      <c r="K15" s="15" t="s">
        <v>4313</v>
      </c>
      <c r="L15" s="15" t="s">
        <v>4314</v>
      </c>
      <c r="M15" s="15" t="s">
        <v>4315</v>
      </c>
      <c r="N15" s="60" t="s">
        <v>4316</v>
      </c>
      <c r="O15" s="15" t="s">
        <v>4317</v>
      </c>
      <c r="P15" s="15" t="b">
        <v>1</v>
      </c>
      <c r="Q15" s="15" t="b">
        <v>1</v>
      </c>
      <c r="R15" s="15" t="b">
        <v>1</v>
      </c>
      <c r="T15" s="14" t="s">
        <v>301</v>
      </c>
      <c r="V15" s="14" t="s">
        <v>4318</v>
      </c>
      <c r="W15" s="16" t="s">
        <v>4319</v>
      </c>
      <c r="X15" s="14" t="s">
        <v>4320</v>
      </c>
      <c r="Y15" s="16" t="s">
        <v>4321</v>
      </c>
    </row>
    <row r="16" ht="15.75" customHeight="1">
      <c r="A16" s="20">
        <v>43620.0</v>
      </c>
      <c r="B16" s="15" t="s">
        <v>4322</v>
      </c>
      <c r="C16" s="16">
        <v>3.1164708E7</v>
      </c>
      <c r="D16" s="15" t="s">
        <v>1452</v>
      </c>
      <c r="E16" s="60" t="s">
        <v>4323</v>
      </c>
      <c r="J16" s="15" t="s">
        <v>4231</v>
      </c>
      <c r="K16" s="15" t="s">
        <v>4324</v>
      </c>
      <c r="L16" s="15" t="s">
        <v>4233</v>
      </c>
      <c r="M16" s="15" t="s">
        <v>4325</v>
      </c>
      <c r="O16" s="15" t="s">
        <v>1626</v>
      </c>
      <c r="P16" s="15" t="b">
        <v>0</v>
      </c>
      <c r="Q16" s="15" t="b">
        <v>0</v>
      </c>
      <c r="R16" s="15" t="b">
        <v>0</v>
      </c>
      <c r="S16" s="15" t="s">
        <v>4326</v>
      </c>
      <c r="T16" s="14" t="s">
        <v>273</v>
      </c>
      <c r="U16" s="14" t="s">
        <v>320</v>
      </c>
      <c r="V16" s="16" t="s">
        <v>594</v>
      </c>
      <c r="W16" s="14" t="s">
        <v>595</v>
      </c>
      <c r="X16" s="14" t="s">
        <v>595</v>
      </c>
      <c r="Y16" s="16" t="s">
        <v>4327</v>
      </c>
    </row>
    <row r="17" ht="15.75" customHeight="1">
      <c r="A17" s="20">
        <v>43629.0</v>
      </c>
      <c r="B17" s="15" t="s">
        <v>4328</v>
      </c>
      <c r="C17" s="16">
        <v>3.1178118E7</v>
      </c>
      <c r="D17" s="15" t="s">
        <v>1044</v>
      </c>
      <c r="E17" s="60" t="s">
        <v>4329</v>
      </c>
      <c r="J17" s="14" t="s">
        <v>4330</v>
      </c>
      <c r="K17" s="15" t="s">
        <v>4331</v>
      </c>
      <c r="L17" s="15" t="s">
        <v>4224</v>
      </c>
      <c r="M17" s="15" t="s">
        <v>4332</v>
      </c>
      <c r="N17" s="60" t="s">
        <v>4333</v>
      </c>
      <c r="O17" s="15" t="s">
        <v>1597</v>
      </c>
      <c r="P17" s="15" t="b">
        <v>1</v>
      </c>
      <c r="Q17" s="15" t="b">
        <v>1</v>
      </c>
      <c r="R17" s="15" t="b">
        <v>1</v>
      </c>
      <c r="T17" s="14" t="s">
        <v>273</v>
      </c>
      <c r="U17" s="14" t="s">
        <v>342</v>
      </c>
      <c r="V17" s="14" t="s">
        <v>660</v>
      </c>
      <c r="W17" s="16" t="s">
        <v>2683</v>
      </c>
      <c r="X17" s="14" t="s">
        <v>2684</v>
      </c>
    </row>
    <row r="18" ht="15.75" customHeight="1">
      <c r="A18" s="20">
        <v>43675.0</v>
      </c>
      <c r="B18" s="15" t="s">
        <v>4334</v>
      </c>
      <c r="C18" s="16">
        <v>3.1363221E7</v>
      </c>
      <c r="D18" s="15" t="s">
        <v>937</v>
      </c>
      <c r="E18" s="60" t="s">
        <v>4335</v>
      </c>
      <c r="F18" s="14" t="s">
        <v>247</v>
      </c>
      <c r="H18" s="14" t="s">
        <v>4336</v>
      </c>
      <c r="I18" s="14" t="s">
        <v>1589</v>
      </c>
      <c r="J18" s="15" t="s">
        <v>4337</v>
      </c>
      <c r="K18" s="15" t="s">
        <v>4338</v>
      </c>
      <c r="L18" s="15" t="s">
        <v>4339</v>
      </c>
      <c r="N18" s="60" t="s">
        <v>4340</v>
      </c>
      <c r="O18" s="15" t="s">
        <v>4341</v>
      </c>
      <c r="P18" s="15" t="b">
        <v>0</v>
      </c>
      <c r="Q18" s="15" t="b">
        <v>0</v>
      </c>
      <c r="R18" s="15" t="b">
        <v>0</v>
      </c>
      <c r="S18" s="15" t="s">
        <v>4342</v>
      </c>
      <c r="T18" s="14" t="s">
        <v>301</v>
      </c>
      <c r="V18" s="14" t="s">
        <v>448</v>
      </c>
      <c r="W18" s="14" t="s">
        <v>4176</v>
      </c>
      <c r="X18" s="14" t="s">
        <v>450</v>
      </c>
    </row>
    <row r="19" ht="15.75" customHeight="1">
      <c r="A19" s="20">
        <v>43706.0</v>
      </c>
      <c r="B19" s="15" t="s">
        <v>4343</v>
      </c>
      <c r="C19" s="16">
        <v>3.1467377E7</v>
      </c>
      <c r="D19" s="15" t="s">
        <v>1452</v>
      </c>
      <c r="E19" s="60" t="s">
        <v>4344</v>
      </c>
      <c r="F19" s="14" t="s">
        <v>259</v>
      </c>
      <c r="G19" s="14" t="s">
        <v>1366</v>
      </c>
      <c r="I19" s="14" t="s">
        <v>1832</v>
      </c>
      <c r="J19" s="15" t="s">
        <v>4206</v>
      </c>
      <c r="K19" s="15" t="s">
        <v>4345</v>
      </c>
      <c r="L19" s="15" t="s">
        <v>4346</v>
      </c>
      <c r="M19" s="15" t="s">
        <v>4347</v>
      </c>
      <c r="N19" s="60" t="s">
        <v>4348</v>
      </c>
      <c r="O19" s="15" t="s">
        <v>1755</v>
      </c>
      <c r="P19" s="15" t="b">
        <v>1</v>
      </c>
      <c r="Q19" s="15" t="b">
        <v>0</v>
      </c>
      <c r="R19" s="15" t="b">
        <v>0</v>
      </c>
      <c r="S19" s="15" t="s">
        <v>4349</v>
      </c>
      <c r="T19" s="14" t="s">
        <v>375</v>
      </c>
      <c r="V19" s="14" t="s">
        <v>500</v>
      </c>
      <c r="W19" s="14" t="s">
        <v>501</v>
      </c>
      <c r="X19" s="14" t="s">
        <v>502</v>
      </c>
      <c r="Y19" s="16" t="s">
        <v>4350</v>
      </c>
    </row>
    <row r="20" ht="15.75" customHeight="1">
      <c r="A20" s="20">
        <v>42562.0</v>
      </c>
      <c r="B20" s="15" t="s">
        <v>4351</v>
      </c>
      <c r="C20" s="16">
        <v>2.7404362E7</v>
      </c>
      <c r="D20" s="15" t="s">
        <v>1151</v>
      </c>
      <c r="E20" s="60" t="s">
        <v>4352</v>
      </c>
      <c r="F20" s="14" t="s">
        <v>1178</v>
      </c>
      <c r="I20" s="14" t="s">
        <v>930</v>
      </c>
      <c r="J20" s="15" t="s">
        <v>4206</v>
      </c>
      <c r="K20" s="15" t="s">
        <v>4353</v>
      </c>
      <c r="L20" s="15" t="s">
        <v>4208</v>
      </c>
      <c r="P20" s="15" t="b">
        <v>0</v>
      </c>
      <c r="Q20" s="15" t="b">
        <v>0</v>
      </c>
      <c r="R20" s="15" t="b">
        <v>0</v>
      </c>
      <c r="S20" s="15" t="s">
        <v>4354</v>
      </c>
      <c r="T20" s="14" t="s">
        <v>273</v>
      </c>
      <c r="U20" s="14" t="s">
        <v>274</v>
      </c>
      <c r="V20" s="14" t="s">
        <v>531</v>
      </c>
      <c r="W20" s="14" t="s">
        <v>1681</v>
      </c>
      <c r="X20" s="14" t="s">
        <v>531</v>
      </c>
      <c r="Y20" s="16" t="s">
        <v>4355</v>
      </c>
    </row>
    <row r="21" ht="15.75" customHeight="1">
      <c r="A21" s="20">
        <v>42507.0</v>
      </c>
      <c r="B21" s="15" t="s">
        <v>4356</v>
      </c>
      <c r="C21" s="16">
        <v>2.7160914E7</v>
      </c>
      <c r="D21" s="15" t="s">
        <v>1290</v>
      </c>
      <c r="E21" s="60" t="s">
        <v>4357</v>
      </c>
      <c r="F21" s="14" t="s">
        <v>259</v>
      </c>
      <c r="H21" s="14" t="s">
        <v>4358</v>
      </c>
      <c r="I21" s="14" t="s">
        <v>912</v>
      </c>
      <c r="J21" s="15" t="s">
        <v>4206</v>
      </c>
      <c r="K21" s="15" t="s">
        <v>4359</v>
      </c>
      <c r="L21" s="15" t="s">
        <v>4360</v>
      </c>
      <c r="M21" s="15" t="s">
        <v>4361</v>
      </c>
      <c r="N21" s="60" t="s">
        <v>4362</v>
      </c>
      <c r="O21" s="15" t="s">
        <v>2005</v>
      </c>
      <c r="P21" s="15" t="b">
        <v>0</v>
      </c>
      <c r="Q21" s="15" t="b">
        <v>0</v>
      </c>
      <c r="R21" s="15" t="b">
        <v>0</v>
      </c>
      <c r="S21" s="15" t="s">
        <v>4363</v>
      </c>
      <c r="T21" s="14" t="s">
        <v>737</v>
      </c>
      <c r="V21" s="14" t="s">
        <v>2303</v>
      </c>
      <c r="W21" s="16" t="s">
        <v>4364</v>
      </c>
      <c r="X21" s="14" t="s">
        <v>4365</v>
      </c>
      <c r="Y21" s="16" t="s">
        <v>4366</v>
      </c>
    </row>
    <row r="22" ht="15.75" customHeight="1">
      <c r="A22" s="20">
        <v>42164.0</v>
      </c>
      <c r="B22" s="15" t="s">
        <v>4367</v>
      </c>
      <c r="C22" s="16">
        <v>2.6027927E7</v>
      </c>
      <c r="D22" s="15" t="s">
        <v>1290</v>
      </c>
      <c r="E22" s="60" t="s">
        <v>4368</v>
      </c>
      <c r="F22" s="14" t="s">
        <v>259</v>
      </c>
      <c r="H22" s="14" t="s">
        <v>4369</v>
      </c>
      <c r="I22" s="14" t="s">
        <v>4370</v>
      </c>
      <c r="J22" s="15" t="s">
        <v>4206</v>
      </c>
      <c r="K22" s="15" t="s">
        <v>4371</v>
      </c>
      <c r="L22" s="15" t="s">
        <v>4372</v>
      </c>
      <c r="O22" s="15" t="s">
        <v>1597</v>
      </c>
      <c r="P22" s="15" t="b">
        <v>0</v>
      </c>
      <c r="Q22" s="15" t="b">
        <v>0</v>
      </c>
      <c r="R22" s="15" t="b">
        <v>0</v>
      </c>
      <c r="S22" s="15" t="s">
        <v>4373</v>
      </c>
      <c r="T22" s="14" t="s">
        <v>273</v>
      </c>
      <c r="U22" s="14" t="s">
        <v>274</v>
      </c>
      <c r="V22" s="14" t="s">
        <v>531</v>
      </c>
      <c r="W22" s="16" t="s">
        <v>532</v>
      </c>
      <c r="X22" s="14" t="s">
        <v>531</v>
      </c>
      <c r="Y22" s="16" t="s">
        <v>4374</v>
      </c>
    </row>
    <row r="23" ht="15.75" customHeight="1">
      <c r="A23" s="20">
        <v>42766.0</v>
      </c>
      <c r="B23" s="15" t="s">
        <v>4375</v>
      </c>
      <c r="D23" s="15" t="s">
        <v>4376</v>
      </c>
      <c r="E23" s="53" t="s">
        <v>4377</v>
      </c>
      <c r="F23" s="14" t="s">
        <v>259</v>
      </c>
      <c r="I23" s="14" t="s">
        <v>4378</v>
      </c>
      <c r="J23" s="15" t="s">
        <v>4206</v>
      </c>
      <c r="K23" s="15" t="s">
        <v>4379</v>
      </c>
      <c r="L23" s="15" t="s">
        <v>4208</v>
      </c>
      <c r="P23" s="15" t="b">
        <v>0</v>
      </c>
      <c r="Q23" s="15" t="b">
        <v>0</v>
      </c>
      <c r="R23" s="15" t="b">
        <v>0</v>
      </c>
      <c r="T23" s="14" t="s">
        <v>375</v>
      </c>
      <c r="V23" s="14" t="s">
        <v>500</v>
      </c>
      <c r="W23" s="14" t="s">
        <v>501</v>
      </c>
      <c r="X23" s="14" t="s">
        <v>502</v>
      </c>
      <c r="Y23" s="16" t="s">
        <v>4350</v>
      </c>
    </row>
    <row r="24" ht="15.75" customHeight="1">
      <c r="A24" s="26">
        <v>43739.0</v>
      </c>
      <c r="B24" s="29" t="s">
        <v>4380</v>
      </c>
      <c r="C24" s="31">
        <v>3.1577949E7</v>
      </c>
      <c r="D24" s="29" t="s">
        <v>1290</v>
      </c>
      <c r="E24" s="46" t="s">
        <v>4381</v>
      </c>
      <c r="F24" s="29"/>
      <c r="G24" s="29"/>
      <c r="H24" s="29"/>
      <c r="I24" s="29"/>
      <c r="J24" s="29" t="s">
        <v>4382</v>
      </c>
      <c r="K24" s="29" t="s">
        <v>4383</v>
      </c>
      <c r="L24" s="29" t="s">
        <v>4269</v>
      </c>
      <c r="M24" s="29" t="s">
        <v>4384</v>
      </c>
      <c r="N24" s="46" t="s">
        <v>4385</v>
      </c>
      <c r="O24" s="29" t="s">
        <v>4386</v>
      </c>
      <c r="P24" s="29" t="b">
        <v>1</v>
      </c>
      <c r="Q24" s="29" t="b">
        <v>0</v>
      </c>
      <c r="R24" s="29" t="b">
        <v>0</v>
      </c>
      <c r="S24" s="29"/>
      <c r="T24" s="27" t="s">
        <v>293</v>
      </c>
      <c r="U24" s="29"/>
      <c r="V24" s="27" t="s">
        <v>2932</v>
      </c>
      <c r="W24" s="27" t="s">
        <v>823</v>
      </c>
      <c r="X24" s="27" t="s">
        <v>494</v>
      </c>
      <c r="Y24" s="29"/>
      <c r="Z24" s="29"/>
      <c r="AA24" s="29"/>
      <c r="AB24" s="29"/>
      <c r="AC24" s="29"/>
    </row>
    <row r="25" ht="15.75" customHeight="1">
      <c r="A25" s="26">
        <v>43838.0</v>
      </c>
      <c r="B25" s="29" t="s">
        <v>4387</v>
      </c>
      <c r="C25" s="31">
        <v>3.1713629E7</v>
      </c>
      <c r="D25" s="29" t="s">
        <v>372</v>
      </c>
      <c r="E25" s="46" t="s">
        <v>4388</v>
      </c>
      <c r="F25" s="29"/>
      <c r="G25" s="29"/>
      <c r="H25" s="29"/>
      <c r="I25" s="29"/>
      <c r="J25" s="29" t="s">
        <v>4389</v>
      </c>
      <c r="K25" s="27" t="s">
        <v>4390</v>
      </c>
      <c r="L25" s="29"/>
      <c r="M25" s="29" t="s">
        <v>4391</v>
      </c>
      <c r="N25" s="46" t="s">
        <v>4392</v>
      </c>
      <c r="O25" s="29" t="s">
        <v>4393</v>
      </c>
      <c r="P25" s="29" t="b">
        <v>0</v>
      </c>
      <c r="Q25" s="29" t="b">
        <v>0</v>
      </c>
      <c r="R25" s="29" t="b">
        <v>0</v>
      </c>
      <c r="S25" s="29" t="s">
        <v>4394</v>
      </c>
      <c r="T25" s="27" t="s">
        <v>737</v>
      </c>
      <c r="U25" s="29"/>
      <c r="V25" s="27" t="s">
        <v>2303</v>
      </c>
      <c r="W25" s="31" t="s">
        <v>1730</v>
      </c>
      <c r="X25" s="27" t="s">
        <v>1731</v>
      </c>
      <c r="Y25" s="31" t="s">
        <v>4395</v>
      </c>
      <c r="Z25" s="29"/>
      <c r="AA25" s="29"/>
      <c r="AB25" s="29"/>
      <c r="AC25" s="29"/>
    </row>
    <row r="26" ht="15.75" customHeight="1">
      <c r="A26" s="68">
        <v>43789.0</v>
      </c>
      <c r="B26" s="29" t="s">
        <v>4396</v>
      </c>
      <c r="C26" s="31">
        <v>3.1748748E7</v>
      </c>
      <c r="D26" s="29" t="s">
        <v>535</v>
      </c>
      <c r="E26" s="46" t="s">
        <v>4397</v>
      </c>
      <c r="F26" s="29"/>
      <c r="G26" s="29"/>
      <c r="H26" s="29"/>
      <c r="I26" s="29"/>
      <c r="J26" s="29" t="s">
        <v>4214</v>
      </c>
      <c r="K26" s="29" t="s">
        <v>4398</v>
      </c>
      <c r="L26" s="29" t="s">
        <v>4399</v>
      </c>
      <c r="M26" s="29" t="s">
        <v>4400</v>
      </c>
      <c r="N26" s="46" t="s">
        <v>4401</v>
      </c>
      <c r="O26" s="29" t="s">
        <v>2039</v>
      </c>
      <c r="P26" s="29" t="b">
        <v>1</v>
      </c>
      <c r="Q26" s="29" t="b">
        <v>1</v>
      </c>
      <c r="R26" s="29" t="b">
        <v>1</v>
      </c>
      <c r="S26" s="29" t="s">
        <v>4402</v>
      </c>
      <c r="T26" s="27" t="s">
        <v>273</v>
      </c>
      <c r="U26" s="27" t="s">
        <v>814</v>
      </c>
      <c r="V26" s="27" t="s">
        <v>294</v>
      </c>
      <c r="W26" s="27" t="s">
        <v>3197</v>
      </c>
      <c r="X26" s="27" t="s">
        <v>3198</v>
      </c>
      <c r="Y26" s="31" t="s">
        <v>4111</v>
      </c>
      <c r="Z26" s="29"/>
      <c r="AA26" s="29"/>
      <c r="AB26" s="29"/>
      <c r="AC26" s="29"/>
    </row>
    <row r="27" ht="15.75" customHeight="1">
      <c r="A27" s="56">
        <v>43791.0</v>
      </c>
      <c r="B27" s="15" t="s">
        <v>4403</v>
      </c>
      <c r="C27" s="16">
        <v>3.1756191E7</v>
      </c>
      <c r="D27" s="15" t="s">
        <v>908</v>
      </c>
      <c r="E27" s="60" t="s">
        <v>4404</v>
      </c>
      <c r="F27" s="14" t="s">
        <v>259</v>
      </c>
      <c r="G27" s="14" t="s">
        <v>260</v>
      </c>
      <c r="H27" s="14" t="s">
        <v>3693</v>
      </c>
      <c r="I27" s="14" t="s">
        <v>3694</v>
      </c>
      <c r="J27" s="15" t="s">
        <v>4405</v>
      </c>
      <c r="K27" s="15" t="s">
        <v>4406</v>
      </c>
      <c r="L27" s="15" t="s">
        <v>4407</v>
      </c>
      <c r="M27" s="15" t="s">
        <v>4408</v>
      </c>
      <c r="N27" s="60" t="s">
        <v>4409</v>
      </c>
      <c r="O27" s="15" t="s">
        <v>2660</v>
      </c>
      <c r="P27" s="15" t="b">
        <v>1</v>
      </c>
      <c r="Q27" s="15" t="b">
        <v>1</v>
      </c>
      <c r="R27" s="15" t="b">
        <v>0</v>
      </c>
      <c r="T27" s="14" t="s">
        <v>273</v>
      </c>
      <c r="U27" s="14" t="s">
        <v>1509</v>
      </c>
      <c r="V27" s="14" t="s">
        <v>1510</v>
      </c>
      <c r="W27" s="14" t="s">
        <v>1984</v>
      </c>
      <c r="X27" s="14" t="s">
        <v>1985</v>
      </c>
      <c r="Y27" s="16" t="s">
        <v>4410</v>
      </c>
    </row>
    <row r="28" ht="15.75" customHeight="1">
      <c r="A28" s="26">
        <v>43857.0</v>
      </c>
      <c r="B28" s="29" t="s">
        <v>4411</v>
      </c>
      <c r="C28" s="31">
        <v>3.1988518E7</v>
      </c>
      <c r="D28" s="29" t="s">
        <v>937</v>
      </c>
      <c r="E28" s="46" t="s">
        <v>4412</v>
      </c>
      <c r="F28" s="29"/>
      <c r="G28" s="29"/>
      <c r="H28" s="29"/>
      <c r="I28" s="29"/>
      <c r="J28" s="29" t="s">
        <v>4405</v>
      </c>
      <c r="K28" s="29" t="s">
        <v>4413</v>
      </c>
      <c r="L28" s="29" t="s">
        <v>4414</v>
      </c>
      <c r="M28" s="29" t="s">
        <v>4415</v>
      </c>
      <c r="N28" s="46" t="s">
        <v>4416</v>
      </c>
      <c r="O28" s="29" t="s">
        <v>2660</v>
      </c>
      <c r="P28" s="29" t="b">
        <v>1</v>
      </c>
      <c r="Q28" s="29" t="b">
        <v>1</v>
      </c>
      <c r="R28" s="29" t="b">
        <v>0</v>
      </c>
      <c r="S28" s="29"/>
      <c r="T28" s="27" t="s">
        <v>737</v>
      </c>
      <c r="U28" s="27" t="s">
        <v>4417</v>
      </c>
      <c r="V28" s="27" t="s">
        <v>4418</v>
      </c>
      <c r="W28" s="31" t="s">
        <v>4419</v>
      </c>
      <c r="X28" s="27" t="s">
        <v>4420</v>
      </c>
      <c r="Y28" s="31" t="s">
        <v>4421</v>
      </c>
      <c r="Z28" s="29"/>
      <c r="AA28" s="29"/>
      <c r="AB28" s="29"/>
      <c r="AC28" s="29"/>
    </row>
    <row r="29" ht="15.75" customHeight="1">
      <c r="A29" s="26">
        <v>43887.0</v>
      </c>
      <c r="B29" s="29" t="s">
        <v>4422</v>
      </c>
      <c r="C29" s="31">
        <v>3.2103057E7</v>
      </c>
      <c r="D29" s="29" t="s">
        <v>1452</v>
      </c>
      <c r="E29" s="46" t="s">
        <v>4423</v>
      </c>
      <c r="F29" s="27" t="s">
        <v>1178</v>
      </c>
      <c r="G29" s="29"/>
      <c r="H29" s="29" t="s">
        <v>4424</v>
      </c>
      <c r="I29" s="29"/>
      <c r="J29" s="29" t="s">
        <v>4425</v>
      </c>
      <c r="K29" s="29" t="s">
        <v>4426</v>
      </c>
      <c r="L29" s="29" t="s">
        <v>4427</v>
      </c>
      <c r="M29" s="29"/>
      <c r="N29" s="46" t="s">
        <v>4428</v>
      </c>
      <c r="O29" s="29" t="s">
        <v>2005</v>
      </c>
      <c r="P29" s="29" t="b">
        <v>0</v>
      </c>
      <c r="Q29" s="29" t="b">
        <v>0</v>
      </c>
      <c r="R29" s="29" t="b">
        <v>0</v>
      </c>
      <c r="S29" s="29"/>
      <c r="T29" s="27" t="s">
        <v>273</v>
      </c>
      <c r="U29" s="27" t="s">
        <v>980</v>
      </c>
      <c r="V29" s="27" t="s">
        <v>981</v>
      </c>
      <c r="W29" s="27" t="s">
        <v>1069</v>
      </c>
      <c r="X29" s="27" t="s">
        <v>1070</v>
      </c>
      <c r="Y29" s="31" t="s">
        <v>4429</v>
      </c>
      <c r="Z29" s="29"/>
      <c r="AA29" s="29"/>
      <c r="AB29" s="29"/>
      <c r="AC29" s="29"/>
    </row>
    <row r="30" ht="15.75" customHeight="1">
      <c r="A30" s="68">
        <v>43462.0</v>
      </c>
      <c r="B30" s="29" t="s">
        <v>4430</v>
      </c>
      <c r="C30" s="29"/>
      <c r="D30" s="29" t="s">
        <v>1770</v>
      </c>
      <c r="E30" s="36" t="s">
        <v>4431</v>
      </c>
      <c r="F30" s="29"/>
      <c r="G30" s="29"/>
      <c r="H30" s="29"/>
      <c r="I30" s="29"/>
      <c r="J30" s="29" t="s">
        <v>4286</v>
      </c>
      <c r="K30" s="29" t="s">
        <v>4432</v>
      </c>
      <c r="L30" s="29" t="s">
        <v>4433</v>
      </c>
      <c r="M30" s="29" t="s">
        <v>4434</v>
      </c>
      <c r="N30" s="46" t="s">
        <v>4435</v>
      </c>
      <c r="O30" s="29" t="s">
        <v>4436</v>
      </c>
      <c r="P30" s="29" t="b">
        <v>1</v>
      </c>
      <c r="Q30" s="29" t="b">
        <v>1</v>
      </c>
      <c r="R30" s="29" t="b">
        <v>0</v>
      </c>
      <c r="S30" s="29" t="s">
        <v>4437</v>
      </c>
      <c r="T30" s="27" t="s">
        <v>1691</v>
      </c>
      <c r="U30" s="29"/>
      <c r="V30" s="27" t="s">
        <v>1692</v>
      </c>
      <c r="W30" s="31" t="s">
        <v>2637</v>
      </c>
      <c r="X30" s="27" t="s">
        <v>2638</v>
      </c>
      <c r="Y30" s="27" t="s">
        <v>4438</v>
      </c>
      <c r="Z30" s="29"/>
      <c r="AA30" s="29"/>
      <c r="AB30" s="29"/>
      <c r="AC30" s="29"/>
    </row>
    <row r="31" ht="15.75" customHeight="1">
      <c r="A31" s="20">
        <v>44263.0</v>
      </c>
      <c r="B31" s="15" t="s">
        <v>4439</v>
      </c>
      <c r="C31" s="16">
        <v>3.3685491E7</v>
      </c>
      <c r="D31" s="14" t="s">
        <v>675</v>
      </c>
      <c r="E31" s="23" t="s">
        <v>4440</v>
      </c>
      <c r="J31" s="14" t="s">
        <v>4441</v>
      </c>
      <c r="K31" s="14" t="s">
        <v>4442</v>
      </c>
      <c r="M31" s="15" t="s">
        <v>4443</v>
      </c>
      <c r="N31" s="60" t="s">
        <v>4444</v>
      </c>
      <c r="O31" s="15" t="s">
        <v>1597</v>
      </c>
      <c r="P31" s="15" t="b">
        <v>1</v>
      </c>
      <c r="Q31" s="15" t="b">
        <v>1</v>
      </c>
      <c r="R31" s="15" t="b">
        <v>0</v>
      </c>
      <c r="S31" s="14" t="s">
        <v>4445</v>
      </c>
      <c r="T31" s="14" t="s">
        <v>273</v>
      </c>
      <c r="U31" s="14" t="s">
        <v>814</v>
      </c>
      <c r="V31" s="14" t="s">
        <v>815</v>
      </c>
      <c r="W31" s="16" t="s">
        <v>4446</v>
      </c>
      <c r="X31" s="14" t="s">
        <v>3752</v>
      </c>
      <c r="Y31" s="16" t="s">
        <v>4447</v>
      </c>
    </row>
    <row r="32" ht="15.75" customHeight="1">
      <c r="A32" s="20">
        <v>43713.0</v>
      </c>
      <c r="B32" s="15" t="s">
        <v>4448</v>
      </c>
      <c r="D32" s="15" t="s">
        <v>1770</v>
      </c>
      <c r="E32" s="21" t="s">
        <v>4449</v>
      </c>
      <c r="J32" s="15" t="s">
        <v>4450</v>
      </c>
      <c r="K32" s="15" t="s">
        <v>4451</v>
      </c>
      <c r="L32" s="15" t="s">
        <v>4414</v>
      </c>
      <c r="M32" s="15" t="s">
        <v>4452</v>
      </c>
      <c r="N32" s="60" t="s">
        <v>4453</v>
      </c>
      <c r="O32" s="15" t="s">
        <v>1755</v>
      </c>
      <c r="P32" s="15" t="b">
        <v>1</v>
      </c>
      <c r="Q32" s="15" t="b">
        <v>1</v>
      </c>
      <c r="R32" s="15" t="b">
        <v>1</v>
      </c>
      <c r="S32" s="15" t="s">
        <v>4454</v>
      </c>
      <c r="T32" s="14" t="s">
        <v>273</v>
      </c>
      <c r="U32" s="14" t="s">
        <v>342</v>
      </c>
      <c r="V32" s="14" t="s">
        <v>660</v>
      </c>
      <c r="W32" s="14" t="s">
        <v>4455</v>
      </c>
      <c r="X32" s="14" t="s">
        <v>4456</v>
      </c>
      <c r="Y32" s="16" t="s">
        <v>4457</v>
      </c>
    </row>
    <row r="33" ht="15.75" customHeight="1">
      <c r="A33" s="20">
        <v>43851.0</v>
      </c>
      <c r="B33" s="15" t="s">
        <v>4458</v>
      </c>
      <c r="D33" s="15" t="s">
        <v>1770</v>
      </c>
      <c r="E33" s="21" t="s">
        <v>4459</v>
      </c>
      <c r="J33" s="15" t="s">
        <v>4337</v>
      </c>
      <c r="K33" s="15" t="s">
        <v>4460</v>
      </c>
      <c r="L33" s="15" t="s">
        <v>4461</v>
      </c>
      <c r="M33" s="15" t="s">
        <v>4462</v>
      </c>
      <c r="N33" s="60" t="s">
        <v>4463</v>
      </c>
      <c r="O33" s="15" t="s">
        <v>2039</v>
      </c>
      <c r="P33" s="15" t="b">
        <v>1</v>
      </c>
      <c r="Q33" s="15" t="b">
        <v>0</v>
      </c>
      <c r="R33" s="15" t="b">
        <v>0</v>
      </c>
      <c r="S33" s="15" t="s">
        <v>4464</v>
      </c>
      <c r="T33" s="14" t="s">
        <v>273</v>
      </c>
      <c r="U33" s="14" t="s">
        <v>4465</v>
      </c>
      <c r="V33" s="14" t="s">
        <v>4466</v>
      </c>
      <c r="W33" s="14" t="s">
        <v>4467</v>
      </c>
      <c r="X33" s="14" t="s">
        <v>4466</v>
      </c>
      <c r="Y33" s="14" t="s">
        <v>4468</v>
      </c>
    </row>
    <row r="34" ht="15.75" customHeight="1">
      <c r="A34" s="20">
        <v>43591.0</v>
      </c>
      <c r="B34" s="15" t="s">
        <v>4469</v>
      </c>
      <c r="D34" s="15" t="s">
        <v>4470</v>
      </c>
      <c r="E34" s="60" t="s">
        <v>4471</v>
      </c>
      <c r="J34" s="15" t="s">
        <v>4337</v>
      </c>
      <c r="K34" s="15" t="s">
        <v>4472</v>
      </c>
      <c r="L34" s="15" t="s">
        <v>4473</v>
      </c>
      <c r="M34" s="15" t="s">
        <v>4474</v>
      </c>
      <c r="N34" s="60" t="s">
        <v>4475</v>
      </c>
      <c r="O34" s="15" t="s">
        <v>2039</v>
      </c>
      <c r="P34" s="15" t="b">
        <v>1</v>
      </c>
      <c r="Q34" s="15" t="b">
        <v>1</v>
      </c>
      <c r="R34" s="15" t="b">
        <v>1</v>
      </c>
      <c r="S34" s="15" t="s">
        <v>4476</v>
      </c>
      <c r="T34" s="14" t="s">
        <v>273</v>
      </c>
      <c r="U34" s="14" t="s">
        <v>274</v>
      </c>
      <c r="V34" s="14" t="s">
        <v>439</v>
      </c>
      <c r="W34" s="14" t="s">
        <v>440</v>
      </c>
      <c r="X34" s="14" t="s">
        <v>440</v>
      </c>
      <c r="Y34" s="16" t="s">
        <v>4477</v>
      </c>
    </row>
    <row r="35" ht="15.75" customHeight="1">
      <c r="A35" s="20">
        <v>44529.0</v>
      </c>
      <c r="B35" s="15" t="s">
        <v>4478</v>
      </c>
      <c r="C35" s="16">
        <v>3.4845373E7</v>
      </c>
      <c r="D35" s="14" t="s">
        <v>2032</v>
      </c>
      <c r="E35" s="89" t="s">
        <v>4479</v>
      </c>
      <c r="J35" s="14" t="s">
        <v>4480</v>
      </c>
      <c r="K35" s="15" t="s">
        <v>4481</v>
      </c>
      <c r="L35" s="15" t="s">
        <v>4473</v>
      </c>
      <c r="M35" s="15" t="s">
        <v>4482</v>
      </c>
      <c r="N35" s="60" t="s">
        <v>4483</v>
      </c>
      <c r="O35" s="15" t="s">
        <v>2039</v>
      </c>
      <c r="P35" s="15" t="b">
        <v>1</v>
      </c>
      <c r="Q35" s="15" t="b">
        <v>1</v>
      </c>
      <c r="R35" s="14" t="b">
        <v>0</v>
      </c>
      <c r="T35" s="15" t="s">
        <v>1691</v>
      </c>
      <c r="V35" s="15" t="s">
        <v>1692</v>
      </c>
      <c r="W35" s="14" t="s">
        <v>2637</v>
      </c>
      <c r="X35" s="14" t="s">
        <v>2638</v>
      </c>
      <c r="Y35" s="15" t="s">
        <v>4484</v>
      </c>
    </row>
    <row r="36" ht="15.75" customHeight="1">
      <c r="A36" s="20">
        <v>44099.0</v>
      </c>
      <c r="B36" s="15" t="s">
        <v>4485</v>
      </c>
      <c r="C36" s="16">
        <v>3.2976679E7</v>
      </c>
      <c r="D36" s="14" t="s">
        <v>4486</v>
      </c>
      <c r="E36" s="32" t="s">
        <v>4487</v>
      </c>
      <c r="J36" s="15" t="s">
        <v>4488</v>
      </c>
      <c r="K36" s="15" t="s">
        <v>4489</v>
      </c>
      <c r="L36" s="15" t="s">
        <v>4490</v>
      </c>
      <c r="M36" s="15" t="s">
        <v>4491</v>
      </c>
      <c r="N36" s="60" t="s">
        <v>4492</v>
      </c>
      <c r="O36" s="15" t="s">
        <v>2039</v>
      </c>
      <c r="P36" s="15" t="b">
        <v>0</v>
      </c>
      <c r="Q36" s="15" t="b">
        <v>0</v>
      </c>
      <c r="R36" s="15" t="b">
        <v>0</v>
      </c>
      <c r="S36" s="15" t="s">
        <v>4493</v>
      </c>
      <c r="T36" s="15" t="s">
        <v>1691</v>
      </c>
      <c r="V36" s="15" t="s">
        <v>4045</v>
      </c>
      <c r="W36" s="15" t="s">
        <v>4046</v>
      </c>
      <c r="X36" s="14" t="s">
        <v>4047</v>
      </c>
      <c r="Y36" s="15" t="s">
        <v>4494</v>
      </c>
    </row>
    <row r="37" ht="15.75" customHeight="1">
      <c r="A37" s="20">
        <v>43590.0</v>
      </c>
      <c r="B37" s="15" t="s">
        <v>4495</v>
      </c>
      <c r="D37" s="15" t="s">
        <v>1770</v>
      </c>
      <c r="E37" s="60" t="s">
        <v>4496</v>
      </c>
      <c r="J37" s="15" t="s">
        <v>4497</v>
      </c>
      <c r="K37" s="15" t="s">
        <v>4498</v>
      </c>
      <c r="M37" s="15" t="s">
        <v>4499</v>
      </c>
      <c r="N37" s="60" t="s">
        <v>4500</v>
      </c>
      <c r="O37" s="15" t="s">
        <v>1597</v>
      </c>
      <c r="P37" s="15" t="b">
        <v>1</v>
      </c>
      <c r="Q37" s="15" t="b">
        <v>1</v>
      </c>
      <c r="R37" s="15" t="b">
        <v>1</v>
      </c>
      <c r="T37" s="15" t="s">
        <v>293</v>
      </c>
      <c r="V37" s="15" t="s">
        <v>1181</v>
      </c>
      <c r="W37" s="15" t="s">
        <v>1182</v>
      </c>
      <c r="X37" s="14" t="s">
        <v>1181</v>
      </c>
      <c r="Y37" s="15" t="s">
        <v>4501</v>
      </c>
    </row>
    <row r="38" ht="15.75" customHeight="1">
      <c r="A38" s="56">
        <v>44175.0</v>
      </c>
      <c r="B38" s="15" t="s">
        <v>4502</v>
      </c>
      <c r="C38" s="16">
        <v>3.3303016E7</v>
      </c>
      <c r="D38" s="14" t="s">
        <v>675</v>
      </c>
      <c r="E38" s="21" t="s">
        <v>4503</v>
      </c>
      <c r="J38" s="15" t="s">
        <v>4382</v>
      </c>
      <c r="K38" s="15" t="s">
        <v>4504</v>
      </c>
      <c r="L38" s="15" t="s">
        <v>4505</v>
      </c>
      <c r="M38" s="15" t="s">
        <v>4506</v>
      </c>
      <c r="N38" s="60" t="s">
        <v>4507</v>
      </c>
      <c r="O38" s="15" t="s">
        <v>2039</v>
      </c>
      <c r="P38" s="15" t="b">
        <v>1</v>
      </c>
      <c r="Q38" s="15" t="b">
        <v>0</v>
      </c>
      <c r="R38" s="15" t="b">
        <v>0</v>
      </c>
      <c r="T38" s="14" t="s">
        <v>273</v>
      </c>
      <c r="U38" s="15" t="s">
        <v>1509</v>
      </c>
      <c r="V38" s="15" t="s">
        <v>3380</v>
      </c>
      <c r="W38" s="15" t="s">
        <v>4508</v>
      </c>
      <c r="X38" s="14" t="s">
        <v>4509</v>
      </c>
      <c r="Y38" s="15" t="s">
        <v>4510</v>
      </c>
    </row>
    <row r="39" ht="15.75" customHeight="1">
      <c r="A39" s="20">
        <v>43959.0</v>
      </c>
      <c r="B39" s="15" t="s">
        <v>4511</v>
      </c>
      <c r="C39" s="14">
        <v>3.2383753E7</v>
      </c>
      <c r="D39" s="14" t="s">
        <v>372</v>
      </c>
      <c r="E39" s="24" t="s">
        <v>4512</v>
      </c>
      <c r="F39" s="14" t="s">
        <v>3184</v>
      </c>
      <c r="G39" s="16" t="s">
        <v>281</v>
      </c>
      <c r="H39" s="14" t="s">
        <v>4513</v>
      </c>
      <c r="I39" s="14" t="s">
        <v>2027</v>
      </c>
      <c r="J39" s="15" t="s">
        <v>2623</v>
      </c>
      <c r="K39" s="15" t="s">
        <v>4514</v>
      </c>
      <c r="M39" s="15" t="s">
        <v>4515</v>
      </c>
      <c r="N39" s="60" t="s">
        <v>4516</v>
      </c>
      <c r="O39" s="15" t="s">
        <v>1626</v>
      </c>
      <c r="P39" s="15" t="b">
        <v>1</v>
      </c>
      <c r="Q39" s="15" t="b">
        <v>1</v>
      </c>
      <c r="R39" s="15" t="b">
        <v>0</v>
      </c>
      <c r="T39" s="14" t="s">
        <v>273</v>
      </c>
      <c r="U39" s="15" t="s">
        <v>320</v>
      </c>
      <c r="V39" s="15" t="s">
        <v>321</v>
      </c>
      <c r="W39" s="15" t="s">
        <v>4517</v>
      </c>
      <c r="X39" s="14" t="s">
        <v>458</v>
      </c>
      <c r="Y39" s="15" t="s">
        <v>2734</v>
      </c>
    </row>
    <row r="40" ht="15.75" customHeight="1">
      <c r="A40" s="56">
        <v>44357.0</v>
      </c>
      <c r="B40" s="16" t="s">
        <v>4518</v>
      </c>
      <c r="C40" s="16">
        <v>3.4112806E7</v>
      </c>
      <c r="D40" s="14" t="s">
        <v>1734</v>
      </c>
      <c r="E40" s="24" t="s">
        <v>4519</v>
      </c>
      <c r="J40" s="15" t="s">
        <v>4286</v>
      </c>
      <c r="K40" s="15" t="s">
        <v>4520</v>
      </c>
      <c r="L40" s="15" t="s">
        <v>4521</v>
      </c>
      <c r="M40" s="15" t="s">
        <v>4522</v>
      </c>
      <c r="N40" s="60" t="s">
        <v>4523</v>
      </c>
      <c r="O40" s="15" t="s">
        <v>4524</v>
      </c>
      <c r="P40" s="15" t="b">
        <v>1</v>
      </c>
      <c r="Q40" s="15" t="b">
        <v>1</v>
      </c>
      <c r="R40" s="15" t="b">
        <v>1</v>
      </c>
      <c r="T40" s="15" t="s">
        <v>301</v>
      </c>
      <c r="V40" s="15" t="s">
        <v>1607</v>
      </c>
      <c r="W40" s="14" t="s">
        <v>4525</v>
      </c>
      <c r="X40" s="14" t="s">
        <v>4526</v>
      </c>
      <c r="Y40" s="15" t="s">
        <v>4527</v>
      </c>
    </row>
    <row r="41" ht="15.75" customHeight="1">
      <c r="A41" s="20">
        <v>43443.0</v>
      </c>
      <c r="B41" s="15" t="s">
        <v>4528</v>
      </c>
      <c r="D41" s="15" t="s">
        <v>1770</v>
      </c>
      <c r="E41" s="21" t="s">
        <v>4529</v>
      </c>
      <c r="J41" s="15" t="s">
        <v>4267</v>
      </c>
      <c r="K41" s="14" t="s">
        <v>4530</v>
      </c>
      <c r="L41" s="15" t="s">
        <v>4531</v>
      </c>
      <c r="M41" s="15" t="s">
        <v>4532</v>
      </c>
      <c r="N41" s="60" t="s">
        <v>4533</v>
      </c>
      <c r="O41" s="15" t="s">
        <v>2039</v>
      </c>
      <c r="P41" s="15" t="b">
        <v>1</v>
      </c>
      <c r="Q41" s="15" t="b">
        <v>1</v>
      </c>
      <c r="R41" s="15" t="b">
        <v>1</v>
      </c>
      <c r="T41" s="14" t="s">
        <v>737</v>
      </c>
      <c r="V41" s="15" t="s">
        <v>833</v>
      </c>
      <c r="W41" s="15" t="s">
        <v>4534</v>
      </c>
      <c r="X41" s="14" t="s">
        <v>1731</v>
      </c>
      <c r="Y41" s="15" t="s">
        <v>4535</v>
      </c>
    </row>
    <row r="42" ht="15.75" customHeight="1">
      <c r="A42" s="26">
        <v>40989.0</v>
      </c>
      <c r="B42" s="31" t="s">
        <v>4536</v>
      </c>
      <c r="C42" s="27">
        <v>2.2536893E7</v>
      </c>
      <c r="D42" s="27" t="s">
        <v>4537</v>
      </c>
      <c r="E42" s="40" t="s">
        <v>4538</v>
      </c>
      <c r="F42" s="27" t="s">
        <v>259</v>
      </c>
      <c r="G42" s="27"/>
      <c r="H42" s="27" t="s">
        <v>537</v>
      </c>
      <c r="I42" s="29"/>
      <c r="J42" s="27" t="s">
        <v>4539</v>
      </c>
      <c r="K42" s="27" t="s">
        <v>4540</v>
      </c>
      <c r="L42" s="27" t="s">
        <v>4541</v>
      </c>
      <c r="M42" s="29"/>
      <c r="N42" s="29"/>
      <c r="O42" s="29"/>
      <c r="P42" s="29"/>
      <c r="Q42" s="29"/>
      <c r="R42" s="29"/>
      <c r="S42" s="29"/>
      <c r="T42" s="27" t="s">
        <v>273</v>
      </c>
      <c r="U42" s="27" t="s">
        <v>1509</v>
      </c>
      <c r="V42" s="27" t="s">
        <v>1510</v>
      </c>
      <c r="W42" s="31" t="s">
        <v>1511</v>
      </c>
      <c r="X42" s="27" t="s">
        <v>1512</v>
      </c>
      <c r="Y42" s="31" t="s">
        <v>4542</v>
      </c>
      <c r="Z42" s="29"/>
      <c r="AA42" s="29"/>
      <c r="AB42" s="29"/>
      <c r="AC42" s="29"/>
    </row>
    <row r="43" ht="15.75" customHeight="1">
      <c r="A43" s="20">
        <v>39932.0</v>
      </c>
      <c r="B43" s="16" t="s">
        <v>4543</v>
      </c>
      <c r="C43" s="14">
        <v>1.9426449E7</v>
      </c>
      <c r="D43" s="14" t="s">
        <v>4537</v>
      </c>
      <c r="E43" s="24" t="s">
        <v>4544</v>
      </c>
      <c r="F43" s="14"/>
      <c r="G43" s="14"/>
      <c r="J43" s="14" t="s">
        <v>4545</v>
      </c>
      <c r="K43" s="14" t="s">
        <v>4546</v>
      </c>
      <c r="L43" s="14" t="s">
        <v>4547</v>
      </c>
      <c r="T43" s="14" t="s">
        <v>273</v>
      </c>
      <c r="U43" s="14" t="s">
        <v>1509</v>
      </c>
      <c r="V43" s="14" t="s">
        <v>1510</v>
      </c>
      <c r="W43" s="16" t="s">
        <v>1511</v>
      </c>
      <c r="X43" s="14" t="s">
        <v>1512</v>
      </c>
      <c r="Y43" s="16" t="s">
        <v>4542</v>
      </c>
    </row>
    <row r="44" ht="15.75" customHeight="1">
      <c r="A44" s="20">
        <v>43321.0</v>
      </c>
      <c r="B44" s="16" t="s">
        <v>4548</v>
      </c>
      <c r="C44" s="14">
        <v>3.0096314E7</v>
      </c>
      <c r="D44" s="14" t="s">
        <v>1044</v>
      </c>
      <c r="E44" s="24" t="s">
        <v>4549</v>
      </c>
      <c r="F44" s="14" t="s">
        <v>259</v>
      </c>
      <c r="G44" s="14" t="s">
        <v>281</v>
      </c>
      <c r="H44" s="14" t="s">
        <v>537</v>
      </c>
      <c r="I44" s="14" t="s">
        <v>1294</v>
      </c>
      <c r="J44" s="14" t="s">
        <v>4206</v>
      </c>
      <c r="K44" s="14" t="s">
        <v>4550</v>
      </c>
      <c r="L44" s="14" t="s">
        <v>4339</v>
      </c>
      <c r="N44" s="21" t="s">
        <v>4551</v>
      </c>
      <c r="O44" s="14" t="s">
        <v>2039</v>
      </c>
      <c r="P44" s="14" t="b">
        <v>0</v>
      </c>
      <c r="Q44" s="14" t="b">
        <v>0</v>
      </c>
      <c r="R44" s="14" t="b">
        <v>0</v>
      </c>
      <c r="T44" s="14" t="s">
        <v>1691</v>
      </c>
      <c r="V44" s="14" t="s">
        <v>1692</v>
      </c>
      <c r="W44" s="14" t="s">
        <v>1693</v>
      </c>
      <c r="X44" s="14" t="s">
        <v>1694</v>
      </c>
      <c r="Y44" s="16" t="s">
        <v>3699</v>
      </c>
    </row>
    <row r="45" ht="15.75" customHeight="1">
      <c r="A45" s="20">
        <v>43843.0</v>
      </c>
      <c r="B45" s="16" t="s">
        <v>4552</v>
      </c>
      <c r="C45" s="14">
        <v>3.1931856E7</v>
      </c>
      <c r="D45" s="14" t="s">
        <v>2240</v>
      </c>
      <c r="E45" s="24" t="s">
        <v>4553</v>
      </c>
      <c r="F45" s="14" t="s">
        <v>1178</v>
      </c>
      <c r="G45" s="14"/>
      <c r="H45" s="14" t="s">
        <v>4061</v>
      </c>
      <c r="J45" s="14" t="s">
        <v>4306</v>
      </c>
      <c r="K45" s="14" t="s">
        <v>4554</v>
      </c>
      <c r="L45" s="14" t="s">
        <v>4555</v>
      </c>
      <c r="N45" s="14" t="s">
        <v>4556</v>
      </c>
      <c r="O45" s="14" t="s">
        <v>4524</v>
      </c>
      <c r="P45" s="14" t="b">
        <v>0</v>
      </c>
      <c r="Q45" s="14" t="b">
        <v>0</v>
      </c>
      <c r="R45" s="14" t="b">
        <v>0</v>
      </c>
      <c r="S45" s="14" t="s">
        <v>4557</v>
      </c>
      <c r="T45" s="14" t="s">
        <v>1691</v>
      </c>
      <c r="V45" s="16" t="s">
        <v>2652</v>
      </c>
      <c r="W45" s="14" t="s">
        <v>1693</v>
      </c>
      <c r="X45" s="14" t="s">
        <v>1694</v>
      </c>
      <c r="Y45" s="16" t="s">
        <v>4558</v>
      </c>
    </row>
    <row r="46" ht="15.75" customHeight="1">
      <c r="A46" s="20">
        <v>43950.0</v>
      </c>
      <c r="B46" s="16" t="s">
        <v>4559</v>
      </c>
      <c r="C46" s="14">
        <v>3.2348304E7</v>
      </c>
      <c r="D46" s="14" t="s">
        <v>1419</v>
      </c>
      <c r="E46" s="24" t="s">
        <v>4560</v>
      </c>
      <c r="F46" s="14"/>
      <c r="G46" s="14"/>
      <c r="J46" s="14" t="s">
        <v>2623</v>
      </c>
      <c r="K46" s="14" t="s">
        <v>4561</v>
      </c>
      <c r="M46" s="14" t="s">
        <v>4562</v>
      </c>
      <c r="N46" s="21" t="s">
        <v>4563</v>
      </c>
      <c r="O46" s="14" t="s">
        <v>2039</v>
      </c>
      <c r="P46" s="14" t="b">
        <v>0</v>
      </c>
      <c r="Q46" s="14" t="b">
        <v>0</v>
      </c>
      <c r="R46" s="14" t="b">
        <v>0</v>
      </c>
      <c r="T46" s="14" t="s">
        <v>273</v>
      </c>
      <c r="U46" s="14" t="s">
        <v>274</v>
      </c>
      <c r="V46" s="14" t="s">
        <v>275</v>
      </c>
      <c r="W46" s="14" t="s">
        <v>276</v>
      </c>
      <c r="X46" s="14" t="s">
        <v>276</v>
      </c>
      <c r="Y46" s="16" t="s">
        <v>4564</v>
      </c>
    </row>
    <row r="47" ht="15.75" customHeight="1">
      <c r="A47" s="26">
        <v>43950.0</v>
      </c>
      <c r="B47" s="31" t="s">
        <v>4565</v>
      </c>
      <c r="C47" s="27">
        <v>3.2350282E7</v>
      </c>
      <c r="D47" s="27" t="s">
        <v>1734</v>
      </c>
      <c r="E47" s="40" t="s">
        <v>4566</v>
      </c>
      <c r="F47" s="27"/>
      <c r="G47" s="27"/>
      <c r="H47" s="27"/>
      <c r="I47" s="29"/>
      <c r="J47" s="27" t="s">
        <v>4567</v>
      </c>
      <c r="K47" s="27" t="s">
        <v>4568</v>
      </c>
      <c r="L47" s="31" t="s">
        <v>4569</v>
      </c>
      <c r="M47" s="31" t="s">
        <v>4570</v>
      </c>
      <c r="N47" s="40" t="s">
        <v>4571</v>
      </c>
      <c r="O47" s="27" t="s">
        <v>2039</v>
      </c>
      <c r="P47" s="27" t="b">
        <v>1</v>
      </c>
      <c r="Q47" s="27" t="b">
        <v>1</v>
      </c>
      <c r="R47" s="27" t="b">
        <v>0</v>
      </c>
      <c r="S47" s="27" t="s">
        <v>4572</v>
      </c>
      <c r="T47" s="27" t="s">
        <v>273</v>
      </c>
      <c r="U47" s="27" t="s">
        <v>274</v>
      </c>
      <c r="V47" s="27" t="s">
        <v>1074</v>
      </c>
      <c r="W47" s="27" t="s">
        <v>1075</v>
      </c>
      <c r="X47" s="27" t="s">
        <v>1076</v>
      </c>
      <c r="Y47" s="31" t="s">
        <v>4573</v>
      </c>
      <c r="Z47" s="29"/>
      <c r="AA47" s="29"/>
      <c r="AB47" s="29"/>
      <c r="AC47" s="29"/>
    </row>
    <row r="48" ht="15.75" customHeight="1">
      <c r="A48" s="20">
        <v>43950.0</v>
      </c>
      <c r="B48" s="16" t="s">
        <v>4574</v>
      </c>
      <c r="C48" s="14">
        <v>3.2349652E7</v>
      </c>
      <c r="D48" s="14" t="s">
        <v>4537</v>
      </c>
      <c r="E48" s="24" t="s">
        <v>4575</v>
      </c>
      <c r="F48" s="14"/>
      <c r="G48" s="14"/>
      <c r="J48" s="14" t="s">
        <v>4497</v>
      </c>
      <c r="K48" s="14" t="s">
        <v>4576</v>
      </c>
      <c r="L48" s="14" t="s">
        <v>4577</v>
      </c>
      <c r="M48" s="16" t="s">
        <v>4578</v>
      </c>
      <c r="N48" s="24" t="s">
        <v>4579</v>
      </c>
      <c r="O48" s="14" t="s">
        <v>1597</v>
      </c>
      <c r="P48" s="14" t="b">
        <v>1</v>
      </c>
      <c r="Q48" s="14" t="b">
        <v>1</v>
      </c>
      <c r="R48" s="14" t="b">
        <v>1</v>
      </c>
      <c r="S48" s="14" t="s">
        <v>4580</v>
      </c>
      <c r="T48" s="14" t="s">
        <v>1691</v>
      </c>
      <c r="V48" s="14" t="s">
        <v>2661</v>
      </c>
      <c r="W48" s="16" t="s">
        <v>2637</v>
      </c>
      <c r="X48" s="14" t="s">
        <v>2662</v>
      </c>
      <c r="Y48" s="16" t="s">
        <v>2663</v>
      </c>
    </row>
    <row r="49" ht="15.75" customHeight="1">
      <c r="A49" s="26">
        <v>43629.0</v>
      </c>
      <c r="B49" s="31" t="s">
        <v>4581</v>
      </c>
      <c r="C49" s="27">
        <v>3.1178122E7</v>
      </c>
      <c r="D49" s="27" t="s">
        <v>1044</v>
      </c>
      <c r="E49" s="40" t="s">
        <v>4582</v>
      </c>
      <c r="F49" s="29"/>
      <c r="G49" s="29"/>
      <c r="H49" s="29"/>
      <c r="I49" s="29"/>
      <c r="J49" s="27" t="s">
        <v>4330</v>
      </c>
      <c r="K49" s="27" t="s">
        <v>4583</v>
      </c>
      <c r="L49" s="27" t="s">
        <v>4584</v>
      </c>
      <c r="M49" s="27" t="s">
        <v>4585</v>
      </c>
      <c r="N49" s="40" t="s">
        <v>4586</v>
      </c>
      <c r="O49" s="27" t="s">
        <v>2660</v>
      </c>
      <c r="P49" s="27" t="b">
        <v>1</v>
      </c>
      <c r="Q49" s="27" t="b">
        <v>1</v>
      </c>
      <c r="R49" s="27" t="b">
        <v>0</v>
      </c>
      <c r="S49" s="29"/>
      <c r="T49" s="31" t="s">
        <v>273</v>
      </c>
      <c r="U49" s="31" t="s">
        <v>814</v>
      </c>
      <c r="V49" s="31" t="s">
        <v>294</v>
      </c>
      <c r="W49" s="27" t="s">
        <v>4587</v>
      </c>
      <c r="X49" s="27" t="s">
        <v>2375</v>
      </c>
      <c r="Y49" s="29"/>
      <c r="Z49" s="29"/>
      <c r="AA49" s="29"/>
      <c r="AB49" s="29"/>
      <c r="AC49" s="29"/>
    </row>
    <row r="50" ht="15.75" customHeight="1">
      <c r="A50" s="20">
        <v>43930.0</v>
      </c>
      <c r="B50" s="16" t="s">
        <v>4588</v>
      </c>
      <c r="C50" s="14">
        <v>3.2399185E7</v>
      </c>
      <c r="D50" s="14" t="s">
        <v>4589</v>
      </c>
      <c r="E50" s="24" t="s">
        <v>4590</v>
      </c>
      <c r="J50" s="90" t="s">
        <v>4337</v>
      </c>
      <c r="K50" s="14" t="s">
        <v>4591</v>
      </c>
      <c r="L50" s="14" t="s">
        <v>4224</v>
      </c>
      <c r="S50" s="14" t="s">
        <v>4592</v>
      </c>
      <c r="T50" s="14" t="s">
        <v>4593</v>
      </c>
      <c r="V50" s="14" t="s">
        <v>4594</v>
      </c>
      <c r="W50" s="16" t="s">
        <v>4595</v>
      </c>
      <c r="X50" s="14" t="s">
        <v>4596</v>
      </c>
      <c r="Y50" s="16" t="s">
        <v>4597</v>
      </c>
    </row>
    <row r="51" ht="15.75" customHeight="1">
      <c r="A51" s="26">
        <v>44207.0</v>
      </c>
      <c r="B51" s="27" t="s">
        <v>4598</v>
      </c>
      <c r="C51" s="27">
        <v>3.3432202E7</v>
      </c>
      <c r="D51" s="27" t="s">
        <v>4599</v>
      </c>
      <c r="E51" s="62" t="s">
        <v>4600</v>
      </c>
      <c r="F51" s="27" t="s">
        <v>259</v>
      </c>
      <c r="G51" s="27" t="s">
        <v>4164</v>
      </c>
      <c r="H51" s="27" t="s">
        <v>2112</v>
      </c>
      <c r="I51" s="27" t="s">
        <v>2027</v>
      </c>
      <c r="J51" s="14" t="s">
        <v>4601</v>
      </c>
      <c r="K51" s="27" t="s">
        <v>4602</v>
      </c>
      <c r="L51" s="27" t="s">
        <v>4603</v>
      </c>
      <c r="M51" s="29"/>
      <c r="N51" s="29"/>
      <c r="O51" s="27" t="s">
        <v>2757</v>
      </c>
      <c r="P51" s="29"/>
      <c r="Q51" s="29"/>
      <c r="R51" s="29"/>
      <c r="S51" s="27" t="s">
        <v>4604</v>
      </c>
      <c r="T51" s="27" t="s">
        <v>250</v>
      </c>
      <c r="U51" s="29"/>
      <c r="V51" s="31" t="s">
        <v>1326</v>
      </c>
      <c r="W51" s="27" t="s">
        <v>4605</v>
      </c>
      <c r="X51" s="27" t="s">
        <v>2041</v>
      </c>
      <c r="Y51" s="31" t="s">
        <v>4606</v>
      </c>
      <c r="Z51" s="29"/>
      <c r="AA51" s="29"/>
      <c r="AB51" s="29"/>
      <c r="AC51" s="29"/>
    </row>
    <row r="52">
      <c r="A52" s="20">
        <v>43726.0</v>
      </c>
      <c r="B52" s="16" t="s">
        <v>4038</v>
      </c>
      <c r="C52" s="63"/>
      <c r="D52" s="14" t="s">
        <v>1770</v>
      </c>
      <c r="E52" s="24" t="s">
        <v>4039</v>
      </c>
      <c r="F52" s="14" t="s">
        <v>259</v>
      </c>
      <c r="G52" s="14"/>
      <c r="H52" s="14" t="s">
        <v>537</v>
      </c>
      <c r="J52" s="14" t="s">
        <v>2623</v>
      </c>
      <c r="K52" s="14" t="s">
        <v>4607</v>
      </c>
      <c r="L52" s="14" t="s">
        <v>4608</v>
      </c>
      <c r="M52" s="14" t="s">
        <v>4609</v>
      </c>
      <c r="N52" s="21" t="s">
        <v>4043</v>
      </c>
      <c r="O52" s="14" t="s">
        <v>2039</v>
      </c>
      <c r="P52" s="14" t="b">
        <v>0</v>
      </c>
      <c r="Q52" s="14" t="b">
        <v>0</v>
      </c>
      <c r="R52" s="14" t="b">
        <v>0</v>
      </c>
      <c r="T52" s="14" t="s">
        <v>1691</v>
      </c>
      <c r="V52" s="14" t="s">
        <v>4045</v>
      </c>
      <c r="W52" s="16" t="s">
        <v>4046</v>
      </c>
      <c r="X52" s="14" t="s">
        <v>4047</v>
      </c>
      <c r="Y52" s="16" t="s">
        <v>4048</v>
      </c>
    </row>
    <row r="53" ht="15.75" customHeight="1">
      <c r="A53" s="56">
        <v>43787.0</v>
      </c>
      <c r="B53" s="15" t="s">
        <v>4029</v>
      </c>
      <c r="C53" s="16">
        <v>3.1740815E7</v>
      </c>
      <c r="D53" s="15" t="s">
        <v>937</v>
      </c>
      <c r="E53" s="38" t="s">
        <v>4030</v>
      </c>
      <c r="F53" s="14" t="s">
        <v>259</v>
      </c>
      <c r="G53" s="14"/>
      <c r="H53" s="14" t="s">
        <v>537</v>
      </c>
      <c r="J53" s="14" t="s">
        <v>4610</v>
      </c>
      <c r="L53" s="14" t="s">
        <v>4611</v>
      </c>
      <c r="M53" s="14" t="s">
        <v>4612</v>
      </c>
      <c r="N53" s="21" t="s">
        <v>4033</v>
      </c>
      <c r="O53" s="14" t="s">
        <v>1626</v>
      </c>
      <c r="P53" s="14" t="b">
        <v>0</v>
      </c>
      <c r="Q53" s="14" t="b">
        <v>0</v>
      </c>
      <c r="R53" s="14" t="b">
        <v>0</v>
      </c>
      <c r="T53" s="14" t="s">
        <v>1691</v>
      </c>
      <c r="V53" s="14" t="s">
        <v>1692</v>
      </c>
      <c r="W53" s="14" t="s">
        <v>3041</v>
      </c>
      <c r="X53" s="14" t="s">
        <v>3042</v>
      </c>
      <c r="Y53" s="16" t="s">
        <v>3758</v>
      </c>
    </row>
    <row r="54" ht="15.75" customHeight="1">
      <c r="A54" s="20">
        <v>44113.0</v>
      </c>
      <c r="B54" s="16" t="s">
        <v>4613</v>
      </c>
      <c r="C54" s="16">
        <v>3.3037292E7</v>
      </c>
      <c r="D54" s="14" t="s">
        <v>2945</v>
      </c>
      <c r="E54" s="24" t="s">
        <v>4614</v>
      </c>
      <c r="J54" s="14" t="s">
        <v>4615</v>
      </c>
      <c r="K54" s="14" t="s">
        <v>4616</v>
      </c>
      <c r="L54" s="14" t="s">
        <v>4617</v>
      </c>
      <c r="M54" s="14" t="s">
        <v>4618</v>
      </c>
      <c r="N54" s="21" t="s">
        <v>4619</v>
      </c>
      <c r="O54" s="14" t="s">
        <v>2039</v>
      </c>
      <c r="P54" s="14" t="b">
        <v>1</v>
      </c>
      <c r="Q54" s="14" t="b">
        <v>0</v>
      </c>
      <c r="R54" s="14" t="b">
        <v>0</v>
      </c>
      <c r="S54" s="14" t="s">
        <v>4620</v>
      </c>
      <c r="T54" s="14" t="s">
        <v>1691</v>
      </c>
      <c r="V54" s="14" t="s">
        <v>1692</v>
      </c>
      <c r="W54" s="16" t="s">
        <v>2637</v>
      </c>
      <c r="X54" s="14" t="s">
        <v>2638</v>
      </c>
      <c r="Y54" s="16" t="s">
        <v>2663</v>
      </c>
    </row>
    <row r="55" ht="15.75" customHeight="1">
      <c r="A55" s="20">
        <v>42527.0</v>
      </c>
      <c r="B55" s="15" t="s">
        <v>3623</v>
      </c>
      <c r="C55" s="16">
        <v>2.7271198E7</v>
      </c>
      <c r="D55" s="15" t="s">
        <v>937</v>
      </c>
      <c r="E55" s="60" t="s">
        <v>3624</v>
      </c>
      <c r="J55" s="14" t="s">
        <v>2623</v>
      </c>
      <c r="K55" s="14" t="s">
        <v>4621</v>
      </c>
      <c r="L55" s="14" t="s">
        <v>4622</v>
      </c>
      <c r="M55" s="15" t="s">
        <v>3625</v>
      </c>
      <c r="N55" s="21" t="s">
        <v>3626</v>
      </c>
      <c r="O55" s="14" t="s">
        <v>1626</v>
      </c>
      <c r="P55" s="14" t="b">
        <v>0</v>
      </c>
      <c r="Q55" s="14" t="b">
        <v>0</v>
      </c>
      <c r="R55" s="14" t="b">
        <v>0</v>
      </c>
      <c r="T55" s="14" t="s">
        <v>273</v>
      </c>
      <c r="U55" s="14" t="s">
        <v>274</v>
      </c>
      <c r="V55" s="14" t="s">
        <v>3582</v>
      </c>
      <c r="W55" s="14" t="s">
        <v>3583</v>
      </c>
      <c r="X55" s="14" t="s">
        <v>3584</v>
      </c>
      <c r="Y55" s="16" t="s">
        <v>3601</v>
      </c>
    </row>
    <row r="56" ht="15.75" customHeight="1">
      <c r="A56" s="26">
        <v>44245.0</v>
      </c>
      <c r="B56" s="31" t="s">
        <v>4623</v>
      </c>
      <c r="C56" s="27">
        <v>3.3603203E7</v>
      </c>
      <c r="D56" s="27" t="s">
        <v>2032</v>
      </c>
      <c r="E56" s="91" t="s">
        <v>4624</v>
      </c>
      <c r="F56" s="29"/>
      <c r="G56" s="29"/>
      <c r="H56" s="29"/>
      <c r="I56" s="29"/>
      <c r="J56" s="27" t="s">
        <v>4610</v>
      </c>
      <c r="K56" s="27" t="s">
        <v>4625</v>
      </c>
      <c r="L56" s="27" t="s">
        <v>4626</v>
      </c>
      <c r="M56" s="27" t="s">
        <v>4627</v>
      </c>
      <c r="N56" s="36" t="s">
        <v>4628</v>
      </c>
      <c r="O56" s="27" t="s">
        <v>1597</v>
      </c>
      <c r="P56" s="27" t="b">
        <v>1</v>
      </c>
      <c r="Q56" s="27" t="b">
        <v>1</v>
      </c>
      <c r="R56" s="27" t="b">
        <v>0</v>
      </c>
      <c r="S56" s="27" t="s">
        <v>4629</v>
      </c>
      <c r="T56" s="27" t="s">
        <v>273</v>
      </c>
      <c r="U56" s="27" t="s">
        <v>814</v>
      </c>
      <c r="V56" s="27" t="s">
        <v>294</v>
      </c>
      <c r="W56" s="27" t="s">
        <v>2294</v>
      </c>
      <c r="X56" s="27" t="s">
        <v>2294</v>
      </c>
      <c r="Y56" s="31" t="s">
        <v>4630</v>
      </c>
      <c r="Z56" s="29"/>
      <c r="AA56" s="29"/>
      <c r="AB56" s="29"/>
      <c r="AC56" s="29"/>
    </row>
    <row r="57" ht="15.75" customHeight="1">
      <c r="A57" s="20">
        <v>43934.0</v>
      </c>
      <c r="B57" s="16" t="s">
        <v>4631</v>
      </c>
      <c r="C57" s="63"/>
      <c r="D57" s="14" t="s">
        <v>1770</v>
      </c>
      <c r="E57" s="24" t="s">
        <v>4632</v>
      </c>
      <c r="J57" s="14" t="s">
        <v>2623</v>
      </c>
      <c r="K57" s="14" t="s">
        <v>4633</v>
      </c>
      <c r="M57" s="14" t="s">
        <v>4634</v>
      </c>
      <c r="N57" s="21" t="s">
        <v>4635</v>
      </c>
      <c r="O57" s="14" t="s">
        <v>1755</v>
      </c>
      <c r="P57" s="14" t="b">
        <v>1</v>
      </c>
      <c r="Q57" s="14" t="b">
        <v>0</v>
      </c>
      <c r="R57" s="14" t="b">
        <v>0</v>
      </c>
      <c r="S57" s="14" t="s">
        <v>4636</v>
      </c>
      <c r="T57" s="14" t="s">
        <v>737</v>
      </c>
      <c r="U57" s="14" t="s">
        <v>3012</v>
      </c>
      <c r="V57" s="14" t="s">
        <v>3013</v>
      </c>
      <c r="W57" s="16" t="s">
        <v>4637</v>
      </c>
      <c r="X57" s="14" t="s">
        <v>3015</v>
      </c>
    </row>
    <row r="58" ht="15.75" customHeight="1">
      <c r="A58" s="26">
        <v>43961.0</v>
      </c>
      <c r="B58" s="31" t="s">
        <v>4638</v>
      </c>
      <c r="C58" s="64"/>
      <c r="D58" s="27" t="s">
        <v>1770</v>
      </c>
      <c r="E58" s="40" t="s">
        <v>4639</v>
      </c>
      <c r="F58" s="29"/>
      <c r="G58" s="29"/>
      <c r="H58" s="29"/>
      <c r="I58" s="29"/>
      <c r="J58" s="27" t="s">
        <v>4640</v>
      </c>
      <c r="K58" s="27" t="s">
        <v>4641</v>
      </c>
      <c r="L58" s="27" t="s">
        <v>4642</v>
      </c>
      <c r="M58" s="27" t="s">
        <v>4643</v>
      </c>
      <c r="N58" s="36" t="s">
        <v>4644</v>
      </c>
      <c r="O58" s="27" t="s">
        <v>1597</v>
      </c>
      <c r="P58" s="27" t="b">
        <v>1</v>
      </c>
      <c r="Q58" s="27" t="b">
        <v>1</v>
      </c>
      <c r="R58" s="27" t="b">
        <v>1</v>
      </c>
      <c r="S58" s="27" t="s">
        <v>4645</v>
      </c>
      <c r="T58" s="27" t="s">
        <v>301</v>
      </c>
      <c r="U58" s="29"/>
      <c r="V58" s="27" t="s">
        <v>448</v>
      </c>
      <c r="W58" s="27" t="s">
        <v>4646</v>
      </c>
      <c r="X58" s="27" t="s">
        <v>448</v>
      </c>
      <c r="Y58" s="27" t="s">
        <v>4647</v>
      </c>
      <c r="Z58" s="29"/>
      <c r="AA58" s="29"/>
      <c r="AB58" s="29"/>
      <c r="AC58" s="29"/>
    </row>
    <row r="59" ht="15.75" customHeight="1">
      <c r="A59" s="20">
        <v>43553.0</v>
      </c>
      <c r="B59" s="15" t="s">
        <v>2669</v>
      </c>
      <c r="C59" s="16">
        <v>3.0923225E7</v>
      </c>
      <c r="D59" s="15" t="s">
        <v>256</v>
      </c>
      <c r="E59" s="38" t="s">
        <v>2670</v>
      </c>
      <c r="F59" s="14" t="s">
        <v>1518</v>
      </c>
      <c r="J59" s="14" t="s">
        <v>4610</v>
      </c>
      <c r="L59" s="14" t="s">
        <v>4648</v>
      </c>
      <c r="M59" s="14" t="s">
        <v>4649</v>
      </c>
      <c r="O59" s="14" t="s">
        <v>3600</v>
      </c>
      <c r="P59" s="14" t="b">
        <v>0</v>
      </c>
      <c r="Q59" s="14" t="b">
        <v>0</v>
      </c>
      <c r="R59" s="14" t="b">
        <v>0</v>
      </c>
      <c r="T59" s="14" t="s">
        <v>273</v>
      </c>
      <c r="U59" s="14" t="s">
        <v>814</v>
      </c>
      <c r="V59" s="14" t="s">
        <v>294</v>
      </c>
      <c r="W59" s="14" t="s">
        <v>2294</v>
      </c>
      <c r="X59" s="14" t="s">
        <v>2294</v>
      </c>
      <c r="Y59" s="16" t="s">
        <v>2676</v>
      </c>
    </row>
    <row r="60" ht="15.75" customHeight="1">
      <c r="A60" s="20">
        <v>43970.0</v>
      </c>
      <c r="B60" s="16" t="s">
        <v>4650</v>
      </c>
      <c r="C60" s="14">
        <v>3.2431014E7</v>
      </c>
      <c r="D60" s="14" t="s">
        <v>2109</v>
      </c>
      <c r="E60" s="24" t="s">
        <v>4651</v>
      </c>
      <c r="F60" s="14" t="s">
        <v>247</v>
      </c>
      <c r="H60" s="16" t="s">
        <v>4652</v>
      </c>
      <c r="I60" s="14" t="s">
        <v>4653</v>
      </c>
      <c r="J60" s="14" t="s">
        <v>4654</v>
      </c>
      <c r="K60" s="14" t="s">
        <v>4655</v>
      </c>
      <c r="L60" s="14" t="s">
        <v>4656</v>
      </c>
      <c r="M60" s="16" t="s">
        <v>4657</v>
      </c>
      <c r="N60" s="24" t="s">
        <v>4658</v>
      </c>
      <c r="O60" s="14" t="s">
        <v>1597</v>
      </c>
      <c r="P60" s="14" t="b">
        <v>1</v>
      </c>
      <c r="Q60" s="14" t="b">
        <v>1</v>
      </c>
      <c r="R60" s="14" t="b">
        <v>0</v>
      </c>
      <c r="S60" s="14" t="s">
        <v>4659</v>
      </c>
      <c r="T60" s="14" t="s">
        <v>2175</v>
      </c>
      <c r="V60" s="16" t="s">
        <v>2176</v>
      </c>
      <c r="W60" s="16" t="s">
        <v>2816</v>
      </c>
      <c r="X60" s="14" t="s">
        <v>2816</v>
      </c>
      <c r="Y60" s="16" t="s">
        <v>645</v>
      </c>
    </row>
    <row r="61" ht="15.75" customHeight="1">
      <c r="A61" s="26">
        <v>43982.0</v>
      </c>
      <c r="B61" s="31" t="s">
        <v>4660</v>
      </c>
      <c r="C61" s="64"/>
      <c r="D61" s="27" t="s">
        <v>1770</v>
      </c>
      <c r="E61" s="40" t="s">
        <v>4661</v>
      </c>
      <c r="F61" s="27" t="s">
        <v>1178</v>
      </c>
      <c r="G61" s="29"/>
      <c r="H61" s="27" t="s">
        <v>4662</v>
      </c>
      <c r="I61" s="29"/>
      <c r="J61" s="27" t="s">
        <v>4663</v>
      </c>
      <c r="K61" s="27" t="s">
        <v>4664</v>
      </c>
      <c r="L61" s="27" t="s">
        <v>4665</v>
      </c>
      <c r="M61" s="27" t="s">
        <v>4666</v>
      </c>
      <c r="N61" s="29"/>
      <c r="O61" s="27" t="s">
        <v>2039</v>
      </c>
      <c r="P61" s="27" t="b">
        <v>1</v>
      </c>
      <c r="Q61" s="27" t="b">
        <v>1</v>
      </c>
      <c r="R61" s="27" t="b">
        <v>1</v>
      </c>
      <c r="S61" s="27" t="s">
        <v>4667</v>
      </c>
      <c r="T61" s="27" t="s">
        <v>566</v>
      </c>
      <c r="U61" s="27" t="s">
        <v>2580</v>
      </c>
      <c r="V61" s="27" t="s">
        <v>1009</v>
      </c>
      <c r="W61" s="31" t="s">
        <v>2867</v>
      </c>
      <c r="X61" s="27" t="s">
        <v>1011</v>
      </c>
      <c r="Y61" s="31" t="s">
        <v>1012</v>
      </c>
      <c r="Z61" s="29"/>
      <c r="AA61" s="29"/>
      <c r="AB61" s="29"/>
      <c r="AC61" s="29"/>
    </row>
    <row r="62" ht="15.75" customHeight="1">
      <c r="A62" s="20">
        <v>44232.0</v>
      </c>
      <c r="B62" s="16" t="s">
        <v>4668</v>
      </c>
      <c r="C62" s="14">
        <v>3.3544846E7</v>
      </c>
      <c r="D62" s="14" t="s">
        <v>372</v>
      </c>
      <c r="E62" s="24" t="s">
        <v>4669</v>
      </c>
      <c r="F62" s="14" t="s">
        <v>3184</v>
      </c>
      <c r="J62" s="14" t="s">
        <v>4610</v>
      </c>
      <c r="K62" s="14" t="s">
        <v>4670</v>
      </c>
      <c r="L62" s="14" t="s">
        <v>4671</v>
      </c>
      <c r="M62" s="14" t="s">
        <v>4672</v>
      </c>
      <c r="N62" s="24" t="s">
        <v>4673</v>
      </c>
      <c r="O62" s="14" t="s">
        <v>1597</v>
      </c>
      <c r="P62" s="14" t="b">
        <v>1</v>
      </c>
      <c r="Q62" s="14" t="b">
        <v>1</v>
      </c>
      <c r="R62" s="14" t="b">
        <v>0</v>
      </c>
      <c r="S62" s="14" t="s">
        <v>4674</v>
      </c>
      <c r="T62" s="14" t="s">
        <v>1500</v>
      </c>
      <c r="V62" s="14" t="s">
        <v>2881</v>
      </c>
      <c r="W62" s="16" t="s">
        <v>2882</v>
      </c>
      <c r="X62" s="14" t="s">
        <v>2883</v>
      </c>
      <c r="Y62" s="16" t="s">
        <v>4675</v>
      </c>
    </row>
    <row r="63" ht="15.75" customHeight="1">
      <c r="A63" s="20">
        <v>44095.0</v>
      </c>
      <c r="B63" s="16" t="s">
        <v>4676</v>
      </c>
      <c r="C63" s="14">
        <v>3.2955565E7</v>
      </c>
      <c r="D63" s="14" t="s">
        <v>372</v>
      </c>
      <c r="E63" s="24" t="s">
        <v>4677</v>
      </c>
      <c r="J63" s="14" t="s">
        <v>4337</v>
      </c>
      <c r="K63" s="14" t="s">
        <v>4678</v>
      </c>
      <c r="L63" s="14" t="s">
        <v>4679</v>
      </c>
      <c r="M63" s="14" t="s">
        <v>4680</v>
      </c>
      <c r="N63" s="21" t="s">
        <v>4681</v>
      </c>
      <c r="O63" s="14" t="s">
        <v>2039</v>
      </c>
      <c r="P63" s="14" t="b">
        <v>0</v>
      </c>
      <c r="Q63" s="14" t="b">
        <v>0</v>
      </c>
      <c r="R63" s="14" t="b">
        <v>0</v>
      </c>
      <c r="S63" s="14" t="s">
        <v>4682</v>
      </c>
      <c r="T63" s="14" t="s">
        <v>864</v>
      </c>
      <c r="V63" s="14" t="s">
        <v>4683</v>
      </c>
      <c r="W63" s="16" t="s">
        <v>4684</v>
      </c>
      <c r="X63" s="14" t="s">
        <v>4685</v>
      </c>
      <c r="Y63" s="16" t="s">
        <v>4686</v>
      </c>
    </row>
    <row r="64" ht="15.75" customHeight="1">
      <c r="A64" s="56">
        <v>43787.0</v>
      </c>
      <c r="B64" s="16" t="s">
        <v>4687</v>
      </c>
      <c r="C64" s="14">
        <v>3.1740819E7</v>
      </c>
      <c r="D64" s="14" t="s">
        <v>937</v>
      </c>
      <c r="E64" s="23" t="s">
        <v>4688</v>
      </c>
      <c r="J64" s="14" t="s">
        <v>4330</v>
      </c>
      <c r="K64" s="14" t="s">
        <v>4689</v>
      </c>
      <c r="L64" s="14" t="s">
        <v>4690</v>
      </c>
      <c r="M64" s="14" t="s">
        <v>4691</v>
      </c>
      <c r="N64" s="24" t="s">
        <v>4692</v>
      </c>
      <c r="O64" s="14" t="s">
        <v>4693</v>
      </c>
      <c r="P64" s="14" t="b">
        <v>1</v>
      </c>
      <c r="Q64" s="14" t="b">
        <v>1</v>
      </c>
      <c r="R64" s="14" t="b">
        <v>0</v>
      </c>
      <c r="T64" s="14" t="s">
        <v>273</v>
      </c>
      <c r="U64" s="14" t="s">
        <v>814</v>
      </c>
      <c r="V64" s="14" t="s">
        <v>815</v>
      </c>
      <c r="W64" s="16" t="s">
        <v>4694</v>
      </c>
      <c r="X64" s="14" t="s">
        <v>4695</v>
      </c>
      <c r="Y64" s="16" t="s">
        <v>4696</v>
      </c>
    </row>
    <row r="65" ht="15.75" customHeight="1">
      <c r="A65" s="20">
        <v>43903.0</v>
      </c>
      <c r="B65" s="16" t="s">
        <v>4697</v>
      </c>
      <c r="C65" s="14">
        <v>3.2167521E7</v>
      </c>
      <c r="D65" s="14" t="s">
        <v>856</v>
      </c>
      <c r="E65" s="24" t="s">
        <v>4698</v>
      </c>
      <c r="J65" s="14" t="s">
        <v>4337</v>
      </c>
      <c r="K65" s="14" t="s">
        <v>4699</v>
      </c>
      <c r="L65" s="14" t="s">
        <v>4700</v>
      </c>
      <c r="M65" s="14" t="s">
        <v>4701</v>
      </c>
      <c r="N65" s="21" t="s">
        <v>4702</v>
      </c>
      <c r="O65" s="14" t="s">
        <v>1597</v>
      </c>
      <c r="P65" s="14" t="b">
        <v>1</v>
      </c>
      <c r="Q65" s="14" t="b">
        <v>1</v>
      </c>
      <c r="R65" s="14" t="b">
        <v>1</v>
      </c>
      <c r="S65" s="14" t="s">
        <v>4703</v>
      </c>
      <c r="T65" s="14" t="s">
        <v>273</v>
      </c>
      <c r="U65" s="14" t="s">
        <v>320</v>
      </c>
      <c r="V65" s="14" t="s">
        <v>321</v>
      </c>
      <c r="W65" s="16" t="s">
        <v>457</v>
      </c>
      <c r="X65" s="14" t="s">
        <v>458</v>
      </c>
      <c r="Y65" s="16" t="s">
        <v>2139</v>
      </c>
    </row>
    <row r="66" ht="15.75" customHeight="1">
      <c r="A66" s="20">
        <v>44004.0</v>
      </c>
      <c r="B66" s="16" t="s">
        <v>2779</v>
      </c>
      <c r="C66" s="14">
        <v>3.2572199E7</v>
      </c>
      <c r="D66" s="14" t="s">
        <v>2780</v>
      </c>
      <c r="E66" s="24" t="s">
        <v>2781</v>
      </c>
      <c r="F66" s="14" t="s">
        <v>1178</v>
      </c>
      <c r="H66" s="14" t="s">
        <v>2782</v>
      </c>
      <c r="J66" s="14" t="s">
        <v>4480</v>
      </c>
      <c r="K66" s="14" t="s">
        <v>4704</v>
      </c>
      <c r="L66" s="14" t="s">
        <v>4705</v>
      </c>
      <c r="M66" s="16" t="s">
        <v>4706</v>
      </c>
      <c r="N66" s="21" t="s">
        <v>2784</v>
      </c>
      <c r="O66" s="14" t="s">
        <v>2039</v>
      </c>
      <c r="P66" s="14" t="b">
        <v>0</v>
      </c>
      <c r="Q66" s="14" t="b">
        <v>1</v>
      </c>
      <c r="R66" s="14" t="b">
        <v>0</v>
      </c>
      <c r="S66" s="14" t="s">
        <v>4707</v>
      </c>
      <c r="T66" s="14" t="s">
        <v>273</v>
      </c>
      <c r="U66" s="14" t="s">
        <v>274</v>
      </c>
      <c r="V66" s="14" t="s">
        <v>531</v>
      </c>
      <c r="W66" s="14" t="s">
        <v>1681</v>
      </c>
      <c r="X66" s="14" t="s">
        <v>531</v>
      </c>
      <c r="Y66" s="16" t="s">
        <v>1062</v>
      </c>
    </row>
    <row r="67" ht="15.75" customHeight="1">
      <c r="A67" s="20">
        <v>44028.0</v>
      </c>
      <c r="B67" s="16" t="s">
        <v>4708</v>
      </c>
      <c r="C67" s="16">
        <v>3.2664861E7</v>
      </c>
      <c r="D67" s="14" t="s">
        <v>994</v>
      </c>
      <c r="E67" s="23" t="s">
        <v>4709</v>
      </c>
      <c r="J67" s="14" t="s">
        <v>4497</v>
      </c>
      <c r="K67" s="14" t="s">
        <v>4710</v>
      </c>
      <c r="M67" s="14" t="s">
        <v>4711</v>
      </c>
      <c r="N67" s="16" t="s">
        <v>2791</v>
      </c>
      <c r="O67" s="16" t="s">
        <v>1597</v>
      </c>
      <c r="P67" s="14" t="b">
        <v>1</v>
      </c>
      <c r="Q67" s="14" t="b">
        <v>1</v>
      </c>
      <c r="R67" s="14" t="b">
        <v>0</v>
      </c>
      <c r="T67" s="14" t="s">
        <v>1691</v>
      </c>
      <c r="V67" s="14" t="s">
        <v>2661</v>
      </c>
      <c r="W67" s="14" t="s">
        <v>4712</v>
      </c>
      <c r="X67" s="14" t="s">
        <v>4713</v>
      </c>
      <c r="Y67" s="16" t="s">
        <v>4438</v>
      </c>
    </row>
    <row r="68" ht="15.75" customHeight="1">
      <c r="A68" s="20">
        <v>44008.0</v>
      </c>
      <c r="B68" s="16" t="s">
        <v>2794</v>
      </c>
      <c r="C68" s="14">
        <v>3.2637622E7</v>
      </c>
      <c r="D68" s="14" t="s">
        <v>256</v>
      </c>
      <c r="E68" s="23" t="s">
        <v>2795</v>
      </c>
      <c r="F68" s="14" t="s">
        <v>259</v>
      </c>
      <c r="G68" s="16" t="s">
        <v>2536</v>
      </c>
      <c r="H68" s="14" t="s">
        <v>537</v>
      </c>
      <c r="I68" s="14" t="s">
        <v>1294</v>
      </c>
      <c r="J68" s="14" t="s">
        <v>4714</v>
      </c>
      <c r="K68" s="14" t="s">
        <v>4715</v>
      </c>
      <c r="L68" s="14" t="s">
        <v>4716</v>
      </c>
      <c r="M68" s="14" t="s">
        <v>4717</v>
      </c>
      <c r="N68" s="21" t="s">
        <v>4718</v>
      </c>
      <c r="O68" s="14" t="s">
        <v>2039</v>
      </c>
      <c r="P68" s="14" t="b">
        <v>1</v>
      </c>
      <c r="Q68" s="14" t="b">
        <v>0</v>
      </c>
      <c r="R68" s="14" t="b">
        <v>0</v>
      </c>
      <c r="S68" s="14" t="s">
        <v>4719</v>
      </c>
      <c r="T68" s="14" t="s">
        <v>1691</v>
      </c>
      <c r="V68" s="14" t="s">
        <v>1692</v>
      </c>
      <c r="W68" s="14" t="s">
        <v>1693</v>
      </c>
      <c r="X68" s="14" t="s">
        <v>1694</v>
      </c>
      <c r="Y68" s="16" t="s">
        <v>1695</v>
      </c>
    </row>
    <row r="69" ht="15.75" customHeight="1">
      <c r="A69" s="20">
        <v>44025.0</v>
      </c>
      <c r="B69" s="16" t="s">
        <v>4720</v>
      </c>
      <c r="C69" s="16">
        <v>3.2661426E7</v>
      </c>
      <c r="D69" s="14" t="s">
        <v>937</v>
      </c>
      <c r="E69" s="21" t="s">
        <v>4721</v>
      </c>
      <c r="J69" s="14" t="s">
        <v>4722</v>
      </c>
      <c r="K69" s="14" t="s">
        <v>4723</v>
      </c>
      <c r="L69" s="14" t="s">
        <v>4724</v>
      </c>
      <c r="M69" s="14" t="s">
        <v>4725</v>
      </c>
      <c r="N69" s="21" t="s">
        <v>4726</v>
      </c>
      <c r="O69" s="14" t="s">
        <v>1597</v>
      </c>
      <c r="P69" s="14" t="b">
        <v>1</v>
      </c>
      <c r="Q69" s="14" t="b">
        <v>1</v>
      </c>
      <c r="R69" s="14" t="b">
        <v>1</v>
      </c>
      <c r="S69" s="14" t="s">
        <v>4727</v>
      </c>
      <c r="T69" s="14" t="s">
        <v>293</v>
      </c>
      <c r="V69" s="14" t="s">
        <v>294</v>
      </c>
      <c r="W69" s="14" t="s">
        <v>848</v>
      </c>
      <c r="X69" s="14" t="s">
        <v>294</v>
      </c>
      <c r="Y69" s="16" t="s">
        <v>4728</v>
      </c>
    </row>
    <row r="70" ht="15.75" customHeight="1">
      <c r="A70" s="20">
        <v>44110.0</v>
      </c>
      <c r="B70" s="16" t="s">
        <v>4729</v>
      </c>
      <c r="C70" s="16">
        <v>3.3022659E7</v>
      </c>
      <c r="D70" s="14" t="s">
        <v>4730</v>
      </c>
      <c r="E70" s="23" t="s">
        <v>4731</v>
      </c>
      <c r="F70" s="14" t="s">
        <v>1178</v>
      </c>
      <c r="H70" s="14" t="s">
        <v>4061</v>
      </c>
      <c r="J70" s="14" t="s">
        <v>4732</v>
      </c>
      <c r="L70" s="16" t="s">
        <v>4733</v>
      </c>
      <c r="M70" s="14" t="s">
        <v>4734</v>
      </c>
      <c r="N70" s="21" t="s">
        <v>4735</v>
      </c>
      <c r="O70" s="14" t="s">
        <v>2039</v>
      </c>
      <c r="P70" s="14" t="b">
        <v>1</v>
      </c>
      <c r="Q70" s="14" t="b">
        <v>0</v>
      </c>
      <c r="R70" s="14" t="b">
        <v>0</v>
      </c>
      <c r="T70" s="14" t="s">
        <v>273</v>
      </c>
      <c r="U70" s="14" t="s">
        <v>4736</v>
      </c>
      <c r="V70" s="14" t="s">
        <v>4737</v>
      </c>
      <c r="W70" s="14" t="s">
        <v>4738</v>
      </c>
      <c r="X70" s="14" t="s">
        <v>4739</v>
      </c>
      <c r="Y70" s="16" t="s">
        <v>4740</v>
      </c>
    </row>
    <row r="71" ht="15.75" customHeight="1">
      <c r="A71" s="20">
        <v>44379.0</v>
      </c>
      <c r="B71" s="16" t="s">
        <v>4741</v>
      </c>
      <c r="C71" s="16">
        <v>3.4213536E7</v>
      </c>
      <c r="D71" s="14" t="s">
        <v>856</v>
      </c>
      <c r="E71" s="24" t="s">
        <v>4742</v>
      </c>
      <c r="J71" s="14" t="s">
        <v>4405</v>
      </c>
      <c r="K71" s="14" t="s">
        <v>4743</v>
      </c>
      <c r="L71" s="14" t="s">
        <v>4269</v>
      </c>
      <c r="M71" s="14" t="s">
        <v>4744</v>
      </c>
      <c r="N71" s="24" t="s">
        <v>4745</v>
      </c>
      <c r="O71" s="14" t="s">
        <v>2039</v>
      </c>
      <c r="P71" s="14" t="b">
        <v>0</v>
      </c>
      <c r="Q71" s="14" t="b">
        <v>1</v>
      </c>
      <c r="R71" s="14" t="b">
        <v>0</v>
      </c>
      <c r="S71" s="14" t="s">
        <v>4746</v>
      </c>
      <c r="T71" s="14" t="s">
        <v>293</v>
      </c>
      <c r="V71" s="14" t="s">
        <v>4747</v>
      </c>
      <c r="W71" s="14" t="s">
        <v>4748</v>
      </c>
      <c r="X71" s="14" t="s">
        <v>4747</v>
      </c>
      <c r="Y71" s="16" t="s">
        <v>4749</v>
      </c>
    </row>
    <row r="72" ht="15.75" customHeight="1">
      <c r="A72" s="20">
        <v>44047.0</v>
      </c>
      <c r="B72" s="16" t="s">
        <v>2031</v>
      </c>
      <c r="D72" s="14" t="s">
        <v>1770</v>
      </c>
      <c r="E72" s="24" t="s">
        <v>2033</v>
      </c>
      <c r="J72" s="14" t="s">
        <v>2623</v>
      </c>
      <c r="K72" s="14" t="s">
        <v>4750</v>
      </c>
      <c r="M72" s="14" t="s">
        <v>4751</v>
      </c>
      <c r="N72" s="21" t="s">
        <v>4752</v>
      </c>
      <c r="O72" s="14" t="s">
        <v>2039</v>
      </c>
      <c r="P72" s="14" t="b">
        <v>1</v>
      </c>
      <c r="Q72" s="14" t="b">
        <v>0</v>
      </c>
      <c r="R72" s="14" t="b">
        <v>0</v>
      </c>
      <c r="S72" s="14" t="s">
        <v>4753</v>
      </c>
      <c r="T72" s="14" t="s">
        <v>250</v>
      </c>
      <c r="V72" s="16" t="s">
        <v>1326</v>
      </c>
      <c r="W72" s="16" t="s">
        <v>2040</v>
      </c>
      <c r="X72" s="14" t="s">
        <v>2041</v>
      </c>
      <c r="Y72" s="14" t="s">
        <v>2042</v>
      </c>
    </row>
    <row r="73" ht="15.75" customHeight="1">
      <c r="A73" s="20">
        <v>44047.0</v>
      </c>
      <c r="B73" s="16" t="s">
        <v>4754</v>
      </c>
      <c r="C73" s="16">
        <v>3.2753032E7</v>
      </c>
      <c r="D73" s="14" t="s">
        <v>4755</v>
      </c>
      <c r="E73" s="24" t="s">
        <v>4756</v>
      </c>
      <c r="J73" s="14" t="s">
        <v>4732</v>
      </c>
      <c r="K73" s="14" t="s">
        <v>4757</v>
      </c>
      <c r="M73" s="14" t="s">
        <v>4758</v>
      </c>
      <c r="N73" s="24" t="s">
        <v>4759</v>
      </c>
      <c r="O73" s="14" t="s">
        <v>1597</v>
      </c>
      <c r="P73" s="14" t="b">
        <v>0</v>
      </c>
      <c r="Q73" s="14" t="b">
        <v>0</v>
      </c>
      <c r="R73" s="14" t="b">
        <v>0</v>
      </c>
      <c r="S73" s="14" t="s">
        <v>4760</v>
      </c>
      <c r="T73" s="14" t="s">
        <v>1691</v>
      </c>
      <c r="V73" s="14" t="s">
        <v>2661</v>
      </c>
      <c r="W73" s="14" t="s">
        <v>3041</v>
      </c>
      <c r="X73" s="14" t="s">
        <v>3042</v>
      </c>
      <c r="Y73" s="16" t="s">
        <v>3758</v>
      </c>
    </row>
    <row r="74" ht="15.75" customHeight="1">
      <c r="A74" s="20">
        <v>44293.0</v>
      </c>
      <c r="B74" s="16" t="s">
        <v>4761</v>
      </c>
      <c r="C74" s="85">
        <v>3.3826608E7</v>
      </c>
      <c r="D74" s="14" t="s">
        <v>908</v>
      </c>
      <c r="E74" s="24" t="s">
        <v>4762</v>
      </c>
      <c r="J74" s="14" t="s">
        <v>4337</v>
      </c>
      <c r="L74" s="16" t="s">
        <v>4763</v>
      </c>
      <c r="M74" s="14" t="s">
        <v>4764</v>
      </c>
      <c r="N74" s="21" t="s">
        <v>4765</v>
      </c>
      <c r="O74" s="14" t="s">
        <v>1626</v>
      </c>
      <c r="P74" s="14" t="b">
        <v>0</v>
      </c>
      <c r="Q74" s="14" t="b">
        <v>0</v>
      </c>
      <c r="R74" s="14" t="b">
        <v>0</v>
      </c>
      <c r="T74" s="14" t="s">
        <v>273</v>
      </c>
      <c r="U74" s="14" t="s">
        <v>1227</v>
      </c>
      <c r="V74" s="14" t="s">
        <v>4766</v>
      </c>
      <c r="W74" s="16" t="s">
        <v>4767</v>
      </c>
      <c r="X74" s="14" t="s">
        <v>4768</v>
      </c>
      <c r="Y74" s="14" t="s">
        <v>4769</v>
      </c>
    </row>
    <row r="75" ht="15.75" customHeight="1">
      <c r="A75" s="20">
        <v>44056.0</v>
      </c>
      <c r="B75" s="16" t="s">
        <v>4770</v>
      </c>
      <c r="D75" s="14" t="s">
        <v>1770</v>
      </c>
      <c r="E75" s="24" t="s">
        <v>4771</v>
      </c>
      <c r="J75" s="14" t="s">
        <v>4772</v>
      </c>
      <c r="K75" s="14" t="s">
        <v>4773</v>
      </c>
      <c r="L75" s="14" t="s">
        <v>4774</v>
      </c>
      <c r="M75" s="14" t="s">
        <v>4775</v>
      </c>
      <c r="S75" s="14" t="s">
        <v>4776</v>
      </c>
      <c r="T75" s="14" t="s">
        <v>273</v>
      </c>
      <c r="U75" s="14" t="s">
        <v>274</v>
      </c>
      <c r="V75" s="14" t="s">
        <v>531</v>
      </c>
      <c r="W75" s="14" t="s">
        <v>1681</v>
      </c>
      <c r="X75" s="14" t="s">
        <v>531</v>
      </c>
      <c r="Y75" s="16" t="s">
        <v>4013</v>
      </c>
    </row>
    <row r="76" ht="15.75" customHeight="1">
      <c r="A76" s="20">
        <v>44078.0</v>
      </c>
      <c r="B76" s="16" t="s">
        <v>4777</v>
      </c>
      <c r="C76" s="16">
        <v>3.2886099E7</v>
      </c>
      <c r="D76" s="14" t="s">
        <v>856</v>
      </c>
      <c r="E76" s="24" t="s">
        <v>4778</v>
      </c>
      <c r="J76" s="14" t="s">
        <v>4722</v>
      </c>
      <c r="K76" s="14" t="s">
        <v>4779</v>
      </c>
      <c r="L76" s="14" t="s">
        <v>4780</v>
      </c>
      <c r="M76" s="14" t="s">
        <v>4781</v>
      </c>
      <c r="N76" s="21" t="s">
        <v>4782</v>
      </c>
      <c r="O76" s="14" t="s">
        <v>2039</v>
      </c>
      <c r="P76" s="14" t="b">
        <v>1</v>
      </c>
      <c r="Q76" s="14" t="b">
        <v>1</v>
      </c>
      <c r="R76" s="14" t="b">
        <v>0</v>
      </c>
      <c r="S76" s="14" t="s">
        <v>4783</v>
      </c>
      <c r="T76" s="14" t="s">
        <v>273</v>
      </c>
      <c r="U76" s="14" t="s">
        <v>1509</v>
      </c>
      <c r="V76" s="14" t="s">
        <v>3380</v>
      </c>
      <c r="W76" s="14" t="s">
        <v>4508</v>
      </c>
      <c r="X76" s="14" t="s">
        <v>4509</v>
      </c>
      <c r="Y76" s="14" t="s">
        <v>4784</v>
      </c>
    </row>
    <row r="77" ht="15.75" customHeight="1">
      <c r="A77" s="20">
        <v>44054.0</v>
      </c>
      <c r="B77" s="16" t="s">
        <v>4785</v>
      </c>
      <c r="D77" s="14" t="s">
        <v>1770</v>
      </c>
      <c r="E77" s="24" t="s">
        <v>4786</v>
      </c>
      <c r="J77" s="14" t="s">
        <v>4382</v>
      </c>
      <c r="K77" s="14" t="s">
        <v>4787</v>
      </c>
      <c r="L77" s="16" t="s">
        <v>4788</v>
      </c>
      <c r="M77" s="14" t="s">
        <v>4789</v>
      </c>
      <c r="N77" s="21" t="s">
        <v>4790</v>
      </c>
      <c r="O77" s="14" t="s">
        <v>1597</v>
      </c>
      <c r="P77" s="14" t="b">
        <v>1</v>
      </c>
      <c r="Q77" s="14" t="b">
        <v>1</v>
      </c>
      <c r="R77" s="14" t="b">
        <v>0</v>
      </c>
      <c r="S77" s="14" t="s">
        <v>4791</v>
      </c>
      <c r="T77" s="14" t="s">
        <v>273</v>
      </c>
      <c r="U77" s="14" t="s">
        <v>814</v>
      </c>
      <c r="V77" s="14" t="s">
        <v>294</v>
      </c>
      <c r="W77" s="14" t="s">
        <v>2374</v>
      </c>
      <c r="X77" s="14" t="s">
        <v>2375</v>
      </c>
      <c r="Y77" s="16" t="s">
        <v>2478</v>
      </c>
    </row>
    <row r="78" ht="15.75" customHeight="1">
      <c r="A78" s="20">
        <v>44382.0</v>
      </c>
      <c r="B78" s="16" t="s">
        <v>4792</v>
      </c>
      <c r="C78" s="85">
        <v>3.422672E7</v>
      </c>
      <c r="D78" s="14" t="s">
        <v>937</v>
      </c>
      <c r="E78" s="21" t="s">
        <v>4793</v>
      </c>
      <c r="J78" s="14" t="s">
        <v>4794</v>
      </c>
      <c r="M78" s="14" t="s">
        <v>4795</v>
      </c>
      <c r="N78" s="14" t="s">
        <v>4796</v>
      </c>
      <c r="O78" s="14" t="s">
        <v>1755</v>
      </c>
      <c r="P78" s="14" t="b">
        <v>0</v>
      </c>
      <c r="Q78" s="14" t="b">
        <v>0</v>
      </c>
      <c r="R78" s="14" t="b">
        <v>0</v>
      </c>
      <c r="T78" s="14" t="s">
        <v>273</v>
      </c>
      <c r="U78" s="14" t="s">
        <v>980</v>
      </c>
      <c r="V78" s="14" t="s">
        <v>981</v>
      </c>
      <c r="W78" s="14" t="s">
        <v>1069</v>
      </c>
      <c r="X78" s="14" t="s">
        <v>1070</v>
      </c>
      <c r="Y78" s="14" t="s">
        <v>3229</v>
      </c>
    </row>
    <row r="79" ht="15.75" customHeight="1">
      <c r="A79" s="20">
        <v>44068.0</v>
      </c>
      <c r="B79" s="16" t="s">
        <v>4797</v>
      </c>
      <c r="C79" s="16">
        <v>3.2838411E7</v>
      </c>
      <c r="D79" s="14" t="s">
        <v>4798</v>
      </c>
      <c r="E79" s="24" t="s">
        <v>4799</v>
      </c>
      <c r="F79" s="14" t="s">
        <v>247</v>
      </c>
      <c r="J79" s="14" t="s">
        <v>4206</v>
      </c>
      <c r="K79" s="14" t="s">
        <v>4800</v>
      </c>
      <c r="L79" s="14" t="s">
        <v>4801</v>
      </c>
      <c r="M79" s="16" t="s">
        <v>4802</v>
      </c>
      <c r="N79" s="21" t="s">
        <v>4803</v>
      </c>
      <c r="O79" s="14" t="s">
        <v>1755</v>
      </c>
      <c r="P79" s="14" t="b">
        <v>0</v>
      </c>
      <c r="Q79" s="14" t="b">
        <v>1</v>
      </c>
      <c r="R79" s="14" t="b">
        <v>0</v>
      </c>
      <c r="T79" s="14" t="s">
        <v>566</v>
      </c>
      <c r="U79" s="14" t="s">
        <v>4282</v>
      </c>
      <c r="V79" s="16" t="s">
        <v>4804</v>
      </c>
      <c r="W79" s="16" t="s">
        <v>4805</v>
      </c>
      <c r="X79" s="14" t="s">
        <v>4806</v>
      </c>
    </row>
    <row r="80" ht="15.75" customHeight="1">
      <c r="A80" s="20">
        <v>44070.0</v>
      </c>
      <c r="B80" s="16" t="s">
        <v>4807</v>
      </c>
      <c r="D80" s="14" t="s">
        <v>1770</v>
      </c>
      <c r="E80" s="24" t="s">
        <v>4808</v>
      </c>
      <c r="F80" s="14" t="s">
        <v>259</v>
      </c>
      <c r="J80" s="14" t="s">
        <v>4809</v>
      </c>
      <c r="K80" s="14" t="s">
        <v>4810</v>
      </c>
      <c r="M80" s="16" t="s">
        <v>4811</v>
      </c>
      <c r="N80" s="21" t="s">
        <v>2827</v>
      </c>
      <c r="O80" s="14" t="s">
        <v>4812</v>
      </c>
      <c r="P80" s="14" t="b">
        <v>1</v>
      </c>
      <c r="Q80" s="14" t="b">
        <v>1</v>
      </c>
      <c r="R80" s="14" t="b">
        <v>0</v>
      </c>
      <c r="T80" s="14" t="s">
        <v>273</v>
      </c>
      <c r="U80" s="14" t="s">
        <v>342</v>
      </c>
      <c r="V80" s="14" t="s">
        <v>660</v>
      </c>
      <c r="W80" s="16" t="s">
        <v>2388</v>
      </c>
      <c r="X80" s="14" t="s">
        <v>2389</v>
      </c>
      <c r="Y80" s="16" t="s">
        <v>2829</v>
      </c>
    </row>
    <row r="81" ht="15.75" customHeight="1">
      <c r="A81" s="20">
        <v>44071.0</v>
      </c>
      <c r="B81" s="16" t="s">
        <v>4813</v>
      </c>
      <c r="C81" s="16">
        <v>3.285993E7</v>
      </c>
      <c r="D81" s="14" t="s">
        <v>1734</v>
      </c>
      <c r="E81" s="23" t="s">
        <v>4814</v>
      </c>
      <c r="F81" s="14" t="s">
        <v>259</v>
      </c>
      <c r="J81" s="14" t="s">
        <v>4405</v>
      </c>
      <c r="K81" s="14" t="s">
        <v>4815</v>
      </c>
      <c r="L81" s="14" t="s">
        <v>4816</v>
      </c>
      <c r="M81" s="16" t="s">
        <v>4817</v>
      </c>
      <c r="N81" s="21" t="s">
        <v>4818</v>
      </c>
      <c r="O81" s="14" t="s">
        <v>1597</v>
      </c>
      <c r="P81" s="14" t="b">
        <v>1</v>
      </c>
      <c r="Q81" s="14" t="b">
        <v>1</v>
      </c>
      <c r="R81" s="14" t="b">
        <v>1</v>
      </c>
      <c r="S81" s="14" t="s">
        <v>4819</v>
      </c>
      <c r="T81" s="14" t="s">
        <v>375</v>
      </c>
      <c r="V81" s="14" t="s">
        <v>500</v>
      </c>
      <c r="W81" s="14" t="s">
        <v>501</v>
      </c>
      <c r="X81" s="14" t="s">
        <v>502</v>
      </c>
      <c r="Y81" s="16" t="s">
        <v>4820</v>
      </c>
    </row>
    <row r="82" ht="15.75" customHeight="1">
      <c r="A82" s="20">
        <v>44350.0</v>
      </c>
      <c r="B82" s="14" t="s">
        <v>4821</v>
      </c>
      <c r="C82" s="16">
        <v>3.4083791E7</v>
      </c>
      <c r="D82" s="14" t="s">
        <v>2032</v>
      </c>
      <c r="E82" s="23" t="s">
        <v>4822</v>
      </c>
      <c r="J82" s="14" t="s">
        <v>4286</v>
      </c>
      <c r="K82" s="14" t="s">
        <v>4823</v>
      </c>
      <c r="L82" s="14" t="s">
        <v>4824</v>
      </c>
      <c r="M82" s="16" t="s">
        <v>4825</v>
      </c>
      <c r="N82" s="21" t="s">
        <v>4826</v>
      </c>
      <c r="O82" s="14" t="s">
        <v>2660</v>
      </c>
      <c r="P82" s="14" t="b">
        <v>1</v>
      </c>
      <c r="Q82" s="14" t="b">
        <v>1</v>
      </c>
      <c r="R82" s="14" t="b">
        <v>1</v>
      </c>
      <c r="T82" s="14" t="s">
        <v>273</v>
      </c>
      <c r="U82" s="14" t="s">
        <v>980</v>
      </c>
      <c r="V82" s="14" t="s">
        <v>981</v>
      </c>
      <c r="W82" s="16" t="s">
        <v>2397</v>
      </c>
      <c r="X82" s="14" t="s">
        <v>2398</v>
      </c>
      <c r="Y82" s="16" t="s">
        <v>4827</v>
      </c>
    </row>
    <row r="83" ht="15.75" customHeight="1">
      <c r="A83" s="20">
        <v>44079.0</v>
      </c>
      <c r="B83" s="16" t="s">
        <v>4828</v>
      </c>
      <c r="D83" s="14" t="s">
        <v>1770</v>
      </c>
      <c r="E83" s="24" t="s">
        <v>4829</v>
      </c>
      <c r="J83" s="14" t="s">
        <v>4450</v>
      </c>
      <c r="K83" s="16" t="s">
        <v>4830</v>
      </c>
      <c r="L83" s="14" t="s">
        <v>4831</v>
      </c>
      <c r="M83" s="14" t="s">
        <v>4832</v>
      </c>
      <c r="N83" s="21" t="s">
        <v>4833</v>
      </c>
      <c r="O83" s="14" t="s">
        <v>2039</v>
      </c>
      <c r="P83" s="14" t="b">
        <v>1</v>
      </c>
      <c r="Q83" s="14" t="b">
        <v>1</v>
      </c>
      <c r="R83" s="14" t="b">
        <v>1</v>
      </c>
      <c r="T83" s="14" t="s">
        <v>273</v>
      </c>
      <c r="U83" s="14" t="s">
        <v>274</v>
      </c>
      <c r="V83" s="14" t="s">
        <v>275</v>
      </c>
      <c r="W83" s="14" t="s">
        <v>276</v>
      </c>
      <c r="X83" s="14" t="s">
        <v>276</v>
      </c>
      <c r="Y83" s="16" t="s">
        <v>4834</v>
      </c>
    </row>
    <row r="84" ht="15.75" customHeight="1">
      <c r="A84" s="20">
        <v>44497.0</v>
      </c>
      <c r="B84" s="16" t="s">
        <v>4835</v>
      </c>
      <c r="C84" s="16">
        <v>3.4711971E7</v>
      </c>
      <c r="D84" s="14" t="s">
        <v>937</v>
      </c>
      <c r="E84" s="21" t="s">
        <v>4836</v>
      </c>
      <c r="J84" s="14" t="s">
        <v>4837</v>
      </c>
      <c r="K84" s="14" t="s">
        <v>4838</v>
      </c>
      <c r="M84" s="14" t="s">
        <v>4839</v>
      </c>
      <c r="N84" s="21" t="s">
        <v>4840</v>
      </c>
      <c r="O84" s="14" t="s">
        <v>2039</v>
      </c>
      <c r="P84" s="14" t="b">
        <v>1</v>
      </c>
      <c r="Q84" s="14" t="b">
        <v>1</v>
      </c>
      <c r="R84" s="14" t="b">
        <v>1</v>
      </c>
      <c r="S84" s="14" t="s">
        <v>4841</v>
      </c>
      <c r="T84" s="14" t="s">
        <v>273</v>
      </c>
      <c r="U84" s="14" t="s">
        <v>814</v>
      </c>
      <c r="V84" s="14" t="s">
        <v>294</v>
      </c>
      <c r="W84" s="14" t="s">
        <v>2374</v>
      </c>
      <c r="X84" s="14" t="s">
        <v>2375</v>
      </c>
    </row>
    <row r="85" ht="15.75" customHeight="1">
      <c r="A85" s="20">
        <v>44098.0</v>
      </c>
      <c r="B85" s="16" t="s">
        <v>4842</v>
      </c>
      <c r="C85" s="16">
        <v>3.2972997E7</v>
      </c>
      <c r="D85" s="14" t="s">
        <v>4843</v>
      </c>
      <c r="E85" s="23" t="s">
        <v>4844</v>
      </c>
      <c r="J85" s="14" t="s">
        <v>4214</v>
      </c>
      <c r="K85" s="14" t="s">
        <v>4845</v>
      </c>
      <c r="N85" s="21" t="s">
        <v>4846</v>
      </c>
      <c r="O85" s="14" t="s">
        <v>1597</v>
      </c>
      <c r="T85" s="14" t="s">
        <v>301</v>
      </c>
      <c r="V85" s="14" t="s">
        <v>448</v>
      </c>
      <c r="W85" s="16" t="s">
        <v>4646</v>
      </c>
      <c r="X85" s="16" t="s">
        <v>448</v>
      </c>
      <c r="Y85" s="16" t="s">
        <v>4647</v>
      </c>
    </row>
    <row r="86" ht="15.75" customHeight="1">
      <c r="A86" s="20">
        <v>44347.0</v>
      </c>
      <c r="B86" s="14" t="s">
        <v>3813</v>
      </c>
      <c r="C86" s="16">
        <v>3.4057817E7</v>
      </c>
      <c r="D86" s="14" t="s">
        <v>2109</v>
      </c>
      <c r="E86" s="24" t="s">
        <v>3814</v>
      </c>
      <c r="F86" s="14" t="s">
        <v>259</v>
      </c>
      <c r="H86" s="14" t="s">
        <v>802</v>
      </c>
      <c r="J86" s="14" t="s">
        <v>2623</v>
      </c>
      <c r="K86" s="14" t="s">
        <v>4847</v>
      </c>
      <c r="L86" s="14" t="s">
        <v>4848</v>
      </c>
      <c r="M86" s="14" t="s">
        <v>4849</v>
      </c>
      <c r="N86" s="21" t="s">
        <v>3816</v>
      </c>
      <c r="O86" s="14" t="s">
        <v>3817</v>
      </c>
      <c r="P86" s="14" t="b">
        <v>0</v>
      </c>
      <c r="Q86" s="14" t="b">
        <v>1</v>
      </c>
      <c r="R86" s="14" t="b">
        <v>0</v>
      </c>
      <c r="T86" s="14" t="s">
        <v>273</v>
      </c>
      <c r="U86" s="14" t="s">
        <v>274</v>
      </c>
      <c r="V86" s="14" t="s">
        <v>1848</v>
      </c>
      <c r="W86" s="14" t="s">
        <v>1849</v>
      </c>
      <c r="X86" s="14" t="s">
        <v>1849</v>
      </c>
      <c r="Y86" s="14" t="s">
        <v>3818</v>
      </c>
    </row>
    <row r="87" ht="15.75" customHeight="1">
      <c r="A87" s="20">
        <v>44223.0</v>
      </c>
      <c r="B87" s="16" t="s">
        <v>2869</v>
      </c>
      <c r="D87" s="14" t="s">
        <v>1770</v>
      </c>
      <c r="E87" s="24" t="s">
        <v>2870</v>
      </c>
      <c r="F87" s="14" t="s">
        <v>1178</v>
      </c>
      <c r="H87" s="14" t="s">
        <v>2871</v>
      </c>
      <c r="J87" s="14" t="s">
        <v>4382</v>
      </c>
      <c r="M87" s="14" t="s">
        <v>4850</v>
      </c>
      <c r="N87" s="21" t="s">
        <v>2872</v>
      </c>
      <c r="O87" s="14" t="s">
        <v>2873</v>
      </c>
      <c r="P87" s="14" t="b">
        <v>0</v>
      </c>
      <c r="Q87" s="14" t="b">
        <v>0</v>
      </c>
      <c r="R87" s="14" t="b">
        <v>0</v>
      </c>
      <c r="T87" s="14" t="s">
        <v>566</v>
      </c>
      <c r="U87" s="14" t="s">
        <v>2580</v>
      </c>
      <c r="V87" s="14" t="s">
        <v>1009</v>
      </c>
      <c r="W87" s="14" t="s">
        <v>2867</v>
      </c>
      <c r="X87" s="14" t="s">
        <v>1011</v>
      </c>
      <c r="Y87" s="16" t="s">
        <v>1012</v>
      </c>
    </row>
    <row r="88" ht="15.75" customHeight="1">
      <c r="A88" s="20">
        <v>44362.0</v>
      </c>
      <c r="B88" s="16" t="s">
        <v>4851</v>
      </c>
      <c r="C88" s="16">
        <v>3.4128955E7</v>
      </c>
      <c r="D88" s="14" t="s">
        <v>856</v>
      </c>
      <c r="E88" s="24" t="s">
        <v>4852</v>
      </c>
      <c r="J88" s="14" t="s">
        <v>2623</v>
      </c>
      <c r="K88" s="14" t="s">
        <v>4853</v>
      </c>
      <c r="L88" s="14" t="s">
        <v>4608</v>
      </c>
      <c r="M88" s="14" t="s">
        <v>4854</v>
      </c>
      <c r="N88" s="21" t="s">
        <v>4855</v>
      </c>
      <c r="O88" s="14" t="s">
        <v>2039</v>
      </c>
      <c r="P88" s="14" t="b">
        <v>1</v>
      </c>
      <c r="Q88" s="14" t="b">
        <v>0</v>
      </c>
      <c r="R88" s="14" t="b">
        <v>0</v>
      </c>
      <c r="S88" s="14" t="s">
        <v>4856</v>
      </c>
      <c r="T88" s="14" t="s">
        <v>273</v>
      </c>
      <c r="U88" s="14" t="s">
        <v>342</v>
      </c>
      <c r="V88" s="14" t="s">
        <v>660</v>
      </c>
      <c r="W88" s="14" t="s">
        <v>4455</v>
      </c>
      <c r="X88" s="14" t="s">
        <v>4456</v>
      </c>
      <c r="Y88" s="16" t="s">
        <v>4457</v>
      </c>
    </row>
    <row r="89" ht="15.75" customHeight="1">
      <c r="A89" s="20">
        <v>44477.0</v>
      </c>
      <c r="B89" s="16" t="s">
        <v>4857</v>
      </c>
      <c r="C89" s="16">
        <v>3.4626538E7</v>
      </c>
      <c r="D89" s="14" t="s">
        <v>2845</v>
      </c>
      <c r="E89" s="21" t="s">
        <v>4858</v>
      </c>
      <c r="J89" s="14" t="s">
        <v>4859</v>
      </c>
      <c r="L89" s="14" t="s">
        <v>4848</v>
      </c>
      <c r="M89" s="14" t="s">
        <v>4860</v>
      </c>
      <c r="N89" s="21" t="s">
        <v>4861</v>
      </c>
      <c r="O89" s="14" t="s">
        <v>2039</v>
      </c>
      <c r="P89" s="14" t="b">
        <v>0</v>
      </c>
      <c r="Q89" s="14" t="b">
        <v>0</v>
      </c>
      <c r="R89" s="14" t="b">
        <v>0</v>
      </c>
      <c r="T89" s="14" t="s">
        <v>273</v>
      </c>
      <c r="U89" s="14" t="s">
        <v>283</v>
      </c>
      <c r="V89" s="14" t="s">
        <v>284</v>
      </c>
      <c r="W89" s="16" t="s">
        <v>285</v>
      </c>
      <c r="X89" s="14" t="s">
        <v>286</v>
      </c>
    </row>
    <row r="90" ht="15.75" customHeight="1">
      <c r="A90" s="20">
        <v>44483.0</v>
      </c>
      <c r="B90" s="16" t="s">
        <v>4862</v>
      </c>
      <c r="C90" s="16">
        <v>3.4650268E7</v>
      </c>
      <c r="D90" s="14" t="s">
        <v>2032</v>
      </c>
      <c r="E90" s="21" t="s">
        <v>4863</v>
      </c>
      <c r="J90" s="14" t="s">
        <v>4864</v>
      </c>
      <c r="K90" s="14" t="s">
        <v>4865</v>
      </c>
      <c r="L90" s="14" t="s">
        <v>4531</v>
      </c>
      <c r="M90" s="14" t="s">
        <v>4866</v>
      </c>
      <c r="N90" s="21" t="s">
        <v>4867</v>
      </c>
      <c r="O90" s="14" t="s">
        <v>4868</v>
      </c>
      <c r="P90" s="14" t="b">
        <v>1</v>
      </c>
      <c r="Q90" s="14" t="b">
        <v>1</v>
      </c>
      <c r="R90" s="14" t="b">
        <v>0</v>
      </c>
      <c r="S90" s="14" t="s">
        <v>4869</v>
      </c>
      <c r="T90" s="14" t="s">
        <v>2937</v>
      </c>
      <c r="V90" s="14" t="s">
        <v>2938</v>
      </c>
      <c r="W90" s="16" t="s">
        <v>2939</v>
      </c>
      <c r="X90" s="14" t="s">
        <v>2940</v>
      </c>
      <c r="Y90" s="16" t="s">
        <v>4870</v>
      </c>
    </row>
    <row r="91" ht="15.75" customHeight="1">
      <c r="A91" s="20">
        <v>43875.0</v>
      </c>
      <c r="B91" s="16" t="s">
        <v>4871</v>
      </c>
      <c r="D91" s="14" t="s">
        <v>1770</v>
      </c>
      <c r="E91" s="24" t="s">
        <v>4872</v>
      </c>
      <c r="J91" s="14" t="s">
        <v>4206</v>
      </c>
      <c r="K91" s="14" t="s">
        <v>4873</v>
      </c>
      <c r="L91" s="14" t="s">
        <v>4874</v>
      </c>
      <c r="M91" s="14" t="s">
        <v>4875</v>
      </c>
      <c r="N91" s="41" t="s">
        <v>4876</v>
      </c>
      <c r="O91" s="14" t="s">
        <v>1626</v>
      </c>
      <c r="P91" s="14" t="b">
        <v>1</v>
      </c>
      <c r="Q91" s="14" t="b">
        <v>0</v>
      </c>
      <c r="R91" s="14" t="b">
        <v>0</v>
      </c>
      <c r="T91" s="14" t="s">
        <v>737</v>
      </c>
      <c r="V91" s="14" t="s">
        <v>2303</v>
      </c>
      <c r="W91" s="16" t="s">
        <v>2304</v>
      </c>
      <c r="X91" s="14" t="s">
        <v>4877</v>
      </c>
      <c r="Y91" s="16" t="s">
        <v>4878</v>
      </c>
    </row>
    <row r="92" ht="15.75" customHeight="1">
      <c r="A92" s="56">
        <v>44218.0</v>
      </c>
      <c r="B92" s="16" t="s">
        <v>4879</v>
      </c>
      <c r="C92" s="16">
        <v>3.3480403E7</v>
      </c>
      <c r="D92" s="14" t="s">
        <v>4798</v>
      </c>
      <c r="E92" s="24" t="s">
        <v>4880</v>
      </c>
      <c r="J92" s="14" t="s">
        <v>4610</v>
      </c>
      <c r="L92" s="14" t="s">
        <v>4881</v>
      </c>
      <c r="M92" s="14" t="s">
        <v>4882</v>
      </c>
      <c r="O92" s="14" t="s">
        <v>2039</v>
      </c>
      <c r="S92" s="14" t="s">
        <v>4883</v>
      </c>
      <c r="T92" s="14" t="s">
        <v>273</v>
      </c>
      <c r="U92" s="14" t="s">
        <v>3023</v>
      </c>
      <c r="V92" s="14" t="s">
        <v>3024</v>
      </c>
      <c r="W92" s="16" t="s">
        <v>3025</v>
      </c>
      <c r="X92" s="14" t="s">
        <v>4884</v>
      </c>
      <c r="Y92" s="16" t="s">
        <v>3551</v>
      </c>
    </row>
    <row r="93" ht="15.75" customHeight="1">
      <c r="A93" s="56">
        <v>44125.0</v>
      </c>
      <c r="B93" s="16" t="s">
        <v>2904</v>
      </c>
      <c r="D93" s="14" t="s">
        <v>1770</v>
      </c>
      <c r="E93" s="24" t="s">
        <v>2905</v>
      </c>
      <c r="J93" s="14" t="s">
        <v>4885</v>
      </c>
      <c r="M93" s="14" t="s">
        <v>4886</v>
      </c>
      <c r="N93" s="21" t="s">
        <v>2906</v>
      </c>
      <c r="O93" s="14" t="s">
        <v>1597</v>
      </c>
      <c r="P93" s="14" t="b">
        <v>1</v>
      </c>
      <c r="Q93" s="14" t="b">
        <v>1</v>
      </c>
      <c r="R93" s="14" t="b">
        <v>0</v>
      </c>
      <c r="S93" s="14" t="s">
        <v>4887</v>
      </c>
      <c r="T93" s="14" t="s">
        <v>301</v>
      </c>
      <c r="U93" s="14"/>
      <c r="V93" s="14" t="s">
        <v>506</v>
      </c>
      <c r="W93" s="14" t="s">
        <v>708</v>
      </c>
      <c r="X93" s="14" t="s">
        <v>709</v>
      </c>
      <c r="Y93" s="16" t="s">
        <v>2907</v>
      </c>
    </row>
    <row r="94" ht="15.75" customHeight="1">
      <c r="A94" s="56">
        <v>44119.0</v>
      </c>
      <c r="B94" s="16" t="s">
        <v>2899</v>
      </c>
      <c r="D94" s="14" t="s">
        <v>1770</v>
      </c>
      <c r="E94" s="76" t="s">
        <v>2900</v>
      </c>
      <c r="J94" s="14" t="s">
        <v>2623</v>
      </c>
      <c r="K94" s="14" t="s">
        <v>4888</v>
      </c>
      <c r="M94" s="16" t="s">
        <v>4889</v>
      </c>
      <c r="O94" s="14" t="s">
        <v>1755</v>
      </c>
      <c r="S94" s="14" t="s">
        <v>4890</v>
      </c>
      <c r="T94" s="14" t="s">
        <v>273</v>
      </c>
      <c r="U94" s="14" t="s">
        <v>814</v>
      </c>
      <c r="V94" s="14" t="s">
        <v>294</v>
      </c>
      <c r="W94" s="14" t="s">
        <v>2374</v>
      </c>
      <c r="X94" s="14" t="s">
        <v>2375</v>
      </c>
    </row>
    <row r="95" ht="15.75" customHeight="1">
      <c r="A95" s="56">
        <v>44475.0</v>
      </c>
      <c r="B95" s="16" t="s">
        <v>4891</v>
      </c>
      <c r="C95" s="16">
        <v>3.4616075E7</v>
      </c>
      <c r="D95" s="14" t="s">
        <v>535</v>
      </c>
      <c r="E95" s="25" t="s">
        <v>4892</v>
      </c>
      <c r="J95" s="14" t="s">
        <v>4389</v>
      </c>
      <c r="M95" s="14" t="s">
        <v>4893</v>
      </c>
      <c r="N95" s="21" t="s">
        <v>4894</v>
      </c>
      <c r="S95" s="14" t="s">
        <v>4895</v>
      </c>
      <c r="T95" s="14" t="s">
        <v>273</v>
      </c>
      <c r="U95" s="14" t="s">
        <v>320</v>
      </c>
      <c r="V95" s="14" t="s">
        <v>321</v>
      </c>
      <c r="W95" s="16" t="s">
        <v>4896</v>
      </c>
      <c r="X95" s="14" t="s">
        <v>4897</v>
      </c>
      <c r="Y95" s="16" t="s">
        <v>4898</v>
      </c>
    </row>
    <row r="96" ht="15.75" customHeight="1">
      <c r="A96" s="20">
        <v>44137.0</v>
      </c>
      <c r="B96" s="16" t="s">
        <v>4899</v>
      </c>
      <c r="C96" s="16">
        <v>3.3139755E7</v>
      </c>
      <c r="D96" s="14" t="s">
        <v>1452</v>
      </c>
      <c r="E96" s="23" t="s">
        <v>4900</v>
      </c>
      <c r="J96" s="14" t="s">
        <v>4480</v>
      </c>
      <c r="K96" s="14" t="s">
        <v>4901</v>
      </c>
      <c r="L96" s="14" t="s">
        <v>4902</v>
      </c>
      <c r="M96" s="14" t="s">
        <v>4903</v>
      </c>
      <c r="N96" s="21" t="s">
        <v>4904</v>
      </c>
      <c r="O96" s="14" t="s">
        <v>2039</v>
      </c>
      <c r="P96" s="14" t="b">
        <v>1</v>
      </c>
      <c r="Q96" s="14" t="b">
        <v>0</v>
      </c>
      <c r="R96" s="14" t="b">
        <v>0</v>
      </c>
      <c r="S96" s="14" t="s">
        <v>4905</v>
      </c>
      <c r="T96" s="14" t="s">
        <v>1665</v>
      </c>
      <c r="V96" s="14" t="s">
        <v>4906</v>
      </c>
      <c r="W96" s="16" t="s">
        <v>4907</v>
      </c>
      <c r="X96" s="14" t="s">
        <v>4908</v>
      </c>
      <c r="Y96" s="16" t="s">
        <v>1062</v>
      </c>
    </row>
    <row r="97" ht="15.75" customHeight="1">
      <c r="A97" s="56">
        <v>44152.0</v>
      </c>
      <c r="B97" s="16" t="s">
        <v>2927</v>
      </c>
      <c r="D97" s="14" t="s">
        <v>1770</v>
      </c>
      <c r="E97" s="24" t="s">
        <v>2928</v>
      </c>
      <c r="J97" s="14" t="s">
        <v>4610</v>
      </c>
      <c r="K97" s="14" t="s">
        <v>4909</v>
      </c>
      <c r="M97" s="16" t="s">
        <v>4910</v>
      </c>
      <c r="N97" s="21" t="s">
        <v>4911</v>
      </c>
      <c r="O97" s="14" t="s">
        <v>2039</v>
      </c>
      <c r="P97" s="14" t="b">
        <v>1</v>
      </c>
      <c r="Q97" s="14" t="b">
        <v>1</v>
      </c>
      <c r="R97" s="14" t="b">
        <v>0</v>
      </c>
      <c r="T97" s="14" t="s">
        <v>293</v>
      </c>
      <c r="V97" s="14" t="s">
        <v>2932</v>
      </c>
      <c r="W97" s="16" t="s">
        <v>2415</v>
      </c>
      <c r="X97" s="14" t="s">
        <v>422</v>
      </c>
    </row>
    <row r="98" ht="15.75" customHeight="1">
      <c r="A98" s="56">
        <v>44152.0</v>
      </c>
      <c r="B98" s="16" t="s">
        <v>4912</v>
      </c>
      <c r="D98" s="14" t="s">
        <v>1770</v>
      </c>
      <c r="E98" s="24" t="s">
        <v>4913</v>
      </c>
      <c r="J98" s="14" t="s">
        <v>2623</v>
      </c>
      <c r="K98" s="14" t="s">
        <v>4914</v>
      </c>
      <c r="M98" s="16" t="s">
        <v>4915</v>
      </c>
      <c r="N98" s="24" t="s">
        <v>4916</v>
      </c>
      <c r="O98" s="14" t="s">
        <v>2039</v>
      </c>
      <c r="P98" s="14" t="b">
        <v>0</v>
      </c>
      <c r="Q98" s="14" t="b">
        <v>1</v>
      </c>
      <c r="R98" s="14" t="b">
        <v>0</v>
      </c>
      <c r="T98" s="14" t="s">
        <v>558</v>
      </c>
      <c r="V98" s="14" t="s">
        <v>1458</v>
      </c>
      <c r="W98" s="16" t="s">
        <v>4917</v>
      </c>
      <c r="X98" s="14" t="s">
        <v>4918</v>
      </c>
    </row>
    <row r="99" ht="15.75" customHeight="1">
      <c r="A99" s="56">
        <v>44508.0</v>
      </c>
      <c r="B99" s="16" t="s">
        <v>4919</v>
      </c>
      <c r="C99" s="16">
        <v>3.4819947E7</v>
      </c>
      <c r="D99" s="14" t="s">
        <v>3246</v>
      </c>
      <c r="E99" s="21" t="s">
        <v>4920</v>
      </c>
      <c r="J99" s="14" t="s">
        <v>4286</v>
      </c>
      <c r="K99" s="14" t="s">
        <v>4921</v>
      </c>
      <c r="L99" s="14" t="s">
        <v>4922</v>
      </c>
      <c r="M99" s="16" t="s">
        <v>4923</v>
      </c>
      <c r="N99" s="21" t="s">
        <v>4924</v>
      </c>
      <c r="O99" s="14" t="s">
        <v>1626</v>
      </c>
      <c r="P99" s="14" t="b">
        <v>1</v>
      </c>
      <c r="Q99" s="14" t="b">
        <v>0</v>
      </c>
      <c r="R99" s="14" t="b">
        <v>0</v>
      </c>
      <c r="T99" s="14" t="s">
        <v>273</v>
      </c>
      <c r="U99" s="14" t="s">
        <v>3287</v>
      </c>
      <c r="V99" s="14" t="s">
        <v>3288</v>
      </c>
      <c r="W99" s="16" t="s">
        <v>4925</v>
      </c>
      <c r="X99" s="14" t="s">
        <v>4926</v>
      </c>
    </row>
    <row r="100" ht="15.75" customHeight="1">
      <c r="A100" s="20">
        <v>44497.0</v>
      </c>
      <c r="B100" s="16" t="s">
        <v>4927</v>
      </c>
      <c r="C100" s="16">
        <v>3.471197E7</v>
      </c>
      <c r="D100" s="14" t="s">
        <v>937</v>
      </c>
      <c r="E100" s="21" t="s">
        <v>4928</v>
      </c>
      <c r="J100" s="14" t="s">
        <v>4929</v>
      </c>
      <c r="K100" s="14" t="s">
        <v>4930</v>
      </c>
      <c r="L100" s="14" t="s">
        <v>4881</v>
      </c>
      <c r="M100" s="16" t="s">
        <v>4931</v>
      </c>
      <c r="N100" s="21" t="s">
        <v>4932</v>
      </c>
      <c r="O100" s="14" t="s">
        <v>2039</v>
      </c>
      <c r="P100" s="14" t="b">
        <v>0</v>
      </c>
      <c r="Q100" s="14" t="b">
        <v>1</v>
      </c>
      <c r="R100" s="14" t="b">
        <v>1</v>
      </c>
      <c r="T100" s="14" t="s">
        <v>273</v>
      </c>
      <c r="U100" s="14" t="s">
        <v>1509</v>
      </c>
      <c r="V100" s="14" t="s">
        <v>1510</v>
      </c>
      <c r="W100" s="14" t="s">
        <v>1984</v>
      </c>
      <c r="X100" s="14" t="s">
        <v>1985</v>
      </c>
      <c r="Y100" s="16" t="s">
        <v>4933</v>
      </c>
    </row>
    <row r="101" ht="15.75" customHeight="1">
      <c r="A101" s="56">
        <v>44165.0</v>
      </c>
      <c r="B101" s="16" t="s">
        <v>4934</v>
      </c>
      <c r="D101" s="14" t="s">
        <v>1770</v>
      </c>
      <c r="E101" s="24" t="s">
        <v>4935</v>
      </c>
      <c r="J101" s="14" t="s">
        <v>4936</v>
      </c>
      <c r="L101" s="14" t="s">
        <v>4937</v>
      </c>
      <c r="M101" s="61" t="s">
        <v>4938</v>
      </c>
      <c r="N101" s="21" t="s">
        <v>4939</v>
      </c>
      <c r="O101" s="14" t="s">
        <v>2039</v>
      </c>
      <c r="P101" s="14" t="b">
        <v>1</v>
      </c>
      <c r="Q101" s="14" t="b">
        <v>0</v>
      </c>
      <c r="R101" s="14" t="b">
        <v>0</v>
      </c>
      <c r="S101" s="14" t="s">
        <v>4940</v>
      </c>
      <c r="T101" s="14" t="s">
        <v>273</v>
      </c>
      <c r="U101" s="14" t="s">
        <v>1509</v>
      </c>
      <c r="V101" s="14" t="s">
        <v>3380</v>
      </c>
      <c r="W101" s="14" t="s">
        <v>4508</v>
      </c>
      <c r="X101" s="14" t="s">
        <v>4509</v>
      </c>
      <c r="Y101" s="16" t="s">
        <v>4941</v>
      </c>
    </row>
    <row r="102" ht="15.75" customHeight="1">
      <c r="A102" s="56">
        <v>44181.0</v>
      </c>
      <c r="B102" s="16" t="s">
        <v>4942</v>
      </c>
      <c r="C102" s="16">
        <v>3.3328483E7</v>
      </c>
      <c r="D102" s="14" t="s">
        <v>1452</v>
      </c>
      <c r="E102" s="23" t="s">
        <v>4943</v>
      </c>
      <c r="J102" s="14" t="s">
        <v>4794</v>
      </c>
      <c r="M102" s="14" t="s">
        <v>4944</v>
      </c>
      <c r="N102" s="21" t="s">
        <v>4945</v>
      </c>
      <c r="O102" s="14" t="s">
        <v>1626</v>
      </c>
      <c r="P102" s="14" t="b">
        <v>1</v>
      </c>
      <c r="Q102" s="14" t="b">
        <v>1</v>
      </c>
      <c r="R102" s="14" t="b">
        <v>0</v>
      </c>
      <c r="T102" s="14" t="s">
        <v>273</v>
      </c>
      <c r="U102" s="14" t="s">
        <v>902</v>
      </c>
      <c r="V102" s="14" t="s">
        <v>903</v>
      </c>
      <c r="W102" s="14" t="s">
        <v>904</v>
      </c>
      <c r="X102" s="14" t="s">
        <v>905</v>
      </c>
      <c r="Y102" s="16" t="s">
        <v>3790</v>
      </c>
    </row>
    <row r="103" ht="15.75" customHeight="1">
      <c r="A103" s="56">
        <v>44191.0</v>
      </c>
      <c r="B103" s="16" t="s">
        <v>4946</v>
      </c>
      <c r="D103" s="14" t="s">
        <v>856</v>
      </c>
      <c r="E103" s="24" t="s">
        <v>4947</v>
      </c>
      <c r="J103" s="14" t="s">
        <v>4497</v>
      </c>
      <c r="M103" s="14" t="s">
        <v>4948</v>
      </c>
      <c r="N103" s="21" t="s">
        <v>4949</v>
      </c>
      <c r="O103" s="14" t="s">
        <v>1597</v>
      </c>
      <c r="P103" s="14" t="b">
        <v>1</v>
      </c>
      <c r="Q103" s="14" t="b">
        <v>1</v>
      </c>
      <c r="R103" s="14" t="b">
        <v>1</v>
      </c>
      <c r="T103" s="14" t="s">
        <v>250</v>
      </c>
      <c r="V103" s="14" t="s">
        <v>618</v>
      </c>
      <c r="W103" s="14" t="s">
        <v>1957</v>
      </c>
      <c r="X103" s="14" t="s">
        <v>620</v>
      </c>
      <c r="Y103" s="16" t="s">
        <v>4950</v>
      </c>
    </row>
    <row r="104" ht="15.75" customHeight="1">
      <c r="A104" s="56">
        <v>44193.0</v>
      </c>
      <c r="B104" s="16" t="s">
        <v>4951</v>
      </c>
      <c r="C104" s="16">
        <v>3.3379262E7</v>
      </c>
      <c r="D104" s="14" t="s">
        <v>4952</v>
      </c>
      <c r="E104" s="24" t="s">
        <v>4953</v>
      </c>
      <c r="J104" s="14" t="s">
        <v>4206</v>
      </c>
      <c r="T104" s="14" t="s">
        <v>2093</v>
      </c>
      <c r="V104" s="14" t="s">
        <v>4954</v>
      </c>
      <c r="W104" s="16" t="s">
        <v>4955</v>
      </c>
      <c r="X104" s="14" t="s">
        <v>4956</v>
      </c>
      <c r="Y104" s="16" t="s">
        <v>4957</v>
      </c>
    </row>
    <row r="105" ht="15.75" customHeight="1">
      <c r="A105" s="56">
        <v>44176.0</v>
      </c>
      <c r="B105" s="16" t="s">
        <v>4958</v>
      </c>
      <c r="D105" s="14" t="s">
        <v>1770</v>
      </c>
      <c r="E105" s="24" t="s">
        <v>4959</v>
      </c>
      <c r="J105" s="14" t="s">
        <v>4330</v>
      </c>
      <c r="L105" s="14" t="s">
        <v>4960</v>
      </c>
      <c r="M105" s="16" t="s">
        <v>4961</v>
      </c>
      <c r="N105" s="21" t="s">
        <v>4962</v>
      </c>
      <c r="O105" s="14" t="s">
        <v>1597</v>
      </c>
      <c r="P105" s="14" t="b">
        <v>1</v>
      </c>
      <c r="Q105" s="14" t="b">
        <v>1</v>
      </c>
      <c r="R105" s="14" t="b">
        <v>0</v>
      </c>
      <c r="T105" s="14" t="s">
        <v>273</v>
      </c>
      <c r="U105" s="14" t="s">
        <v>283</v>
      </c>
      <c r="V105" s="14" t="s">
        <v>284</v>
      </c>
      <c r="W105" s="14" t="s">
        <v>4963</v>
      </c>
      <c r="X105" s="14" t="s">
        <v>3532</v>
      </c>
      <c r="Y105" s="16" t="s">
        <v>4964</v>
      </c>
    </row>
    <row r="106" ht="15.75" customHeight="1">
      <c r="A106" s="56">
        <v>44176.0</v>
      </c>
      <c r="B106" s="16" t="s">
        <v>4965</v>
      </c>
      <c r="D106" s="14" t="s">
        <v>1770</v>
      </c>
      <c r="E106" s="24" t="s">
        <v>4966</v>
      </c>
      <c r="J106" s="14" t="s">
        <v>4497</v>
      </c>
      <c r="M106" s="14" t="s">
        <v>4967</v>
      </c>
      <c r="S106" s="14" t="s">
        <v>4968</v>
      </c>
      <c r="T106" s="14" t="s">
        <v>273</v>
      </c>
      <c r="U106" s="14" t="s">
        <v>274</v>
      </c>
      <c r="V106" s="14" t="s">
        <v>2203</v>
      </c>
      <c r="W106" s="16" t="s">
        <v>4969</v>
      </c>
    </row>
    <row r="107" ht="15.75" customHeight="1">
      <c r="A107" s="20">
        <v>44491.0</v>
      </c>
      <c r="B107" s="16" t="s">
        <v>4970</v>
      </c>
      <c r="C107" s="16">
        <v>3.4686758E7</v>
      </c>
      <c r="D107" s="14" t="s">
        <v>2945</v>
      </c>
      <c r="E107" s="21" t="s">
        <v>4971</v>
      </c>
      <c r="J107" s="14" t="s">
        <v>4610</v>
      </c>
      <c r="L107" s="16" t="s">
        <v>4972</v>
      </c>
      <c r="M107" s="16" t="s">
        <v>4973</v>
      </c>
      <c r="N107" s="24" t="s">
        <v>4974</v>
      </c>
      <c r="O107" s="14" t="s">
        <v>1597</v>
      </c>
      <c r="P107" s="14" t="b">
        <v>1</v>
      </c>
      <c r="Q107" s="14" t="b">
        <v>1</v>
      </c>
      <c r="R107" s="14" t="b">
        <v>0</v>
      </c>
      <c r="S107" s="14" t="s">
        <v>4975</v>
      </c>
      <c r="T107" s="14" t="s">
        <v>273</v>
      </c>
      <c r="U107" s="14" t="s">
        <v>342</v>
      </c>
      <c r="V107" s="16" t="s">
        <v>4976</v>
      </c>
      <c r="W107" s="16" t="s">
        <v>4977</v>
      </c>
    </row>
    <row r="108" ht="15.75" customHeight="1">
      <c r="A108" s="20">
        <v>44172.0</v>
      </c>
      <c r="B108" s="16" t="s">
        <v>3851</v>
      </c>
      <c r="D108" s="14" t="s">
        <v>1770</v>
      </c>
      <c r="E108" s="24" t="s">
        <v>3852</v>
      </c>
      <c r="J108" s="14" t="s">
        <v>4497</v>
      </c>
      <c r="M108" s="14" t="s">
        <v>4978</v>
      </c>
      <c r="N108" s="21" t="s">
        <v>4979</v>
      </c>
      <c r="O108" s="14" t="s">
        <v>4980</v>
      </c>
      <c r="P108" s="14" t="b">
        <v>1</v>
      </c>
      <c r="Q108" s="14" t="b">
        <v>1</v>
      </c>
      <c r="R108" s="14" t="b">
        <v>0</v>
      </c>
      <c r="T108" s="14" t="s">
        <v>273</v>
      </c>
      <c r="U108" s="14" t="s">
        <v>814</v>
      </c>
      <c r="V108" s="14" t="s">
        <v>294</v>
      </c>
      <c r="W108" s="14" t="s">
        <v>3197</v>
      </c>
      <c r="X108" s="14" t="s">
        <v>3198</v>
      </c>
      <c r="Y108" s="16" t="s">
        <v>3855</v>
      </c>
    </row>
    <row r="109" ht="15.75" customHeight="1">
      <c r="A109" s="20">
        <v>44180.0</v>
      </c>
      <c r="B109" s="16" t="s">
        <v>4981</v>
      </c>
      <c r="D109" s="14" t="s">
        <v>1770</v>
      </c>
      <c r="E109" s="24" t="s">
        <v>4982</v>
      </c>
      <c r="J109" s="14" t="s">
        <v>2623</v>
      </c>
      <c r="L109" s="14" t="s">
        <v>4983</v>
      </c>
      <c r="M109" s="14" t="s">
        <v>4984</v>
      </c>
      <c r="N109" s="24" t="s">
        <v>4985</v>
      </c>
      <c r="O109" s="14" t="s">
        <v>2039</v>
      </c>
      <c r="P109" s="14" t="b">
        <v>1</v>
      </c>
      <c r="Q109" s="14" t="b">
        <v>1</v>
      </c>
      <c r="R109" s="14" t="b">
        <v>1</v>
      </c>
      <c r="T109" s="14" t="s">
        <v>250</v>
      </c>
      <c r="V109" s="14" t="s">
        <v>251</v>
      </c>
      <c r="W109" s="16" t="s">
        <v>1132</v>
      </c>
      <c r="X109" s="14" t="s">
        <v>1133</v>
      </c>
    </row>
    <row r="110" ht="15.75" customHeight="1">
      <c r="A110" s="20">
        <v>44417.0</v>
      </c>
      <c r="B110" s="16" t="s">
        <v>4986</v>
      </c>
      <c r="C110" s="16">
        <v>3.4370726E7</v>
      </c>
      <c r="D110" s="14" t="s">
        <v>908</v>
      </c>
      <c r="E110" s="21" t="s">
        <v>4987</v>
      </c>
      <c r="J110" s="14" t="s">
        <v>2623</v>
      </c>
      <c r="L110" s="14" t="s">
        <v>4988</v>
      </c>
      <c r="M110" s="14" t="s">
        <v>4989</v>
      </c>
      <c r="N110" s="21" t="s">
        <v>4990</v>
      </c>
      <c r="O110" s="14" t="s">
        <v>2039</v>
      </c>
      <c r="P110" s="14" t="b">
        <v>1</v>
      </c>
      <c r="Q110" s="14" t="b">
        <v>1</v>
      </c>
      <c r="R110" s="14" t="b">
        <v>0</v>
      </c>
      <c r="T110" s="14" t="s">
        <v>273</v>
      </c>
      <c r="U110" s="14" t="s">
        <v>274</v>
      </c>
      <c r="V110" s="14" t="s">
        <v>275</v>
      </c>
      <c r="W110" s="16" t="s">
        <v>4991</v>
      </c>
      <c r="X110" s="14" t="s">
        <v>4992</v>
      </c>
    </row>
    <row r="111" ht="15.75" customHeight="1">
      <c r="A111" s="20">
        <v>44426.0</v>
      </c>
      <c r="B111" s="16" t="s">
        <v>4993</v>
      </c>
      <c r="D111" s="14" t="s">
        <v>1770</v>
      </c>
      <c r="E111" s="24" t="s">
        <v>4994</v>
      </c>
      <c r="J111" s="14" t="s">
        <v>4497</v>
      </c>
      <c r="M111" s="14" t="s">
        <v>4995</v>
      </c>
      <c r="N111" s="24" t="s">
        <v>4996</v>
      </c>
      <c r="O111" s="14" t="s">
        <v>1597</v>
      </c>
      <c r="P111" s="14" t="b">
        <v>1</v>
      </c>
      <c r="Q111" s="14" t="b">
        <v>1</v>
      </c>
      <c r="R111" s="14" t="b">
        <v>1</v>
      </c>
      <c r="T111" s="14" t="s">
        <v>1212</v>
      </c>
      <c r="V111" s="14" t="s">
        <v>4997</v>
      </c>
      <c r="W111" s="14" t="s">
        <v>4998</v>
      </c>
      <c r="X111" s="14" t="s">
        <v>4997</v>
      </c>
      <c r="Y111" s="16" t="s">
        <v>4999</v>
      </c>
    </row>
    <row r="112" ht="15.75" customHeight="1">
      <c r="A112" s="20">
        <v>44426.0</v>
      </c>
      <c r="B112" s="16" t="s">
        <v>4993</v>
      </c>
      <c r="D112" s="14" t="s">
        <v>1770</v>
      </c>
      <c r="E112" s="24" t="s">
        <v>4994</v>
      </c>
      <c r="J112" s="14" t="s">
        <v>4497</v>
      </c>
      <c r="M112" s="14" t="s">
        <v>5000</v>
      </c>
      <c r="N112" s="21" t="s">
        <v>5001</v>
      </c>
      <c r="O112" s="14" t="s">
        <v>1597</v>
      </c>
      <c r="P112" s="14" t="b">
        <v>1</v>
      </c>
      <c r="Q112" s="14" t="b">
        <v>1</v>
      </c>
      <c r="R112" s="14" t="b">
        <v>0</v>
      </c>
      <c r="S112" s="14" t="s">
        <v>5002</v>
      </c>
      <c r="T112" s="14" t="s">
        <v>1212</v>
      </c>
      <c r="V112" s="14" t="s">
        <v>4997</v>
      </c>
      <c r="W112" s="14" t="s">
        <v>4998</v>
      </c>
      <c r="X112" s="14" t="s">
        <v>4997</v>
      </c>
      <c r="Y112" s="16" t="s">
        <v>4999</v>
      </c>
    </row>
    <row r="113" ht="15.75" customHeight="1">
      <c r="A113" s="20">
        <v>44326.0</v>
      </c>
      <c r="B113" s="16" t="s">
        <v>5003</v>
      </c>
      <c r="C113" s="16">
        <v>3.3971932E7</v>
      </c>
      <c r="D113" s="14" t="s">
        <v>675</v>
      </c>
      <c r="E113" s="24" t="s">
        <v>5004</v>
      </c>
      <c r="J113" s="14" t="s">
        <v>4610</v>
      </c>
      <c r="L113" s="16" t="s">
        <v>5005</v>
      </c>
      <c r="M113" s="16" t="s">
        <v>5006</v>
      </c>
      <c r="N113" s="24" t="s">
        <v>4444</v>
      </c>
      <c r="O113" s="14" t="s">
        <v>1597</v>
      </c>
      <c r="P113" s="14" t="b">
        <v>1</v>
      </c>
      <c r="Q113" s="14" t="b">
        <v>1</v>
      </c>
      <c r="R113" s="14" t="b">
        <v>0</v>
      </c>
      <c r="S113" s="14" t="s">
        <v>5007</v>
      </c>
      <c r="T113" s="14" t="s">
        <v>273</v>
      </c>
      <c r="U113" s="14" t="s">
        <v>814</v>
      </c>
      <c r="V113" s="14" t="s">
        <v>815</v>
      </c>
      <c r="W113" s="16" t="s">
        <v>816</v>
      </c>
      <c r="X113" s="14" t="s">
        <v>817</v>
      </c>
      <c r="Y113" s="16" t="s">
        <v>5008</v>
      </c>
    </row>
    <row r="114" ht="15.75" customHeight="1">
      <c r="A114" s="20">
        <v>44417.0</v>
      </c>
      <c r="B114" s="16" t="s">
        <v>5009</v>
      </c>
      <c r="C114" s="16">
        <v>3.4372758E7</v>
      </c>
      <c r="D114" s="14" t="s">
        <v>4537</v>
      </c>
      <c r="E114" s="21" t="s">
        <v>5010</v>
      </c>
      <c r="J114" s="14" t="s">
        <v>4722</v>
      </c>
      <c r="L114" s="14" t="s">
        <v>5011</v>
      </c>
      <c r="M114" s="14" t="s">
        <v>5012</v>
      </c>
      <c r="N114" s="41" t="s">
        <v>5013</v>
      </c>
      <c r="O114" s="14" t="s">
        <v>2039</v>
      </c>
      <c r="P114" s="14" t="b">
        <v>0</v>
      </c>
      <c r="Q114" s="14" t="b">
        <v>0</v>
      </c>
      <c r="R114" s="14" t="b">
        <v>0</v>
      </c>
      <c r="S114" s="14" t="s">
        <v>5014</v>
      </c>
      <c r="T114" s="14" t="s">
        <v>273</v>
      </c>
      <c r="U114" s="14" t="s">
        <v>953</v>
      </c>
      <c r="V114" s="14" t="s">
        <v>5015</v>
      </c>
      <c r="W114" s="16" t="s">
        <v>5016</v>
      </c>
      <c r="X114" s="14" t="s">
        <v>5017</v>
      </c>
      <c r="Y114" s="16" t="s">
        <v>5018</v>
      </c>
    </row>
    <row r="115" ht="15.75" customHeight="1">
      <c r="A115" s="20">
        <v>44222.0</v>
      </c>
      <c r="B115" s="16" t="s">
        <v>5019</v>
      </c>
      <c r="D115" s="14" t="s">
        <v>1770</v>
      </c>
      <c r="E115" s="24" t="s">
        <v>5020</v>
      </c>
      <c r="J115" s="14" t="s">
        <v>4450</v>
      </c>
      <c r="L115" s="14" t="s">
        <v>5021</v>
      </c>
      <c r="M115" s="14" t="s">
        <v>5022</v>
      </c>
      <c r="N115" s="24" t="s">
        <v>5023</v>
      </c>
      <c r="O115" s="14" t="s">
        <v>2039</v>
      </c>
      <c r="P115" s="14" t="b">
        <v>1</v>
      </c>
      <c r="Q115" s="14" t="b">
        <v>1</v>
      </c>
      <c r="R115" s="14" t="b">
        <v>0</v>
      </c>
      <c r="T115" s="14" t="s">
        <v>273</v>
      </c>
      <c r="U115" s="14" t="s">
        <v>1509</v>
      </c>
      <c r="V115" s="14" t="s">
        <v>1510</v>
      </c>
      <c r="W115" s="16" t="s">
        <v>5024</v>
      </c>
      <c r="X115" s="14" t="s">
        <v>5025</v>
      </c>
      <c r="Y115" s="16" t="s">
        <v>5026</v>
      </c>
    </row>
    <row r="116" ht="15.75" customHeight="1">
      <c r="A116" s="20">
        <v>44199.0</v>
      </c>
      <c r="B116" s="16" t="s">
        <v>5027</v>
      </c>
      <c r="D116" s="14" t="s">
        <v>1770</v>
      </c>
      <c r="E116" s="24" t="s">
        <v>5028</v>
      </c>
      <c r="J116" s="14" t="s">
        <v>4206</v>
      </c>
      <c r="L116" s="14" t="s">
        <v>5029</v>
      </c>
      <c r="M116" s="16" t="s">
        <v>5030</v>
      </c>
      <c r="N116" s="21" t="s">
        <v>5031</v>
      </c>
      <c r="O116" s="14" t="s">
        <v>1597</v>
      </c>
      <c r="P116" s="14" t="b">
        <v>1</v>
      </c>
      <c r="Q116" s="14" t="b">
        <v>1</v>
      </c>
      <c r="R116" s="14" t="b">
        <v>0</v>
      </c>
      <c r="T116" s="14" t="s">
        <v>375</v>
      </c>
      <c r="V116" s="14" t="s">
        <v>500</v>
      </c>
      <c r="W116" s="16" t="s">
        <v>501</v>
      </c>
      <c r="X116" s="14" t="s">
        <v>502</v>
      </c>
      <c r="Y116" s="16" t="s">
        <v>5032</v>
      </c>
    </row>
    <row r="117" ht="15.75" customHeight="1">
      <c r="A117" s="20">
        <v>44477.0</v>
      </c>
      <c r="B117" s="16" t="s">
        <v>5033</v>
      </c>
      <c r="C117" s="16">
        <v>3.4625546E7</v>
      </c>
      <c r="D117" s="14" t="s">
        <v>1734</v>
      </c>
      <c r="E117" s="21" t="s">
        <v>5034</v>
      </c>
      <c r="J117" s="14" t="s">
        <v>5035</v>
      </c>
      <c r="M117" s="14" t="s">
        <v>5036</v>
      </c>
      <c r="S117" s="14" t="s">
        <v>5037</v>
      </c>
      <c r="T117" s="14" t="s">
        <v>273</v>
      </c>
      <c r="U117" s="14" t="s">
        <v>814</v>
      </c>
      <c r="V117" s="14" t="s">
        <v>294</v>
      </c>
      <c r="W117" s="14" t="s">
        <v>3197</v>
      </c>
      <c r="X117" s="14" t="s">
        <v>3198</v>
      </c>
      <c r="Y117" s="16" t="s">
        <v>4111</v>
      </c>
    </row>
    <row r="118" ht="15.75" customHeight="1">
      <c r="A118" s="20">
        <v>44247.0</v>
      </c>
      <c r="B118" s="16" t="s">
        <v>5038</v>
      </c>
      <c r="D118" s="14" t="s">
        <v>1770</v>
      </c>
      <c r="E118" s="24" t="s">
        <v>5039</v>
      </c>
      <c r="J118" s="14" t="s">
        <v>5040</v>
      </c>
      <c r="M118" s="16" t="s">
        <v>5041</v>
      </c>
      <c r="N118" s="21" t="s">
        <v>5042</v>
      </c>
      <c r="O118" s="14" t="s">
        <v>2039</v>
      </c>
      <c r="P118" s="14" t="b">
        <v>1</v>
      </c>
      <c r="Q118" s="14" t="b">
        <v>1</v>
      </c>
      <c r="R118" s="14" t="b">
        <v>1</v>
      </c>
      <c r="T118" s="14" t="s">
        <v>301</v>
      </c>
      <c r="V118" s="14" t="s">
        <v>5043</v>
      </c>
      <c r="W118" s="16" t="s">
        <v>5044</v>
      </c>
      <c r="X118" s="14" t="s">
        <v>2228</v>
      </c>
      <c r="Y118" s="16" t="s">
        <v>5045</v>
      </c>
    </row>
    <row r="119" ht="15.75" customHeight="1">
      <c r="A119" s="20">
        <v>43922.0</v>
      </c>
      <c r="B119" s="16" t="s">
        <v>5046</v>
      </c>
      <c r="C119" s="16">
        <v>3.1808789E7</v>
      </c>
      <c r="D119" s="14" t="s">
        <v>856</v>
      </c>
      <c r="E119" s="24" t="s">
        <v>5047</v>
      </c>
      <c r="J119" s="14" t="s">
        <v>4306</v>
      </c>
      <c r="M119" s="14" t="s">
        <v>5048</v>
      </c>
      <c r="N119" s="21" t="s">
        <v>5049</v>
      </c>
      <c r="O119" s="14" t="s">
        <v>2039</v>
      </c>
      <c r="P119" s="14" t="b">
        <v>1</v>
      </c>
      <c r="Q119" s="14" t="b">
        <v>1</v>
      </c>
      <c r="R119" s="14" t="b">
        <v>1</v>
      </c>
      <c r="T119" s="14" t="s">
        <v>566</v>
      </c>
      <c r="U119" s="14" t="s">
        <v>2580</v>
      </c>
      <c r="V119" s="14" t="s">
        <v>1009</v>
      </c>
      <c r="W119" s="14" t="s">
        <v>2867</v>
      </c>
      <c r="X119" s="14" t="s">
        <v>1011</v>
      </c>
      <c r="Y119" s="16" t="s">
        <v>5050</v>
      </c>
    </row>
    <row r="120" ht="15.75" customHeight="1">
      <c r="A120" s="20">
        <v>43539.0</v>
      </c>
      <c r="B120" s="16" t="s">
        <v>5051</v>
      </c>
      <c r="C120" s="16">
        <v>3.0875427E7</v>
      </c>
      <c r="D120" s="14" t="s">
        <v>856</v>
      </c>
      <c r="E120" s="24" t="s">
        <v>5052</v>
      </c>
      <c r="J120" s="14" t="s">
        <v>4497</v>
      </c>
      <c r="M120" s="14" t="s">
        <v>5053</v>
      </c>
      <c r="N120" s="21" t="s">
        <v>5054</v>
      </c>
      <c r="O120" s="14" t="s">
        <v>2660</v>
      </c>
      <c r="P120" s="14" t="b">
        <v>1</v>
      </c>
      <c r="Q120" s="14" t="b">
        <v>1</v>
      </c>
      <c r="R120" s="14" t="b">
        <v>0</v>
      </c>
      <c r="S120" s="14" t="s">
        <v>5055</v>
      </c>
      <c r="T120" s="14" t="s">
        <v>1691</v>
      </c>
      <c r="V120" s="14" t="s">
        <v>2661</v>
      </c>
      <c r="W120" s="14" t="s">
        <v>2637</v>
      </c>
      <c r="X120" s="14" t="s">
        <v>2638</v>
      </c>
      <c r="Y120" s="16" t="s">
        <v>2663</v>
      </c>
    </row>
    <row r="121" ht="15.75" customHeight="1">
      <c r="A121" s="20">
        <v>44266.0</v>
      </c>
      <c r="B121" s="16" t="s">
        <v>5056</v>
      </c>
      <c r="C121" s="16">
        <v>3.3704427E7</v>
      </c>
      <c r="D121" s="14" t="s">
        <v>856</v>
      </c>
      <c r="E121" s="24" t="s">
        <v>5057</v>
      </c>
      <c r="J121" s="14" t="s">
        <v>4267</v>
      </c>
      <c r="M121" s="14" t="s">
        <v>5058</v>
      </c>
      <c r="N121" s="21" t="s">
        <v>5059</v>
      </c>
      <c r="O121" s="14" t="s">
        <v>2039</v>
      </c>
      <c r="P121" s="14" t="b">
        <v>1</v>
      </c>
      <c r="Q121" s="14" t="b">
        <v>1</v>
      </c>
      <c r="R121" s="14" t="b">
        <v>0</v>
      </c>
      <c r="S121" s="14" t="s">
        <v>5060</v>
      </c>
      <c r="T121" s="14" t="s">
        <v>1691</v>
      </c>
      <c r="V121" s="14" t="s">
        <v>2661</v>
      </c>
      <c r="W121" s="14" t="s">
        <v>2637</v>
      </c>
      <c r="X121" s="14" t="s">
        <v>2638</v>
      </c>
      <c r="Y121" s="16" t="s">
        <v>4438</v>
      </c>
    </row>
    <row r="122" ht="15.75" customHeight="1">
      <c r="A122" s="20">
        <v>44263.0</v>
      </c>
      <c r="B122" s="16" t="s">
        <v>4087</v>
      </c>
      <c r="C122" s="16">
        <v>3.3684106E7</v>
      </c>
      <c r="D122" s="14" t="s">
        <v>908</v>
      </c>
      <c r="E122" s="21" t="s">
        <v>4088</v>
      </c>
      <c r="J122" s="14" t="s">
        <v>2623</v>
      </c>
      <c r="M122" s="16" t="s">
        <v>5061</v>
      </c>
      <c r="N122" s="21" t="s">
        <v>5062</v>
      </c>
      <c r="O122" s="14" t="s">
        <v>2039</v>
      </c>
      <c r="P122" s="14" t="b">
        <v>1</v>
      </c>
      <c r="Q122" s="14" t="b">
        <v>1</v>
      </c>
      <c r="R122" s="14" t="b">
        <v>0</v>
      </c>
      <c r="T122" s="14" t="s">
        <v>273</v>
      </c>
      <c r="U122" s="14" t="s">
        <v>342</v>
      </c>
      <c r="V122" s="14" t="s">
        <v>660</v>
      </c>
      <c r="W122" s="14" t="s">
        <v>4090</v>
      </c>
      <c r="X122" s="14" t="s">
        <v>1307</v>
      </c>
      <c r="Y122" s="16" t="s">
        <v>4091</v>
      </c>
    </row>
    <row r="123" ht="15.75" customHeight="1">
      <c r="A123" s="20">
        <v>44263.0</v>
      </c>
      <c r="B123" s="16" t="s">
        <v>5063</v>
      </c>
      <c r="C123" s="16">
        <v>3.3684098E7</v>
      </c>
      <c r="D123" s="14" t="s">
        <v>908</v>
      </c>
      <c r="E123" s="24" t="s">
        <v>5064</v>
      </c>
      <c r="J123" s="14" t="s">
        <v>5065</v>
      </c>
      <c r="N123" s="21" t="s">
        <v>5066</v>
      </c>
      <c r="O123" s="14" t="s">
        <v>4341</v>
      </c>
      <c r="P123" s="14" t="b">
        <v>0</v>
      </c>
      <c r="Q123" s="14" t="b">
        <v>1</v>
      </c>
      <c r="R123" s="14" t="b">
        <v>0</v>
      </c>
      <c r="S123" s="14" t="s">
        <v>5067</v>
      </c>
      <c r="T123" s="14" t="s">
        <v>273</v>
      </c>
      <c r="U123" s="14" t="s">
        <v>274</v>
      </c>
      <c r="V123" s="14" t="s">
        <v>1074</v>
      </c>
      <c r="W123" s="14" t="s">
        <v>1075</v>
      </c>
      <c r="X123" s="14" t="s">
        <v>1076</v>
      </c>
      <c r="Y123" s="16" t="s">
        <v>5068</v>
      </c>
    </row>
    <row r="124" ht="15.75" customHeight="1">
      <c r="A124" s="20">
        <v>44260.0</v>
      </c>
      <c r="B124" s="16" t="s">
        <v>5069</v>
      </c>
      <c r="C124" s="16">
        <v>3.3674303E7</v>
      </c>
      <c r="D124" s="14" t="s">
        <v>3096</v>
      </c>
      <c r="E124" s="21" t="s">
        <v>5070</v>
      </c>
      <c r="F124" s="14" t="s">
        <v>259</v>
      </c>
      <c r="H124" s="14" t="s">
        <v>1929</v>
      </c>
      <c r="J124" s="16" t="s">
        <v>4337</v>
      </c>
      <c r="K124" s="14" t="s">
        <v>5071</v>
      </c>
      <c r="L124" s="14" t="s">
        <v>5072</v>
      </c>
      <c r="M124" s="16" t="s">
        <v>5073</v>
      </c>
      <c r="N124" s="21" t="s">
        <v>5074</v>
      </c>
      <c r="O124" s="14" t="s">
        <v>1755</v>
      </c>
      <c r="P124" s="14" t="b">
        <v>1</v>
      </c>
      <c r="Q124" s="14" t="b">
        <v>1</v>
      </c>
      <c r="R124" s="14" t="b">
        <v>0</v>
      </c>
      <c r="T124" s="14" t="s">
        <v>273</v>
      </c>
      <c r="U124" s="14" t="s">
        <v>1509</v>
      </c>
      <c r="V124" s="14" t="s">
        <v>1510</v>
      </c>
      <c r="W124" s="14" t="s">
        <v>1984</v>
      </c>
      <c r="X124" s="14" t="s">
        <v>1985</v>
      </c>
      <c r="Y124" s="16" t="s">
        <v>4410</v>
      </c>
    </row>
    <row r="125" ht="15.75" customHeight="1">
      <c r="A125" s="20">
        <v>44228.0</v>
      </c>
      <c r="B125" s="16" t="s">
        <v>5075</v>
      </c>
      <c r="C125" s="16">
        <v>3.3633771E7</v>
      </c>
      <c r="D125" s="14" t="s">
        <v>3246</v>
      </c>
      <c r="E125" s="21" t="s">
        <v>5076</v>
      </c>
      <c r="J125" s="14" t="s">
        <v>4206</v>
      </c>
      <c r="L125" s="14" t="s">
        <v>5077</v>
      </c>
      <c r="N125" s="21" t="s">
        <v>5078</v>
      </c>
      <c r="O125" s="14" t="s">
        <v>1755</v>
      </c>
      <c r="P125" s="14" t="b">
        <v>1</v>
      </c>
      <c r="Q125" s="14" t="b">
        <v>0</v>
      </c>
      <c r="R125" s="14" t="b">
        <v>0</v>
      </c>
      <c r="S125" s="14" t="s">
        <v>5079</v>
      </c>
      <c r="T125" s="14" t="s">
        <v>273</v>
      </c>
      <c r="U125" s="14" t="s">
        <v>1509</v>
      </c>
      <c r="V125" s="14" t="s">
        <v>1510</v>
      </c>
      <c r="W125" s="14" t="s">
        <v>2267</v>
      </c>
      <c r="X125" s="14" t="s">
        <v>5080</v>
      </c>
      <c r="Y125" s="16" t="s">
        <v>5081</v>
      </c>
    </row>
    <row r="126" ht="15.75" customHeight="1">
      <c r="A126" s="20">
        <v>44249.0</v>
      </c>
      <c r="B126" s="16" t="s">
        <v>5082</v>
      </c>
      <c r="C126" s="16">
        <v>3.3619564E7</v>
      </c>
      <c r="D126" s="14" t="s">
        <v>372</v>
      </c>
      <c r="E126" s="24" t="s">
        <v>5083</v>
      </c>
      <c r="J126" s="14" t="s">
        <v>4405</v>
      </c>
      <c r="K126" s="14" t="s">
        <v>5084</v>
      </c>
      <c r="L126" s="14" t="s">
        <v>5085</v>
      </c>
      <c r="M126" s="16" t="s">
        <v>5086</v>
      </c>
      <c r="N126" s="21" t="s">
        <v>5087</v>
      </c>
      <c r="O126" s="14" t="s">
        <v>1755</v>
      </c>
      <c r="P126" s="14" t="b">
        <v>1</v>
      </c>
      <c r="Q126" s="14" t="b">
        <v>0</v>
      </c>
      <c r="R126" s="14" t="b">
        <v>0</v>
      </c>
      <c r="S126" s="14" t="s">
        <v>5088</v>
      </c>
      <c r="T126" s="14" t="s">
        <v>475</v>
      </c>
      <c r="V126" s="14" t="s">
        <v>3204</v>
      </c>
      <c r="W126" s="16" t="s">
        <v>5089</v>
      </c>
      <c r="X126" s="14" t="s">
        <v>3206</v>
      </c>
      <c r="Y126" s="16" t="s">
        <v>5090</v>
      </c>
    </row>
    <row r="127" ht="15.75" customHeight="1">
      <c r="A127" s="20">
        <v>44214.0</v>
      </c>
      <c r="B127" s="16" t="s">
        <v>5091</v>
      </c>
      <c r="C127" s="16">
        <v>3.1994694E7</v>
      </c>
      <c r="D127" s="14" t="s">
        <v>4798</v>
      </c>
      <c r="E127" s="24" t="s">
        <v>5092</v>
      </c>
      <c r="J127" s="14" t="s">
        <v>4231</v>
      </c>
      <c r="L127" s="14" t="s">
        <v>4555</v>
      </c>
      <c r="M127" s="14" t="s">
        <v>5093</v>
      </c>
      <c r="N127" s="21" t="s">
        <v>5094</v>
      </c>
      <c r="O127" s="14" t="s">
        <v>2039</v>
      </c>
      <c r="P127" s="14" t="b">
        <v>1</v>
      </c>
      <c r="Q127" s="14" t="b">
        <v>0</v>
      </c>
      <c r="R127" s="14" t="b">
        <v>0</v>
      </c>
      <c r="S127" s="14" t="s">
        <v>5095</v>
      </c>
      <c r="T127" s="14" t="s">
        <v>737</v>
      </c>
      <c r="U127" s="14" t="s">
        <v>3115</v>
      </c>
      <c r="V127" s="14" t="s">
        <v>3116</v>
      </c>
      <c r="W127" s="16" t="s">
        <v>5096</v>
      </c>
      <c r="X127" s="14" t="s">
        <v>5097</v>
      </c>
      <c r="Y127" s="16" t="s">
        <v>5098</v>
      </c>
    </row>
    <row r="128" ht="15.75" customHeight="1">
      <c r="A128" s="20">
        <v>44103.0</v>
      </c>
      <c r="B128" s="16" t="s">
        <v>2494</v>
      </c>
      <c r="D128" s="14" t="s">
        <v>1770</v>
      </c>
      <c r="E128" s="24" t="s">
        <v>2495</v>
      </c>
      <c r="J128" s="14" t="s">
        <v>4610</v>
      </c>
      <c r="M128" s="16" t="s">
        <v>5099</v>
      </c>
      <c r="N128" s="21" t="s">
        <v>5100</v>
      </c>
      <c r="O128" s="14" t="s">
        <v>1597</v>
      </c>
      <c r="P128" s="14" t="b">
        <v>1</v>
      </c>
      <c r="Q128" s="14" t="b">
        <v>1</v>
      </c>
      <c r="R128" s="14" t="b">
        <v>1</v>
      </c>
      <c r="T128" s="14" t="s">
        <v>273</v>
      </c>
      <c r="U128" s="14" t="s">
        <v>980</v>
      </c>
      <c r="V128" s="14" t="s">
        <v>981</v>
      </c>
      <c r="W128" s="14" t="s">
        <v>2365</v>
      </c>
      <c r="X128" s="14" t="s">
        <v>2366</v>
      </c>
    </row>
    <row r="129" ht="15.75" customHeight="1">
      <c r="A129" s="20">
        <v>44078.0</v>
      </c>
      <c r="B129" s="16" t="s">
        <v>5101</v>
      </c>
      <c r="D129" s="14" t="s">
        <v>1770</v>
      </c>
      <c r="E129" s="24" t="s">
        <v>5102</v>
      </c>
      <c r="J129" s="14" t="s">
        <v>4497</v>
      </c>
      <c r="K129" s="14" t="s">
        <v>5103</v>
      </c>
      <c r="M129" s="14" t="s">
        <v>5104</v>
      </c>
      <c r="N129" s="21" t="s">
        <v>5105</v>
      </c>
      <c r="O129" s="14" t="s">
        <v>5106</v>
      </c>
      <c r="P129" s="14" t="b">
        <v>1</v>
      </c>
      <c r="Q129" s="14" t="b">
        <v>1</v>
      </c>
      <c r="R129" s="14" t="b">
        <v>0</v>
      </c>
      <c r="T129" s="14" t="s">
        <v>566</v>
      </c>
      <c r="U129" s="14" t="s">
        <v>3357</v>
      </c>
      <c r="V129" s="16" t="s">
        <v>3358</v>
      </c>
      <c r="W129" s="16" t="s">
        <v>5107</v>
      </c>
    </row>
    <row r="130" ht="15.75" customHeight="1">
      <c r="A130" s="20">
        <v>44215.0</v>
      </c>
      <c r="B130" s="16" t="s">
        <v>5108</v>
      </c>
      <c r="D130" s="14" t="s">
        <v>1770</v>
      </c>
      <c r="E130" s="24" t="s">
        <v>5109</v>
      </c>
      <c r="J130" s="14" t="s">
        <v>4450</v>
      </c>
      <c r="L130" s="14" t="s">
        <v>5110</v>
      </c>
      <c r="M130" s="14" t="s">
        <v>5111</v>
      </c>
      <c r="N130" s="21" t="s">
        <v>5112</v>
      </c>
      <c r="O130" s="14" t="s">
        <v>2039</v>
      </c>
      <c r="P130" s="14" t="b">
        <v>1</v>
      </c>
      <c r="Q130" s="14" t="b">
        <v>1</v>
      </c>
      <c r="R130" s="14" t="b">
        <v>0</v>
      </c>
      <c r="S130" s="14" t="s">
        <v>5113</v>
      </c>
      <c r="T130" s="14" t="s">
        <v>737</v>
      </c>
      <c r="U130" s="14" t="s">
        <v>3012</v>
      </c>
      <c r="V130" s="14" t="s">
        <v>5114</v>
      </c>
      <c r="W130" s="16" t="s">
        <v>5115</v>
      </c>
      <c r="X130" s="16" t="s">
        <v>5116</v>
      </c>
      <c r="Y130" s="16" t="s">
        <v>5117</v>
      </c>
    </row>
    <row r="131" ht="15.75" customHeight="1">
      <c r="A131" s="20">
        <v>44257.0</v>
      </c>
      <c r="B131" s="16" t="s">
        <v>5118</v>
      </c>
      <c r="D131" s="14" t="s">
        <v>1770</v>
      </c>
      <c r="E131" s="24" t="s">
        <v>5119</v>
      </c>
      <c r="J131" s="14" t="s">
        <v>2623</v>
      </c>
      <c r="M131" s="16" t="s">
        <v>5120</v>
      </c>
      <c r="N131" s="21" t="s">
        <v>5121</v>
      </c>
      <c r="O131" s="14" t="s">
        <v>2039</v>
      </c>
      <c r="P131" s="14" t="b">
        <v>0</v>
      </c>
      <c r="Q131" s="14" t="b">
        <v>0</v>
      </c>
      <c r="R131" s="14" t="b">
        <v>0</v>
      </c>
      <c r="T131" s="14" t="s">
        <v>1691</v>
      </c>
      <c r="V131" s="14" t="s">
        <v>4045</v>
      </c>
      <c r="W131" s="14" t="s">
        <v>4046</v>
      </c>
      <c r="X131" s="14" t="s">
        <v>4047</v>
      </c>
      <c r="Y131" s="16" t="s">
        <v>5122</v>
      </c>
    </row>
    <row r="132" ht="15.75" customHeight="1">
      <c r="A132" s="20">
        <v>44241.0</v>
      </c>
      <c r="B132" s="16" t="s">
        <v>5123</v>
      </c>
      <c r="D132" s="14" t="s">
        <v>1770</v>
      </c>
      <c r="E132" s="24" t="s">
        <v>5124</v>
      </c>
      <c r="J132" s="14" t="s">
        <v>2623</v>
      </c>
      <c r="M132" s="14" t="s">
        <v>5125</v>
      </c>
      <c r="N132" s="21" t="s">
        <v>5126</v>
      </c>
      <c r="O132" s="14" t="s">
        <v>2039</v>
      </c>
      <c r="P132" s="14" t="b">
        <v>0</v>
      </c>
      <c r="Q132" s="14" t="b">
        <v>0</v>
      </c>
      <c r="R132" s="14" t="b">
        <v>0</v>
      </c>
      <c r="T132" s="14" t="s">
        <v>273</v>
      </c>
      <c r="U132" s="14" t="s">
        <v>342</v>
      </c>
      <c r="V132" s="14" t="s">
        <v>660</v>
      </c>
      <c r="W132" s="14" t="s">
        <v>2924</v>
      </c>
      <c r="X132" s="14" t="s">
        <v>2925</v>
      </c>
      <c r="Y132" s="16" t="s">
        <v>5127</v>
      </c>
    </row>
    <row r="133" ht="15.75" customHeight="1">
      <c r="A133" s="20">
        <v>44414.0</v>
      </c>
      <c r="B133" s="16" t="s">
        <v>5128</v>
      </c>
      <c r="C133" s="16">
        <v>3.4358288E7</v>
      </c>
      <c r="D133" s="14" t="s">
        <v>856</v>
      </c>
      <c r="E133" s="21" t="s">
        <v>5129</v>
      </c>
      <c r="J133" s="14" t="s">
        <v>4306</v>
      </c>
      <c r="M133" s="14" t="s">
        <v>5130</v>
      </c>
      <c r="N133" s="21" t="s">
        <v>5131</v>
      </c>
      <c r="O133" s="14" t="s">
        <v>2039</v>
      </c>
      <c r="P133" s="14" t="b">
        <v>1</v>
      </c>
      <c r="Q133" s="14" t="b">
        <v>1</v>
      </c>
      <c r="R133" s="14" t="b">
        <v>1</v>
      </c>
      <c r="T133" s="14" t="s">
        <v>1665</v>
      </c>
      <c r="V133" s="14" t="s">
        <v>4906</v>
      </c>
      <c r="W133" s="14" t="s">
        <v>4907</v>
      </c>
      <c r="X133" s="14" t="s">
        <v>5132</v>
      </c>
      <c r="Y133" s="16" t="s">
        <v>1062</v>
      </c>
    </row>
    <row r="134" ht="15.75" customHeight="1">
      <c r="A134" s="20">
        <v>44477.0</v>
      </c>
      <c r="B134" s="16" t="s">
        <v>5133</v>
      </c>
      <c r="C134" s="16">
        <v>3.4623423E7</v>
      </c>
      <c r="D134" s="14" t="s">
        <v>856</v>
      </c>
      <c r="E134" s="21" t="s">
        <v>5134</v>
      </c>
      <c r="J134" s="14" t="s">
        <v>5135</v>
      </c>
      <c r="M134" s="14" t="s">
        <v>5136</v>
      </c>
      <c r="N134" s="21" t="s">
        <v>5137</v>
      </c>
      <c r="O134" s="14" t="s">
        <v>2039</v>
      </c>
      <c r="P134" s="14" t="b">
        <v>0</v>
      </c>
      <c r="Q134" s="14" t="b">
        <v>1</v>
      </c>
      <c r="R134" s="14" t="b">
        <v>0</v>
      </c>
      <c r="S134" s="52" t="s">
        <v>5138</v>
      </c>
      <c r="T134" s="14" t="s">
        <v>273</v>
      </c>
      <c r="U134" s="14" t="s">
        <v>1509</v>
      </c>
      <c r="V134" s="14" t="s">
        <v>3380</v>
      </c>
      <c r="W134" s="14" t="s">
        <v>4508</v>
      </c>
      <c r="X134" s="14" t="s">
        <v>4509</v>
      </c>
      <c r="Y134" s="16" t="s">
        <v>4421</v>
      </c>
    </row>
    <row r="135" ht="15.75" customHeight="1">
      <c r="A135" s="20">
        <v>44271.0</v>
      </c>
      <c r="B135" s="16" t="s">
        <v>5139</v>
      </c>
      <c r="D135" s="14" t="s">
        <v>1770</v>
      </c>
      <c r="E135" s="24" t="s">
        <v>5140</v>
      </c>
      <c r="J135" s="14" t="s">
        <v>4450</v>
      </c>
      <c r="L135" s="14" t="s">
        <v>5141</v>
      </c>
      <c r="M135" s="14" t="s">
        <v>5142</v>
      </c>
      <c r="N135" s="21" t="s">
        <v>5143</v>
      </c>
      <c r="O135" s="14" t="s">
        <v>2039</v>
      </c>
      <c r="P135" s="14" t="b">
        <v>1</v>
      </c>
      <c r="Q135" s="14" t="b">
        <v>1</v>
      </c>
      <c r="R135" s="14" t="b">
        <v>0</v>
      </c>
      <c r="S135" s="14" t="s">
        <v>5144</v>
      </c>
      <c r="T135" s="14" t="s">
        <v>273</v>
      </c>
      <c r="U135" s="14" t="s">
        <v>4465</v>
      </c>
      <c r="V135" s="14" t="s">
        <v>4466</v>
      </c>
      <c r="W135" s="14" t="s">
        <v>4467</v>
      </c>
      <c r="X135" s="14" t="s">
        <v>4466</v>
      </c>
      <c r="Y135" s="14" t="s">
        <v>1062</v>
      </c>
    </row>
    <row r="136" ht="15.75" customHeight="1">
      <c r="A136" s="20">
        <v>44275.0</v>
      </c>
      <c r="B136" s="16" t="s">
        <v>2409</v>
      </c>
      <c r="D136" s="14" t="s">
        <v>1770</v>
      </c>
      <c r="E136" s="24" t="s">
        <v>2410</v>
      </c>
      <c r="J136" s="14" t="s">
        <v>2623</v>
      </c>
      <c r="M136" s="14" t="s">
        <v>5145</v>
      </c>
      <c r="N136" s="21" t="s">
        <v>2414</v>
      </c>
      <c r="O136" s="14" t="s">
        <v>2039</v>
      </c>
      <c r="P136" s="14" t="b">
        <v>0</v>
      </c>
      <c r="Q136" s="14" t="b">
        <v>1</v>
      </c>
      <c r="R136" s="14" t="b">
        <v>0</v>
      </c>
      <c r="S136" s="14" t="s">
        <v>5146</v>
      </c>
      <c r="T136" s="14" t="s">
        <v>293</v>
      </c>
      <c r="V136" s="14" t="s">
        <v>294</v>
      </c>
      <c r="W136" s="14" t="s">
        <v>2415</v>
      </c>
      <c r="X136" s="14" t="s">
        <v>2416</v>
      </c>
    </row>
    <row r="137" ht="15.75" customHeight="1">
      <c r="A137" s="20">
        <v>44275.0</v>
      </c>
      <c r="B137" s="16" t="s">
        <v>5147</v>
      </c>
      <c r="D137" s="14" t="s">
        <v>1770</v>
      </c>
      <c r="E137" s="24" t="s">
        <v>4935</v>
      </c>
      <c r="J137" s="14" t="s">
        <v>4610</v>
      </c>
      <c r="L137" s="14" t="s">
        <v>5148</v>
      </c>
      <c r="M137" s="14" t="s">
        <v>5149</v>
      </c>
      <c r="N137" s="21" t="s">
        <v>4939</v>
      </c>
      <c r="O137" s="14" t="s">
        <v>2039</v>
      </c>
      <c r="P137" s="14" t="b">
        <v>1</v>
      </c>
      <c r="Q137" s="14" t="b">
        <v>1</v>
      </c>
      <c r="R137" s="14" t="b">
        <v>0</v>
      </c>
      <c r="S137" s="14" t="s">
        <v>5150</v>
      </c>
      <c r="T137" s="14" t="s">
        <v>273</v>
      </c>
      <c r="U137" s="14" t="s">
        <v>1509</v>
      </c>
      <c r="V137" s="14" t="s">
        <v>3380</v>
      </c>
      <c r="W137" s="14" t="s">
        <v>4508</v>
      </c>
      <c r="X137" s="14" t="s">
        <v>4509</v>
      </c>
      <c r="Y137" s="14" t="s">
        <v>4941</v>
      </c>
    </row>
    <row r="138" ht="15.75" customHeight="1">
      <c r="A138" s="20">
        <v>44371.0</v>
      </c>
      <c r="B138" s="16" t="s">
        <v>5151</v>
      </c>
      <c r="C138" s="16">
        <v>3.416549E7</v>
      </c>
      <c r="D138" s="14" t="s">
        <v>856</v>
      </c>
      <c r="E138" s="21" t="s">
        <v>5152</v>
      </c>
      <c r="J138" s="14" t="s">
        <v>4405</v>
      </c>
      <c r="L138" s="14" t="s">
        <v>5029</v>
      </c>
      <c r="M138" s="14" t="s">
        <v>5153</v>
      </c>
      <c r="N138" s="21" t="s">
        <v>5154</v>
      </c>
      <c r="O138" s="14" t="s">
        <v>2039</v>
      </c>
      <c r="P138" s="14" t="b">
        <v>1</v>
      </c>
      <c r="Q138" s="14" t="b">
        <v>1</v>
      </c>
      <c r="R138" s="14" t="b">
        <v>1</v>
      </c>
      <c r="T138" s="14" t="s">
        <v>737</v>
      </c>
      <c r="V138" s="14" t="s">
        <v>2303</v>
      </c>
      <c r="W138" s="14" t="s">
        <v>4364</v>
      </c>
      <c r="X138" s="14" t="s">
        <v>4365</v>
      </c>
      <c r="Y138" s="16" t="s">
        <v>5155</v>
      </c>
    </row>
    <row r="139" ht="15.75" customHeight="1">
      <c r="A139" s="20">
        <v>44281.0</v>
      </c>
      <c r="B139" s="16" t="s">
        <v>5156</v>
      </c>
      <c r="D139" s="14" t="s">
        <v>1770</v>
      </c>
      <c r="E139" s="24" t="s">
        <v>5157</v>
      </c>
      <c r="J139" s="14" t="s">
        <v>4450</v>
      </c>
      <c r="M139" s="14" t="s">
        <v>5158</v>
      </c>
      <c r="N139" s="21" t="s">
        <v>5159</v>
      </c>
      <c r="O139" s="14" t="s">
        <v>2039</v>
      </c>
      <c r="P139" s="14" t="b">
        <v>1</v>
      </c>
      <c r="Q139" s="14" t="b">
        <v>1</v>
      </c>
      <c r="R139" s="14" t="b">
        <v>0</v>
      </c>
      <c r="S139" s="14" t="s">
        <v>5160</v>
      </c>
      <c r="T139" s="14" t="s">
        <v>293</v>
      </c>
      <c r="V139" s="14" t="s">
        <v>294</v>
      </c>
      <c r="W139" s="14" t="s">
        <v>848</v>
      </c>
      <c r="X139" s="14" t="s">
        <v>294</v>
      </c>
      <c r="Y139" s="16" t="s">
        <v>5161</v>
      </c>
    </row>
    <row r="140" ht="15.75" customHeight="1">
      <c r="A140" s="20">
        <v>44378.0</v>
      </c>
      <c r="B140" s="16" t="s">
        <v>5162</v>
      </c>
      <c r="C140" s="16">
        <v>3.4301623E7</v>
      </c>
      <c r="D140" s="14" t="s">
        <v>590</v>
      </c>
      <c r="E140" s="21" t="s">
        <v>5163</v>
      </c>
      <c r="J140" s="14" t="s">
        <v>4732</v>
      </c>
      <c r="M140" s="67" t="s">
        <v>5164</v>
      </c>
      <c r="N140" s="21" t="s">
        <v>5165</v>
      </c>
      <c r="O140" s="14" t="s">
        <v>2039</v>
      </c>
      <c r="P140" s="14" t="b">
        <v>1</v>
      </c>
      <c r="Q140" s="14" t="b">
        <v>1</v>
      </c>
      <c r="R140" s="14" t="b">
        <v>0</v>
      </c>
      <c r="S140" s="14" t="s">
        <v>5166</v>
      </c>
      <c r="T140" s="14" t="s">
        <v>273</v>
      </c>
      <c r="U140" s="14" t="s">
        <v>3023</v>
      </c>
      <c r="V140" s="14" t="s">
        <v>3024</v>
      </c>
      <c r="W140" s="14" t="s">
        <v>3025</v>
      </c>
      <c r="X140" s="14" t="s">
        <v>5167</v>
      </c>
      <c r="Y140" s="14" t="s">
        <v>5168</v>
      </c>
    </row>
    <row r="141" ht="15.75" customHeight="1">
      <c r="A141" s="20">
        <v>44236.0</v>
      </c>
      <c r="B141" s="16" t="s">
        <v>5169</v>
      </c>
      <c r="C141" s="16">
        <v>3.3824719E7</v>
      </c>
      <c r="D141" s="14" t="s">
        <v>4589</v>
      </c>
      <c r="E141" s="21" t="s">
        <v>5170</v>
      </c>
      <c r="J141" s="14" t="s">
        <v>4206</v>
      </c>
      <c r="M141" s="14" t="s">
        <v>5171</v>
      </c>
      <c r="N141" s="21" t="s">
        <v>5172</v>
      </c>
      <c r="O141" s="14" t="s">
        <v>1626</v>
      </c>
      <c r="Q141" s="14" t="b">
        <v>0</v>
      </c>
      <c r="R141" s="14" t="b">
        <v>0</v>
      </c>
      <c r="S141" s="14" t="s">
        <v>5173</v>
      </c>
      <c r="T141" s="14" t="s">
        <v>273</v>
      </c>
      <c r="U141" s="14" t="s">
        <v>283</v>
      </c>
      <c r="V141" s="14" t="s">
        <v>5174</v>
      </c>
      <c r="W141" s="16" t="s">
        <v>5175</v>
      </c>
      <c r="X141" s="14" t="s">
        <v>5176</v>
      </c>
      <c r="Y141" s="16" t="s">
        <v>5177</v>
      </c>
    </row>
    <row r="142" ht="15.75" customHeight="1">
      <c r="A142" s="20">
        <v>44276.0</v>
      </c>
      <c r="B142" s="16" t="s">
        <v>5178</v>
      </c>
      <c r="C142" s="16">
        <v>3.3833776E7</v>
      </c>
      <c r="D142" s="14" t="s">
        <v>3246</v>
      </c>
      <c r="E142" s="24" t="s">
        <v>5179</v>
      </c>
      <c r="J142" s="14" t="s">
        <v>4206</v>
      </c>
      <c r="L142" s="14" t="s">
        <v>5180</v>
      </c>
      <c r="M142" s="14" t="s">
        <v>5181</v>
      </c>
      <c r="N142" s="21" t="s">
        <v>5182</v>
      </c>
      <c r="O142" s="14" t="s">
        <v>3849</v>
      </c>
      <c r="P142" s="14" t="b">
        <v>1</v>
      </c>
      <c r="Q142" s="14" t="b">
        <v>0</v>
      </c>
      <c r="R142" s="14" t="b">
        <v>0</v>
      </c>
      <c r="T142" s="14" t="s">
        <v>273</v>
      </c>
      <c r="U142" s="14" t="s">
        <v>274</v>
      </c>
      <c r="V142" s="14" t="s">
        <v>1074</v>
      </c>
      <c r="W142" s="14" t="s">
        <v>1075</v>
      </c>
      <c r="X142" s="14" t="s">
        <v>1076</v>
      </c>
      <c r="Y142" s="92" t="s">
        <v>4573</v>
      </c>
    </row>
    <row r="143" ht="15.75" customHeight="1">
      <c r="A143" s="20">
        <v>44467.0</v>
      </c>
      <c r="B143" s="16" t="s">
        <v>5183</v>
      </c>
      <c r="C143" s="16">
        <v>3.4585247E7</v>
      </c>
      <c r="D143" s="14" t="s">
        <v>4798</v>
      </c>
      <c r="E143" s="21" t="s">
        <v>5184</v>
      </c>
      <c r="J143" s="14" t="s">
        <v>4450</v>
      </c>
      <c r="L143" s="14" t="s">
        <v>5185</v>
      </c>
      <c r="M143" s="14" t="s">
        <v>5186</v>
      </c>
      <c r="N143" s="21" t="s">
        <v>5187</v>
      </c>
      <c r="O143" s="14" t="s">
        <v>2039</v>
      </c>
      <c r="P143" s="14" t="b">
        <v>1</v>
      </c>
      <c r="Q143" s="14" t="b">
        <v>1</v>
      </c>
      <c r="R143" s="14" t="b">
        <v>1</v>
      </c>
      <c r="T143" s="14" t="s">
        <v>737</v>
      </c>
      <c r="U143" s="14" t="s">
        <v>4417</v>
      </c>
      <c r="V143" s="14" t="s">
        <v>4418</v>
      </c>
      <c r="W143" s="14" t="s">
        <v>4419</v>
      </c>
      <c r="X143" s="14" t="s">
        <v>4420</v>
      </c>
      <c r="Y143" s="16" t="s">
        <v>4421</v>
      </c>
    </row>
    <row r="144" ht="15.75" customHeight="1">
      <c r="A144" s="20">
        <v>44295.0</v>
      </c>
      <c r="B144" s="16" t="s">
        <v>5188</v>
      </c>
      <c r="D144" s="14" t="s">
        <v>1770</v>
      </c>
      <c r="E144" s="24" t="s">
        <v>5189</v>
      </c>
      <c r="J144" s="14" t="s">
        <v>4306</v>
      </c>
      <c r="K144" s="14" t="s">
        <v>5190</v>
      </c>
      <c r="L144" s="14" t="s">
        <v>5191</v>
      </c>
      <c r="M144" s="14" t="s">
        <v>5192</v>
      </c>
      <c r="N144" s="21" t="s">
        <v>5193</v>
      </c>
      <c r="O144" s="14" t="s">
        <v>2039</v>
      </c>
      <c r="S144" s="14" t="s">
        <v>5194</v>
      </c>
      <c r="T144" s="15" t="s">
        <v>293</v>
      </c>
      <c r="V144" s="14" t="s">
        <v>2932</v>
      </c>
      <c r="W144" s="14" t="s">
        <v>4226</v>
      </c>
      <c r="X144" s="14" t="s">
        <v>4227</v>
      </c>
    </row>
    <row r="145" ht="15.75" customHeight="1">
      <c r="A145" s="20">
        <v>44297.0</v>
      </c>
      <c r="B145" s="16" t="s">
        <v>5195</v>
      </c>
      <c r="D145" s="14" t="s">
        <v>1770</v>
      </c>
      <c r="E145" s="24" t="s">
        <v>5196</v>
      </c>
      <c r="J145" s="14" t="s">
        <v>4450</v>
      </c>
      <c r="M145" s="14" t="s">
        <v>5197</v>
      </c>
      <c r="N145" s="21" t="s">
        <v>5198</v>
      </c>
      <c r="O145" s="14" t="s">
        <v>2660</v>
      </c>
      <c r="P145" s="14" t="b">
        <v>1</v>
      </c>
      <c r="Q145" s="14" t="b">
        <v>1</v>
      </c>
      <c r="R145" s="14" t="b">
        <v>1</v>
      </c>
      <c r="T145" s="14" t="s">
        <v>273</v>
      </c>
      <c r="U145" s="14" t="s">
        <v>2193</v>
      </c>
      <c r="V145" s="14" t="s">
        <v>2194</v>
      </c>
      <c r="W145" s="16" t="s">
        <v>3032</v>
      </c>
      <c r="X145" s="14" t="s">
        <v>2196</v>
      </c>
      <c r="Y145" s="16" t="s">
        <v>5199</v>
      </c>
    </row>
    <row r="146" ht="15.75" customHeight="1">
      <c r="A146" s="20">
        <v>44308.0</v>
      </c>
      <c r="B146" s="16" t="s">
        <v>5200</v>
      </c>
      <c r="D146" s="14" t="s">
        <v>1770</v>
      </c>
      <c r="E146" s="24" t="s">
        <v>5201</v>
      </c>
      <c r="J146" s="14" t="s">
        <v>4306</v>
      </c>
      <c r="M146" s="14" t="s">
        <v>5202</v>
      </c>
      <c r="N146" s="21" t="s">
        <v>5203</v>
      </c>
      <c r="O146" s="14" t="s">
        <v>1597</v>
      </c>
      <c r="P146" s="14" t="b">
        <v>1</v>
      </c>
      <c r="Q146" s="14" t="b">
        <v>1</v>
      </c>
      <c r="R146" s="14" t="b">
        <v>0</v>
      </c>
      <c r="S146" s="14" t="s">
        <v>5204</v>
      </c>
      <c r="T146" s="14" t="s">
        <v>273</v>
      </c>
      <c r="U146" s="14" t="s">
        <v>274</v>
      </c>
      <c r="V146" s="14" t="s">
        <v>1848</v>
      </c>
      <c r="W146" s="14" t="s">
        <v>1849</v>
      </c>
      <c r="X146" s="14" t="s">
        <v>1849</v>
      </c>
      <c r="Y146" s="14" t="s">
        <v>3188</v>
      </c>
    </row>
    <row r="147" ht="15.75" customHeight="1">
      <c r="A147" s="20">
        <v>44300.0</v>
      </c>
      <c r="B147" s="16" t="s">
        <v>5205</v>
      </c>
      <c r="C147" s="16">
        <v>3.385378E7</v>
      </c>
      <c r="D147" s="14" t="s">
        <v>3096</v>
      </c>
      <c r="E147" s="21" t="s">
        <v>5206</v>
      </c>
      <c r="J147" s="14" t="s">
        <v>5207</v>
      </c>
      <c r="M147" s="14" t="s">
        <v>5208</v>
      </c>
      <c r="N147" s="21" t="s">
        <v>5209</v>
      </c>
      <c r="O147" s="14" t="s">
        <v>2005</v>
      </c>
      <c r="P147" s="14" t="b">
        <v>1</v>
      </c>
      <c r="Q147" s="14" t="b">
        <v>0</v>
      </c>
      <c r="R147" s="14" t="b">
        <v>0</v>
      </c>
      <c r="T147" s="14" t="s">
        <v>737</v>
      </c>
      <c r="U147" s="14" t="s">
        <v>4417</v>
      </c>
      <c r="V147" s="14" t="s">
        <v>4418</v>
      </c>
      <c r="W147" s="16" t="s">
        <v>5210</v>
      </c>
      <c r="X147" s="16" t="s">
        <v>5211</v>
      </c>
      <c r="Y147" s="16" t="s">
        <v>5212</v>
      </c>
    </row>
    <row r="148" ht="15.75" customHeight="1">
      <c r="A148" s="20">
        <v>44301.0</v>
      </c>
      <c r="B148" s="16" t="s">
        <v>3871</v>
      </c>
      <c r="C148" s="16">
        <v>3.3859401E7</v>
      </c>
      <c r="D148" s="14" t="s">
        <v>2032</v>
      </c>
      <c r="E148" s="21" t="s">
        <v>3872</v>
      </c>
      <c r="J148" s="14" t="s">
        <v>2623</v>
      </c>
      <c r="L148" s="14" t="s">
        <v>5213</v>
      </c>
      <c r="M148" s="14" t="s">
        <v>3873</v>
      </c>
      <c r="N148" s="21" t="s">
        <v>3876</v>
      </c>
      <c r="O148" s="14" t="s">
        <v>2039</v>
      </c>
      <c r="P148" s="14" t="b">
        <v>1</v>
      </c>
      <c r="Q148" s="14" t="b">
        <v>0</v>
      </c>
      <c r="R148" s="14" t="b">
        <v>0</v>
      </c>
      <c r="S148" s="14" t="s">
        <v>5214</v>
      </c>
      <c r="T148" s="14" t="s">
        <v>273</v>
      </c>
      <c r="U148" s="14" t="s">
        <v>814</v>
      </c>
      <c r="V148" s="14" t="s">
        <v>294</v>
      </c>
      <c r="W148" s="16" t="s">
        <v>2374</v>
      </c>
      <c r="X148" s="14" t="s">
        <v>2375</v>
      </c>
    </row>
    <row r="149" ht="15.75" customHeight="1">
      <c r="A149" s="20">
        <v>44484.0</v>
      </c>
      <c r="B149" s="16" t="s">
        <v>5215</v>
      </c>
      <c r="D149" s="14" t="s">
        <v>1770</v>
      </c>
      <c r="E149" s="24" t="s">
        <v>5216</v>
      </c>
      <c r="J149" s="14" t="s">
        <v>4306</v>
      </c>
      <c r="M149" s="14" t="s">
        <v>5217</v>
      </c>
      <c r="T149" s="14" t="s">
        <v>273</v>
      </c>
      <c r="U149" s="14" t="s">
        <v>320</v>
      </c>
      <c r="V149" s="14" t="s">
        <v>321</v>
      </c>
      <c r="W149" s="14" t="s">
        <v>457</v>
      </c>
      <c r="X149" s="14" t="s">
        <v>458</v>
      </c>
      <c r="Y149" s="16" t="s">
        <v>2139</v>
      </c>
    </row>
    <row r="150" ht="15.75" customHeight="1">
      <c r="A150" s="20">
        <v>44389.0</v>
      </c>
      <c r="B150" s="16" t="s">
        <v>5218</v>
      </c>
      <c r="C150" s="16">
        <v>3.4252941E7</v>
      </c>
      <c r="D150" s="14" t="s">
        <v>856</v>
      </c>
      <c r="E150" s="24" t="s">
        <v>5219</v>
      </c>
      <c r="J150" s="16" t="s">
        <v>4337</v>
      </c>
      <c r="M150" s="67" t="s">
        <v>5220</v>
      </c>
      <c r="N150" s="21" t="s">
        <v>5221</v>
      </c>
      <c r="O150" s="14" t="s">
        <v>2039</v>
      </c>
      <c r="P150" s="14" t="b">
        <v>1</v>
      </c>
      <c r="Q150" s="14" t="b">
        <v>1</v>
      </c>
      <c r="R150" s="14" t="b">
        <v>1</v>
      </c>
      <c r="T150" s="14" t="s">
        <v>737</v>
      </c>
      <c r="V150" s="14" t="s">
        <v>2303</v>
      </c>
      <c r="W150" s="14" t="s">
        <v>4364</v>
      </c>
      <c r="X150" s="14" t="s">
        <v>4365</v>
      </c>
      <c r="Y150" s="14" t="s">
        <v>5222</v>
      </c>
    </row>
    <row r="151" ht="15.75" customHeight="1">
      <c r="A151" s="20">
        <v>44305.0</v>
      </c>
      <c r="B151" s="16" t="s">
        <v>5223</v>
      </c>
      <c r="C151" s="16">
        <v>3.3875866E7</v>
      </c>
      <c r="D151" s="14" t="s">
        <v>2032</v>
      </c>
      <c r="E151" s="21" t="s">
        <v>5224</v>
      </c>
      <c r="J151" s="14" t="s">
        <v>4450</v>
      </c>
      <c r="M151" s="14" t="s">
        <v>4585</v>
      </c>
      <c r="N151" s="21" t="s">
        <v>5198</v>
      </c>
      <c r="O151" s="14" t="s">
        <v>2660</v>
      </c>
      <c r="P151" s="14" t="b">
        <v>1</v>
      </c>
      <c r="Q151" s="14" t="b">
        <v>1</v>
      </c>
      <c r="R151" s="14" t="b">
        <v>1</v>
      </c>
      <c r="T151" s="14" t="s">
        <v>273</v>
      </c>
      <c r="U151" s="14" t="s">
        <v>2193</v>
      </c>
      <c r="V151" s="14" t="s">
        <v>2194</v>
      </c>
      <c r="W151" s="16" t="s">
        <v>3032</v>
      </c>
      <c r="X151" s="14" t="s">
        <v>2196</v>
      </c>
      <c r="Y151" s="16" t="s">
        <v>5199</v>
      </c>
    </row>
    <row r="152" ht="15.75" customHeight="1">
      <c r="A152" s="20">
        <v>44308.0</v>
      </c>
      <c r="B152" s="16" t="s">
        <v>3106</v>
      </c>
      <c r="D152" s="14" t="s">
        <v>1770</v>
      </c>
      <c r="E152" s="24" t="s">
        <v>3107</v>
      </c>
      <c r="J152" s="14" t="s">
        <v>5225</v>
      </c>
      <c r="M152" s="16" t="s">
        <v>5226</v>
      </c>
      <c r="N152" s="21" t="s">
        <v>5227</v>
      </c>
      <c r="O152" s="14" t="s">
        <v>2039</v>
      </c>
      <c r="S152" s="14" t="s">
        <v>5228</v>
      </c>
      <c r="T152" s="14" t="s">
        <v>375</v>
      </c>
      <c r="V152" s="14" t="s">
        <v>3080</v>
      </c>
      <c r="W152" s="14" t="s">
        <v>3108</v>
      </c>
      <c r="X152" s="14" t="s">
        <v>3109</v>
      </c>
      <c r="Y152" s="16" t="s">
        <v>3110</v>
      </c>
    </row>
    <row r="153" ht="15.75" customHeight="1">
      <c r="A153" s="20">
        <v>44266.0</v>
      </c>
      <c r="B153" s="16" t="s">
        <v>5229</v>
      </c>
      <c r="C153" s="16">
        <v>3.3711282E7</v>
      </c>
      <c r="D153" s="14" t="s">
        <v>1880</v>
      </c>
      <c r="E153" s="24" t="s">
        <v>5230</v>
      </c>
      <c r="J153" s="14" t="s">
        <v>4206</v>
      </c>
      <c r="L153" s="14" t="s">
        <v>4339</v>
      </c>
      <c r="M153" s="16" t="s">
        <v>5231</v>
      </c>
      <c r="N153" s="21" t="s">
        <v>5232</v>
      </c>
      <c r="O153" s="14" t="s">
        <v>1597</v>
      </c>
      <c r="P153" s="14" t="b">
        <v>1</v>
      </c>
      <c r="Q153" s="14" t="b">
        <v>1</v>
      </c>
      <c r="R153" s="14" t="b">
        <v>0</v>
      </c>
      <c r="S153" s="14" t="s">
        <v>5233</v>
      </c>
      <c r="T153" s="14" t="s">
        <v>250</v>
      </c>
      <c r="V153" s="14" t="s">
        <v>618</v>
      </c>
      <c r="W153" s="14" t="s">
        <v>1085</v>
      </c>
      <c r="X153" s="14" t="s">
        <v>1085</v>
      </c>
      <c r="Y153" s="16" t="s">
        <v>2778</v>
      </c>
    </row>
    <row r="154" ht="15.75" customHeight="1">
      <c r="A154" s="20">
        <v>44431.0</v>
      </c>
      <c r="B154" s="16" t="s">
        <v>5234</v>
      </c>
      <c r="D154" s="14" t="s">
        <v>1770</v>
      </c>
      <c r="E154" s="24" t="s">
        <v>5235</v>
      </c>
      <c r="J154" s="14" t="s">
        <v>4610</v>
      </c>
      <c r="L154" s="16" t="s">
        <v>5236</v>
      </c>
      <c r="M154" s="14" t="s">
        <v>5237</v>
      </c>
      <c r="N154" s="21" t="s">
        <v>5238</v>
      </c>
      <c r="O154" s="14" t="s">
        <v>1755</v>
      </c>
      <c r="P154" s="14" t="b">
        <v>1</v>
      </c>
      <c r="Q154" s="14" t="b">
        <v>0</v>
      </c>
      <c r="R154" s="14" t="b">
        <v>0</v>
      </c>
      <c r="S154" s="14" t="s">
        <v>5239</v>
      </c>
      <c r="T154" s="14" t="s">
        <v>475</v>
      </c>
      <c r="V154" s="14" t="s">
        <v>3204</v>
      </c>
      <c r="W154" s="14" t="s">
        <v>5089</v>
      </c>
      <c r="X154" s="14" t="s">
        <v>3206</v>
      </c>
      <c r="Y154" s="16" t="s">
        <v>5090</v>
      </c>
    </row>
    <row r="155" ht="15.75" customHeight="1">
      <c r="A155" s="20">
        <v>44314.0</v>
      </c>
      <c r="B155" s="14" t="s">
        <v>5240</v>
      </c>
      <c r="D155" s="14" t="s">
        <v>1770</v>
      </c>
      <c r="E155" s="21" t="s">
        <v>5241</v>
      </c>
      <c r="J155" s="14" t="s">
        <v>4206</v>
      </c>
      <c r="L155" s="16" t="s">
        <v>5242</v>
      </c>
      <c r="M155" s="16" t="s">
        <v>5243</v>
      </c>
      <c r="N155" s="21" t="s">
        <v>5244</v>
      </c>
      <c r="O155" s="14" t="s">
        <v>1597</v>
      </c>
      <c r="P155" s="14" t="b">
        <v>1</v>
      </c>
      <c r="Q155" s="14" t="b">
        <v>0</v>
      </c>
      <c r="R155" s="14" t="b">
        <v>0</v>
      </c>
      <c r="T155" s="14" t="s">
        <v>737</v>
      </c>
      <c r="V155" s="14" t="s">
        <v>2303</v>
      </c>
      <c r="W155" s="16" t="s">
        <v>5245</v>
      </c>
      <c r="X155" s="14" t="s">
        <v>5246</v>
      </c>
    </row>
    <row r="156" ht="15.75" customHeight="1">
      <c r="A156" s="20">
        <v>44315.0</v>
      </c>
      <c r="B156" s="16" t="s">
        <v>5247</v>
      </c>
      <c r="D156" s="14" t="s">
        <v>1770</v>
      </c>
      <c r="E156" s="21" t="s">
        <v>5248</v>
      </c>
      <c r="J156" s="14" t="s">
        <v>4306</v>
      </c>
      <c r="M156" s="14" t="s">
        <v>5249</v>
      </c>
      <c r="N156" s="21" t="s">
        <v>5250</v>
      </c>
      <c r="O156" s="14" t="s">
        <v>2039</v>
      </c>
      <c r="P156" s="14" t="b">
        <v>1</v>
      </c>
      <c r="Q156" s="14" t="b">
        <v>1</v>
      </c>
      <c r="R156" s="14" t="b">
        <v>1</v>
      </c>
      <c r="S156" s="14" t="s">
        <v>5251</v>
      </c>
      <c r="T156" s="14" t="s">
        <v>273</v>
      </c>
      <c r="U156" s="14" t="s">
        <v>274</v>
      </c>
      <c r="V156" s="14" t="s">
        <v>439</v>
      </c>
      <c r="W156" s="14" t="s">
        <v>440</v>
      </c>
      <c r="X156" s="14" t="s">
        <v>440</v>
      </c>
      <c r="Y156" s="16" t="s">
        <v>4457</v>
      </c>
    </row>
    <row r="157" ht="15.75" customHeight="1">
      <c r="A157" s="20">
        <v>44316.0</v>
      </c>
      <c r="B157" s="16" t="s">
        <v>5252</v>
      </c>
      <c r="D157" s="14" t="s">
        <v>1770</v>
      </c>
      <c r="E157" s="24" t="s">
        <v>5253</v>
      </c>
      <c r="J157" s="14" t="s">
        <v>4497</v>
      </c>
      <c r="M157" s="16" t="s">
        <v>5254</v>
      </c>
      <c r="N157" s="21" t="s">
        <v>5255</v>
      </c>
      <c r="O157" s="14" t="s">
        <v>1597</v>
      </c>
      <c r="P157" s="14" t="b">
        <v>1</v>
      </c>
      <c r="Q157" s="14" t="b">
        <v>1</v>
      </c>
      <c r="R157" s="14" t="b">
        <v>1</v>
      </c>
      <c r="T157" s="14" t="s">
        <v>5256</v>
      </c>
      <c r="V157" s="16" t="s">
        <v>5257</v>
      </c>
      <c r="W157" s="16" t="s">
        <v>5258</v>
      </c>
      <c r="X157" s="14" t="s">
        <v>5259</v>
      </c>
      <c r="Y157" s="16" t="s">
        <v>5260</v>
      </c>
    </row>
    <row r="158" ht="15.75" customHeight="1">
      <c r="A158" s="20">
        <v>44320.0</v>
      </c>
      <c r="B158" s="16" t="s">
        <v>5261</v>
      </c>
      <c r="C158" s="16">
        <v>3.3951459E7</v>
      </c>
      <c r="D158" s="14" t="s">
        <v>2845</v>
      </c>
      <c r="E158" s="24" t="s">
        <v>5262</v>
      </c>
      <c r="J158" s="14" t="s">
        <v>4405</v>
      </c>
      <c r="L158" s="14" t="s">
        <v>5263</v>
      </c>
      <c r="M158" s="14" t="s">
        <v>5264</v>
      </c>
      <c r="N158" s="21" t="s">
        <v>5265</v>
      </c>
      <c r="O158" s="14" t="s">
        <v>2039</v>
      </c>
      <c r="P158" s="14" t="b">
        <v>1</v>
      </c>
      <c r="Q158" s="14" t="b">
        <v>1</v>
      </c>
      <c r="R158" s="14" t="b">
        <v>0</v>
      </c>
      <c r="S158" s="14" t="s">
        <v>5266</v>
      </c>
      <c r="T158" s="14" t="s">
        <v>273</v>
      </c>
      <c r="U158" s="14" t="s">
        <v>274</v>
      </c>
      <c r="V158" s="14" t="s">
        <v>439</v>
      </c>
      <c r="W158" s="14" t="s">
        <v>440</v>
      </c>
      <c r="X158" s="14" t="s">
        <v>440</v>
      </c>
      <c r="Y158" s="16" t="s">
        <v>4457</v>
      </c>
    </row>
    <row r="159" ht="15.75" customHeight="1">
      <c r="A159" s="20">
        <v>44326.0</v>
      </c>
      <c r="B159" s="14" t="s">
        <v>5267</v>
      </c>
      <c r="D159" s="14" t="s">
        <v>1770</v>
      </c>
      <c r="E159" s="21" t="s">
        <v>5268</v>
      </c>
      <c r="J159" s="14" t="s">
        <v>4306</v>
      </c>
      <c r="M159" s="14" t="s">
        <v>5269</v>
      </c>
      <c r="N159" s="21" t="s">
        <v>5270</v>
      </c>
      <c r="O159" s="14" t="s">
        <v>2660</v>
      </c>
      <c r="P159" s="14" t="b">
        <v>1</v>
      </c>
      <c r="Q159" s="14" t="b">
        <v>1</v>
      </c>
      <c r="R159" s="14" t="b">
        <v>0</v>
      </c>
      <c r="T159" s="14" t="s">
        <v>273</v>
      </c>
      <c r="U159" s="14" t="s">
        <v>320</v>
      </c>
      <c r="V159" s="14" t="s">
        <v>321</v>
      </c>
      <c r="W159" s="14" t="s">
        <v>457</v>
      </c>
      <c r="X159" s="14" t="s">
        <v>458</v>
      </c>
      <c r="Y159" s="14" t="s">
        <v>5271</v>
      </c>
    </row>
    <row r="160" ht="15.75" customHeight="1">
      <c r="A160" s="20">
        <v>44327.0</v>
      </c>
      <c r="B160" s="16" t="s">
        <v>5272</v>
      </c>
      <c r="D160" s="14" t="s">
        <v>1770</v>
      </c>
      <c r="E160" s="24" t="s">
        <v>5273</v>
      </c>
      <c r="J160" s="14" t="s">
        <v>4610</v>
      </c>
      <c r="L160" s="16" t="s">
        <v>5274</v>
      </c>
      <c r="M160" s="14" t="s">
        <v>5275</v>
      </c>
      <c r="N160" s="21" t="s">
        <v>5250</v>
      </c>
      <c r="O160" s="14" t="s">
        <v>2039</v>
      </c>
      <c r="P160" s="14" t="b">
        <v>1</v>
      </c>
      <c r="Q160" s="14" t="b">
        <v>1</v>
      </c>
      <c r="R160" s="14" t="b">
        <v>1</v>
      </c>
      <c r="T160" s="14" t="s">
        <v>273</v>
      </c>
      <c r="U160" s="14" t="s">
        <v>274</v>
      </c>
      <c r="V160" s="14" t="s">
        <v>439</v>
      </c>
      <c r="W160" s="14" t="s">
        <v>440</v>
      </c>
      <c r="X160" s="14" t="s">
        <v>440</v>
      </c>
      <c r="Y160" s="16" t="s">
        <v>4477</v>
      </c>
    </row>
    <row r="161" ht="15.75" customHeight="1">
      <c r="A161" s="20">
        <v>44393.0</v>
      </c>
      <c r="B161" s="14" t="s">
        <v>5276</v>
      </c>
      <c r="D161" s="14" t="s">
        <v>1770</v>
      </c>
      <c r="E161" s="21" t="s">
        <v>5277</v>
      </c>
      <c r="J161" s="14" t="s">
        <v>4450</v>
      </c>
      <c r="M161" s="14" t="s">
        <v>5278</v>
      </c>
      <c r="N161" s="21" t="s">
        <v>5279</v>
      </c>
      <c r="O161" s="14" t="s">
        <v>2039</v>
      </c>
      <c r="P161" s="14" t="b">
        <v>1</v>
      </c>
      <c r="Q161" s="14" t="b">
        <v>1</v>
      </c>
      <c r="R161" s="14" t="b">
        <v>1</v>
      </c>
      <c r="T161" s="14" t="s">
        <v>262</v>
      </c>
      <c r="U161" s="14" t="s">
        <v>2557</v>
      </c>
      <c r="V161" s="14" t="s">
        <v>264</v>
      </c>
      <c r="W161" s="16" t="s">
        <v>2558</v>
      </c>
      <c r="X161" s="14" t="s">
        <v>2559</v>
      </c>
    </row>
    <row r="162" ht="15.75" customHeight="1">
      <c r="A162" s="20">
        <v>44330.0</v>
      </c>
      <c r="B162" s="16" t="s">
        <v>5280</v>
      </c>
      <c r="D162" s="14" t="s">
        <v>1770</v>
      </c>
      <c r="E162" s="24" t="s">
        <v>5281</v>
      </c>
      <c r="J162" s="14" t="s">
        <v>4497</v>
      </c>
      <c r="M162" s="16" t="s">
        <v>5282</v>
      </c>
      <c r="N162" s="21" t="s">
        <v>5283</v>
      </c>
      <c r="O162" s="14" t="s">
        <v>1597</v>
      </c>
      <c r="Q162" s="14" t="b">
        <v>0</v>
      </c>
      <c r="R162" s="14" t="b">
        <v>0</v>
      </c>
      <c r="T162" s="14" t="s">
        <v>262</v>
      </c>
      <c r="U162" s="14" t="s">
        <v>2557</v>
      </c>
      <c r="V162" s="14" t="s">
        <v>264</v>
      </c>
      <c r="W162" s="16" t="s">
        <v>5284</v>
      </c>
      <c r="X162" s="14" t="s">
        <v>5285</v>
      </c>
      <c r="Y162" s="16" t="s">
        <v>5286</v>
      </c>
    </row>
    <row r="163" ht="15.75" customHeight="1">
      <c r="A163" s="20">
        <v>44333.0</v>
      </c>
      <c r="B163" s="16" t="s">
        <v>5287</v>
      </c>
      <c r="D163" s="14" t="s">
        <v>1770</v>
      </c>
      <c r="E163" s="24" t="s">
        <v>5288</v>
      </c>
      <c r="J163" s="14" t="s">
        <v>5289</v>
      </c>
      <c r="M163" s="14" t="s">
        <v>5290</v>
      </c>
      <c r="N163" s="21" t="s">
        <v>5291</v>
      </c>
      <c r="O163" s="14" t="s">
        <v>2039</v>
      </c>
      <c r="P163" s="14" t="b">
        <v>1</v>
      </c>
      <c r="Q163" s="14" t="b">
        <v>0</v>
      </c>
      <c r="R163" s="14" t="b">
        <v>0</v>
      </c>
      <c r="S163" s="14" t="s">
        <v>5292</v>
      </c>
      <c r="T163" s="14" t="s">
        <v>273</v>
      </c>
      <c r="U163" s="14" t="s">
        <v>283</v>
      </c>
      <c r="V163" s="14" t="s">
        <v>284</v>
      </c>
      <c r="W163" s="14" t="s">
        <v>285</v>
      </c>
      <c r="X163" s="14" t="s">
        <v>286</v>
      </c>
      <c r="Y163" s="14" t="s">
        <v>5293</v>
      </c>
    </row>
    <row r="164" ht="15.75" customHeight="1">
      <c r="A164" s="20">
        <v>44334.0</v>
      </c>
      <c r="B164" s="16" t="s">
        <v>5294</v>
      </c>
      <c r="C164" s="16">
        <v>3.4002691E7</v>
      </c>
      <c r="D164" s="14" t="s">
        <v>1393</v>
      </c>
      <c r="E164" s="21" t="s">
        <v>5295</v>
      </c>
      <c r="J164" s="14" t="s">
        <v>4306</v>
      </c>
      <c r="M164" s="14" t="s">
        <v>5296</v>
      </c>
      <c r="N164" s="21" t="s">
        <v>5297</v>
      </c>
      <c r="O164" s="14" t="s">
        <v>1626</v>
      </c>
      <c r="S164" s="14" t="s">
        <v>5298</v>
      </c>
      <c r="T164" s="14" t="s">
        <v>262</v>
      </c>
      <c r="U164" s="14" t="s">
        <v>5299</v>
      </c>
      <c r="V164" s="14" t="s">
        <v>5300</v>
      </c>
      <c r="W164" s="16" t="s">
        <v>5301</v>
      </c>
      <c r="X164" s="14" t="s">
        <v>5302</v>
      </c>
      <c r="Y164" s="16" t="s">
        <v>5303</v>
      </c>
    </row>
    <row r="165" ht="15.75" customHeight="1">
      <c r="A165" s="20">
        <v>44327.0</v>
      </c>
      <c r="B165" s="16" t="s">
        <v>5304</v>
      </c>
      <c r="C165" s="16">
        <v>3.3976144E7</v>
      </c>
      <c r="D165" s="14" t="s">
        <v>1734</v>
      </c>
      <c r="E165" s="24" t="s">
        <v>5305</v>
      </c>
      <c r="F165" s="14" t="s">
        <v>259</v>
      </c>
      <c r="J165" s="14" t="s">
        <v>4306</v>
      </c>
      <c r="N165" s="21" t="s">
        <v>5306</v>
      </c>
      <c r="O165" s="14" t="s">
        <v>1626</v>
      </c>
      <c r="P165" s="14" t="b">
        <v>1</v>
      </c>
      <c r="Q165" s="14" t="b">
        <v>1</v>
      </c>
      <c r="R165" s="14" t="b">
        <v>0</v>
      </c>
      <c r="T165" s="14" t="s">
        <v>566</v>
      </c>
      <c r="U165" s="14" t="s">
        <v>3357</v>
      </c>
      <c r="V165" s="16" t="s">
        <v>5307</v>
      </c>
      <c r="W165" s="14" t="s">
        <v>5308</v>
      </c>
      <c r="X165" s="14" t="s">
        <v>5309</v>
      </c>
      <c r="Y165" s="16" t="s">
        <v>5310</v>
      </c>
    </row>
    <row r="166" ht="15.75" customHeight="1">
      <c r="A166" s="26">
        <v>44329.0</v>
      </c>
      <c r="B166" s="31" t="s">
        <v>5311</v>
      </c>
      <c r="C166" s="31">
        <v>3.4035045E7</v>
      </c>
      <c r="D166" s="27" t="s">
        <v>590</v>
      </c>
      <c r="E166" s="36" t="s">
        <v>5312</v>
      </c>
      <c r="F166" s="29"/>
      <c r="G166" s="29"/>
      <c r="H166" s="29"/>
      <c r="I166" s="29"/>
      <c r="J166" s="27" t="s">
        <v>5313</v>
      </c>
      <c r="K166" s="29"/>
      <c r="L166" s="27" t="s">
        <v>5314</v>
      </c>
      <c r="M166" s="31" t="s">
        <v>5315</v>
      </c>
      <c r="N166" s="36" t="s">
        <v>5316</v>
      </c>
      <c r="O166" s="27" t="s">
        <v>2660</v>
      </c>
      <c r="P166" s="27" t="b">
        <v>1</v>
      </c>
      <c r="Q166" s="27" t="b">
        <v>1</v>
      </c>
      <c r="R166" s="27" t="b">
        <v>0</v>
      </c>
      <c r="S166" s="29"/>
      <c r="T166" s="27" t="s">
        <v>273</v>
      </c>
      <c r="U166" s="27" t="s">
        <v>320</v>
      </c>
      <c r="V166" s="27" t="s">
        <v>321</v>
      </c>
      <c r="W166" s="27" t="s">
        <v>457</v>
      </c>
      <c r="X166" s="27" t="s">
        <v>458</v>
      </c>
      <c r="Y166" s="31" t="s">
        <v>2139</v>
      </c>
      <c r="Z166" s="29"/>
      <c r="AA166" s="29"/>
      <c r="AB166" s="29"/>
      <c r="AC166" s="29"/>
    </row>
    <row r="167" ht="15.75" customHeight="1">
      <c r="A167" s="20">
        <v>44350.0</v>
      </c>
      <c r="B167" s="16" t="s">
        <v>5317</v>
      </c>
      <c r="D167" s="14" t="s">
        <v>1770</v>
      </c>
      <c r="E167" s="21" t="s">
        <v>5318</v>
      </c>
      <c r="J167" s="14" t="s">
        <v>2623</v>
      </c>
      <c r="M167" s="14" t="s">
        <v>5319</v>
      </c>
      <c r="N167" s="21" t="s">
        <v>5320</v>
      </c>
      <c r="O167" s="14" t="s">
        <v>2039</v>
      </c>
      <c r="Q167" s="14" t="b">
        <v>1</v>
      </c>
      <c r="S167" s="14" t="s">
        <v>5321</v>
      </c>
      <c r="T167" s="14" t="s">
        <v>273</v>
      </c>
      <c r="U167" s="14" t="s">
        <v>342</v>
      </c>
      <c r="V167" s="14" t="s">
        <v>660</v>
      </c>
      <c r="W167" s="14" t="s">
        <v>4090</v>
      </c>
      <c r="X167" s="14" t="s">
        <v>1307</v>
      </c>
      <c r="Y167" s="16" t="s">
        <v>4091</v>
      </c>
    </row>
    <row r="168" ht="15.75" customHeight="1">
      <c r="A168" s="20">
        <v>44525.0</v>
      </c>
      <c r="B168" s="16" t="s">
        <v>5322</v>
      </c>
      <c r="C168" s="16">
        <v>3.4849574E7</v>
      </c>
      <c r="D168" s="14" t="s">
        <v>4798</v>
      </c>
      <c r="E168" s="21" t="s">
        <v>5323</v>
      </c>
      <c r="J168" s="14" t="s">
        <v>4286</v>
      </c>
      <c r="L168" s="14" t="s">
        <v>5324</v>
      </c>
      <c r="M168" s="16" t="s">
        <v>5325</v>
      </c>
      <c r="N168" s="21" t="s">
        <v>5326</v>
      </c>
      <c r="O168" s="14" t="s">
        <v>2660</v>
      </c>
      <c r="P168" s="14" t="b">
        <v>0</v>
      </c>
      <c r="Q168" s="14" t="b">
        <v>1</v>
      </c>
      <c r="R168" s="14" t="b">
        <v>0</v>
      </c>
      <c r="T168" s="14" t="s">
        <v>1257</v>
      </c>
      <c r="V168" s="14" t="s">
        <v>1257</v>
      </c>
      <c r="W168" s="16" t="s">
        <v>3122</v>
      </c>
      <c r="X168" s="14" t="s">
        <v>2550</v>
      </c>
      <c r="Y168" s="16" t="s">
        <v>5327</v>
      </c>
    </row>
    <row r="169" ht="15.75" customHeight="1">
      <c r="A169" s="26">
        <v>44354.0</v>
      </c>
      <c r="B169" s="31" t="s">
        <v>5328</v>
      </c>
      <c r="C169" s="29"/>
      <c r="D169" s="27" t="s">
        <v>1770</v>
      </c>
      <c r="E169" s="40" t="s">
        <v>5329</v>
      </c>
      <c r="F169" s="29"/>
      <c r="G169" s="29"/>
      <c r="H169" s="29"/>
      <c r="I169" s="29"/>
      <c r="J169" s="27" t="s">
        <v>4382</v>
      </c>
      <c r="K169" s="29"/>
      <c r="L169" s="27" t="s">
        <v>5330</v>
      </c>
      <c r="M169" s="27" t="s">
        <v>5331</v>
      </c>
      <c r="N169" s="36" t="s">
        <v>5332</v>
      </c>
      <c r="O169" s="27" t="s">
        <v>1597</v>
      </c>
      <c r="P169" s="27" t="b">
        <v>1</v>
      </c>
      <c r="Q169" s="27" t="b">
        <v>1</v>
      </c>
      <c r="R169" s="27" t="b">
        <v>1</v>
      </c>
      <c r="S169" s="29"/>
      <c r="T169" s="27" t="s">
        <v>566</v>
      </c>
      <c r="U169" s="27" t="s">
        <v>3357</v>
      </c>
      <c r="V169" s="31" t="s">
        <v>5333</v>
      </c>
      <c r="W169" s="31" t="s">
        <v>5334</v>
      </c>
      <c r="X169" s="27" t="s">
        <v>5335</v>
      </c>
      <c r="Y169" s="31" t="s">
        <v>5336</v>
      </c>
      <c r="Z169" s="29"/>
      <c r="AA169" s="29"/>
      <c r="AB169" s="29"/>
      <c r="AC169" s="29"/>
    </row>
    <row r="170" ht="15.75" customHeight="1">
      <c r="A170" s="20">
        <v>44405.0</v>
      </c>
      <c r="B170" s="16" t="s">
        <v>3182</v>
      </c>
      <c r="D170" s="14" t="s">
        <v>1770</v>
      </c>
      <c r="E170" s="24" t="s">
        <v>3183</v>
      </c>
      <c r="J170" s="14" t="s">
        <v>2623</v>
      </c>
      <c r="M170" s="14" t="s">
        <v>5337</v>
      </c>
      <c r="N170" s="21" t="s">
        <v>5338</v>
      </c>
      <c r="O170" s="14" t="s">
        <v>1597</v>
      </c>
      <c r="P170" s="14" t="b">
        <v>1</v>
      </c>
      <c r="Q170" s="14" t="b">
        <v>1</v>
      </c>
      <c r="R170" s="14" t="b">
        <v>0</v>
      </c>
      <c r="T170" s="14" t="s">
        <v>273</v>
      </c>
      <c r="U170" s="14" t="s">
        <v>1237</v>
      </c>
      <c r="V170" s="14" t="s">
        <v>1238</v>
      </c>
      <c r="W170" s="14" t="s">
        <v>2316</v>
      </c>
      <c r="X170" s="14" t="s">
        <v>1240</v>
      </c>
      <c r="Y170" s="16" t="s">
        <v>3188</v>
      </c>
    </row>
    <row r="171" ht="15.75" customHeight="1">
      <c r="A171" s="20">
        <v>44510.0</v>
      </c>
      <c r="B171" s="16" t="s">
        <v>5339</v>
      </c>
      <c r="D171" s="14" t="s">
        <v>1770</v>
      </c>
      <c r="E171" s="24" t="s">
        <v>5340</v>
      </c>
      <c r="J171" s="14" t="s">
        <v>4610</v>
      </c>
      <c r="L171" s="14" t="s">
        <v>5341</v>
      </c>
      <c r="M171" s="16" t="s">
        <v>5342</v>
      </c>
      <c r="N171" s="21" t="s">
        <v>5343</v>
      </c>
      <c r="O171" s="14" t="s">
        <v>1597</v>
      </c>
      <c r="P171" s="14" t="b">
        <v>1</v>
      </c>
      <c r="Q171" s="14" t="b">
        <v>1</v>
      </c>
      <c r="R171" s="14" t="b">
        <v>0</v>
      </c>
      <c r="T171" s="14" t="s">
        <v>273</v>
      </c>
      <c r="U171" s="14" t="s">
        <v>320</v>
      </c>
      <c r="V171" s="14" t="s">
        <v>321</v>
      </c>
      <c r="W171" s="14" t="s">
        <v>457</v>
      </c>
      <c r="X171" s="14" t="s">
        <v>458</v>
      </c>
      <c r="Y171" s="14" t="s">
        <v>5271</v>
      </c>
    </row>
    <row r="172" ht="15.75" customHeight="1">
      <c r="A172" s="20">
        <v>44363.0</v>
      </c>
      <c r="B172" s="16" t="s">
        <v>5344</v>
      </c>
      <c r="D172" s="14" t="s">
        <v>1770</v>
      </c>
      <c r="E172" s="21" t="s">
        <v>5345</v>
      </c>
      <c r="J172" s="14" t="s">
        <v>4306</v>
      </c>
      <c r="L172" s="14" t="s">
        <v>5346</v>
      </c>
      <c r="M172" s="14" t="s">
        <v>5347</v>
      </c>
      <c r="N172" s="21" t="s">
        <v>5348</v>
      </c>
      <c r="O172" s="14" t="s">
        <v>1755</v>
      </c>
      <c r="P172" s="14" t="b">
        <v>1</v>
      </c>
      <c r="Q172" s="14" t="b">
        <v>1</v>
      </c>
      <c r="R172" s="14" t="b">
        <v>1</v>
      </c>
      <c r="S172" s="14" t="s">
        <v>5349</v>
      </c>
      <c r="T172" s="14" t="s">
        <v>737</v>
      </c>
      <c r="V172" s="14" t="s">
        <v>2303</v>
      </c>
      <c r="W172" s="16" t="s">
        <v>1730</v>
      </c>
      <c r="X172" s="14" t="s">
        <v>1731</v>
      </c>
      <c r="Y172" s="16" t="s">
        <v>5350</v>
      </c>
    </row>
    <row r="173" ht="15.75" customHeight="1">
      <c r="A173" s="20">
        <v>44379.0</v>
      </c>
      <c r="B173" s="16" t="s">
        <v>5351</v>
      </c>
      <c r="D173" s="14" t="s">
        <v>1770</v>
      </c>
      <c r="E173" s="24" t="s">
        <v>5352</v>
      </c>
      <c r="J173" s="14" t="s">
        <v>5353</v>
      </c>
      <c r="L173" s="14" t="s">
        <v>5354</v>
      </c>
      <c r="M173" s="14" t="s">
        <v>5355</v>
      </c>
      <c r="N173" s="21" t="s">
        <v>5356</v>
      </c>
      <c r="O173" s="14" t="s">
        <v>2039</v>
      </c>
      <c r="P173" s="14" t="b">
        <v>0</v>
      </c>
      <c r="Q173" s="14" t="b">
        <v>1</v>
      </c>
      <c r="R173" s="14" t="b">
        <v>0</v>
      </c>
      <c r="T173" s="16" t="s">
        <v>5357</v>
      </c>
      <c r="V173" s="14" t="s">
        <v>5358</v>
      </c>
      <c r="W173" s="16" t="s">
        <v>5359</v>
      </c>
    </row>
    <row r="174" ht="15.75" customHeight="1">
      <c r="A174" s="20">
        <v>44364.0</v>
      </c>
      <c r="B174" s="16" t="s">
        <v>5360</v>
      </c>
      <c r="C174" s="16">
        <v>3.4140477E7</v>
      </c>
      <c r="D174" s="14" t="s">
        <v>1734</v>
      </c>
      <c r="E174" s="21" t="s">
        <v>5361</v>
      </c>
      <c r="J174" s="16" t="s">
        <v>4337</v>
      </c>
      <c r="L174" s="14" t="s">
        <v>5362</v>
      </c>
      <c r="M174" s="16" t="s">
        <v>5363</v>
      </c>
      <c r="N174" s="21" t="s">
        <v>5364</v>
      </c>
      <c r="O174" s="14" t="s">
        <v>2039</v>
      </c>
      <c r="P174" s="14" t="b">
        <v>1</v>
      </c>
      <c r="Q174" s="14" t="b">
        <v>1</v>
      </c>
      <c r="R174" s="14" t="b">
        <v>0</v>
      </c>
      <c r="S174" s="14" t="s">
        <v>5365</v>
      </c>
      <c r="T174" s="14" t="s">
        <v>375</v>
      </c>
      <c r="V174" s="14" t="s">
        <v>500</v>
      </c>
      <c r="W174" s="14" t="s">
        <v>501</v>
      </c>
      <c r="X174" s="14" t="s">
        <v>502</v>
      </c>
      <c r="Y174" s="16" t="s">
        <v>5366</v>
      </c>
    </row>
    <row r="175" ht="15.75" customHeight="1">
      <c r="A175" s="26">
        <v>44366.0</v>
      </c>
      <c r="B175" s="31" t="s">
        <v>5367</v>
      </c>
      <c r="C175" s="31">
        <v>3.4146105E7</v>
      </c>
      <c r="D175" s="27" t="s">
        <v>856</v>
      </c>
      <c r="E175" s="36" t="s">
        <v>5368</v>
      </c>
      <c r="F175" s="29"/>
      <c r="G175" s="29"/>
      <c r="H175" s="29"/>
      <c r="I175" s="29"/>
      <c r="J175" s="27" t="s">
        <v>4405</v>
      </c>
      <c r="K175" s="29"/>
      <c r="L175" s="27" t="s">
        <v>5369</v>
      </c>
      <c r="M175" s="27" t="s">
        <v>5370</v>
      </c>
      <c r="N175" s="36" t="s">
        <v>5371</v>
      </c>
      <c r="O175" s="27" t="s">
        <v>2660</v>
      </c>
      <c r="P175" s="27" t="b">
        <v>1</v>
      </c>
      <c r="Q175" s="27" t="b">
        <v>0</v>
      </c>
      <c r="R175" s="27" t="b">
        <v>0</v>
      </c>
      <c r="S175" s="29"/>
      <c r="T175" s="27" t="s">
        <v>273</v>
      </c>
      <c r="U175" s="27" t="s">
        <v>283</v>
      </c>
      <c r="V175" s="27" t="s">
        <v>3174</v>
      </c>
      <c r="W175" s="27" t="s">
        <v>3175</v>
      </c>
      <c r="X175" s="27" t="s">
        <v>3176</v>
      </c>
      <c r="Y175" s="31" t="s">
        <v>5372</v>
      </c>
      <c r="Z175" s="29"/>
      <c r="AA175" s="29"/>
      <c r="AB175" s="29"/>
      <c r="AC175" s="29"/>
    </row>
    <row r="176" ht="15.75" customHeight="1">
      <c r="A176" s="20">
        <v>44368.0</v>
      </c>
      <c r="B176" s="16" t="s">
        <v>5373</v>
      </c>
      <c r="C176" s="16">
        <v>3.4154649E7</v>
      </c>
      <c r="D176" s="14" t="s">
        <v>675</v>
      </c>
      <c r="E176" s="21" t="s">
        <v>5374</v>
      </c>
      <c r="J176" s="14" t="s">
        <v>4405</v>
      </c>
      <c r="L176" s="14" t="s">
        <v>5375</v>
      </c>
      <c r="M176" s="16" t="s">
        <v>5376</v>
      </c>
      <c r="N176" s="21" t="s">
        <v>4416</v>
      </c>
      <c r="O176" s="14" t="s">
        <v>2660</v>
      </c>
      <c r="P176" s="14" t="b">
        <v>1</v>
      </c>
      <c r="Q176" s="14" t="b">
        <v>1</v>
      </c>
      <c r="R176" s="14" t="b">
        <v>0</v>
      </c>
      <c r="T176" s="14" t="s">
        <v>273</v>
      </c>
      <c r="U176" s="14" t="s">
        <v>2193</v>
      </c>
      <c r="V176" s="14" t="s">
        <v>2194</v>
      </c>
      <c r="W176" s="14" t="s">
        <v>3032</v>
      </c>
      <c r="X176" s="14" t="s">
        <v>2196</v>
      </c>
      <c r="Y176" s="16" t="s">
        <v>3551</v>
      </c>
    </row>
    <row r="177" ht="15.75" customHeight="1">
      <c r="A177" s="20">
        <v>44323.0</v>
      </c>
      <c r="B177" s="16" t="s">
        <v>5377</v>
      </c>
      <c r="C177" s="16">
        <v>3.4159899E7</v>
      </c>
      <c r="D177" s="14" t="s">
        <v>2845</v>
      </c>
      <c r="E177" s="21" t="s">
        <v>5378</v>
      </c>
      <c r="J177" s="14" t="s">
        <v>5379</v>
      </c>
      <c r="M177" s="14" t="s">
        <v>5380</v>
      </c>
      <c r="N177" s="21" t="s">
        <v>5381</v>
      </c>
      <c r="O177" s="14" t="s">
        <v>2039</v>
      </c>
      <c r="P177" s="14" t="b">
        <v>1</v>
      </c>
      <c r="Q177" s="14" t="b">
        <v>0</v>
      </c>
      <c r="R177" s="14" t="b">
        <v>0</v>
      </c>
      <c r="S177" s="14" t="s">
        <v>5382</v>
      </c>
      <c r="T177" s="14" t="s">
        <v>558</v>
      </c>
      <c r="V177" s="14" t="s">
        <v>5383</v>
      </c>
      <c r="W177" s="16" t="s">
        <v>5384</v>
      </c>
      <c r="X177" s="14" t="s">
        <v>5385</v>
      </c>
      <c r="Y177" s="16" t="s">
        <v>5386</v>
      </c>
    </row>
    <row r="178" ht="15.75" customHeight="1">
      <c r="A178" s="20">
        <v>44371.0</v>
      </c>
      <c r="B178" s="16" t="s">
        <v>5387</v>
      </c>
      <c r="D178" s="14" t="s">
        <v>1770</v>
      </c>
      <c r="E178" s="24" t="s">
        <v>5388</v>
      </c>
      <c r="J178" s="14" t="s">
        <v>5135</v>
      </c>
      <c r="M178" s="14" t="s">
        <v>5389</v>
      </c>
      <c r="S178" s="14" t="s">
        <v>5037</v>
      </c>
      <c r="T178" s="14" t="s">
        <v>273</v>
      </c>
      <c r="U178" s="14" t="s">
        <v>3233</v>
      </c>
      <c r="V178" s="16" t="s">
        <v>3234</v>
      </c>
      <c r="W178" s="14" t="s">
        <v>3235</v>
      </c>
      <c r="X178" s="14" t="s">
        <v>3236</v>
      </c>
      <c r="Y178" s="16" t="s">
        <v>4080</v>
      </c>
    </row>
    <row r="179" ht="15.75" customHeight="1">
      <c r="A179" s="20">
        <v>44376.0</v>
      </c>
      <c r="B179" s="14" t="s">
        <v>5390</v>
      </c>
      <c r="D179" s="14" t="s">
        <v>1770</v>
      </c>
      <c r="E179" s="21" t="s">
        <v>5391</v>
      </c>
      <c r="J179" s="14" t="s">
        <v>4497</v>
      </c>
      <c r="M179" s="14" t="s">
        <v>5392</v>
      </c>
      <c r="N179" s="21" t="s">
        <v>5393</v>
      </c>
      <c r="O179" s="14" t="s">
        <v>5394</v>
      </c>
      <c r="Q179" s="14" t="b">
        <v>1</v>
      </c>
      <c r="R179" s="14" t="b">
        <v>0</v>
      </c>
      <c r="S179" s="14" t="s">
        <v>5395</v>
      </c>
      <c r="T179" s="14" t="s">
        <v>293</v>
      </c>
      <c r="V179" s="14" t="s">
        <v>294</v>
      </c>
      <c r="W179" s="14" t="s">
        <v>848</v>
      </c>
      <c r="X179" s="14" t="s">
        <v>294</v>
      </c>
      <c r="Y179" s="16" t="s">
        <v>5396</v>
      </c>
    </row>
    <row r="180" ht="15.75" customHeight="1">
      <c r="A180" s="20">
        <v>44393.0</v>
      </c>
      <c r="B180" s="16" t="s">
        <v>5397</v>
      </c>
      <c r="D180" s="14" t="s">
        <v>1770</v>
      </c>
      <c r="E180" s="24" t="s">
        <v>5398</v>
      </c>
      <c r="J180" s="14" t="s">
        <v>4286</v>
      </c>
      <c r="M180" s="16" t="s">
        <v>5399</v>
      </c>
      <c r="N180" s="21" t="s">
        <v>5400</v>
      </c>
      <c r="O180" s="14" t="s">
        <v>2039</v>
      </c>
      <c r="P180" s="14" t="b">
        <v>1</v>
      </c>
      <c r="Q180" s="14" t="b">
        <v>0</v>
      </c>
      <c r="R180" s="14" t="b">
        <v>0</v>
      </c>
      <c r="T180" s="14" t="s">
        <v>273</v>
      </c>
      <c r="U180" s="14" t="s">
        <v>3233</v>
      </c>
      <c r="V180" s="16" t="s">
        <v>3234</v>
      </c>
      <c r="W180" s="14" t="s">
        <v>3235</v>
      </c>
      <c r="X180" s="14" t="s">
        <v>3236</v>
      </c>
      <c r="Y180" s="16" t="s">
        <v>4080</v>
      </c>
    </row>
    <row r="181" ht="15.75" customHeight="1">
      <c r="A181" s="20">
        <v>44389.0</v>
      </c>
      <c r="B181" s="16" t="s">
        <v>5401</v>
      </c>
      <c r="D181" s="14" t="s">
        <v>1770</v>
      </c>
      <c r="E181" s="24" t="s">
        <v>5402</v>
      </c>
      <c r="J181" s="14" t="s">
        <v>4610</v>
      </c>
      <c r="M181" s="14" t="s">
        <v>5403</v>
      </c>
      <c r="N181" s="21" t="s">
        <v>5404</v>
      </c>
      <c r="O181" s="14" t="s">
        <v>1626</v>
      </c>
      <c r="S181" s="14" t="s">
        <v>5405</v>
      </c>
      <c r="T181" s="14" t="s">
        <v>273</v>
      </c>
      <c r="U181" s="14" t="s">
        <v>274</v>
      </c>
      <c r="V181" s="14" t="s">
        <v>275</v>
      </c>
      <c r="W181" s="14" t="s">
        <v>276</v>
      </c>
      <c r="X181" s="14" t="s">
        <v>276</v>
      </c>
      <c r="Y181" s="16" t="s">
        <v>5406</v>
      </c>
    </row>
    <row r="182" ht="15.75" customHeight="1">
      <c r="A182" s="20">
        <v>44389.0</v>
      </c>
      <c r="B182" s="93" t="s">
        <v>5407</v>
      </c>
      <c r="D182" s="14" t="s">
        <v>1770</v>
      </c>
      <c r="E182" s="24" t="s">
        <v>5408</v>
      </c>
      <c r="J182" s="14" t="s">
        <v>4382</v>
      </c>
      <c r="M182" s="14" t="s">
        <v>5409</v>
      </c>
      <c r="N182" s="21" t="s">
        <v>5410</v>
      </c>
      <c r="O182" s="14" t="s">
        <v>2039</v>
      </c>
      <c r="P182" s="14" t="b">
        <v>0</v>
      </c>
      <c r="Q182" s="14" t="b">
        <v>1</v>
      </c>
      <c r="R182" s="14" t="b">
        <v>0</v>
      </c>
      <c r="T182" s="14" t="s">
        <v>301</v>
      </c>
      <c r="V182" s="14" t="s">
        <v>5043</v>
      </c>
      <c r="W182" s="16" t="s">
        <v>5044</v>
      </c>
      <c r="X182" s="14" t="s">
        <v>2228</v>
      </c>
      <c r="Y182" s="16" t="s">
        <v>5045</v>
      </c>
    </row>
    <row r="183" ht="15.75" customHeight="1">
      <c r="A183" s="20">
        <v>44391.0</v>
      </c>
      <c r="B183" s="16" t="s">
        <v>5411</v>
      </c>
      <c r="D183" s="14" t="s">
        <v>1770</v>
      </c>
      <c r="E183" s="24" t="s">
        <v>5412</v>
      </c>
      <c r="J183" s="14" t="s">
        <v>5413</v>
      </c>
      <c r="M183" s="16" t="s">
        <v>5414</v>
      </c>
      <c r="N183" s="21" t="s">
        <v>5415</v>
      </c>
      <c r="O183" s="14" t="s">
        <v>1597</v>
      </c>
      <c r="P183" s="14" t="b">
        <v>1</v>
      </c>
      <c r="Q183" s="14" t="b">
        <v>1</v>
      </c>
      <c r="R183" s="14" t="b">
        <v>0</v>
      </c>
      <c r="S183" s="14" t="s">
        <v>5416</v>
      </c>
      <c r="W183" s="14" t="s">
        <v>5417</v>
      </c>
    </row>
    <row r="184" ht="15.75" customHeight="1">
      <c r="A184" s="20">
        <v>44397.0</v>
      </c>
      <c r="B184" s="16" t="s">
        <v>5418</v>
      </c>
      <c r="D184" s="14" t="s">
        <v>1770</v>
      </c>
      <c r="E184" s="24" t="s">
        <v>5419</v>
      </c>
      <c r="J184" s="14" t="s">
        <v>2623</v>
      </c>
      <c r="M184" s="14" t="s">
        <v>5420</v>
      </c>
      <c r="N184" s="21" t="s">
        <v>5421</v>
      </c>
      <c r="O184" s="14" t="s">
        <v>2039</v>
      </c>
      <c r="P184" s="14" t="b">
        <v>1</v>
      </c>
      <c r="Q184" s="14" t="b">
        <v>1</v>
      </c>
      <c r="R184" s="14" t="b">
        <v>0</v>
      </c>
      <c r="T184" s="14" t="s">
        <v>558</v>
      </c>
      <c r="V184" s="14" t="s">
        <v>4300</v>
      </c>
      <c r="W184" s="16" t="s">
        <v>5422</v>
      </c>
      <c r="X184" s="14" t="s">
        <v>5423</v>
      </c>
      <c r="Y184" s="16" t="s">
        <v>5424</v>
      </c>
    </row>
    <row r="185" ht="15.75" customHeight="1">
      <c r="A185" s="20">
        <v>44403.0</v>
      </c>
      <c r="B185" s="14" t="s">
        <v>5425</v>
      </c>
      <c r="D185" s="14" t="s">
        <v>1770</v>
      </c>
      <c r="E185" s="24" t="s">
        <v>5426</v>
      </c>
      <c r="J185" s="14" t="s">
        <v>5427</v>
      </c>
      <c r="M185" s="14" t="s">
        <v>5428</v>
      </c>
      <c r="N185" s="21" t="s">
        <v>5429</v>
      </c>
      <c r="O185" s="14" t="s">
        <v>2039</v>
      </c>
      <c r="P185" s="14" t="b">
        <v>1</v>
      </c>
      <c r="Q185" s="14" t="b">
        <v>1</v>
      </c>
      <c r="R185" s="14" t="b">
        <v>0</v>
      </c>
      <c r="S185" s="14" t="s">
        <v>5430</v>
      </c>
      <c r="T185" s="14" t="s">
        <v>864</v>
      </c>
      <c r="V185" s="14" t="s">
        <v>1099</v>
      </c>
      <c r="W185" s="16" t="s">
        <v>2511</v>
      </c>
      <c r="X185" s="14" t="s">
        <v>1099</v>
      </c>
      <c r="Y185" s="16" t="s">
        <v>5431</v>
      </c>
    </row>
    <row r="186" ht="15.75" customHeight="1">
      <c r="A186" s="20">
        <v>44528.0</v>
      </c>
      <c r="B186" s="16" t="s">
        <v>5432</v>
      </c>
      <c r="D186" s="14" t="s">
        <v>1770</v>
      </c>
      <c r="E186" s="24" t="s">
        <v>5433</v>
      </c>
      <c r="J186" s="14" t="s">
        <v>4732</v>
      </c>
      <c r="M186" s="14" t="s">
        <v>5434</v>
      </c>
      <c r="N186" s="21" t="s">
        <v>5435</v>
      </c>
      <c r="O186" s="14" t="s">
        <v>1597</v>
      </c>
      <c r="P186" s="14" t="b">
        <v>1</v>
      </c>
      <c r="Q186" s="14" t="b">
        <v>1</v>
      </c>
      <c r="R186" s="14" t="b">
        <v>0</v>
      </c>
      <c r="S186" s="14" t="s">
        <v>5436</v>
      </c>
      <c r="T186" s="14" t="s">
        <v>273</v>
      </c>
      <c r="U186" s="14" t="s">
        <v>1466</v>
      </c>
      <c r="V186" s="14" t="s">
        <v>5437</v>
      </c>
      <c r="W186" s="14" t="s">
        <v>5438</v>
      </c>
      <c r="X186" s="14" t="s">
        <v>5439</v>
      </c>
      <c r="Y186" s="16" t="s">
        <v>5440</v>
      </c>
    </row>
    <row r="187" ht="15.75" customHeight="1">
      <c r="A187" s="20">
        <v>44408.0</v>
      </c>
      <c r="B187" s="16" t="s">
        <v>5441</v>
      </c>
      <c r="C187" s="16">
        <v>3.4332548E7</v>
      </c>
      <c r="D187" s="14" t="s">
        <v>4537</v>
      </c>
      <c r="E187" s="21" t="s">
        <v>5442</v>
      </c>
      <c r="J187" s="14" t="s">
        <v>2623</v>
      </c>
      <c r="M187" s="14" t="s">
        <v>5443</v>
      </c>
      <c r="N187" s="21" t="s">
        <v>5444</v>
      </c>
      <c r="O187" s="14" t="s">
        <v>5445</v>
      </c>
      <c r="P187" s="14" t="b">
        <v>1</v>
      </c>
      <c r="Q187" s="14" t="b">
        <v>1</v>
      </c>
      <c r="R187" s="14" t="b">
        <v>0</v>
      </c>
      <c r="T187" s="14" t="s">
        <v>1691</v>
      </c>
      <c r="V187" s="14" t="s">
        <v>2661</v>
      </c>
      <c r="W187" s="14" t="s">
        <v>3041</v>
      </c>
      <c r="X187" s="14" t="s">
        <v>3042</v>
      </c>
      <c r="Y187" s="16" t="s">
        <v>3850</v>
      </c>
    </row>
    <row r="188" ht="15.75" customHeight="1">
      <c r="A188" s="20">
        <v>44410.0</v>
      </c>
      <c r="B188" s="16" t="s">
        <v>5446</v>
      </c>
      <c r="C188" s="16">
        <v>3.4341074E7</v>
      </c>
      <c r="D188" s="14" t="s">
        <v>2665</v>
      </c>
      <c r="E188" s="21" t="s">
        <v>5447</v>
      </c>
      <c r="J188" s="16" t="s">
        <v>5225</v>
      </c>
      <c r="O188" s="14" t="s">
        <v>1755</v>
      </c>
      <c r="S188" s="14" t="s">
        <v>5448</v>
      </c>
      <c r="T188" s="14" t="s">
        <v>1691</v>
      </c>
      <c r="V188" s="14" t="s">
        <v>1692</v>
      </c>
      <c r="W188" s="14" t="s">
        <v>1693</v>
      </c>
      <c r="X188" s="14" t="s">
        <v>1694</v>
      </c>
      <c r="Y188" s="16" t="s">
        <v>5449</v>
      </c>
    </row>
    <row r="189" ht="15.75" customHeight="1">
      <c r="A189" s="20">
        <v>44403.0</v>
      </c>
      <c r="B189" s="16" t="s">
        <v>5450</v>
      </c>
      <c r="C189" s="16">
        <v>3.4359653E7</v>
      </c>
      <c r="D189" s="14" t="s">
        <v>5451</v>
      </c>
      <c r="E189" s="21" t="s">
        <v>5452</v>
      </c>
      <c r="J189" s="14" t="s">
        <v>4306</v>
      </c>
      <c r="M189" s="14" t="s">
        <v>5453</v>
      </c>
      <c r="N189" s="21" t="s">
        <v>5454</v>
      </c>
      <c r="O189" s="14" t="s">
        <v>4524</v>
      </c>
      <c r="P189" s="14" t="b">
        <v>0</v>
      </c>
      <c r="Q189" s="14" t="b">
        <v>0</v>
      </c>
      <c r="R189" s="14" t="b">
        <v>0</v>
      </c>
      <c r="T189" s="14" t="s">
        <v>273</v>
      </c>
      <c r="U189" s="14" t="s">
        <v>320</v>
      </c>
      <c r="V189" s="14" t="s">
        <v>321</v>
      </c>
      <c r="W189" s="14" t="s">
        <v>457</v>
      </c>
      <c r="X189" s="14" t="s">
        <v>458</v>
      </c>
      <c r="Y189" s="16" t="s">
        <v>5455</v>
      </c>
    </row>
    <row r="190" ht="15.75" customHeight="1">
      <c r="A190" s="20">
        <v>44414.0</v>
      </c>
      <c r="B190" s="16" t="s">
        <v>5456</v>
      </c>
      <c r="D190" s="14" t="s">
        <v>1770</v>
      </c>
      <c r="E190" s="24" t="s">
        <v>5457</v>
      </c>
      <c r="J190" s="14" t="s">
        <v>2623</v>
      </c>
      <c r="M190" s="14" t="s">
        <v>5458</v>
      </c>
      <c r="N190" s="21" t="s">
        <v>5459</v>
      </c>
      <c r="O190" s="14" t="s">
        <v>1626</v>
      </c>
      <c r="P190" s="14" t="b">
        <v>1</v>
      </c>
      <c r="Q190" s="14" t="b">
        <v>1</v>
      </c>
      <c r="R190" s="14" t="b">
        <v>0</v>
      </c>
      <c r="T190" s="14" t="s">
        <v>273</v>
      </c>
      <c r="U190" s="14" t="s">
        <v>320</v>
      </c>
      <c r="V190" s="14" t="s">
        <v>321</v>
      </c>
      <c r="W190" s="14" t="s">
        <v>457</v>
      </c>
      <c r="X190" s="14" t="s">
        <v>458</v>
      </c>
      <c r="Y190" s="14" t="s">
        <v>2734</v>
      </c>
    </row>
    <row r="191" ht="15.75" customHeight="1">
      <c r="A191" s="20">
        <v>44412.0</v>
      </c>
      <c r="B191" s="16" t="s">
        <v>3295</v>
      </c>
      <c r="D191" s="14" t="s">
        <v>1770</v>
      </c>
      <c r="E191" s="24" t="s">
        <v>3296</v>
      </c>
      <c r="J191" s="14" t="s">
        <v>4382</v>
      </c>
      <c r="M191" s="16" t="s">
        <v>5460</v>
      </c>
      <c r="O191" s="14" t="s">
        <v>1597</v>
      </c>
      <c r="S191" s="14" t="s">
        <v>5037</v>
      </c>
      <c r="T191" s="14" t="s">
        <v>273</v>
      </c>
      <c r="U191" s="14" t="s">
        <v>342</v>
      </c>
      <c r="V191" s="14" t="s">
        <v>660</v>
      </c>
      <c r="W191" s="16" t="s">
        <v>2504</v>
      </c>
      <c r="X191" s="14" t="s">
        <v>2505</v>
      </c>
      <c r="Y191" s="16" t="s">
        <v>3298</v>
      </c>
    </row>
    <row r="192" ht="15.75" customHeight="1">
      <c r="A192" s="20">
        <v>44536.0</v>
      </c>
      <c r="B192" s="16" t="s">
        <v>5461</v>
      </c>
      <c r="C192" s="16">
        <v>3.4872616E7</v>
      </c>
      <c r="D192" s="14" t="s">
        <v>675</v>
      </c>
      <c r="E192" s="21" t="s">
        <v>5462</v>
      </c>
      <c r="J192" s="14" t="s">
        <v>4306</v>
      </c>
      <c r="M192" s="14" t="s">
        <v>5463</v>
      </c>
      <c r="N192" s="21" t="s">
        <v>5464</v>
      </c>
      <c r="O192" s="14" t="s">
        <v>1597</v>
      </c>
      <c r="P192" s="14" t="b">
        <v>1</v>
      </c>
      <c r="Q192" s="14" t="b">
        <v>1</v>
      </c>
      <c r="R192" s="14" t="b">
        <v>0</v>
      </c>
      <c r="S192" s="14" t="s">
        <v>5465</v>
      </c>
      <c r="T192" s="14" t="s">
        <v>293</v>
      </c>
      <c r="V192" s="14" t="s">
        <v>294</v>
      </c>
      <c r="W192" s="14" t="s">
        <v>5466</v>
      </c>
      <c r="X192" s="14" t="s">
        <v>422</v>
      </c>
      <c r="Y192" s="16" t="s">
        <v>4104</v>
      </c>
    </row>
    <row r="193" ht="15.75" customHeight="1">
      <c r="A193" s="20">
        <v>44497.0</v>
      </c>
      <c r="B193" s="16" t="s">
        <v>5467</v>
      </c>
      <c r="D193" s="14" t="s">
        <v>1770</v>
      </c>
      <c r="E193" s="24" t="s">
        <v>5468</v>
      </c>
      <c r="J193" s="14" t="s">
        <v>4286</v>
      </c>
      <c r="M193" s="16" t="s">
        <v>5469</v>
      </c>
      <c r="N193" s="21" t="s">
        <v>5470</v>
      </c>
      <c r="O193" s="14" t="s">
        <v>1597</v>
      </c>
      <c r="P193" s="14" t="b">
        <v>1</v>
      </c>
      <c r="Q193" s="14" t="b">
        <v>1</v>
      </c>
      <c r="R193" s="14" t="b">
        <v>0</v>
      </c>
      <c r="T193" s="14" t="s">
        <v>2937</v>
      </c>
      <c r="V193" s="16" t="s">
        <v>2938</v>
      </c>
      <c r="W193" s="16" t="s">
        <v>2939</v>
      </c>
      <c r="X193" s="14" t="s">
        <v>2940</v>
      </c>
      <c r="Y193" s="16" t="s">
        <v>5471</v>
      </c>
    </row>
    <row r="194" ht="15.75" customHeight="1">
      <c r="A194" s="20">
        <v>44425.0</v>
      </c>
      <c r="B194" s="16" t="s">
        <v>5472</v>
      </c>
      <c r="D194" s="14" t="s">
        <v>1770</v>
      </c>
      <c r="E194" s="24" t="s">
        <v>5473</v>
      </c>
      <c r="J194" s="14" t="s">
        <v>5474</v>
      </c>
      <c r="L194" s="14" t="s">
        <v>5475</v>
      </c>
      <c r="M194" s="14" t="s">
        <v>5476</v>
      </c>
      <c r="N194" s="21" t="s">
        <v>5477</v>
      </c>
      <c r="O194" s="14" t="s">
        <v>1597</v>
      </c>
      <c r="P194" s="14" t="b">
        <v>1</v>
      </c>
      <c r="Q194" s="14" t="b">
        <v>1</v>
      </c>
      <c r="R194" s="14" t="b">
        <v>1</v>
      </c>
      <c r="T194" s="14" t="s">
        <v>566</v>
      </c>
      <c r="U194" s="14" t="s">
        <v>3357</v>
      </c>
      <c r="V194" s="16" t="s">
        <v>5307</v>
      </c>
      <c r="W194" s="14" t="s">
        <v>5308</v>
      </c>
      <c r="X194" s="14" t="s">
        <v>5309</v>
      </c>
      <c r="Y194" s="16" t="s">
        <v>5478</v>
      </c>
    </row>
    <row r="195" ht="15.75" customHeight="1">
      <c r="A195" s="20">
        <v>44464.0</v>
      </c>
      <c r="B195" s="16" t="s">
        <v>5479</v>
      </c>
      <c r="D195" s="14" t="s">
        <v>1770</v>
      </c>
      <c r="E195" s="24" t="s">
        <v>5480</v>
      </c>
      <c r="J195" s="14" t="s">
        <v>5481</v>
      </c>
      <c r="L195" s="16" t="s">
        <v>5482</v>
      </c>
      <c r="M195" s="16" t="s">
        <v>5483</v>
      </c>
      <c r="O195" s="14" t="s">
        <v>2039</v>
      </c>
      <c r="S195" s="14" t="s">
        <v>5484</v>
      </c>
      <c r="T195" s="14" t="s">
        <v>737</v>
      </c>
      <c r="V195" s="14" t="s">
        <v>2303</v>
      </c>
      <c r="W195" s="14" t="s">
        <v>1730</v>
      </c>
      <c r="X195" s="14" t="s">
        <v>1731</v>
      </c>
      <c r="Y195" s="16" t="s">
        <v>5485</v>
      </c>
    </row>
    <row r="196" ht="15.75" customHeight="1">
      <c r="A196" s="20">
        <v>44434.0</v>
      </c>
      <c r="B196" s="16" t="s">
        <v>5486</v>
      </c>
      <c r="D196" s="14" t="s">
        <v>1770</v>
      </c>
      <c r="E196" s="24" t="s">
        <v>5487</v>
      </c>
      <c r="J196" s="14" t="s">
        <v>4206</v>
      </c>
      <c r="M196" s="14" t="s">
        <v>5488</v>
      </c>
      <c r="N196" s="21" t="s">
        <v>5489</v>
      </c>
      <c r="O196" s="14" t="s">
        <v>2039</v>
      </c>
      <c r="P196" s="14" t="b">
        <v>1</v>
      </c>
      <c r="Q196" s="14" t="b">
        <v>1</v>
      </c>
      <c r="R196" s="14" t="b">
        <v>1</v>
      </c>
      <c r="T196" s="14" t="s">
        <v>273</v>
      </c>
      <c r="U196" s="14" t="s">
        <v>274</v>
      </c>
      <c r="V196" s="14" t="s">
        <v>3582</v>
      </c>
      <c r="W196" s="14" t="s">
        <v>3583</v>
      </c>
      <c r="X196" s="14" t="s">
        <v>3584</v>
      </c>
      <c r="Y196" s="14" t="s">
        <v>5490</v>
      </c>
    </row>
    <row r="197" ht="15.75" customHeight="1">
      <c r="A197" s="20">
        <v>44436.0</v>
      </c>
      <c r="B197" s="16" t="s">
        <v>5491</v>
      </c>
      <c r="D197" s="14" t="s">
        <v>1770</v>
      </c>
      <c r="E197" s="24" t="s">
        <v>5492</v>
      </c>
      <c r="J197" s="14" t="s">
        <v>4610</v>
      </c>
      <c r="N197" s="21" t="s">
        <v>5493</v>
      </c>
      <c r="O197" s="14" t="s">
        <v>1597</v>
      </c>
      <c r="S197" s="14" t="s">
        <v>5494</v>
      </c>
      <c r="T197" s="14" t="s">
        <v>273</v>
      </c>
      <c r="U197" s="14" t="s">
        <v>2193</v>
      </c>
      <c r="V197" s="14" t="s">
        <v>2194</v>
      </c>
      <c r="W197" s="14" t="s">
        <v>3032</v>
      </c>
      <c r="X197" s="14" t="s">
        <v>2196</v>
      </c>
      <c r="Y197" s="16" t="s">
        <v>3551</v>
      </c>
    </row>
    <row r="198" ht="15.75" customHeight="1">
      <c r="A198" s="20">
        <v>44440.0</v>
      </c>
      <c r="B198" s="16" t="s">
        <v>3333</v>
      </c>
      <c r="D198" s="14" t="s">
        <v>1770</v>
      </c>
      <c r="E198" s="24" t="s">
        <v>3334</v>
      </c>
      <c r="J198" s="14" t="s">
        <v>2623</v>
      </c>
      <c r="M198" s="14" t="s">
        <v>5495</v>
      </c>
      <c r="N198" s="21" t="s">
        <v>5496</v>
      </c>
      <c r="O198" s="14" t="s">
        <v>2039</v>
      </c>
      <c r="P198" s="14" t="b">
        <v>1</v>
      </c>
      <c r="Q198" s="14" t="b">
        <v>1</v>
      </c>
      <c r="R198" s="14" t="b">
        <v>0</v>
      </c>
      <c r="S198" s="14" t="s">
        <v>5497</v>
      </c>
      <c r="T198" s="14" t="s">
        <v>1691</v>
      </c>
      <c r="V198" s="14" t="s">
        <v>1692</v>
      </c>
      <c r="W198" s="14" t="s">
        <v>1693</v>
      </c>
      <c r="X198" s="14" t="s">
        <v>1694</v>
      </c>
      <c r="Y198" s="16" t="s">
        <v>2631</v>
      </c>
    </row>
    <row r="199" ht="15.75" customHeight="1">
      <c r="A199" s="20">
        <v>44440.0</v>
      </c>
      <c r="B199" s="16" t="s">
        <v>3333</v>
      </c>
      <c r="D199" s="14" t="s">
        <v>1770</v>
      </c>
      <c r="E199" s="24" t="s">
        <v>3334</v>
      </c>
      <c r="J199" s="14" t="s">
        <v>2623</v>
      </c>
      <c r="M199" s="14" t="s">
        <v>5498</v>
      </c>
      <c r="N199" s="21" t="s">
        <v>5499</v>
      </c>
      <c r="O199" s="14" t="s">
        <v>1597</v>
      </c>
      <c r="P199" s="14" t="b">
        <v>1</v>
      </c>
      <c r="Q199" s="14" t="b">
        <v>1</v>
      </c>
      <c r="R199" s="14" t="b">
        <v>0</v>
      </c>
      <c r="S199" s="14" t="s">
        <v>5500</v>
      </c>
      <c r="T199" s="14" t="s">
        <v>1691</v>
      </c>
      <c r="V199" s="14" t="s">
        <v>1692</v>
      </c>
      <c r="W199" s="14" t="s">
        <v>1693</v>
      </c>
      <c r="X199" s="14" t="s">
        <v>1694</v>
      </c>
      <c r="Y199" s="16" t="s">
        <v>2631</v>
      </c>
    </row>
    <row r="200" ht="15.75" customHeight="1">
      <c r="A200" s="20">
        <v>44448.0</v>
      </c>
      <c r="B200" s="16" t="s">
        <v>5501</v>
      </c>
      <c r="D200" s="14" t="s">
        <v>1770</v>
      </c>
      <c r="E200" s="24" t="s">
        <v>5502</v>
      </c>
      <c r="J200" s="14" t="s">
        <v>4615</v>
      </c>
      <c r="L200" s="14" t="s">
        <v>5341</v>
      </c>
      <c r="M200" s="14" t="s">
        <v>5503</v>
      </c>
      <c r="N200" s="21" t="s">
        <v>5504</v>
      </c>
      <c r="O200" s="14" t="s">
        <v>2039</v>
      </c>
      <c r="P200" s="14" t="b">
        <v>1</v>
      </c>
      <c r="Q200" s="14" t="b">
        <v>1</v>
      </c>
      <c r="R200" s="14" t="b">
        <v>0</v>
      </c>
      <c r="T200" s="14" t="s">
        <v>737</v>
      </c>
      <c r="V200" s="14" t="s">
        <v>833</v>
      </c>
      <c r="W200" s="14" t="s">
        <v>5505</v>
      </c>
      <c r="X200" s="14" t="s">
        <v>5506</v>
      </c>
      <c r="Y200" s="16" t="s">
        <v>5507</v>
      </c>
    </row>
    <row r="201" ht="15.75" customHeight="1">
      <c r="A201" s="20">
        <v>44481.0</v>
      </c>
      <c r="B201" s="16" t="s">
        <v>5508</v>
      </c>
      <c r="D201" s="14" t="s">
        <v>1770</v>
      </c>
      <c r="E201" s="24" t="s">
        <v>5509</v>
      </c>
      <c r="J201" s="14" t="s">
        <v>4610</v>
      </c>
      <c r="M201" s="14" t="s">
        <v>5510</v>
      </c>
      <c r="N201" s="21" t="s">
        <v>5511</v>
      </c>
      <c r="O201" s="14" t="s">
        <v>1597</v>
      </c>
      <c r="P201" s="14" t="b">
        <v>1</v>
      </c>
      <c r="Q201" s="14" t="b">
        <v>1</v>
      </c>
      <c r="R201" s="14" t="b">
        <v>0</v>
      </c>
      <c r="S201" s="14" t="s">
        <v>5512</v>
      </c>
      <c r="T201" s="14" t="s">
        <v>375</v>
      </c>
      <c r="V201" s="14" t="s">
        <v>5513</v>
      </c>
      <c r="W201" s="16" t="s">
        <v>5514</v>
      </c>
      <c r="X201" s="14" t="s">
        <v>5513</v>
      </c>
      <c r="Y201" s="16" t="s">
        <v>5515</v>
      </c>
    </row>
    <row r="202" ht="15.75" customHeight="1">
      <c r="A202" s="20">
        <v>44263.0</v>
      </c>
      <c r="B202" s="16" t="s">
        <v>4120</v>
      </c>
      <c r="C202" s="16">
        <v>3.3693773E7</v>
      </c>
      <c r="D202" s="14" t="s">
        <v>4121</v>
      </c>
      <c r="E202" s="21" t="s">
        <v>4122</v>
      </c>
      <c r="J202" s="14" t="s">
        <v>4794</v>
      </c>
      <c r="M202" s="16" t="s">
        <v>5516</v>
      </c>
      <c r="N202" s="21" t="s">
        <v>5517</v>
      </c>
      <c r="O202" s="14" t="s">
        <v>2039</v>
      </c>
      <c r="P202" s="14" t="b">
        <v>1</v>
      </c>
      <c r="Q202" s="14" t="b">
        <v>0</v>
      </c>
      <c r="R202" s="14" t="b">
        <v>0</v>
      </c>
      <c r="T202" s="14" t="s">
        <v>273</v>
      </c>
      <c r="U202" s="14" t="s">
        <v>814</v>
      </c>
      <c r="V202" s="14" t="s">
        <v>815</v>
      </c>
      <c r="W202" s="14" t="s">
        <v>816</v>
      </c>
      <c r="X202" s="14" t="s">
        <v>817</v>
      </c>
      <c r="Y202" s="16" t="s">
        <v>379</v>
      </c>
    </row>
    <row r="203" ht="15.75" customHeight="1">
      <c r="A203" s="20">
        <v>44466.0</v>
      </c>
      <c r="B203" s="16" t="s">
        <v>5518</v>
      </c>
      <c r="D203" s="14" t="s">
        <v>1770</v>
      </c>
      <c r="E203" s="21" t="s">
        <v>5519</v>
      </c>
      <c r="J203" s="14" t="s">
        <v>2623</v>
      </c>
      <c r="M203" s="16" t="s">
        <v>5520</v>
      </c>
      <c r="N203" s="21" t="s">
        <v>5521</v>
      </c>
      <c r="O203" s="14" t="s">
        <v>5522</v>
      </c>
      <c r="S203" s="14" t="s">
        <v>5523</v>
      </c>
      <c r="T203" s="14" t="s">
        <v>301</v>
      </c>
      <c r="V203" s="16" t="s">
        <v>5524</v>
      </c>
      <c r="W203" s="16" t="s">
        <v>5525</v>
      </c>
      <c r="X203" s="16" t="s">
        <v>5524</v>
      </c>
      <c r="Y203" s="16" t="s">
        <v>5526</v>
      </c>
    </row>
    <row r="204" ht="15.75" customHeight="1">
      <c r="A204" s="20">
        <v>44468.0</v>
      </c>
      <c r="B204" s="16" t="s">
        <v>2433</v>
      </c>
      <c r="D204" s="14" t="s">
        <v>1770</v>
      </c>
      <c r="E204" s="21" t="s">
        <v>2434</v>
      </c>
      <c r="J204" s="14" t="s">
        <v>4450</v>
      </c>
      <c r="L204" s="14" t="s">
        <v>5527</v>
      </c>
      <c r="N204" s="21" t="s">
        <v>5528</v>
      </c>
      <c r="O204" s="14" t="s">
        <v>1755</v>
      </c>
      <c r="P204" s="14" t="b">
        <v>0</v>
      </c>
      <c r="Q204" s="14" t="b">
        <v>0</v>
      </c>
      <c r="R204" s="14" t="b">
        <v>0</v>
      </c>
      <c r="T204" s="14" t="s">
        <v>273</v>
      </c>
      <c r="U204" s="14" t="s">
        <v>2436</v>
      </c>
      <c r="V204" s="14" t="s">
        <v>2437</v>
      </c>
      <c r="W204" s="16" t="s">
        <v>2438</v>
      </c>
      <c r="X204" s="14" t="s">
        <v>5529</v>
      </c>
      <c r="Y204" s="16" t="s">
        <v>2439</v>
      </c>
    </row>
    <row r="205" ht="15.75" customHeight="1">
      <c r="A205" s="20">
        <v>44470.0</v>
      </c>
      <c r="B205" s="16" t="s">
        <v>5530</v>
      </c>
      <c r="D205" s="14" t="s">
        <v>1770</v>
      </c>
      <c r="E205" s="24" t="s">
        <v>5531</v>
      </c>
      <c r="J205" s="15" t="s">
        <v>4286</v>
      </c>
      <c r="M205" s="16" t="s">
        <v>5532</v>
      </c>
      <c r="N205" s="21" t="s">
        <v>5533</v>
      </c>
      <c r="O205" s="14" t="s">
        <v>5106</v>
      </c>
      <c r="P205" s="14" t="b">
        <v>1</v>
      </c>
      <c r="Q205" s="14" t="b">
        <v>1</v>
      </c>
      <c r="R205" s="14" t="b">
        <v>0</v>
      </c>
      <c r="S205" s="14" t="s">
        <v>5534</v>
      </c>
      <c r="T205" s="14" t="s">
        <v>301</v>
      </c>
      <c r="V205" s="14" t="s">
        <v>1607</v>
      </c>
      <c r="W205" s="16" t="s">
        <v>5535</v>
      </c>
      <c r="X205" s="14" t="s">
        <v>5536</v>
      </c>
    </row>
    <row r="206" ht="15.75" customHeight="1">
      <c r="A206" s="20">
        <v>44494.0</v>
      </c>
      <c r="B206" s="16" t="s">
        <v>5537</v>
      </c>
      <c r="D206" s="14" t="s">
        <v>1770</v>
      </c>
      <c r="E206" s="21" t="s">
        <v>5538</v>
      </c>
      <c r="J206" s="14" t="s">
        <v>5539</v>
      </c>
      <c r="M206" s="14" t="s">
        <v>5540</v>
      </c>
      <c r="N206" s="21" t="s">
        <v>5541</v>
      </c>
      <c r="O206" s="14" t="s">
        <v>5542</v>
      </c>
      <c r="P206" s="14" t="b">
        <v>1</v>
      </c>
      <c r="Q206" s="14" t="b">
        <v>1</v>
      </c>
      <c r="R206" s="14" t="b">
        <v>0</v>
      </c>
      <c r="T206" s="14" t="s">
        <v>293</v>
      </c>
      <c r="V206" s="14" t="s">
        <v>545</v>
      </c>
      <c r="W206" s="16" t="s">
        <v>5543</v>
      </c>
      <c r="X206" s="14" t="s">
        <v>5544</v>
      </c>
      <c r="Y206" s="16" t="s">
        <v>5545</v>
      </c>
    </row>
    <row r="207" ht="15.75" customHeight="1">
      <c r="A207" s="20">
        <v>44490.0</v>
      </c>
      <c r="B207" s="16" t="s">
        <v>5546</v>
      </c>
      <c r="D207" s="14" t="s">
        <v>1770</v>
      </c>
      <c r="E207" s="24" t="s">
        <v>5547</v>
      </c>
      <c r="J207" s="14" t="s">
        <v>2623</v>
      </c>
      <c r="S207" s="14" t="s">
        <v>5548</v>
      </c>
      <c r="T207" s="14" t="s">
        <v>737</v>
      </c>
      <c r="U207" s="14" t="s">
        <v>3012</v>
      </c>
      <c r="V207" s="14" t="s">
        <v>3013</v>
      </c>
      <c r="W207" s="16" t="s">
        <v>4637</v>
      </c>
      <c r="X207" s="14" t="s">
        <v>3015</v>
      </c>
      <c r="Y207" s="14" t="s">
        <v>5549</v>
      </c>
    </row>
    <row r="208" ht="15.75" customHeight="1">
      <c r="A208" s="56">
        <v>44480.0</v>
      </c>
      <c r="B208" s="16" t="s">
        <v>5550</v>
      </c>
      <c r="D208" s="14" t="s">
        <v>1770</v>
      </c>
      <c r="E208" s="24" t="s">
        <v>5551</v>
      </c>
      <c r="J208" s="14" t="s">
        <v>4450</v>
      </c>
      <c r="M208" s="16" t="s">
        <v>5552</v>
      </c>
      <c r="N208" s="21" t="s">
        <v>5553</v>
      </c>
      <c r="O208" s="14" t="s">
        <v>2039</v>
      </c>
      <c r="P208" s="14" t="b">
        <v>1</v>
      </c>
      <c r="Q208" s="14" t="b">
        <v>1</v>
      </c>
      <c r="R208" s="14" t="b">
        <v>1</v>
      </c>
      <c r="T208" s="14" t="s">
        <v>737</v>
      </c>
      <c r="V208" s="14" t="s">
        <v>2303</v>
      </c>
      <c r="W208" s="16" t="s">
        <v>4364</v>
      </c>
      <c r="X208" s="14" t="s">
        <v>4365</v>
      </c>
      <c r="Y208" s="14" t="s">
        <v>5554</v>
      </c>
    </row>
    <row r="209" ht="15.75" customHeight="1">
      <c r="A209" s="20">
        <v>44467.0</v>
      </c>
      <c r="B209" s="16" t="s">
        <v>5555</v>
      </c>
      <c r="C209" s="16">
        <v>3.4638322E7</v>
      </c>
      <c r="D209" s="14" t="s">
        <v>5451</v>
      </c>
      <c r="E209" s="21" t="s">
        <v>2547</v>
      </c>
      <c r="J209" s="14" t="s">
        <v>5556</v>
      </c>
      <c r="O209" s="14" t="s">
        <v>2039</v>
      </c>
      <c r="S209" s="14" t="s">
        <v>5557</v>
      </c>
      <c r="T209" s="14" t="s">
        <v>1691</v>
      </c>
      <c r="V209" s="14" t="s">
        <v>4045</v>
      </c>
      <c r="W209" s="16" t="s">
        <v>4046</v>
      </c>
      <c r="X209" s="14" t="s">
        <v>4047</v>
      </c>
      <c r="Y209" s="16" t="s">
        <v>5558</v>
      </c>
    </row>
    <row r="210" ht="15.75" customHeight="1">
      <c r="A210" s="20">
        <v>43976.0</v>
      </c>
      <c r="B210" s="16" t="s">
        <v>5559</v>
      </c>
      <c r="C210" s="16">
        <v>3.2449759E7</v>
      </c>
      <c r="D210" s="14" t="s">
        <v>856</v>
      </c>
      <c r="E210" s="21" t="s">
        <v>5560</v>
      </c>
      <c r="J210" s="14" t="s">
        <v>4497</v>
      </c>
      <c r="M210" s="16" t="s">
        <v>5561</v>
      </c>
      <c r="N210" s="21" t="s">
        <v>5562</v>
      </c>
      <c r="O210" s="14" t="s">
        <v>5563</v>
      </c>
      <c r="P210" s="14" t="b">
        <v>1</v>
      </c>
      <c r="Q210" s="14" t="b">
        <v>1</v>
      </c>
      <c r="R210" s="14" t="b">
        <v>0</v>
      </c>
      <c r="T210" s="14" t="s">
        <v>1691</v>
      </c>
      <c r="V210" s="14" t="s">
        <v>4045</v>
      </c>
      <c r="W210" s="16" t="s">
        <v>4046</v>
      </c>
      <c r="X210" s="14" t="s">
        <v>4047</v>
      </c>
      <c r="Y210" s="16" t="s">
        <v>5558</v>
      </c>
    </row>
    <row r="211" ht="15.75" customHeight="1">
      <c r="A211" s="68">
        <v>44481.0</v>
      </c>
      <c r="B211" s="31" t="s">
        <v>5564</v>
      </c>
      <c r="C211" s="29"/>
      <c r="D211" s="27" t="s">
        <v>4470</v>
      </c>
      <c r="E211" s="36" t="s">
        <v>5565</v>
      </c>
      <c r="F211" s="29"/>
      <c r="G211" s="29"/>
      <c r="H211" s="29"/>
      <c r="I211" s="29"/>
      <c r="J211" s="27" t="s">
        <v>5566</v>
      </c>
      <c r="K211" s="29"/>
      <c r="L211" s="27" t="s">
        <v>5567</v>
      </c>
      <c r="M211" s="27" t="s">
        <v>5568</v>
      </c>
      <c r="N211" s="36" t="s">
        <v>5569</v>
      </c>
      <c r="O211" s="27" t="s">
        <v>5570</v>
      </c>
      <c r="P211" s="27" t="b">
        <v>0</v>
      </c>
      <c r="Q211" s="27" t="b">
        <v>0</v>
      </c>
      <c r="R211" s="27" t="b">
        <v>0</v>
      </c>
      <c r="S211" s="29"/>
      <c r="T211" s="27" t="s">
        <v>273</v>
      </c>
      <c r="U211" s="27" t="s">
        <v>4465</v>
      </c>
      <c r="V211" s="27" t="s">
        <v>4466</v>
      </c>
      <c r="W211" s="27" t="s">
        <v>4467</v>
      </c>
      <c r="X211" s="27" t="s">
        <v>4466</v>
      </c>
      <c r="Y211" s="27" t="s">
        <v>1062</v>
      </c>
      <c r="Z211" s="29"/>
      <c r="AA211" s="29"/>
      <c r="AB211" s="29"/>
      <c r="AC211" s="29"/>
    </row>
    <row r="212" ht="15.75" customHeight="1">
      <c r="A212" s="20">
        <v>44140.0</v>
      </c>
      <c r="B212" s="16" t="s">
        <v>5571</v>
      </c>
      <c r="D212" s="14" t="s">
        <v>1770</v>
      </c>
      <c r="E212" s="24" t="s">
        <v>5572</v>
      </c>
      <c r="J212" s="14" t="s">
        <v>5573</v>
      </c>
      <c r="L212" s="14" t="s">
        <v>5574</v>
      </c>
      <c r="M212" s="16" t="s">
        <v>5575</v>
      </c>
      <c r="N212" s="21" t="s">
        <v>5576</v>
      </c>
      <c r="O212" s="14" t="s">
        <v>1755</v>
      </c>
      <c r="P212" s="14" t="b">
        <v>1</v>
      </c>
      <c r="Q212" s="14" t="b">
        <v>1</v>
      </c>
      <c r="R212" s="14" t="b">
        <v>1</v>
      </c>
      <c r="T212" s="14" t="s">
        <v>301</v>
      </c>
      <c r="V212" s="14" t="s">
        <v>448</v>
      </c>
      <c r="W212" s="16" t="s">
        <v>4176</v>
      </c>
      <c r="X212" s="14" t="s">
        <v>450</v>
      </c>
      <c r="Y212" s="16" t="s">
        <v>5577</v>
      </c>
    </row>
    <row r="213" ht="15.75" customHeight="1">
      <c r="A213" s="56">
        <v>44483.0</v>
      </c>
      <c r="B213" s="16" t="s">
        <v>5578</v>
      </c>
      <c r="D213" s="14" t="s">
        <v>1770</v>
      </c>
      <c r="E213" s="24" t="s">
        <v>5579</v>
      </c>
      <c r="J213" s="14" t="s">
        <v>2623</v>
      </c>
      <c r="M213" s="14" t="s">
        <v>5580</v>
      </c>
      <c r="N213" s="21" t="s">
        <v>5581</v>
      </c>
      <c r="O213" s="14" t="s">
        <v>2039</v>
      </c>
      <c r="P213" s="14" t="b">
        <v>0</v>
      </c>
      <c r="Q213" s="14" t="b">
        <v>1</v>
      </c>
      <c r="R213" s="14" t="b">
        <v>0</v>
      </c>
      <c r="T213" s="14" t="s">
        <v>293</v>
      </c>
      <c r="V213" s="14" t="s">
        <v>2932</v>
      </c>
      <c r="W213" s="14" t="s">
        <v>4104</v>
      </c>
      <c r="X213" s="14" t="s">
        <v>4105</v>
      </c>
    </row>
    <row r="214" ht="15.75" customHeight="1">
      <c r="A214" s="56">
        <v>44479.0</v>
      </c>
      <c r="B214" s="16" t="s">
        <v>5582</v>
      </c>
      <c r="D214" s="14" t="s">
        <v>4470</v>
      </c>
      <c r="E214" s="21" t="s">
        <v>5583</v>
      </c>
      <c r="J214" s="14" t="s">
        <v>4286</v>
      </c>
      <c r="M214" s="16" t="s">
        <v>5584</v>
      </c>
      <c r="N214" s="21" t="s">
        <v>5585</v>
      </c>
      <c r="O214" s="14" t="s">
        <v>1597</v>
      </c>
      <c r="P214" s="14" t="b">
        <v>0</v>
      </c>
      <c r="Q214" s="14" t="b">
        <v>1</v>
      </c>
      <c r="R214" s="14" t="b">
        <v>0</v>
      </c>
      <c r="T214" s="14" t="s">
        <v>1212</v>
      </c>
      <c r="V214" s="14" t="s">
        <v>4997</v>
      </c>
      <c r="W214" s="16" t="s">
        <v>4998</v>
      </c>
      <c r="X214" s="14" t="s">
        <v>4997</v>
      </c>
      <c r="Y214" s="16" t="s">
        <v>4999</v>
      </c>
    </row>
    <row r="215" ht="15.75" customHeight="1">
      <c r="A215" s="56">
        <v>44486.0</v>
      </c>
      <c r="B215" s="16" t="s">
        <v>5586</v>
      </c>
      <c r="D215" s="14" t="s">
        <v>1770</v>
      </c>
      <c r="E215" s="21" t="s">
        <v>5587</v>
      </c>
      <c r="J215" s="14" t="s">
        <v>4610</v>
      </c>
      <c r="M215" s="14" t="s">
        <v>5588</v>
      </c>
      <c r="N215" s="21" t="s">
        <v>5589</v>
      </c>
      <c r="O215" s="14" t="s">
        <v>1597</v>
      </c>
      <c r="P215" s="14" t="b">
        <v>1</v>
      </c>
      <c r="Q215" s="14" t="b">
        <v>1</v>
      </c>
      <c r="R215" s="14" t="b">
        <v>0</v>
      </c>
      <c r="T215" s="14" t="s">
        <v>273</v>
      </c>
      <c r="U215" s="14" t="s">
        <v>274</v>
      </c>
      <c r="V215" s="14" t="s">
        <v>805</v>
      </c>
      <c r="W215" s="14" t="s">
        <v>5590</v>
      </c>
      <c r="X215" s="14" t="s">
        <v>5591</v>
      </c>
    </row>
    <row r="216" ht="15.75" customHeight="1">
      <c r="A216" s="56">
        <v>44487.0</v>
      </c>
      <c r="B216" s="16" t="s">
        <v>5592</v>
      </c>
      <c r="D216" s="14" t="s">
        <v>1770</v>
      </c>
      <c r="E216" s="21" t="s">
        <v>5593</v>
      </c>
      <c r="J216" s="14" t="s">
        <v>2623</v>
      </c>
      <c r="M216" s="14" t="s">
        <v>5594</v>
      </c>
      <c r="N216" s="21" t="s">
        <v>5595</v>
      </c>
      <c r="O216" s="14" t="s">
        <v>4280</v>
      </c>
      <c r="P216" s="14" t="b">
        <v>1</v>
      </c>
      <c r="Q216" s="14" t="b">
        <v>1</v>
      </c>
      <c r="R216" s="14" t="b">
        <v>0</v>
      </c>
      <c r="T216" s="14" t="s">
        <v>301</v>
      </c>
      <c r="V216" s="14" t="s">
        <v>1607</v>
      </c>
      <c r="W216" s="16" t="s">
        <v>2104</v>
      </c>
      <c r="X216" s="14" t="s">
        <v>2105</v>
      </c>
      <c r="Y216" s="16" t="s">
        <v>5596</v>
      </c>
    </row>
    <row r="217" ht="15.75" customHeight="1">
      <c r="A217" s="56">
        <v>44493.0</v>
      </c>
      <c r="B217" s="14" t="s">
        <v>5597</v>
      </c>
      <c r="D217" s="14" t="s">
        <v>1770</v>
      </c>
      <c r="E217" s="24" t="s">
        <v>5598</v>
      </c>
      <c r="J217" s="14" t="s">
        <v>2623</v>
      </c>
      <c r="M217" s="16" t="s">
        <v>5599</v>
      </c>
      <c r="N217" s="21" t="s">
        <v>5600</v>
      </c>
      <c r="O217" s="14" t="s">
        <v>2039</v>
      </c>
      <c r="P217" s="14" t="b">
        <v>0</v>
      </c>
      <c r="Q217" s="14" t="b">
        <v>0</v>
      </c>
      <c r="R217" s="14" t="b">
        <v>0</v>
      </c>
      <c r="T217" s="14" t="s">
        <v>864</v>
      </c>
      <c r="V217" s="16" t="s">
        <v>5601</v>
      </c>
      <c r="W217" s="16" t="s">
        <v>5602</v>
      </c>
      <c r="X217" s="14" t="s">
        <v>5603</v>
      </c>
      <c r="Y217" s="16" t="s">
        <v>5604</v>
      </c>
    </row>
    <row r="218" ht="15.75" customHeight="1">
      <c r="A218" s="56">
        <v>44496.0</v>
      </c>
      <c r="B218" s="16" t="s">
        <v>5605</v>
      </c>
      <c r="D218" s="14" t="s">
        <v>1770</v>
      </c>
      <c r="E218" s="24" t="s">
        <v>5606</v>
      </c>
      <c r="J218" s="14" t="s">
        <v>5607</v>
      </c>
      <c r="L218" s="14" t="s">
        <v>5608</v>
      </c>
      <c r="M218" s="16" t="s">
        <v>5609</v>
      </c>
      <c r="N218" s="21" t="s">
        <v>5610</v>
      </c>
      <c r="O218" s="14" t="s">
        <v>2039</v>
      </c>
      <c r="P218" s="14" t="b">
        <v>0</v>
      </c>
      <c r="Q218" s="14" t="b">
        <v>1</v>
      </c>
      <c r="R218" s="14" t="b">
        <v>0</v>
      </c>
      <c r="S218" s="14" t="s">
        <v>5611</v>
      </c>
      <c r="T218" s="14" t="s">
        <v>301</v>
      </c>
      <c r="V218" s="14" t="s">
        <v>448</v>
      </c>
      <c r="W218" s="16" t="s">
        <v>4176</v>
      </c>
      <c r="X218" s="14" t="s">
        <v>450</v>
      </c>
      <c r="Y218" s="16" t="s">
        <v>5577</v>
      </c>
    </row>
    <row r="219" ht="15.75" customHeight="1">
      <c r="A219" s="56">
        <v>44497.0</v>
      </c>
      <c r="B219" s="16" t="s">
        <v>5612</v>
      </c>
      <c r="D219" s="14" t="s">
        <v>1770</v>
      </c>
      <c r="E219" s="24" t="s">
        <v>5613</v>
      </c>
      <c r="J219" s="14" t="s">
        <v>4389</v>
      </c>
      <c r="M219" s="16" t="s">
        <v>5614</v>
      </c>
      <c r="N219" s="21" t="s">
        <v>5615</v>
      </c>
      <c r="O219" s="14" t="s">
        <v>1597</v>
      </c>
      <c r="P219" s="14" t="b">
        <v>1</v>
      </c>
      <c r="Q219" s="14" t="b">
        <v>1</v>
      </c>
      <c r="R219" s="14" t="b">
        <v>1</v>
      </c>
      <c r="T219" s="14" t="s">
        <v>273</v>
      </c>
      <c r="U219" s="14" t="s">
        <v>342</v>
      </c>
      <c r="V219" s="14" t="s">
        <v>660</v>
      </c>
      <c r="W219" s="16" t="s">
        <v>5616</v>
      </c>
      <c r="X219" s="14" t="s">
        <v>5617</v>
      </c>
      <c r="Y219" s="16" t="s">
        <v>5618</v>
      </c>
    </row>
    <row r="220" ht="15.75" customHeight="1">
      <c r="A220" s="20">
        <v>44519.0</v>
      </c>
      <c r="B220" s="16" t="s">
        <v>5619</v>
      </c>
      <c r="D220" s="14" t="s">
        <v>1770</v>
      </c>
      <c r="E220" s="24" t="s">
        <v>5620</v>
      </c>
      <c r="J220" s="14" t="s">
        <v>2623</v>
      </c>
      <c r="M220" s="14" t="s">
        <v>5621</v>
      </c>
      <c r="N220" s="21" t="s">
        <v>5622</v>
      </c>
      <c r="S220" s="14" t="s">
        <v>5623</v>
      </c>
      <c r="T220" s="14" t="s">
        <v>273</v>
      </c>
      <c r="U220" s="14" t="s">
        <v>283</v>
      </c>
      <c r="V220" s="14" t="s">
        <v>5624</v>
      </c>
      <c r="W220" s="16" t="s">
        <v>5625</v>
      </c>
      <c r="X220" s="14" t="s">
        <v>5626</v>
      </c>
      <c r="Y220" s="16" t="s">
        <v>5627</v>
      </c>
    </row>
    <row r="221" ht="15.75" customHeight="1">
      <c r="A221" s="20">
        <v>44505.0</v>
      </c>
      <c r="B221" s="16" t="s">
        <v>5628</v>
      </c>
      <c r="D221" s="14" t="s">
        <v>1770</v>
      </c>
      <c r="E221" s="24" t="s">
        <v>5629</v>
      </c>
      <c r="J221" s="14" t="s">
        <v>4488</v>
      </c>
      <c r="M221" s="14" t="s">
        <v>5630</v>
      </c>
      <c r="N221" s="21" t="s">
        <v>5631</v>
      </c>
      <c r="O221" s="14" t="s">
        <v>5632</v>
      </c>
      <c r="P221" s="14" t="b">
        <v>0</v>
      </c>
      <c r="Q221" s="14" t="b">
        <v>1</v>
      </c>
      <c r="R221" s="14" t="b">
        <v>0</v>
      </c>
      <c r="T221" s="14" t="s">
        <v>301</v>
      </c>
      <c r="V221" s="14" t="s">
        <v>448</v>
      </c>
      <c r="W221" s="16" t="s">
        <v>4176</v>
      </c>
      <c r="X221" s="14" t="s">
        <v>450</v>
      </c>
      <c r="Y221" s="16" t="s">
        <v>5577</v>
      </c>
    </row>
    <row r="222" ht="15.75" customHeight="1">
      <c r="A222" s="20">
        <v>44508.0</v>
      </c>
      <c r="B222" s="16" t="s">
        <v>5633</v>
      </c>
      <c r="D222" s="14" t="s">
        <v>1770</v>
      </c>
      <c r="E222" s="24" t="s">
        <v>5634</v>
      </c>
      <c r="J222" s="14" t="s">
        <v>2623</v>
      </c>
      <c r="M222" s="14" t="s">
        <v>5635</v>
      </c>
      <c r="N222" s="21" t="s">
        <v>5636</v>
      </c>
      <c r="O222" s="14" t="s">
        <v>1755</v>
      </c>
      <c r="P222" s="14" t="b">
        <v>1</v>
      </c>
      <c r="Q222" s="14" t="b">
        <v>1</v>
      </c>
      <c r="R222" s="14" t="b">
        <v>1</v>
      </c>
      <c r="T222" s="14" t="s">
        <v>301</v>
      </c>
      <c r="V222" s="14" t="s">
        <v>1607</v>
      </c>
      <c r="W222" s="16" t="s">
        <v>4255</v>
      </c>
      <c r="X222" s="14" t="s">
        <v>5637</v>
      </c>
      <c r="Y222" s="14" t="s">
        <v>5638</v>
      </c>
    </row>
    <row r="223" ht="15.75" customHeight="1">
      <c r="A223" s="56">
        <v>44511.0</v>
      </c>
      <c r="B223" s="16" t="s">
        <v>5639</v>
      </c>
      <c r="D223" s="14" t="s">
        <v>1770</v>
      </c>
      <c r="E223" s="24" t="s">
        <v>5640</v>
      </c>
      <c r="J223" s="14" t="s">
        <v>4610</v>
      </c>
      <c r="M223" s="14" t="s">
        <v>5641</v>
      </c>
      <c r="N223" s="21" t="s">
        <v>5642</v>
      </c>
      <c r="O223" s="14" t="s">
        <v>5643</v>
      </c>
      <c r="P223" s="14" t="b">
        <v>1</v>
      </c>
      <c r="Q223" s="14" t="b">
        <v>1</v>
      </c>
      <c r="R223" s="14" t="b">
        <v>0</v>
      </c>
      <c r="T223" s="14" t="s">
        <v>273</v>
      </c>
      <c r="U223" s="14" t="s">
        <v>953</v>
      </c>
      <c r="V223" s="14" t="s">
        <v>954</v>
      </c>
      <c r="W223" s="14" t="s">
        <v>5644</v>
      </c>
      <c r="X223" s="14" t="s">
        <v>956</v>
      </c>
      <c r="Y223" s="16" t="s">
        <v>5645</v>
      </c>
    </row>
    <row r="224" ht="15.75" customHeight="1">
      <c r="A224" s="56">
        <v>44515.0</v>
      </c>
      <c r="B224" s="16" t="s">
        <v>5646</v>
      </c>
      <c r="D224" s="14" t="s">
        <v>1770</v>
      </c>
      <c r="E224" s="24" t="s">
        <v>5647</v>
      </c>
      <c r="J224" s="14" t="s">
        <v>4306</v>
      </c>
      <c r="M224" s="14" t="s">
        <v>5648</v>
      </c>
      <c r="N224" s="21" t="s">
        <v>5649</v>
      </c>
      <c r="O224" s="14" t="s">
        <v>1597</v>
      </c>
      <c r="P224" s="14" t="b">
        <v>1</v>
      </c>
      <c r="Q224" s="14" t="b">
        <v>0</v>
      </c>
      <c r="R224" s="14" t="b">
        <v>0</v>
      </c>
      <c r="T224" s="14" t="s">
        <v>1500</v>
      </c>
      <c r="V224" s="14" t="s">
        <v>5650</v>
      </c>
      <c r="W224" s="16" t="s">
        <v>5651</v>
      </c>
      <c r="X224" s="14" t="s">
        <v>5652</v>
      </c>
      <c r="Y224" s="16" t="s">
        <v>5653</v>
      </c>
    </row>
    <row r="225" ht="15.75" customHeight="1">
      <c r="A225" s="56">
        <v>44513.0</v>
      </c>
      <c r="B225" s="14" t="s">
        <v>5654</v>
      </c>
      <c r="D225" s="14" t="s">
        <v>1770</v>
      </c>
      <c r="E225" s="21" t="s">
        <v>5655</v>
      </c>
      <c r="J225" s="14" t="s">
        <v>2623</v>
      </c>
      <c r="M225" s="14" t="s">
        <v>5656</v>
      </c>
      <c r="N225" s="21" t="s">
        <v>5657</v>
      </c>
      <c r="O225" s="14" t="s">
        <v>2039</v>
      </c>
      <c r="P225" s="14" t="b">
        <v>1</v>
      </c>
      <c r="Q225" s="14" t="b">
        <v>1</v>
      </c>
      <c r="R225" s="14" t="b">
        <v>1</v>
      </c>
      <c r="T225" s="14" t="s">
        <v>250</v>
      </c>
      <c r="V225" s="14" t="s">
        <v>618</v>
      </c>
      <c r="W225" s="16" t="s">
        <v>1957</v>
      </c>
      <c r="X225" s="14" t="s">
        <v>620</v>
      </c>
      <c r="Y225" s="16" t="s">
        <v>4950</v>
      </c>
    </row>
    <row r="226" ht="15.75" customHeight="1">
      <c r="A226" s="56">
        <v>44513.0</v>
      </c>
      <c r="B226" s="14" t="s">
        <v>5654</v>
      </c>
      <c r="D226" s="14" t="s">
        <v>1770</v>
      </c>
      <c r="E226" s="21" t="s">
        <v>5655</v>
      </c>
      <c r="J226" s="14" t="s">
        <v>5658</v>
      </c>
      <c r="M226" s="14" t="s">
        <v>5659</v>
      </c>
      <c r="N226" s="21" t="s">
        <v>5660</v>
      </c>
      <c r="O226" s="14" t="s">
        <v>1597</v>
      </c>
      <c r="P226" s="14" t="b">
        <v>1</v>
      </c>
      <c r="Q226" s="14" t="b">
        <v>1</v>
      </c>
      <c r="R226" s="14" t="b">
        <v>1</v>
      </c>
      <c r="T226" s="14" t="s">
        <v>250</v>
      </c>
      <c r="V226" s="14" t="s">
        <v>618</v>
      </c>
      <c r="W226" s="16" t="s">
        <v>1957</v>
      </c>
      <c r="X226" s="14" t="s">
        <v>620</v>
      </c>
      <c r="Y226" s="16" t="s">
        <v>4950</v>
      </c>
    </row>
    <row r="227" ht="15.75" customHeight="1">
      <c r="A227" s="56">
        <v>44513.0</v>
      </c>
      <c r="B227" s="16" t="s">
        <v>5661</v>
      </c>
      <c r="D227" s="14" t="s">
        <v>1770</v>
      </c>
      <c r="E227" s="24" t="s">
        <v>5662</v>
      </c>
      <c r="J227" s="14" t="s">
        <v>4450</v>
      </c>
      <c r="M227" s="14" t="s">
        <v>5663</v>
      </c>
      <c r="N227" s="21" t="s">
        <v>5664</v>
      </c>
      <c r="O227" s="14" t="s">
        <v>2039</v>
      </c>
      <c r="P227" s="14" t="b">
        <v>1</v>
      </c>
      <c r="Q227" s="14" t="b">
        <v>1</v>
      </c>
      <c r="R227" s="14" t="b">
        <v>1</v>
      </c>
      <c r="T227" s="14" t="s">
        <v>1691</v>
      </c>
      <c r="V227" s="14" t="s">
        <v>2661</v>
      </c>
      <c r="W227" s="14" t="s">
        <v>2637</v>
      </c>
      <c r="X227" s="14" t="s">
        <v>2662</v>
      </c>
      <c r="Y227" s="14" t="s">
        <v>4438</v>
      </c>
    </row>
    <row r="228" ht="15.75" customHeight="1">
      <c r="A228" s="56">
        <v>44525.0</v>
      </c>
      <c r="B228" s="16" t="s">
        <v>5665</v>
      </c>
      <c r="D228" s="14" t="s">
        <v>1770</v>
      </c>
      <c r="E228" s="24" t="s">
        <v>5666</v>
      </c>
      <c r="J228" s="14" t="s">
        <v>2623</v>
      </c>
      <c r="M228" s="14" t="s">
        <v>5667</v>
      </c>
      <c r="N228" s="21" t="s">
        <v>5668</v>
      </c>
      <c r="O228" s="14" t="s">
        <v>2039</v>
      </c>
      <c r="P228" s="14" t="b">
        <v>0</v>
      </c>
      <c r="Q228" s="14" t="b">
        <v>0</v>
      </c>
      <c r="R228" s="14" t="b">
        <v>0</v>
      </c>
      <c r="T228" s="14" t="s">
        <v>558</v>
      </c>
      <c r="V228" s="14" t="s">
        <v>5669</v>
      </c>
      <c r="W228" s="14" t="s">
        <v>5670</v>
      </c>
      <c r="X228" s="14" t="s">
        <v>5671</v>
      </c>
    </row>
    <row r="229" ht="15.75" customHeight="1">
      <c r="A229" s="56">
        <v>44525.0</v>
      </c>
      <c r="B229" s="16" t="s">
        <v>3527</v>
      </c>
      <c r="D229" s="14" t="s">
        <v>1770</v>
      </c>
      <c r="E229" s="24" t="s">
        <v>3528</v>
      </c>
      <c r="J229" s="14" t="s">
        <v>4206</v>
      </c>
      <c r="M229" s="16" t="s">
        <v>5672</v>
      </c>
      <c r="N229" s="21" t="s">
        <v>5673</v>
      </c>
      <c r="O229" s="14" t="s">
        <v>1597</v>
      </c>
      <c r="P229" s="14" t="b">
        <v>1</v>
      </c>
      <c r="Q229" s="14" t="b">
        <v>1</v>
      </c>
      <c r="R229" s="14" t="b">
        <v>0</v>
      </c>
      <c r="T229" s="14" t="s">
        <v>273</v>
      </c>
      <c r="U229" s="14" t="s">
        <v>283</v>
      </c>
      <c r="V229" s="14" t="s">
        <v>284</v>
      </c>
      <c r="W229" s="16" t="s">
        <v>3531</v>
      </c>
      <c r="X229" s="14" t="s">
        <v>3532</v>
      </c>
      <c r="Y229" s="16" t="s">
        <v>379</v>
      </c>
    </row>
    <row r="230" ht="15.75" customHeight="1">
      <c r="A230" s="56">
        <v>44525.0</v>
      </c>
      <c r="B230" s="16" t="s">
        <v>5674</v>
      </c>
      <c r="D230" s="14" t="s">
        <v>1770</v>
      </c>
      <c r="E230" s="24" t="s">
        <v>5675</v>
      </c>
      <c r="J230" s="14" t="s">
        <v>4610</v>
      </c>
      <c r="M230" s="14" t="s">
        <v>5676</v>
      </c>
      <c r="N230" s="21" t="s">
        <v>5677</v>
      </c>
      <c r="O230" s="14" t="s">
        <v>2039</v>
      </c>
      <c r="P230" s="14" t="b">
        <v>1</v>
      </c>
      <c r="Q230" s="14" t="b">
        <v>0</v>
      </c>
      <c r="R230" s="14" t="b">
        <v>0</v>
      </c>
      <c r="T230" s="14" t="s">
        <v>273</v>
      </c>
      <c r="U230" s="14" t="s">
        <v>274</v>
      </c>
      <c r="V230" s="14" t="s">
        <v>531</v>
      </c>
      <c r="W230" s="16" t="s">
        <v>1681</v>
      </c>
      <c r="X230" s="14" t="s">
        <v>531</v>
      </c>
      <c r="Y230" s="14" t="s">
        <v>1062</v>
      </c>
    </row>
    <row r="231" ht="15.75" customHeight="1">
      <c r="A231" s="56">
        <v>44528.0</v>
      </c>
      <c r="B231" s="16" t="s">
        <v>5678</v>
      </c>
      <c r="D231" s="14" t="s">
        <v>1770</v>
      </c>
      <c r="E231" s="24" t="s">
        <v>5679</v>
      </c>
      <c r="J231" s="14" t="s">
        <v>4480</v>
      </c>
      <c r="M231" s="16" t="s">
        <v>5680</v>
      </c>
      <c r="N231" s="21" t="s">
        <v>5681</v>
      </c>
      <c r="O231" s="14" t="s">
        <v>2039</v>
      </c>
      <c r="P231" s="14" t="b">
        <v>1</v>
      </c>
      <c r="Q231" s="14" t="b">
        <v>0</v>
      </c>
      <c r="R231" s="14" t="b">
        <v>0</v>
      </c>
      <c r="T231" s="14" t="s">
        <v>5682</v>
      </c>
      <c r="V231" s="16" t="s">
        <v>5683</v>
      </c>
      <c r="W231" s="14" t="s">
        <v>5684</v>
      </c>
      <c r="X231" s="14" t="s">
        <v>5685</v>
      </c>
      <c r="Y231" s="16" t="s">
        <v>5686</v>
      </c>
    </row>
    <row r="232" ht="15.75" customHeight="1">
      <c r="A232" s="56">
        <v>44528.0</v>
      </c>
      <c r="B232" s="16" t="s">
        <v>5687</v>
      </c>
      <c r="D232" s="14" t="s">
        <v>1770</v>
      </c>
      <c r="E232" s="24" t="s">
        <v>5688</v>
      </c>
      <c r="J232" s="14" t="s">
        <v>4306</v>
      </c>
      <c r="O232" s="14" t="s">
        <v>1597</v>
      </c>
      <c r="T232" s="14" t="s">
        <v>250</v>
      </c>
      <c r="V232" s="14" t="s">
        <v>618</v>
      </c>
      <c r="W232" s="16" t="s">
        <v>1957</v>
      </c>
      <c r="X232" s="14" t="s">
        <v>620</v>
      </c>
      <c r="Y232" s="16" t="s">
        <v>4950</v>
      </c>
    </row>
    <row r="233" ht="15.75" customHeight="1">
      <c r="A233" s="20">
        <v>44531.0</v>
      </c>
      <c r="B233" s="16" t="s">
        <v>3977</v>
      </c>
      <c r="D233" s="14" t="s">
        <v>1770</v>
      </c>
      <c r="E233" s="21" t="s">
        <v>3978</v>
      </c>
      <c r="J233" s="14" t="s">
        <v>4450</v>
      </c>
      <c r="O233" s="14" t="s">
        <v>3981</v>
      </c>
      <c r="T233" s="14" t="s">
        <v>273</v>
      </c>
      <c r="U233" s="14" t="s">
        <v>814</v>
      </c>
      <c r="V233" s="14" t="s">
        <v>294</v>
      </c>
      <c r="W233" s="14" t="s">
        <v>2374</v>
      </c>
      <c r="X233" s="14" t="s">
        <v>2375</v>
      </c>
    </row>
    <row r="234" ht="15.75" customHeight="1">
      <c r="A234" s="20">
        <v>44532.0</v>
      </c>
      <c r="B234" s="16" t="s">
        <v>3546</v>
      </c>
      <c r="D234" s="14" t="s">
        <v>1770</v>
      </c>
      <c r="E234" s="24" t="s">
        <v>3547</v>
      </c>
      <c r="J234" s="14" t="s">
        <v>4306</v>
      </c>
      <c r="M234" s="16" t="s">
        <v>5689</v>
      </c>
      <c r="N234" s="21" t="s">
        <v>3550</v>
      </c>
      <c r="O234" s="14" t="s">
        <v>1755</v>
      </c>
      <c r="P234" s="14" t="b">
        <v>1</v>
      </c>
      <c r="Q234" s="14" t="b">
        <v>1</v>
      </c>
      <c r="R234" s="14" t="b">
        <v>0</v>
      </c>
      <c r="T234" s="14" t="s">
        <v>273</v>
      </c>
      <c r="U234" s="14" t="s">
        <v>814</v>
      </c>
      <c r="V234" s="14" t="s">
        <v>294</v>
      </c>
      <c r="W234" s="14" t="s">
        <v>3197</v>
      </c>
      <c r="X234" s="14" t="s">
        <v>3198</v>
      </c>
      <c r="Y234" s="16" t="s">
        <v>3551</v>
      </c>
    </row>
    <row r="235" ht="15.75" customHeight="1">
      <c r="A235" s="20">
        <v>44532.0</v>
      </c>
      <c r="B235" s="16" t="s">
        <v>5690</v>
      </c>
      <c r="C235" s="16">
        <v>3.4864909E7</v>
      </c>
      <c r="D235" s="14" t="s">
        <v>856</v>
      </c>
      <c r="E235" s="21" t="s">
        <v>5691</v>
      </c>
      <c r="J235" s="14" t="s">
        <v>5692</v>
      </c>
      <c r="M235" s="14" t="s">
        <v>5693</v>
      </c>
      <c r="N235" s="21" t="s">
        <v>5694</v>
      </c>
      <c r="O235" s="14" t="s">
        <v>2039</v>
      </c>
      <c r="P235" s="14" t="b">
        <v>1</v>
      </c>
      <c r="Q235" s="14" t="b">
        <v>0</v>
      </c>
      <c r="R235" s="14" t="b">
        <v>0</v>
      </c>
      <c r="T235" s="14" t="s">
        <v>273</v>
      </c>
      <c r="U235" s="14" t="s">
        <v>274</v>
      </c>
      <c r="V235" s="14" t="s">
        <v>531</v>
      </c>
      <c r="W235" s="14" t="s">
        <v>1681</v>
      </c>
      <c r="Y235" s="14" t="s">
        <v>3102</v>
      </c>
    </row>
    <row r="236" ht="15.75" customHeight="1">
      <c r="A236" s="20">
        <v>44537.0</v>
      </c>
      <c r="B236" s="16" t="s">
        <v>5695</v>
      </c>
      <c r="D236" s="14" t="s">
        <v>1770</v>
      </c>
      <c r="E236" s="24" t="s">
        <v>5696</v>
      </c>
      <c r="J236" s="14" t="s">
        <v>5697</v>
      </c>
      <c r="M236" s="14" t="s">
        <v>5698</v>
      </c>
      <c r="N236" s="21" t="s">
        <v>5699</v>
      </c>
      <c r="O236" s="14" t="s">
        <v>4280</v>
      </c>
      <c r="P236" s="14" t="b">
        <v>1</v>
      </c>
      <c r="Q236" s="14" t="b">
        <v>1</v>
      </c>
      <c r="R236" s="14" t="b">
        <v>0</v>
      </c>
      <c r="T236" s="14" t="s">
        <v>273</v>
      </c>
      <c r="U236" s="14" t="s">
        <v>1090</v>
      </c>
      <c r="V236" s="14" t="s">
        <v>1091</v>
      </c>
      <c r="W236" s="14" t="s">
        <v>3862</v>
      </c>
      <c r="X236" s="14" t="s">
        <v>1093</v>
      </c>
    </row>
    <row r="237" ht="15.75" customHeight="1">
      <c r="A237" s="20">
        <v>44537.0</v>
      </c>
      <c r="B237" s="16" t="s">
        <v>5695</v>
      </c>
      <c r="D237" s="14" t="s">
        <v>1770</v>
      </c>
      <c r="E237" s="24" t="s">
        <v>5696</v>
      </c>
      <c r="J237" s="14" t="s">
        <v>5697</v>
      </c>
      <c r="L237" s="14" t="s">
        <v>5700</v>
      </c>
      <c r="M237" s="14" t="s">
        <v>5701</v>
      </c>
      <c r="N237" s="21" t="s">
        <v>5702</v>
      </c>
      <c r="O237" s="14" t="s">
        <v>2039</v>
      </c>
      <c r="P237" s="14" t="b">
        <v>1</v>
      </c>
      <c r="Q237" s="14" t="b">
        <v>1</v>
      </c>
      <c r="R237" s="14" t="b">
        <v>1</v>
      </c>
      <c r="T237" s="14" t="s">
        <v>273</v>
      </c>
      <c r="U237" s="14" t="s">
        <v>1090</v>
      </c>
      <c r="V237" s="14" t="s">
        <v>1091</v>
      </c>
      <c r="W237" s="14" t="s">
        <v>3862</v>
      </c>
      <c r="X237" s="14" t="s">
        <v>1093</v>
      </c>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customSheetViews>
    <customSheetView guid="{BD5C0221-D4C8-4642-91F4-574585D1EF24}" filter="1" showAutoFilter="1">
      <autoFilter ref="$A$1:$Y$152"/>
    </customSheetView>
  </customSheetViews>
  <hyperlinks>
    <hyperlink r:id="rId1" ref="E2"/>
    <hyperlink r:id="rId2" ref="E3"/>
    <hyperlink r:id="rId3" ref="N3"/>
    <hyperlink r:id="rId4" ref="E4"/>
    <hyperlink r:id="rId5" ref="N4"/>
    <hyperlink r:id="rId6" ref="E5"/>
    <hyperlink r:id="rId7" ref="N5"/>
    <hyperlink r:id="rId8" ref="E6"/>
    <hyperlink r:id="rId9" ref="E7"/>
    <hyperlink r:id="rId10" ref="N7"/>
    <hyperlink r:id="rId11" ref="E8"/>
    <hyperlink r:id="rId12" ref="N8"/>
    <hyperlink r:id="rId13" ref="E9"/>
    <hyperlink r:id="rId14" ref="N9"/>
    <hyperlink r:id="rId15" ref="E10"/>
    <hyperlink r:id="rId16" ref="N10"/>
    <hyperlink r:id="rId17" ref="E11"/>
    <hyperlink r:id="rId18" ref="N11"/>
    <hyperlink r:id="rId19" ref="E12"/>
    <hyperlink r:id="rId20" ref="N12"/>
    <hyperlink r:id="rId21" ref="E13"/>
    <hyperlink r:id="rId22" ref="N13"/>
    <hyperlink r:id="rId23" ref="E14"/>
    <hyperlink r:id="rId24" ref="N14"/>
    <hyperlink r:id="rId25" ref="E15"/>
    <hyperlink r:id="rId26" ref="N15"/>
    <hyperlink r:id="rId27" ref="E16"/>
    <hyperlink r:id="rId28" ref="E17"/>
    <hyperlink r:id="rId29" ref="N17"/>
    <hyperlink r:id="rId30" ref="E18"/>
    <hyperlink r:id="rId31" ref="N18"/>
    <hyperlink r:id="rId32" ref="E19"/>
    <hyperlink r:id="rId33" ref="N19"/>
    <hyperlink r:id="rId34" ref="E20"/>
    <hyperlink r:id="rId35" ref="E21"/>
    <hyperlink r:id="rId36" ref="N21"/>
    <hyperlink r:id="rId37" ref="E22"/>
    <hyperlink r:id="rId38" ref="E23"/>
    <hyperlink r:id="rId39" ref="E24"/>
    <hyperlink r:id="rId40" ref="N24"/>
    <hyperlink r:id="rId41" ref="E25"/>
    <hyperlink r:id="rId42" ref="N25"/>
    <hyperlink r:id="rId43" ref="E26"/>
    <hyperlink r:id="rId44" ref="N26"/>
    <hyperlink r:id="rId45" ref="E27"/>
    <hyperlink r:id="rId46" ref="N27"/>
    <hyperlink r:id="rId47" ref="E28"/>
    <hyperlink r:id="rId48" ref="N28"/>
    <hyperlink r:id="rId49" ref="E29"/>
    <hyperlink r:id="rId50" ref="N29"/>
    <hyperlink r:id="rId51" ref="E30"/>
    <hyperlink r:id="rId52" ref="N30"/>
    <hyperlink r:id="rId53" ref="E31"/>
    <hyperlink r:id="rId54" ref="N31"/>
    <hyperlink r:id="rId55" ref="E32"/>
    <hyperlink r:id="rId56" ref="N32"/>
    <hyperlink r:id="rId57" ref="E33"/>
    <hyperlink r:id="rId58" ref="N33"/>
    <hyperlink r:id="rId59" ref="E34"/>
    <hyperlink r:id="rId60" ref="N34"/>
    <hyperlink r:id="rId61" ref="E35"/>
    <hyperlink r:id="rId62" ref="N35"/>
    <hyperlink r:id="rId63" ref="E36"/>
    <hyperlink r:id="rId64" ref="N36"/>
    <hyperlink r:id="rId65" ref="E37"/>
    <hyperlink r:id="rId66" ref="N37"/>
    <hyperlink r:id="rId67" ref="E38"/>
    <hyperlink r:id="rId68" ref="N38"/>
    <hyperlink r:id="rId69" ref="E39"/>
    <hyperlink r:id="rId70" ref="N39"/>
    <hyperlink r:id="rId71" ref="E40"/>
    <hyperlink r:id="rId72" ref="N40"/>
    <hyperlink r:id="rId73" ref="E41"/>
    <hyperlink r:id="rId74" ref="N41"/>
    <hyperlink r:id="rId75" ref="E42"/>
    <hyperlink r:id="rId76" ref="E43"/>
    <hyperlink r:id="rId77" ref="E44"/>
    <hyperlink r:id="rId78" ref="N44"/>
    <hyperlink r:id="rId79" ref="E45"/>
    <hyperlink r:id="rId80" ref="E46"/>
    <hyperlink r:id="rId81" ref="N46"/>
    <hyperlink r:id="rId82" ref="E47"/>
    <hyperlink r:id="rId83" ref="N47"/>
    <hyperlink r:id="rId84" ref="E48"/>
    <hyperlink r:id="rId85" ref="N48"/>
    <hyperlink r:id="rId86" ref="E49"/>
    <hyperlink r:id="rId87" ref="N49"/>
    <hyperlink r:id="rId88" ref="E50"/>
    <hyperlink r:id="rId89" ref="E51"/>
    <hyperlink r:id="rId90" ref="E52"/>
    <hyperlink r:id="rId91" ref="N52"/>
    <hyperlink r:id="rId92" ref="E53"/>
    <hyperlink r:id="rId93" ref="N53"/>
    <hyperlink r:id="rId94" ref="E54"/>
    <hyperlink r:id="rId95" ref="N54"/>
    <hyperlink r:id="rId96" ref="E55"/>
    <hyperlink r:id="rId97" ref="N55"/>
    <hyperlink r:id="rId98" ref="E56"/>
    <hyperlink r:id="rId99" ref="N56"/>
    <hyperlink r:id="rId100" ref="E57"/>
    <hyperlink r:id="rId101" ref="N57"/>
    <hyperlink r:id="rId102" ref="E58"/>
    <hyperlink r:id="rId103" ref="N58"/>
    <hyperlink r:id="rId104" ref="E59"/>
    <hyperlink r:id="rId105" ref="E60"/>
    <hyperlink r:id="rId106" ref="N60"/>
    <hyperlink r:id="rId107" ref="E61"/>
    <hyperlink r:id="rId108" ref="E62"/>
    <hyperlink r:id="rId109" ref="N62"/>
    <hyperlink r:id="rId110" ref="E63"/>
    <hyperlink r:id="rId111" ref="N63"/>
    <hyperlink r:id="rId112" ref="E64"/>
    <hyperlink r:id="rId113" ref="N64"/>
    <hyperlink r:id="rId114" ref="E65"/>
    <hyperlink r:id="rId115" ref="N65"/>
    <hyperlink r:id="rId116" ref="E66"/>
    <hyperlink r:id="rId117" ref="N66"/>
    <hyperlink r:id="rId118" ref="E67"/>
    <hyperlink r:id="rId119" ref="E68"/>
    <hyperlink r:id="rId120" ref="N68"/>
    <hyperlink r:id="rId121" ref="E69"/>
    <hyperlink r:id="rId122" ref="N69"/>
    <hyperlink r:id="rId123" ref="E70"/>
    <hyperlink r:id="rId124" ref="N70"/>
    <hyperlink r:id="rId125" ref="E71"/>
    <hyperlink r:id="rId126" ref="N71"/>
    <hyperlink r:id="rId127" ref="E72"/>
    <hyperlink r:id="rId128" ref="N72"/>
    <hyperlink r:id="rId129" ref="E73"/>
    <hyperlink r:id="rId130" ref="N73"/>
    <hyperlink r:id="rId131" ref="E74"/>
    <hyperlink r:id="rId132" ref="N74"/>
    <hyperlink r:id="rId133" ref="E75"/>
    <hyperlink r:id="rId134" ref="E76"/>
    <hyperlink r:id="rId135" ref="N76"/>
    <hyperlink r:id="rId136" ref="E77"/>
    <hyperlink r:id="rId137" ref="N77"/>
    <hyperlink r:id="rId138" ref="E78"/>
    <hyperlink r:id="rId139" ref="E79"/>
    <hyperlink r:id="rId140" ref="N79"/>
    <hyperlink r:id="rId141" ref="E80"/>
    <hyperlink r:id="rId142" ref="N80"/>
    <hyperlink r:id="rId143" ref="E81"/>
    <hyperlink r:id="rId144" ref="N81"/>
    <hyperlink r:id="rId145" ref="E82"/>
    <hyperlink r:id="rId146" ref="N82"/>
    <hyperlink r:id="rId147" ref="E83"/>
    <hyperlink r:id="rId148" ref="N83"/>
    <hyperlink r:id="rId149" ref="E84"/>
    <hyperlink r:id="rId150" ref="N84"/>
    <hyperlink r:id="rId151" ref="E85"/>
    <hyperlink r:id="rId152" ref="N85"/>
    <hyperlink r:id="rId153" ref="E86"/>
    <hyperlink r:id="rId154" ref="N86"/>
    <hyperlink r:id="rId155" ref="E87"/>
    <hyperlink r:id="rId156" ref="N87"/>
    <hyperlink r:id="rId157" ref="E88"/>
    <hyperlink r:id="rId158" ref="N88"/>
    <hyperlink r:id="rId159" ref="E89"/>
    <hyperlink r:id="rId160" ref="N89"/>
    <hyperlink r:id="rId161" ref="E90"/>
    <hyperlink r:id="rId162" ref="N90"/>
    <hyperlink r:id="rId163" ref="E91"/>
    <hyperlink r:id="rId164" ref="N91"/>
    <hyperlink r:id="rId165" ref="E92"/>
    <hyperlink r:id="rId166" ref="E93"/>
    <hyperlink r:id="rId167" ref="N93"/>
    <hyperlink r:id="rId168" ref="E94"/>
    <hyperlink r:id="rId169" ref="E95"/>
    <hyperlink r:id="rId170" ref="N95"/>
    <hyperlink r:id="rId171" ref="E96"/>
    <hyperlink r:id="rId172" ref="N96"/>
    <hyperlink r:id="rId173" ref="E97"/>
    <hyperlink r:id="rId174" ref="N97"/>
    <hyperlink r:id="rId175" ref="E98"/>
    <hyperlink r:id="rId176" ref="N98"/>
    <hyperlink r:id="rId177" ref="E99"/>
    <hyperlink r:id="rId178" ref="N99"/>
    <hyperlink r:id="rId179" ref="E100"/>
    <hyperlink r:id="rId180" ref="N100"/>
    <hyperlink r:id="rId181" ref="E101"/>
    <hyperlink r:id="rId182" ref="N101"/>
    <hyperlink r:id="rId183" ref="E102"/>
    <hyperlink r:id="rId184" ref="N102"/>
    <hyperlink r:id="rId185" ref="E103"/>
    <hyperlink r:id="rId186" ref="N103"/>
    <hyperlink r:id="rId187" ref="E104"/>
    <hyperlink r:id="rId188" ref="E105"/>
    <hyperlink r:id="rId189" ref="N105"/>
    <hyperlink r:id="rId190" ref="E106"/>
    <hyperlink r:id="rId191" ref="E107"/>
    <hyperlink r:id="rId192" ref="N107"/>
    <hyperlink r:id="rId193" ref="E108"/>
    <hyperlink r:id="rId194" ref="N108"/>
    <hyperlink r:id="rId195" ref="E109"/>
    <hyperlink r:id="rId196" ref="N109"/>
    <hyperlink r:id="rId197" ref="E110"/>
    <hyperlink r:id="rId198" ref="N110"/>
    <hyperlink r:id="rId199" ref="E111"/>
    <hyperlink r:id="rId200" ref="N111"/>
    <hyperlink r:id="rId201" ref="E112"/>
    <hyperlink r:id="rId202" ref="N112"/>
    <hyperlink r:id="rId203" ref="E113"/>
    <hyperlink r:id="rId204" ref="N113"/>
    <hyperlink r:id="rId205" ref="E114"/>
    <hyperlink r:id="rId206" ref="N114"/>
    <hyperlink r:id="rId207" ref="E115"/>
    <hyperlink r:id="rId208" ref="N115"/>
    <hyperlink r:id="rId209" ref="E116"/>
    <hyperlink r:id="rId210" ref="N116"/>
    <hyperlink r:id="rId211" ref="E117"/>
    <hyperlink r:id="rId212" ref="E118"/>
    <hyperlink r:id="rId213" ref="N118"/>
    <hyperlink r:id="rId214" ref="E119"/>
    <hyperlink r:id="rId215" ref="N119"/>
    <hyperlink r:id="rId216" ref="E120"/>
    <hyperlink r:id="rId217" ref="N120"/>
    <hyperlink r:id="rId218" ref="E121"/>
    <hyperlink r:id="rId219" ref="N121"/>
    <hyperlink r:id="rId220" ref="E122"/>
    <hyperlink r:id="rId221" ref="N122"/>
    <hyperlink r:id="rId222" ref="E123"/>
    <hyperlink r:id="rId223" ref="N123"/>
    <hyperlink r:id="rId224" ref="E124"/>
    <hyperlink r:id="rId225" ref="N124"/>
    <hyperlink r:id="rId226" ref="E125"/>
    <hyperlink r:id="rId227" ref="N125"/>
    <hyperlink r:id="rId228" ref="E126"/>
    <hyperlink r:id="rId229" ref="N126"/>
    <hyperlink r:id="rId230" ref="E127"/>
    <hyperlink r:id="rId231" ref="N127"/>
    <hyperlink r:id="rId232" ref="E128"/>
    <hyperlink r:id="rId233" ref="N128"/>
    <hyperlink r:id="rId234" ref="E129"/>
    <hyperlink r:id="rId235" ref="N129"/>
    <hyperlink r:id="rId236" ref="E130"/>
    <hyperlink r:id="rId237" ref="N130"/>
    <hyperlink r:id="rId238" ref="E131"/>
    <hyperlink r:id="rId239" ref="N131"/>
    <hyperlink r:id="rId240" ref="E132"/>
    <hyperlink r:id="rId241" ref="N132"/>
    <hyperlink r:id="rId242" ref="E133"/>
    <hyperlink r:id="rId243" ref="N133"/>
    <hyperlink r:id="rId244" ref="E134"/>
    <hyperlink r:id="rId245" ref="N134"/>
    <hyperlink r:id="rId246" ref="S134"/>
    <hyperlink r:id="rId247" ref="E135"/>
    <hyperlink r:id="rId248" ref="N135"/>
    <hyperlink r:id="rId249" ref="E136"/>
    <hyperlink r:id="rId250" ref="N136"/>
    <hyperlink r:id="rId251" ref="E137"/>
    <hyperlink r:id="rId252" ref="N137"/>
    <hyperlink r:id="rId253" ref="E138"/>
    <hyperlink r:id="rId254" ref="N138"/>
    <hyperlink r:id="rId255" ref="E139"/>
    <hyperlink r:id="rId256" ref="N139"/>
    <hyperlink r:id="rId257" ref="E140"/>
    <hyperlink r:id="rId258" ref="N140"/>
    <hyperlink r:id="rId259" ref="E141"/>
    <hyperlink r:id="rId260" ref="N141"/>
    <hyperlink r:id="rId261" ref="E142"/>
    <hyperlink r:id="rId262" ref="N142"/>
    <hyperlink r:id="rId263" ref="E143"/>
    <hyperlink r:id="rId264" ref="N143"/>
    <hyperlink r:id="rId265" ref="E144"/>
    <hyperlink r:id="rId266" ref="N144"/>
    <hyperlink r:id="rId267" ref="E145"/>
    <hyperlink r:id="rId268" ref="N145"/>
    <hyperlink r:id="rId269" ref="E146"/>
    <hyperlink r:id="rId270" ref="N146"/>
    <hyperlink r:id="rId271" ref="E147"/>
    <hyperlink r:id="rId272" ref="N147"/>
    <hyperlink r:id="rId273" ref="E148"/>
    <hyperlink r:id="rId274" ref="N148"/>
    <hyperlink r:id="rId275" ref="E149"/>
    <hyperlink r:id="rId276" ref="E150"/>
    <hyperlink r:id="rId277" ref="N150"/>
    <hyperlink r:id="rId278" ref="E151"/>
    <hyperlink r:id="rId279" ref="N151"/>
    <hyperlink r:id="rId280" ref="E152"/>
    <hyperlink r:id="rId281" ref="N152"/>
    <hyperlink r:id="rId282" ref="E153"/>
    <hyperlink r:id="rId283" ref="N153"/>
    <hyperlink r:id="rId284" ref="E154"/>
    <hyperlink r:id="rId285" ref="N154"/>
    <hyperlink r:id="rId286" ref="E155"/>
    <hyperlink r:id="rId287" ref="N155"/>
    <hyperlink r:id="rId288" ref="E156"/>
    <hyperlink r:id="rId289" ref="N156"/>
    <hyperlink r:id="rId290" ref="E157"/>
    <hyperlink r:id="rId291" ref="N157"/>
    <hyperlink r:id="rId292" ref="E158"/>
    <hyperlink r:id="rId293" ref="N158"/>
    <hyperlink r:id="rId294" ref="E159"/>
    <hyperlink r:id="rId295" ref="N159"/>
    <hyperlink r:id="rId296" ref="E160"/>
    <hyperlink r:id="rId297" ref="N160"/>
    <hyperlink r:id="rId298" ref="E161"/>
    <hyperlink r:id="rId299" ref="N161"/>
    <hyperlink r:id="rId300" ref="E162"/>
    <hyperlink r:id="rId301" ref="N162"/>
    <hyperlink r:id="rId302" ref="E163"/>
    <hyperlink r:id="rId303" ref="N163"/>
    <hyperlink r:id="rId304" ref="E164"/>
    <hyperlink r:id="rId305" ref="N164"/>
    <hyperlink r:id="rId306" ref="E165"/>
    <hyperlink r:id="rId307" ref="N165"/>
    <hyperlink r:id="rId308" ref="E166"/>
    <hyperlink r:id="rId309" ref="N166"/>
    <hyperlink r:id="rId310" ref="E167"/>
    <hyperlink r:id="rId311" ref="N167"/>
    <hyperlink r:id="rId312" ref="E168"/>
    <hyperlink r:id="rId313" ref="N168"/>
    <hyperlink r:id="rId314" ref="E169"/>
    <hyperlink r:id="rId315" ref="N169"/>
    <hyperlink r:id="rId316" ref="E170"/>
    <hyperlink r:id="rId317" ref="N170"/>
    <hyperlink r:id="rId318" ref="E171"/>
    <hyperlink r:id="rId319" ref="N171"/>
    <hyperlink r:id="rId320" ref="E172"/>
    <hyperlink r:id="rId321" ref="N172"/>
    <hyperlink r:id="rId322" ref="E173"/>
    <hyperlink r:id="rId323" ref="N173"/>
    <hyperlink r:id="rId324" ref="E174"/>
    <hyperlink r:id="rId325" ref="N174"/>
    <hyperlink r:id="rId326" ref="E175"/>
    <hyperlink r:id="rId327" ref="N175"/>
    <hyperlink r:id="rId328" ref="E176"/>
    <hyperlink r:id="rId329" ref="N176"/>
    <hyperlink r:id="rId330" ref="E177"/>
    <hyperlink r:id="rId331" ref="N177"/>
    <hyperlink r:id="rId332" ref="E178"/>
    <hyperlink r:id="rId333" ref="E179"/>
    <hyperlink r:id="rId334" ref="N179"/>
    <hyperlink r:id="rId335" ref="E180"/>
    <hyperlink r:id="rId336" ref="N180"/>
    <hyperlink r:id="rId337" ref="E181"/>
    <hyperlink r:id="rId338" ref="N181"/>
    <hyperlink r:id="rId339" ref="E182"/>
    <hyperlink r:id="rId340" ref="N182"/>
    <hyperlink r:id="rId341" ref="E183"/>
    <hyperlink r:id="rId342" ref="N183"/>
    <hyperlink r:id="rId343" ref="E184"/>
    <hyperlink r:id="rId344" ref="N184"/>
    <hyperlink r:id="rId345" ref="E185"/>
    <hyperlink r:id="rId346" ref="N185"/>
    <hyperlink r:id="rId347" ref="E186"/>
    <hyperlink r:id="rId348" ref="N186"/>
    <hyperlink r:id="rId349" ref="E187"/>
    <hyperlink r:id="rId350" ref="N187"/>
    <hyperlink r:id="rId351" ref="E188"/>
    <hyperlink r:id="rId352" ref="E189"/>
    <hyperlink r:id="rId353" ref="N189"/>
    <hyperlink r:id="rId354" ref="E190"/>
    <hyperlink r:id="rId355" ref="N190"/>
    <hyperlink r:id="rId356" ref="E191"/>
    <hyperlink r:id="rId357" ref="E192"/>
    <hyperlink r:id="rId358" ref="N192"/>
    <hyperlink r:id="rId359" ref="E193"/>
    <hyperlink r:id="rId360" ref="N193"/>
    <hyperlink r:id="rId361" ref="E194"/>
    <hyperlink r:id="rId362" ref="N194"/>
    <hyperlink r:id="rId363" ref="E195"/>
    <hyperlink r:id="rId364" ref="E196"/>
    <hyperlink r:id="rId365" ref="N196"/>
    <hyperlink r:id="rId366" ref="E197"/>
    <hyperlink r:id="rId367" ref="N197"/>
    <hyperlink r:id="rId368" ref="E198"/>
    <hyperlink r:id="rId369" ref="N198"/>
    <hyperlink r:id="rId370" ref="E199"/>
    <hyperlink r:id="rId371" ref="N199"/>
    <hyperlink r:id="rId372" ref="E200"/>
    <hyperlink r:id="rId373" ref="N200"/>
    <hyperlink r:id="rId374" ref="E201"/>
    <hyperlink r:id="rId375" ref="N201"/>
    <hyperlink r:id="rId376" ref="E202"/>
    <hyperlink r:id="rId377" ref="N202"/>
    <hyperlink r:id="rId378" ref="E203"/>
    <hyperlink r:id="rId379" ref="N203"/>
    <hyperlink r:id="rId380" ref="E204"/>
    <hyperlink r:id="rId381" ref="N204"/>
    <hyperlink r:id="rId382" ref="E205"/>
    <hyperlink r:id="rId383" ref="N205"/>
    <hyperlink r:id="rId384" ref="E206"/>
    <hyperlink r:id="rId385" ref="N206"/>
    <hyperlink r:id="rId386" ref="E207"/>
    <hyperlink r:id="rId387" ref="E208"/>
    <hyperlink r:id="rId388" ref="N208"/>
    <hyperlink r:id="rId389" ref="E209"/>
    <hyperlink r:id="rId390" ref="E210"/>
    <hyperlink r:id="rId391" ref="N210"/>
    <hyperlink r:id="rId392" ref="E211"/>
    <hyperlink r:id="rId393" ref="N211"/>
    <hyperlink r:id="rId394" ref="E212"/>
    <hyperlink r:id="rId395" ref="N212"/>
    <hyperlink r:id="rId396" ref="E213"/>
    <hyperlink r:id="rId397" ref="N213"/>
    <hyperlink r:id="rId398" ref="E214"/>
    <hyperlink r:id="rId399" ref="N214"/>
    <hyperlink r:id="rId400" ref="E215"/>
    <hyperlink r:id="rId401" ref="N215"/>
    <hyperlink r:id="rId402" ref="E216"/>
    <hyperlink r:id="rId403" ref="N216"/>
    <hyperlink r:id="rId404" ref="E217"/>
    <hyperlink r:id="rId405" ref="N217"/>
    <hyperlink r:id="rId406" ref="E218"/>
    <hyperlink r:id="rId407" ref="N218"/>
    <hyperlink r:id="rId408" ref="E219"/>
    <hyperlink r:id="rId409" ref="N219"/>
    <hyperlink r:id="rId410" ref="E220"/>
    <hyperlink r:id="rId411" ref="N220"/>
    <hyperlink r:id="rId412" ref="E221"/>
    <hyperlink r:id="rId413" ref="N221"/>
    <hyperlink r:id="rId414" ref="E222"/>
    <hyperlink r:id="rId415" ref="N222"/>
    <hyperlink r:id="rId416" ref="E223"/>
    <hyperlink r:id="rId417" ref="N223"/>
    <hyperlink r:id="rId418" ref="E224"/>
    <hyperlink r:id="rId419" ref="N224"/>
    <hyperlink r:id="rId420" ref="E225"/>
    <hyperlink r:id="rId421" ref="N225"/>
    <hyperlink r:id="rId422" ref="E226"/>
    <hyperlink r:id="rId423" ref="N226"/>
    <hyperlink r:id="rId424" ref="E227"/>
    <hyperlink r:id="rId425" ref="N227"/>
    <hyperlink r:id="rId426" ref="E228"/>
    <hyperlink r:id="rId427" ref="N228"/>
    <hyperlink r:id="rId428" ref="E229"/>
    <hyperlink r:id="rId429" ref="N229"/>
    <hyperlink r:id="rId430" ref="E230"/>
    <hyperlink r:id="rId431" ref="N230"/>
    <hyperlink r:id="rId432" ref="E231"/>
    <hyperlink r:id="rId433" ref="N231"/>
    <hyperlink r:id="rId434" ref="E232"/>
    <hyperlink r:id="rId435" ref="E233"/>
    <hyperlink r:id="rId436" ref="E234"/>
    <hyperlink r:id="rId437" ref="N234"/>
    <hyperlink r:id="rId438" ref="E235"/>
    <hyperlink r:id="rId439" ref="N235"/>
    <hyperlink r:id="rId440" ref="E236"/>
    <hyperlink r:id="rId441" ref="N236"/>
    <hyperlink r:id="rId442" ref="E237"/>
    <hyperlink r:id="rId443" ref="N237"/>
  </hyperlinks>
  <printOptions/>
  <pageMargins bottom="0.75" footer="0.0" header="0.0" left="0.7" right="0.7" top="0.75"/>
  <pageSetup orientation="landscape"/>
  <drawing r:id="rId44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4" t="s">
        <v>1</v>
      </c>
      <c r="B1" s="15" t="s">
        <v>217</v>
      </c>
      <c r="C1" s="16" t="s">
        <v>218</v>
      </c>
      <c r="D1" s="15" t="s">
        <v>219</v>
      </c>
      <c r="E1" s="14" t="s">
        <v>220</v>
      </c>
      <c r="F1" s="14" t="s">
        <v>224</v>
      </c>
      <c r="G1" s="14" t="s">
        <v>225</v>
      </c>
      <c r="H1" s="15" t="s">
        <v>226</v>
      </c>
      <c r="I1" s="14" t="s">
        <v>229</v>
      </c>
      <c r="J1" s="15" t="s">
        <v>0</v>
      </c>
      <c r="K1" s="15" t="s">
        <v>4198</v>
      </c>
      <c r="L1" s="15" t="s">
        <v>4199</v>
      </c>
      <c r="M1" s="15" t="s">
        <v>222</v>
      </c>
      <c r="N1" s="15" t="s">
        <v>1617</v>
      </c>
      <c r="O1" s="15" t="s">
        <v>237</v>
      </c>
      <c r="P1" s="15" t="s">
        <v>4200</v>
      </c>
      <c r="Q1" s="15" t="s">
        <v>4201</v>
      </c>
      <c r="R1" s="15" t="s">
        <v>4202</v>
      </c>
      <c r="S1" s="15" t="s">
        <v>236</v>
      </c>
      <c r="T1" s="15" t="s">
        <v>238</v>
      </c>
      <c r="U1" s="15" t="s">
        <v>239</v>
      </c>
      <c r="V1" s="15" t="s">
        <v>240</v>
      </c>
      <c r="W1" s="15" t="s">
        <v>241</v>
      </c>
      <c r="X1" s="14" t="s">
        <v>242</v>
      </c>
      <c r="Y1" s="15" t="s">
        <v>243</v>
      </c>
    </row>
    <row r="2">
      <c r="A2" s="20">
        <v>39104.0</v>
      </c>
      <c r="B2" s="16" t="s">
        <v>5703</v>
      </c>
      <c r="C2" s="14">
        <v>1.7237064E7</v>
      </c>
      <c r="D2" s="14" t="s">
        <v>856</v>
      </c>
      <c r="E2" s="24" t="s">
        <v>5704</v>
      </c>
      <c r="F2" s="14" t="s">
        <v>247</v>
      </c>
      <c r="G2" s="14"/>
      <c r="I2" s="14"/>
      <c r="J2" s="14" t="s">
        <v>5692</v>
      </c>
      <c r="K2" s="14" t="s">
        <v>5705</v>
      </c>
      <c r="L2" s="16" t="s">
        <v>5706</v>
      </c>
      <c r="P2" s="14" t="b">
        <v>0</v>
      </c>
      <c r="Q2" s="14" t="b">
        <v>0</v>
      </c>
      <c r="R2" s="14" t="b">
        <v>0</v>
      </c>
      <c r="S2" s="14" t="s">
        <v>5707</v>
      </c>
      <c r="T2" s="14" t="s">
        <v>273</v>
      </c>
      <c r="U2" s="14" t="s">
        <v>2526</v>
      </c>
      <c r="V2" s="14" t="s">
        <v>5708</v>
      </c>
      <c r="W2" s="16" t="s">
        <v>5709</v>
      </c>
      <c r="X2" s="14" t="s">
        <v>5710</v>
      </c>
      <c r="Y2" s="16" t="s">
        <v>1062</v>
      </c>
    </row>
    <row r="3">
      <c r="A3" s="20">
        <v>38813.0</v>
      </c>
      <c r="B3" s="16" t="s">
        <v>5711</v>
      </c>
      <c r="C3" s="16">
        <v>2.7295638E7</v>
      </c>
      <c r="D3" s="16" t="s">
        <v>5712</v>
      </c>
      <c r="E3" s="23" t="s">
        <v>5713</v>
      </c>
      <c r="F3" s="14" t="s">
        <v>247</v>
      </c>
      <c r="G3" s="14"/>
      <c r="I3" s="14"/>
      <c r="J3" s="14" t="s">
        <v>5692</v>
      </c>
      <c r="K3" s="14" t="s">
        <v>5714</v>
      </c>
      <c r="L3" s="14" t="s">
        <v>4372</v>
      </c>
      <c r="P3" s="14" t="b">
        <v>0</v>
      </c>
      <c r="Q3" s="14" t="b">
        <v>0</v>
      </c>
      <c r="R3" s="14" t="b">
        <v>0</v>
      </c>
      <c r="T3" s="14" t="s">
        <v>273</v>
      </c>
      <c r="U3" s="14" t="s">
        <v>274</v>
      </c>
      <c r="V3" s="14" t="s">
        <v>439</v>
      </c>
      <c r="W3" s="14" t="s">
        <v>990</v>
      </c>
      <c r="X3" s="14" t="s">
        <v>991</v>
      </c>
      <c r="Y3" s="16" t="s">
        <v>5715</v>
      </c>
    </row>
    <row r="4">
      <c r="A4" s="20">
        <v>38949.0</v>
      </c>
      <c r="B4" s="16" t="s">
        <v>5716</v>
      </c>
      <c r="C4" s="14">
        <v>2.0529936E7</v>
      </c>
      <c r="D4" s="14" t="s">
        <v>5717</v>
      </c>
      <c r="E4" s="24" t="s">
        <v>5718</v>
      </c>
      <c r="F4" s="14" t="s">
        <v>247</v>
      </c>
      <c r="G4" s="14"/>
      <c r="I4" s="14"/>
      <c r="J4" s="14" t="s">
        <v>5692</v>
      </c>
      <c r="K4" s="14" t="s">
        <v>5719</v>
      </c>
      <c r="L4" s="14" t="s">
        <v>5720</v>
      </c>
      <c r="M4" s="14" t="s">
        <v>5721</v>
      </c>
      <c r="P4" s="14" t="b">
        <v>0</v>
      </c>
      <c r="Q4" s="14" t="b">
        <v>0</v>
      </c>
      <c r="R4" s="14" t="b">
        <v>0</v>
      </c>
      <c r="T4" s="14" t="s">
        <v>273</v>
      </c>
      <c r="U4" s="14" t="s">
        <v>1509</v>
      </c>
      <c r="V4" s="14" t="s">
        <v>3380</v>
      </c>
      <c r="W4" s="14" t="s">
        <v>4508</v>
      </c>
      <c r="X4" s="14" t="s">
        <v>4509</v>
      </c>
      <c r="Y4" s="14" t="s">
        <v>4421</v>
      </c>
    </row>
    <row r="5">
      <c r="A5" s="20">
        <v>38073.0</v>
      </c>
      <c r="B5" s="16" t="s">
        <v>5722</v>
      </c>
      <c r="D5" s="16" t="s">
        <v>5723</v>
      </c>
      <c r="E5" s="25" t="s">
        <v>5724</v>
      </c>
      <c r="F5" s="14" t="s">
        <v>247</v>
      </c>
      <c r="G5" s="14"/>
      <c r="I5" s="14"/>
      <c r="J5" s="14" t="s">
        <v>5692</v>
      </c>
      <c r="K5" s="14" t="s">
        <v>5725</v>
      </c>
      <c r="L5" s="14" t="s">
        <v>5726</v>
      </c>
      <c r="P5" s="14" t="b">
        <v>0</v>
      </c>
      <c r="Q5" s="14" t="b">
        <v>0</v>
      </c>
      <c r="R5" s="14" t="b">
        <v>0</v>
      </c>
      <c r="T5" s="14" t="s">
        <v>273</v>
      </c>
      <c r="U5" s="14" t="s">
        <v>274</v>
      </c>
      <c r="V5" s="14" t="s">
        <v>439</v>
      </c>
      <c r="W5" s="14" t="s">
        <v>990</v>
      </c>
      <c r="X5" s="14" t="s">
        <v>991</v>
      </c>
      <c r="Y5" s="16" t="s">
        <v>5715</v>
      </c>
    </row>
    <row r="6">
      <c r="A6" s="20">
        <v>37103.0</v>
      </c>
      <c r="B6" s="14" t="s">
        <v>5727</v>
      </c>
      <c r="D6" s="16" t="s">
        <v>5728</v>
      </c>
      <c r="E6" s="21" t="s">
        <v>5729</v>
      </c>
      <c r="F6" s="14" t="s">
        <v>247</v>
      </c>
      <c r="G6" s="14"/>
      <c r="I6" s="14"/>
      <c r="J6" s="14" t="s">
        <v>5692</v>
      </c>
      <c r="K6" s="14" t="s">
        <v>5730</v>
      </c>
      <c r="L6" s="14" t="s">
        <v>5731</v>
      </c>
      <c r="P6" s="14" t="b">
        <v>0</v>
      </c>
      <c r="Q6" s="14" t="b">
        <v>0</v>
      </c>
      <c r="R6" s="14" t="b">
        <v>0</v>
      </c>
      <c r="T6" s="14" t="s">
        <v>273</v>
      </c>
      <c r="U6" s="14" t="s">
        <v>384</v>
      </c>
      <c r="V6" s="14" t="s">
        <v>1247</v>
      </c>
      <c r="W6" s="16" t="s">
        <v>1248</v>
      </c>
      <c r="X6" s="14" t="s">
        <v>1249</v>
      </c>
      <c r="Y6" s="16" t="s">
        <v>4013</v>
      </c>
    </row>
    <row r="7">
      <c r="A7" s="20">
        <v>38618.0</v>
      </c>
      <c r="B7" s="16" t="s">
        <v>907</v>
      </c>
      <c r="C7" s="14">
        <v>1.6184189E7</v>
      </c>
      <c r="D7" s="14" t="s">
        <v>908</v>
      </c>
      <c r="E7" s="24" t="s">
        <v>909</v>
      </c>
      <c r="F7" s="14" t="s">
        <v>259</v>
      </c>
      <c r="G7" s="14"/>
      <c r="H7" s="14" t="s">
        <v>537</v>
      </c>
      <c r="I7" s="14" t="s">
        <v>912</v>
      </c>
      <c r="J7" s="14" t="s">
        <v>5692</v>
      </c>
      <c r="K7" s="14" t="s">
        <v>5732</v>
      </c>
      <c r="P7" s="14" t="b">
        <v>0</v>
      </c>
      <c r="Q7" s="14" t="b">
        <v>0</v>
      </c>
      <c r="R7" s="14" t="b">
        <v>0</v>
      </c>
      <c r="T7" s="14" t="s">
        <v>273</v>
      </c>
      <c r="U7" s="14" t="s">
        <v>283</v>
      </c>
      <c r="V7" s="14" t="s">
        <v>284</v>
      </c>
      <c r="W7" s="16" t="s">
        <v>285</v>
      </c>
      <c r="X7" s="14" t="s">
        <v>286</v>
      </c>
      <c r="Y7" s="16" t="s">
        <v>914</v>
      </c>
    </row>
    <row r="8">
      <c r="A8" s="20">
        <v>37591.0</v>
      </c>
      <c r="B8" s="16" t="s">
        <v>5733</v>
      </c>
      <c r="C8" s="14">
        <v>1.2524369E7</v>
      </c>
      <c r="D8" s="14" t="s">
        <v>325</v>
      </c>
      <c r="E8" s="25" t="s">
        <v>5734</v>
      </c>
      <c r="F8" s="14" t="s">
        <v>247</v>
      </c>
      <c r="G8" s="14"/>
      <c r="I8" s="14"/>
      <c r="J8" s="14" t="s">
        <v>5735</v>
      </c>
      <c r="K8" s="14" t="s">
        <v>5736</v>
      </c>
      <c r="T8" s="14" t="s">
        <v>273</v>
      </c>
      <c r="U8" s="14" t="s">
        <v>384</v>
      </c>
      <c r="V8" s="14" t="s">
        <v>1247</v>
      </c>
      <c r="W8" s="14" t="s">
        <v>1248</v>
      </c>
      <c r="X8" s="14" t="s">
        <v>1249</v>
      </c>
      <c r="Y8" s="16" t="s">
        <v>5737</v>
      </c>
    </row>
    <row r="9">
      <c r="A9" s="56">
        <v>38337.0</v>
      </c>
      <c r="B9" s="16" t="s">
        <v>5738</v>
      </c>
      <c r="C9" s="14">
        <v>1.5603586E7</v>
      </c>
      <c r="D9" s="14" t="s">
        <v>4537</v>
      </c>
      <c r="E9" s="24" t="s">
        <v>5739</v>
      </c>
      <c r="F9" s="14" t="s">
        <v>247</v>
      </c>
      <c r="G9" s="14"/>
      <c r="I9" s="14"/>
      <c r="J9" s="14" t="s">
        <v>5692</v>
      </c>
      <c r="L9" s="14" t="s">
        <v>5731</v>
      </c>
      <c r="T9" s="14" t="s">
        <v>273</v>
      </c>
      <c r="U9" s="14" t="s">
        <v>384</v>
      </c>
      <c r="V9" s="14" t="s">
        <v>1247</v>
      </c>
      <c r="W9" s="14" t="s">
        <v>1248</v>
      </c>
      <c r="X9" s="14" t="s">
        <v>1249</v>
      </c>
      <c r="Y9" s="16" t="s">
        <v>5737</v>
      </c>
    </row>
    <row r="10">
      <c r="A10" s="20">
        <v>39188.0</v>
      </c>
      <c r="B10" s="16" t="s">
        <v>5740</v>
      </c>
      <c r="C10" s="14">
        <v>1.7437647E7</v>
      </c>
      <c r="D10" s="14" t="s">
        <v>5741</v>
      </c>
      <c r="E10" s="24" t="s">
        <v>5742</v>
      </c>
      <c r="F10" s="14" t="s">
        <v>259</v>
      </c>
      <c r="G10" s="14"/>
      <c r="H10" s="14" t="s">
        <v>537</v>
      </c>
      <c r="I10" s="14"/>
      <c r="J10" s="14" t="s">
        <v>5692</v>
      </c>
      <c r="K10" s="14" t="s">
        <v>5743</v>
      </c>
      <c r="L10" s="14" t="s">
        <v>4224</v>
      </c>
      <c r="S10" s="14" t="s">
        <v>5744</v>
      </c>
      <c r="T10" s="14" t="s">
        <v>273</v>
      </c>
      <c r="U10" s="14" t="s">
        <v>274</v>
      </c>
      <c r="V10" s="14" t="s">
        <v>698</v>
      </c>
      <c r="W10" s="14" t="s">
        <v>699</v>
      </c>
      <c r="X10" s="14" t="s">
        <v>700</v>
      </c>
      <c r="Y10" s="16" t="s">
        <v>1062</v>
      </c>
    </row>
    <row r="11">
      <c r="A11" s="20">
        <v>39283.0</v>
      </c>
      <c r="B11" s="16" t="s">
        <v>5745</v>
      </c>
      <c r="C11" s="14">
        <v>1.7658945E7</v>
      </c>
      <c r="D11" s="14" t="s">
        <v>908</v>
      </c>
      <c r="E11" s="24" t="s">
        <v>5746</v>
      </c>
      <c r="F11" s="14" t="s">
        <v>247</v>
      </c>
      <c r="G11" s="14"/>
      <c r="I11" s="14"/>
      <c r="J11" s="14" t="s">
        <v>4337</v>
      </c>
      <c r="K11" s="14" t="s">
        <v>5747</v>
      </c>
      <c r="L11" s="14" t="s">
        <v>4555</v>
      </c>
      <c r="S11" s="14" t="s">
        <v>5748</v>
      </c>
      <c r="T11" s="14" t="s">
        <v>293</v>
      </c>
      <c r="V11" s="14" t="s">
        <v>2932</v>
      </c>
      <c r="W11" s="14" t="s">
        <v>4226</v>
      </c>
      <c r="X11" s="14" t="s">
        <v>4227</v>
      </c>
    </row>
    <row r="12">
      <c r="A12" s="20">
        <v>39645.0</v>
      </c>
      <c r="B12" s="16" t="s">
        <v>5749</v>
      </c>
      <c r="C12" s="14">
        <v>1.863275E7</v>
      </c>
      <c r="D12" s="14" t="s">
        <v>856</v>
      </c>
      <c r="E12" s="24" t="s">
        <v>5750</v>
      </c>
      <c r="F12" s="14" t="s">
        <v>247</v>
      </c>
      <c r="G12" s="14"/>
      <c r="I12" s="14"/>
      <c r="J12" s="14" t="s">
        <v>5692</v>
      </c>
      <c r="K12" s="14" t="s">
        <v>5751</v>
      </c>
      <c r="L12" s="14" t="s">
        <v>5752</v>
      </c>
      <c r="T12" s="14" t="s">
        <v>273</v>
      </c>
      <c r="U12" s="14" t="s">
        <v>384</v>
      </c>
      <c r="V12" s="14" t="s">
        <v>1247</v>
      </c>
      <c r="W12" s="14" t="s">
        <v>1248</v>
      </c>
      <c r="X12" s="14" t="s">
        <v>1249</v>
      </c>
      <c r="Y12" s="16" t="s">
        <v>5753</v>
      </c>
    </row>
    <row r="13">
      <c r="A13" s="20">
        <v>39814.0</v>
      </c>
      <c r="B13" s="16" t="s">
        <v>5754</v>
      </c>
      <c r="C13" s="16">
        <v>2.0824158E7</v>
      </c>
      <c r="D13" s="16" t="s">
        <v>5755</v>
      </c>
      <c r="E13" s="25" t="s">
        <v>5756</v>
      </c>
      <c r="F13" s="14" t="s">
        <v>247</v>
      </c>
      <c r="G13" s="14"/>
      <c r="I13" s="14"/>
      <c r="J13" s="14" t="s">
        <v>5692</v>
      </c>
      <c r="L13" s="16" t="s">
        <v>5757</v>
      </c>
      <c r="S13" s="14" t="s">
        <v>5758</v>
      </c>
      <c r="T13" s="14" t="s">
        <v>737</v>
      </c>
      <c r="U13" s="14" t="s">
        <v>3491</v>
      </c>
      <c r="V13" s="14" t="s">
        <v>3492</v>
      </c>
      <c r="W13" s="16" t="s">
        <v>5759</v>
      </c>
      <c r="X13" s="14" t="s">
        <v>3492</v>
      </c>
      <c r="Y13" s="16" t="s">
        <v>5760</v>
      </c>
    </row>
    <row r="14">
      <c r="A14" s="26">
        <v>39924.0</v>
      </c>
      <c r="B14" s="31" t="s">
        <v>5761</v>
      </c>
      <c r="C14" s="27">
        <v>1.9383139E7</v>
      </c>
      <c r="D14" s="27" t="s">
        <v>4537</v>
      </c>
      <c r="E14" s="40" t="s">
        <v>5762</v>
      </c>
      <c r="F14" s="27" t="s">
        <v>247</v>
      </c>
      <c r="G14" s="27"/>
      <c r="H14" s="27"/>
      <c r="I14" s="27"/>
      <c r="J14" s="27" t="s">
        <v>5692</v>
      </c>
      <c r="K14" s="27" t="s">
        <v>5763</v>
      </c>
      <c r="L14" s="27" t="s">
        <v>5764</v>
      </c>
      <c r="M14" s="29"/>
      <c r="N14" s="29"/>
      <c r="O14" s="29"/>
      <c r="P14" s="29"/>
      <c r="Q14" s="29"/>
      <c r="R14" s="29"/>
      <c r="S14" s="29"/>
      <c r="T14" s="27" t="s">
        <v>273</v>
      </c>
      <c r="U14" s="27" t="s">
        <v>384</v>
      </c>
      <c r="V14" s="27" t="s">
        <v>1247</v>
      </c>
      <c r="W14" s="27" t="s">
        <v>1248</v>
      </c>
      <c r="X14" s="27" t="s">
        <v>1249</v>
      </c>
      <c r="Y14" s="31" t="s">
        <v>5737</v>
      </c>
      <c r="Z14" s="29"/>
      <c r="AA14" s="29"/>
      <c r="AB14" s="29"/>
      <c r="AC14" s="29"/>
    </row>
    <row r="15">
      <c r="A15" s="20">
        <v>39992.0</v>
      </c>
      <c r="B15" s="16" t="s">
        <v>5765</v>
      </c>
      <c r="C15" s="14">
        <v>2.1614142E7</v>
      </c>
      <c r="D15" s="14" t="s">
        <v>5766</v>
      </c>
      <c r="E15" s="23" t="s">
        <v>5767</v>
      </c>
      <c r="F15" s="14" t="s">
        <v>247</v>
      </c>
      <c r="G15" s="14"/>
      <c r="I15" s="14"/>
      <c r="J15" s="14" t="s">
        <v>5692</v>
      </c>
      <c r="K15" s="14" t="s">
        <v>5768</v>
      </c>
      <c r="T15" s="14" t="s">
        <v>273</v>
      </c>
      <c r="U15" s="14" t="s">
        <v>384</v>
      </c>
      <c r="V15" s="14" t="s">
        <v>1247</v>
      </c>
      <c r="W15" s="14" t="s">
        <v>1248</v>
      </c>
      <c r="X15" s="14" t="s">
        <v>1249</v>
      </c>
      <c r="Y15" s="16" t="s">
        <v>5737</v>
      </c>
    </row>
    <row r="16">
      <c r="A16" s="68">
        <v>40143.0</v>
      </c>
      <c r="B16" s="31" t="s">
        <v>5769</v>
      </c>
      <c r="C16" s="27">
        <v>1.9942587E7</v>
      </c>
      <c r="D16" s="27" t="s">
        <v>856</v>
      </c>
      <c r="E16" s="40" t="s">
        <v>5770</v>
      </c>
      <c r="F16" s="27" t="s">
        <v>247</v>
      </c>
      <c r="G16" s="27"/>
      <c r="H16" s="27"/>
      <c r="I16" s="27"/>
      <c r="J16" s="27" t="s">
        <v>5692</v>
      </c>
      <c r="K16" s="27" t="s">
        <v>5771</v>
      </c>
      <c r="L16" s="27" t="s">
        <v>5772</v>
      </c>
      <c r="M16" s="29"/>
      <c r="N16" s="29"/>
      <c r="O16" s="29"/>
      <c r="P16" s="29"/>
      <c r="Q16" s="29"/>
      <c r="R16" s="29"/>
      <c r="S16" s="29"/>
      <c r="T16" s="27" t="s">
        <v>273</v>
      </c>
      <c r="U16" s="27" t="s">
        <v>1521</v>
      </c>
      <c r="V16" s="27" t="s">
        <v>2334</v>
      </c>
      <c r="W16" s="31" t="s">
        <v>5773</v>
      </c>
      <c r="X16" s="27" t="s">
        <v>2336</v>
      </c>
      <c r="Y16" s="31" t="s">
        <v>5774</v>
      </c>
      <c r="Z16" s="29"/>
      <c r="AA16" s="29"/>
      <c r="AB16" s="29"/>
      <c r="AC16" s="29"/>
    </row>
    <row r="17">
      <c r="A17" s="20">
        <v>40197.0</v>
      </c>
      <c r="B17" s="16" t="s">
        <v>5775</v>
      </c>
      <c r="C17" s="14">
        <v>2.0087342E7</v>
      </c>
      <c r="D17" s="14" t="s">
        <v>2109</v>
      </c>
      <c r="E17" s="24" t="s">
        <v>5776</v>
      </c>
      <c r="F17" s="14" t="s">
        <v>247</v>
      </c>
      <c r="G17" s="14"/>
      <c r="I17" s="14"/>
      <c r="J17" s="14" t="s">
        <v>5692</v>
      </c>
      <c r="K17" s="14" t="s">
        <v>5777</v>
      </c>
      <c r="L17" s="16" t="s">
        <v>5778</v>
      </c>
      <c r="N17" s="24" t="s">
        <v>5779</v>
      </c>
      <c r="O17" s="14" t="s">
        <v>1626</v>
      </c>
      <c r="S17" s="14" t="s">
        <v>5780</v>
      </c>
      <c r="T17" s="14" t="s">
        <v>273</v>
      </c>
      <c r="U17" s="14" t="s">
        <v>274</v>
      </c>
      <c r="V17" s="14" t="s">
        <v>439</v>
      </c>
      <c r="W17" s="16" t="s">
        <v>990</v>
      </c>
      <c r="X17" s="14" t="s">
        <v>991</v>
      </c>
      <c r="Y17" s="16" t="s">
        <v>5781</v>
      </c>
    </row>
    <row r="18">
      <c r="A18" s="20">
        <v>40344.0</v>
      </c>
      <c r="B18" s="16" t="s">
        <v>5782</v>
      </c>
      <c r="C18" s="14">
        <v>2.0529936E7</v>
      </c>
      <c r="D18" s="14" t="s">
        <v>856</v>
      </c>
      <c r="E18" s="24" t="s">
        <v>5783</v>
      </c>
      <c r="F18" s="14" t="s">
        <v>247</v>
      </c>
      <c r="G18" s="14"/>
      <c r="I18" s="14"/>
      <c r="J18" s="14" t="s">
        <v>2623</v>
      </c>
      <c r="S18" s="14" t="s">
        <v>5784</v>
      </c>
      <c r="T18" s="14" t="s">
        <v>273</v>
      </c>
      <c r="U18" s="14" t="s">
        <v>1509</v>
      </c>
      <c r="V18" s="14" t="s">
        <v>3380</v>
      </c>
      <c r="W18" s="14" t="s">
        <v>4508</v>
      </c>
      <c r="X18" s="14" t="s">
        <v>4509</v>
      </c>
      <c r="Y18" s="14" t="s">
        <v>4421</v>
      </c>
    </row>
    <row r="19">
      <c r="A19" s="56">
        <v>39794.0</v>
      </c>
      <c r="B19" s="16" t="s">
        <v>5785</v>
      </c>
      <c r="C19" s="14">
        <v>2.004682E7</v>
      </c>
      <c r="D19" s="14" t="s">
        <v>5786</v>
      </c>
      <c r="E19" s="23" t="s">
        <v>5787</v>
      </c>
      <c r="F19" s="14" t="s">
        <v>247</v>
      </c>
      <c r="G19" s="14"/>
      <c r="I19" s="14"/>
      <c r="J19" s="14" t="s">
        <v>5692</v>
      </c>
      <c r="K19" s="14" t="s">
        <v>5788</v>
      </c>
      <c r="L19" s="14" t="s">
        <v>5789</v>
      </c>
      <c r="S19" s="14" t="s">
        <v>5790</v>
      </c>
      <c r="T19" s="14" t="s">
        <v>301</v>
      </c>
      <c r="V19" s="16" t="s">
        <v>2184</v>
      </c>
      <c r="W19" s="16" t="s">
        <v>5791</v>
      </c>
      <c r="X19" s="16" t="s">
        <v>2184</v>
      </c>
      <c r="Y19" s="16" t="s">
        <v>5792</v>
      </c>
    </row>
    <row r="20">
      <c r="A20" s="20">
        <v>40599.0</v>
      </c>
      <c r="B20" s="16" t="s">
        <v>5793</v>
      </c>
      <c r="C20" s="14">
        <v>2.1357576E7</v>
      </c>
      <c r="D20" s="14" t="s">
        <v>856</v>
      </c>
      <c r="E20" s="24" t="s">
        <v>5794</v>
      </c>
      <c r="F20" s="14" t="s">
        <v>259</v>
      </c>
      <c r="G20" s="14"/>
      <c r="I20" s="14"/>
      <c r="J20" s="14" t="s">
        <v>5692</v>
      </c>
      <c r="K20" s="14" t="s">
        <v>5795</v>
      </c>
      <c r="L20" s="14" t="s">
        <v>5796</v>
      </c>
      <c r="S20" s="14" t="s">
        <v>5797</v>
      </c>
      <c r="T20" s="14" t="s">
        <v>293</v>
      </c>
      <c r="V20" s="14" t="s">
        <v>335</v>
      </c>
      <c r="W20" s="16" t="s">
        <v>336</v>
      </c>
      <c r="X20" s="14" t="s">
        <v>335</v>
      </c>
      <c r="Y20" s="16" t="s">
        <v>5798</v>
      </c>
    </row>
    <row r="21">
      <c r="A21" s="20">
        <v>40654.0</v>
      </c>
      <c r="B21" s="16" t="s">
        <v>5799</v>
      </c>
      <c r="C21" s="16">
        <v>2.1519115E7</v>
      </c>
      <c r="D21" s="16" t="s">
        <v>5800</v>
      </c>
      <c r="E21" s="23" t="s">
        <v>5801</v>
      </c>
      <c r="F21" s="14" t="s">
        <v>247</v>
      </c>
      <c r="G21" s="14"/>
      <c r="I21" s="14"/>
      <c r="J21" s="14" t="s">
        <v>5692</v>
      </c>
      <c r="K21" s="14" t="s">
        <v>5802</v>
      </c>
      <c r="N21" s="21" t="s">
        <v>5803</v>
      </c>
      <c r="O21" s="14" t="s">
        <v>1626</v>
      </c>
      <c r="S21" s="14" t="s">
        <v>5804</v>
      </c>
      <c r="T21" s="14" t="s">
        <v>737</v>
      </c>
      <c r="U21" s="14" t="s">
        <v>3491</v>
      </c>
      <c r="V21" s="14" t="s">
        <v>3492</v>
      </c>
      <c r="W21" s="16" t="s">
        <v>5759</v>
      </c>
      <c r="X21" s="14" t="s">
        <v>3492</v>
      </c>
    </row>
    <row r="22">
      <c r="A22" s="26">
        <v>40745.0</v>
      </c>
      <c r="B22" s="31" t="s">
        <v>5805</v>
      </c>
      <c r="C22" s="27">
        <v>2.1814502E7</v>
      </c>
      <c r="D22" s="27" t="s">
        <v>908</v>
      </c>
      <c r="E22" s="40" t="s">
        <v>5806</v>
      </c>
      <c r="F22" s="27" t="s">
        <v>247</v>
      </c>
      <c r="G22" s="27"/>
      <c r="H22" s="27"/>
      <c r="I22" s="27"/>
      <c r="J22" s="27" t="s">
        <v>5692</v>
      </c>
      <c r="K22" s="27" t="s">
        <v>5807</v>
      </c>
      <c r="L22" s="27" t="s">
        <v>5808</v>
      </c>
      <c r="M22" s="29"/>
      <c r="N22" s="29"/>
      <c r="O22" s="29"/>
      <c r="P22" s="29"/>
      <c r="Q22" s="29"/>
      <c r="R22" s="29"/>
      <c r="S22" s="27" t="s">
        <v>5809</v>
      </c>
      <c r="T22" s="27" t="s">
        <v>273</v>
      </c>
      <c r="U22" s="27" t="s">
        <v>1521</v>
      </c>
      <c r="V22" s="27" t="s">
        <v>2334</v>
      </c>
      <c r="W22" s="31" t="s">
        <v>5773</v>
      </c>
      <c r="X22" s="27" t="s">
        <v>2336</v>
      </c>
      <c r="Y22" s="31" t="s">
        <v>5810</v>
      </c>
      <c r="Z22" s="29"/>
      <c r="AA22" s="29"/>
      <c r="AB22" s="29"/>
      <c r="AC22" s="29"/>
    </row>
    <row r="23">
      <c r="A23" s="20">
        <v>41069.0</v>
      </c>
      <c r="B23" s="16" t="s">
        <v>5811</v>
      </c>
      <c r="C23" s="14">
        <v>2.2689756E7</v>
      </c>
      <c r="D23" s="14" t="s">
        <v>856</v>
      </c>
      <c r="E23" s="24" t="s">
        <v>5812</v>
      </c>
      <c r="F23" s="14" t="s">
        <v>247</v>
      </c>
      <c r="G23" s="14"/>
      <c r="I23" s="14"/>
      <c r="J23" s="14" t="s">
        <v>5692</v>
      </c>
      <c r="K23" s="14" t="s">
        <v>5813</v>
      </c>
      <c r="L23" s="14" t="s">
        <v>5814</v>
      </c>
      <c r="T23" s="14" t="s">
        <v>273</v>
      </c>
      <c r="U23" s="14" t="s">
        <v>283</v>
      </c>
      <c r="V23" s="14" t="s">
        <v>5815</v>
      </c>
      <c r="W23" s="16" t="s">
        <v>5816</v>
      </c>
      <c r="X23" s="14" t="s">
        <v>5817</v>
      </c>
      <c r="Y23" s="16" t="s">
        <v>4769</v>
      </c>
    </row>
    <row r="24">
      <c r="A24" s="20">
        <v>41355.0</v>
      </c>
      <c r="B24" s="16" t="s">
        <v>5818</v>
      </c>
      <c r="C24" s="14">
        <v>2.3591446E7</v>
      </c>
      <c r="D24" s="14" t="s">
        <v>5819</v>
      </c>
      <c r="E24" s="24" t="s">
        <v>5820</v>
      </c>
      <c r="F24" s="14" t="s">
        <v>247</v>
      </c>
      <c r="G24" s="14"/>
      <c r="I24" s="14"/>
      <c r="J24" s="14" t="s">
        <v>4722</v>
      </c>
      <c r="K24" s="14" t="s">
        <v>5821</v>
      </c>
      <c r="L24" s="14" t="s">
        <v>4339</v>
      </c>
      <c r="T24" s="14" t="s">
        <v>5822</v>
      </c>
      <c r="U24" s="16" t="s">
        <v>5823</v>
      </c>
      <c r="V24" s="16" t="s">
        <v>5824</v>
      </c>
      <c r="W24" s="16" t="s">
        <v>5825</v>
      </c>
      <c r="X24" s="14" t="s">
        <v>5826</v>
      </c>
      <c r="Y24" s="16" t="s">
        <v>5827</v>
      </c>
    </row>
    <row r="25">
      <c r="A25" s="26">
        <v>41444.0</v>
      </c>
      <c r="B25" s="31" t="s">
        <v>5828</v>
      </c>
      <c r="C25" s="27">
        <v>2.3813005E7</v>
      </c>
      <c r="D25" s="27" t="s">
        <v>856</v>
      </c>
      <c r="E25" s="40" t="s">
        <v>5829</v>
      </c>
      <c r="F25" s="27" t="s">
        <v>259</v>
      </c>
      <c r="G25" s="27"/>
      <c r="H25" s="27" t="s">
        <v>537</v>
      </c>
      <c r="I25" s="27"/>
      <c r="J25" s="27" t="s">
        <v>4539</v>
      </c>
      <c r="K25" s="27" t="s">
        <v>5830</v>
      </c>
      <c r="L25" s="27" t="s">
        <v>5831</v>
      </c>
      <c r="M25" s="27" t="s">
        <v>5832</v>
      </c>
      <c r="N25" s="29"/>
      <c r="O25" s="29"/>
      <c r="P25" s="29"/>
      <c r="Q25" s="29"/>
      <c r="R25" s="29"/>
      <c r="S25" s="27" t="s">
        <v>5833</v>
      </c>
      <c r="T25" s="27" t="s">
        <v>1665</v>
      </c>
      <c r="U25" s="29"/>
      <c r="V25" s="31" t="s">
        <v>5834</v>
      </c>
      <c r="W25" s="31" t="s">
        <v>5835</v>
      </c>
      <c r="X25" s="27" t="s">
        <v>5836</v>
      </c>
      <c r="Y25" s="31" t="s">
        <v>5837</v>
      </c>
      <c r="Z25" s="29"/>
      <c r="AA25" s="29"/>
      <c r="AB25" s="29"/>
      <c r="AC25" s="29"/>
    </row>
    <row r="26">
      <c r="A26" s="20">
        <v>40848.0</v>
      </c>
      <c r="B26" s="16" t="s">
        <v>5838</v>
      </c>
      <c r="C26" s="14">
        <v>2.176455E7</v>
      </c>
      <c r="D26" s="14" t="s">
        <v>1104</v>
      </c>
      <c r="E26" s="24" t="s">
        <v>5839</v>
      </c>
      <c r="F26" s="14" t="s">
        <v>259</v>
      </c>
      <c r="G26" s="14"/>
      <c r="H26" s="14" t="s">
        <v>537</v>
      </c>
      <c r="I26" s="14"/>
      <c r="J26" s="14" t="s">
        <v>4539</v>
      </c>
      <c r="K26" s="14" t="s">
        <v>5840</v>
      </c>
      <c r="L26" s="14" t="s">
        <v>4339</v>
      </c>
      <c r="M26" s="16" t="s">
        <v>5841</v>
      </c>
      <c r="T26" s="14" t="s">
        <v>273</v>
      </c>
      <c r="U26" s="14" t="s">
        <v>980</v>
      </c>
      <c r="V26" s="14" t="s">
        <v>981</v>
      </c>
      <c r="W26" s="16" t="s">
        <v>982</v>
      </c>
      <c r="X26" s="14" t="s">
        <v>983</v>
      </c>
    </row>
    <row r="27">
      <c r="A27" s="56">
        <v>41263.0</v>
      </c>
      <c r="B27" s="16" t="s">
        <v>5842</v>
      </c>
      <c r="C27" s="14">
        <v>2.3284274E7</v>
      </c>
      <c r="D27" s="14" t="s">
        <v>908</v>
      </c>
      <c r="E27" s="24" t="s">
        <v>5843</v>
      </c>
      <c r="F27" s="14" t="s">
        <v>259</v>
      </c>
      <c r="G27" s="14"/>
      <c r="H27" s="14" t="s">
        <v>537</v>
      </c>
      <c r="I27" s="14"/>
      <c r="J27" s="14" t="s">
        <v>5692</v>
      </c>
      <c r="K27" s="14" t="s">
        <v>5844</v>
      </c>
      <c r="L27" s="14" t="s">
        <v>4555</v>
      </c>
      <c r="S27" s="14" t="s">
        <v>5845</v>
      </c>
      <c r="T27" s="14" t="s">
        <v>1665</v>
      </c>
      <c r="V27" s="16" t="s">
        <v>5846</v>
      </c>
      <c r="W27" s="16" t="s">
        <v>5835</v>
      </c>
      <c r="X27" s="14" t="s">
        <v>5836</v>
      </c>
      <c r="Y27" s="16" t="s">
        <v>5847</v>
      </c>
    </row>
    <row r="28">
      <c r="A28" s="26">
        <v>41737.0</v>
      </c>
      <c r="B28" s="31" t="s">
        <v>5848</v>
      </c>
      <c r="C28" s="27">
        <v>2.4706869E7</v>
      </c>
      <c r="D28" s="27" t="s">
        <v>245</v>
      </c>
      <c r="E28" s="40" t="s">
        <v>5849</v>
      </c>
      <c r="F28" s="27" t="s">
        <v>259</v>
      </c>
      <c r="G28" s="27"/>
      <c r="H28" s="27" t="s">
        <v>537</v>
      </c>
      <c r="I28" s="27"/>
      <c r="J28" s="27" t="s">
        <v>4286</v>
      </c>
      <c r="K28" s="27" t="s">
        <v>5850</v>
      </c>
      <c r="L28" s="27" t="s">
        <v>5851</v>
      </c>
      <c r="M28" s="29"/>
      <c r="N28" s="29"/>
      <c r="O28" s="29"/>
      <c r="P28" s="29"/>
      <c r="Q28" s="29"/>
      <c r="R28" s="29"/>
      <c r="S28" s="29"/>
      <c r="T28" s="27" t="s">
        <v>737</v>
      </c>
      <c r="U28" s="27" t="s">
        <v>3491</v>
      </c>
      <c r="V28" s="27" t="s">
        <v>5852</v>
      </c>
      <c r="W28" s="31" t="s">
        <v>5853</v>
      </c>
      <c r="X28" s="31" t="s">
        <v>5854</v>
      </c>
      <c r="Y28" s="31" t="s">
        <v>5372</v>
      </c>
      <c r="Z28" s="29"/>
      <c r="AA28" s="29"/>
      <c r="AB28" s="29"/>
      <c r="AC28" s="29"/>
    </row>
    <row r="29">
      <c r="A29" s="20">
        <v>39937.0</v>
      </c>
      <c r="B29" s="16" t="s">
        <v>5855</v>
      </c>
      <c r="C29" s="14">
        <v>1.941453E7</v>
      </c>
      <c r="D29" s="14" t="s">
        <v>856</v>
      </c>
      <c r="E29" s="24" t="s">
        <v>5856</v>
      </c>
      <c r="F29" s="14" t="s">
        <v>259</v>
      </c>
      <c r="G29" s="14"/>
      <c r="H29" s="14" t="s">
        <v>537</v>
      </c>
      <c r="I29" s="14"/>
      <c r="J29" s="14" t="s">
        <v>4405</v>
      </c>
      <c r="K29" s="14" t="s">
        <v>5857</v>
      </c>
      <c r="L29" s="14" t="s">
        <v>4224</v>
      </c>
      <c r="M29" s="14" t="s">
        <v>5858</v>
      </c>
      <c r="N29" s="21" t="s">
        <v>5859</v>
      </c>
      <c r="O29" s="14" t="s">
        <v>2039</v>
      </c>
      <c r="S29" s="14" t="s">
        <v>5860</v>
      </c>
      <c r="T29" s="14" t="s">
        <v>273</v>
      </c>
      <c r="U29" s="14" t="s">
        <v>1090</v>
      </c>
      <c r="V29" s="16" t="s">
        <v>1091</v>
      </c>
      <c r="W29" s="14" t="s">
        <v>1092</v>
      </c>
      <c r="X29" s="14" t="s">
        <v>1093</v>
      </c>
    </row>
    <row r="30">
      <c r="A30" s="20">
        <v>39859.0</v>
      </c>
      <c r="B30" s="16" t="s">
        <v>5861</v>
      </c>
      <c r="C30" s="14">
        <v>1.9219037E7</v>
      </c>
      <c r="D30" s="14" t="s">
        <v>1129</v>
      </c>
      <c r="E30" s="24" t="s">
        <v>5862</v>
      </c>
      <c r="F30" s="14" t="s">
        <v>259</v>
      </c>
      <c r="G30" s="14"/>
      <c r="H30" s="14" t="s">
        <v>537</v>
      </c>
      <c r="I30" s="14"/>
      <c r="J30" s="14" t="s">
        <v>4286</v>
      </c>
      <c r="K30" s="14" t="s">
        <v>5863</v>
      </c>
      <c r="L30" s="14" t="s">
        <v>4339</v>
      </c>
      <c r="T30" s="14" t="s">
        <v>273</v>
      </c>
      <c r="U30" s="14" t="s">
        <v>980</v>
      </c>
      <c r="V30" s="14" t="s">
        <v>981</v>
      </c>
      <c r="W30" s="16" t="s">
        <v>982</v>
      </c>
      <c r="X30" s="14" t="s">
        <v>983</v>
      </c>
    </row>
    <row r="31">
      <c r="A31" s="20">
        <v>40210.0</v>
      </c>
      <c r="B31" s="16" t="s">
        <v>5864</v>
      </c>
      <c r="C31" s="14">
        <v>1.969879E7</v>
      </c>
      <c r="D31" s="14" t="s">
        <v>4229</v>
      </c>
      <c r="E31" s="24" t="s">
        <v>5865</v>
      </c>
      <c r="F31" s="14" t="s">
        <v>259</v>
      </c>
      <c r="G31" s="14"/>
      <c r="H31" s="14" t="s">
        <v>537</v>
      </c>
      <c r="I31" s="14"/>
      <c r="J31" s="14" t="s">
        <v>4405</v>
      </c>
      <c r="K31" s="14" t="s">
        <v>5866</v>
      </c>
      <c r="L31" s="14" t="s">
        <v>5867</v>
      </c>
      <c r="O31" s="14" t="s">
        <v>2039</v>
      </c>
      <c r="T31" s="14" t="s">
        <v>273</v>
      </c>
      <c r="U31" s="14" t="s">
        <v>980</v>
      </c>
      <c r="V31" s="14" t="s">
        <v>5868</v>
      </c>
      <c r="W31" s="16" t="s">
        <v>5869</v>
      </c>
      <c r="X31" s="14" t="s">
        <v>5870</v>
      </c>
      <c r="Y31" s="16" t="s">
        <v>5871</v>
      </c>
    </row>
    <row r="32">
      <c r="A32" s="26">
        <v>41324.0</v>
      </c>
      <c r="B32" s="31" t="s">
        <v>5872</v>
      </c>
      <c r="C32" s="27">
        <v>2.3386717E7</v>
      </c>
      <c r="D32" s="27" t="s">
        <v>245</v>
      </c>
      <c r="E32" s="40" t="s">
        <v>5873</v>
      </c>
      <c r="F32" s="27" t="s">
        <v>259</v>
      </c>
      <c r="G32" s="27"/>
      <c r="H32" s="27" t="s">
        <v>537</v>
      </c>
      <c r="I32" s="27"/>
      <c r="J32" s="27" t="s">
        <v>4286</v>
      </c>
      <c r="K32" s="27" t="s">
        <v>5874</v>
      </c>
      <c r="L32" s="27" t="s">
        <v>5875</v>
      </c>
      <c r="M32" s="29"/>
      <c r="N32" s="29"/>
      <c r="O32" s="29"/>
      <c r="P32" s="29"/>
      <c r="Q32" s="29"/>
      <c r="R32" s="29"/>
      <c r="S32" s="29"/>
      <c r="T32" s="27" t="s">
        <v>273</v>
      </c>
      <c r="U32" s="27" t="s">
        <v>2526</v>
      </c>
      <c r="V32" s="27" t="s">
        <v>3343</v>
      </c>
      <c r="W32" s="31" t="s">
        <v>3344</v>
      </c>
      <c r="X32" s="27" t="s">
        <v>3345</v>
      </c>
      <c r="Y32" s="31" t="s">
        <v>5876</v>
      </c>
      <c r="Z32" s="29"/>
      <c r="AA32" s="29"/>
      <c r="AB32" s="29"/>
      <c r="AC32" s="29"/>
    </row>
    <row r="33">
      <c r="A33" s="20">
        <v>41347.0</v>
      </c>
      <c r="B33" s="16" t="s">
        <v>5877</v>
      </c>
      <c r="C33" s="14">
        <v>3.0311153E7</v>
      </c>
      <c r="D33" s="14" t="s">
        <v>5878</v>
      </c>
      <c r="E33" s="24" t="s">
        <v>5879</v>
      </c>
      <c r="F33" s="14" t="s">
        <v>259</v>
      </c>
      <c r="G33" s="14"/>
      <c r="H33" s="14" t="s">
        <v>537</v>
      </c>
      <c r="I33" s="14"/>
      <c r="J33" s="14" t="s">
        <v>4286</v>
      </c>
      <c r="K33" s="14" t="s">
        <v>5880</v>
      </c>
      <c r="L33" s="14" t="s">
        <v>5881</v>
      </c>
      <c r="M33" s="14" t="s">
        <v>5882</v>
      </c>
      <c r="N33" s="21" t="s">
        <v>5883</v>
      </c>
      <c r="O33" s="14" t="s">
        <v>1626</v>
      </c>
      <c r="P33" s="14" t="b">
        <v>1</v>
      </c>
      <c r="Q33" s="14" t="b">
        <v>1</v>
      </c>
      <c r="R33" s="14" t="b">
        <v>0</v>
      </c>
      <c r="T33" s="14" t="s">
        <v>273</v>
      </c>
      <c r="U33" s="14" t="s">
        <v>342</v>
      </c>
      <c r="V33" s="14" t="s">
        <v>343</v>
      </c>
      <c r="W33" s="16" t="s">
        <v>344</v>
      </c>
      <c r="X33" s="14" t="s">
        <v>345</v>
      </c>
    </row>
    <row r="34">
      <c r="A34" s="26">
        <v>40210.0</v>
      </c>
      <c r="B34" s="31" t="s">
        <v>5884</v>
      </c>
      <c r="C34" s="27">
        <v>1.9733241E7</v>
      </c>
      <c r="D34" s="27" t="s">
        <v>4229</v>
      </c>
      <c r="E34" s="40" t="s">
        <v>5885</v>
      </c>
      <c r="F34" s="27" t="s">
        <v>259</v>
      </c>
      <c r="G34" s="27"/>
      <c r="H34" s="27" t="s">
        <v>537</v>
      </c>
      <c r="I34" s="27"/>
      <c r="J34" s="27" t="s">
        <v>4286</v>
      </c>
      <c r="K34" s="27" t="s">
        <v>5886</v>
      </c>
      <c r="L34" s="27" t="s">
        <v>5875</v>
      </c>
      <c r="M34" s="29"/>
      <c r="N34" s="29"/>
      <c r="O34" s="27" t="s">
        <v>1626</v>
      </c>
      <c r="P34" s="29"/>
      <c r="Q34" s="29"/>
      <c r="R34" s="29"/>
      <c r="S34" s="29"/>
      <c r="T34" s="27" t="s">
        <v>273</v>
      </c>
      <c r="U34" s="27" t="s">
        <v>342</v>
      </c>
      <c r="V34" s="27" t="s">
        <v>343</v>
      </c>
      <c r="W34" s="31" t="s">
        <v>344</v>
      </c>
      <c r="X34" s="27" t="s">
        <v>345</v>
      </c>
      <c r="Y34" s="29"/>
      <c r="Z34" s="29"/>
      <c r="AA34" s="29"/>
      <c r="AB34" s="29"/>
      <c r="AC34" s="29"/>
    </row>
    <row r="35">
      <c r="A35" s="20">
        <v>41052.0</v>
      </c>
      <c r="B35" s="16" t="s">
        <v>5887</v>
      </c>
      <c r="C35" s="14">
        <v>2.2621237E7</v>
      </c>
      <c r="D35" s="14" t="s">
        <v>4537</v>
      </c>
      <c r="E35" s="24" t="s">
        <v>5888</v>
      </c>
      <c r="F35" s="14" t="s">
        <v>247</v>
      </c>
      <c r="G35" s="14"/>
      <c r="I35" s="14"/>
      <c r="J35" s="14" t="s">
        <v>5692</v>
      </c>
      <c r="K35" s="14" t="s">
        <v>5889</v>
      </c>
      <c r="L35" s="14" t="s">
        <v>5890</v>
      </c>
      <c r="T35" s="14" t="s">
        <v>273</v>
      </c>
      <c r="U35" s="14" t="s">
        <v>384</v>
      </c>
      <c r="V35" s="14" t="s">
        <v>1247</v>
      </c>
      <c r="W35" s="14" t="s">
        <v>1248</v>
      </c>
      <c r="X35" s="14" t="s">
        <v>1249</v>
      </c>
      <c r="Y35" s="16" t="s">
        <v>5891</v>
      </c>
    </row>
    <row r="36">
      <c r="A36" s="68">
        <v>41557.0</v>
      </c>
      <c r="B36" s="31" t="s">
        <v>5892</v>
      </c>
      <c r="C36" s="27">
        <v>2.4130465E7</v>
      </c>
      <c r="D36" s="27" t="s">
        <v>908</v>
      </c>
      <c r="E36" s="40" t="s">
        <v>5893</v>
      </c>
      <c r="F36" s="27" t="s">
        <v>247</v>
      </c>
      <c r="G36" s="27"/>
      <c r="H36" s="27"/>
      <c r="I36" s="27"/>
      <c r="J36" s="27" t="s">
        <v>4722</v>
      </c>
      <c r="K36" s="27" t="s">
        <v>5894</v>
      </c>
      <c r="L36" s="27" t="s">
        <v>5895</v>
      </c>
      <c r="M36" s="27" t="s">
        <v>5896</v>
      </c>
      <c r="N36" s="40" t="s">
        <v>5897</v>
      </c>
      <c r="O36" s="29"/>
      <c r="P36" s="29"/>
      <c r="Q36" s="29"/>
      <c r="R36" s="29"/>
      <c r="S36" s="27" t="s">
        <v>5898</v>
      </c>
      <c r="T36" s="27" t="s">
        <v>273</v>
      </c>
      <c r="U36" s="27" t="s">
        <v>1509</v>
      </c>
      <c r="V36" s="27" t="s">
        <v>3380</v>
      </c>
      <c r="W36" s="27" t="s">
        <v>4508</v>
      </c>
      <c r="X36" s="27" t="s">
        <v>4509</v>
      </c>
      <c r="Y36" s="27" t="s">
        <v>4421</v>
      </c>
      <c r="Z36" s="29"/>
      <c r="AA36" s="29"/>
      <c r="AB36" s="29"/>
      <c r="AC36" s="29"/>
    </row>
    <row r="37">
      <c r="A37" s="26">
        <v>39286.0</v>
      </c>
      <c r="B37" s="27" t="s">
        <v>5899</v>
      </c>
      <c r="C37" s="27">
        <v>1.7645804E7</v>
      </c>
      <c r="D37" s="27" t="s">
        <v>675</v>
      </c>
      <c r="E37" s="40" t="s">
        <v>1027</v>
      </c>
      <c r="F37" s="27" t="s">
        <v>247</v>
      </c>
      <c r="G37" s="27"/>
      <c r="H37" s="29"/>
      <c r="I37" s="27"/>
      <c r="J37" s="27" t="s">
        <v>5692</v>
      </c>
      <c r="K37" s="27" t="s">
        <v>5900</v>
      </c>
      <c r="L37" s="27" t="s">
        <v>5901</v>
      </c>
      <c r="M37" s="29"/>
      <c r="N37" s="29"/>
      <c r="O37" s="29"/>
      <c r="P37" s="29"/>
      <c r="Q37" s="29"/>
      <c r="R37" s="29"/>
      <c r="S37" s="29"/>
      <c r="T37" s="27" t="s">
        <v>273</v>
      </c>
      <c r="U37" s="27" t="s">
        <v>274</v>
      </c>
      <c r="V37" s="27" t="s">
        <v>439</v>
      </c>
      <c r="W37" s="27" t="s">
        <v>440</v>
      </c>
      <c r="X37" s="27" t="s">
        <v>440</v>
      </c>
      <c r="Y37" s="31" t="s">
        <v>441</v>
      </c>
      <c r="Z37" s="29"/>
      <c r="AA37" s="29"/>
      <c r="AB37" s="29"/>
      <c r="AC37" s="29"/>
    </row>
    <row r="38">
      <c r="A38" s="20">
        <v>41611.0</v>
      </c>
      <c r="B38" s="16" t="s">
        <v>5902</v>
      </c>
      <c r="C38" s="14">
        <v>2.4299119E7</v>
      </c>
      <c r="D38" s="14" t="s">
        <v>4537</v>
      </c>
      <c r="E38" s="24" t="s">
        <v>5903</v>
      </c>
      <c r="F38" s="14" t="s">
        <v>247</v>
      </c>
      <c r="G38" s="14"/>
      <c r="I38" s="14"/>
      <c r="J38" s="14" t="s">
        <v>5692</v>
      </c>
      <c r="K38" s="14" t="s">
        <v>5904</v>
      </c>
      <c r="L38" s="14" t="s">
        <v>5905</v>
      </c>
      <c r="T38" s="14" t="s">
        <v>273</v>
      </c>
      <c r="U38" s="14" t="s">
        <v>384</v>
      </c>
      <c r="V38" s="14" t="s">
        <v>1247</v>
      </c>
      <c r="W38" s="14" t="s">
        <v>1248</v>
      </c>
      <c r="X38" s="14" t="s">
        <v>1249</v>
      </c>
      <c r="Y38" s="16" t="s">
        <v>5891</v>
      </c>
    </row>
    <row r="39">
      <c r="A39" s="56">
        <v>41636.0</v>
      </c>
      <c r="B39" s="16" t="s">
        <v>5906</v>
      </c>
      <c r="C39" s="14">
        <v>2.4373308E7</v>
      </c>
      <c r="D39" s="14" t="s">
        <v>4537</v>
      </c>
      <c r="E39" s="24" t="s">
        <v>5907</v>
      </c>
      <c r="F39" s="14" t="s">
        <v>247</v>
      </c>
      <c r="G39" s="14"/>
      <c r="I39" s="14"/>
      <c r="J39" s="14" t="s">
        <v>5908</v>
      </c>
      <c r="K39" s="14" t="s">
        <v>5909</v>
      </c>
      <c r="L39" s="14" t="s">
        <v>5910</v>
      </c>
      <c r="N39" s="24" t="s">
        <v>5911</v>
      </c>
      <c r="S39" s="14" t="s">
        <v>5912</v>
      </c>
      <c r="T39" s="14" t="s">
        <v>273</v>
      </c>
      <c r="U39" s="14" t="s">
        <v>1090</v>
      </c>
      <c r="V39" s="14" t="s">
        <v>5913</v>
      </c>
      <c r="W39" s="16" t="s">
        <v>5914</v>
      </c>
      <c r="X39" s="14" t="s">
        <v>5915</v>
      </c>
      <c r="Y39" s="16" t="s">
        <v>1062</v>
      </c>
    </row>
    <row r="40">
      <c r="A40" s="20">
        <v>41810.0</v>
      </c>
      <c r="B40" s="16" t="s">
        <v>5916</v>
      </c>
      <c r="C40" s="14">
        <v>2.4947138E7</v>
      </c>
      <c r="D40" s="14" t="s">
        <v>4537</v>
      </c>
      <c r="E40" s="24" t="s">
        <v>5917</v>
      </c>
      <c r="F40" s="14" t="s">
        <v>259</v>
      </c>
      <c r="G40" s="14"/>
      <c r="H40" s="14" t="s">
        <v>537</v>
      </c>
      <c r="I40" s="14"/>
      <c r="J40" s="14" t="s">
        <v>5918</v>
      </c>
      <c r="K40" s="14" t="s">
        <v>5919</v>
      </c>
      <c r="L40" s="90" t="s">
        <v>5831</v>
      </c>
      <c r="T40" s="14" t="s">
        <v>273</v>
      </c>
      <c r="U40" s="14" t="s">
        <v>1090</v>
      </c>
      <c r="V40" s="14" t="s">
        <v>5913</v>
      </c>
      <c r="W40" s="16" t="s">
        <v>5914</v>
      </c>
      <c r="X40" s="14" t="s">
        <v>5915</v>
      </c>
      <c r="Y40" s="16" t="s">
        <v>1062</v>
      </c>
    </row>
    <row r="41" ht="15.75" customHeight="1">
      <c r="A41" s="26">
        <v>41907.0</v>
      </c>
      <c r="B41" s="29" t="s">
        <v>5920</v>
      </c>
      <c r="C41" s="31">
        <v>2.5254363E7</v>
      </c>
      <c r="D41" s="29" t="s">
        <v>908</v>
      </c>
      <c r="E41" s="46" t="s">
        <v>5921</v>
      </c>
      <c r="F41" s="31" t="s">
        <v>4222</v>
      </c>
      <c r="G41" s="29"/>
      <c r="H41" s="27" t="s">
        <v>537</v>
      </c>
      <c r="I41" s="27" t="s">
        <v>1171</v>
      </c>
      <c r="J41" s="29" t="s">
        <v>4286</v>
      </c>
      <c r="K41" s="29" t="s">
        <v>5922</v>
      </c>
      <c r="L41" s="29" t="s">
        <v>4288</v>
      </c>
      <c r="M41" s="29"/>
      <c r="N41" s="46" t="s">
        <v>5923</v>
      </c>
      <c r="O41" s="29" t="s">
        <v>4341</v>
      </c>
      <c r="P41" s="29" t="b">
        <v>1</v>
      </c>
      <c r="Q41" s="29" t="b">
        <v>1</v>
      </c>
      <c r="R41" s="29" t="b">
        <v>0</v>
      </c>
      <c r="S41" s="27" t="s">
        <v>5924</v>
      </c>
      <c r="T41" s="29" t="s">
        <v>293</v>
      </c>
      <c r="U41" s="29"/>
      <c r="V41" s="27" t="s">
        <v>2932</v>
      </c>
      <c r="W41" s="27" t="s">
        <v>4226</v>
      </c>
      <c r="X41" s="27" t="s">
        <v>4227</v>
      </c>
      <c r="Y41" s="29"/>
      <c r="Z41" s="29"/>
      <c r="AA41" s="29"/>
      <c r="AB41" s="29"/>
      <c r="AC41" s="29"/>
    </row>
    <row r="42">
      <c r="A42" s="20">
        <v>42131.0</v>
      </c>
      <c r="B42" s="16" t="s">
        <v>5925</v>
      </c>
      <c r="C42" s="14">
        <v>2.5948335E7</v>
      </c>
      <c r="D42" s="14" t="s">
        <v>4537</v>
      </c>
      <c r="E42" s="24" t="s">
        <v>5926</v>
      </c>
      <c r="F42" s="14" t="s">
        <v>259</v>
      </c>
      <c r="G42" s="14"/>
      <c r="H42" s="14" t="s">
        <v>537</v>
      </c>
      <c r="I42" s="14"/>
      <c r="J42" s="14" t="s">
        <v>5692</v>
      </c>
      <c r="K42" s="14" t="s">
        <v>5927</v>
      </c>
      <c r="L42" s="14" t="s">
        <v>4705</v>
      </c>
      <c r="T42" s="14" t="s">
        <v>273</v>
      </c>
      <c r="U42" s="14" t="s">
        <v>1090</v>
      </c>
      <c r="V42" s="14" t="s">
        <v>5913</v>
      </c>
      <c r="W42" s="16" t="s">
        <v>5914</v>
      </c>
      <c r="X42" s="14" t="s">
        <v>5915</v>
      </c>
      <c r="Y42" s="16" t="s">
        <v>1062</v>
      </c>
    </row>
    <row r="43">
      <c r="A43" s="26">
        <v>42389.0</v>
      </c>
      <c r="B43" s="31" t="s">
        <v>5928</v>
      </c>
      <c r="C43" s="27">
        <v>2.6786896E7</v>
      </c>
      <c r="D43" s="27" t="s">
        <v>1452</v>
      </c>
      <c r="E43" s="40" t="s">
        <v>5929</v>
      </c>
      <c r="F43" s="27" t="s">
        <v>259</v>
      </c>
      <c r="G43" s="27"/>
      <c r="H43" s="27" t="s">
        <v>537</v>
      </c>
      <c r="I43" s="27"/>
      <c r="J43" s="27" t="s">
        <v>5692</v>
      </c>
      <c r="K43" s="27" t="s">
        <v>5930</v>
      </c>
      <c r="L43" s="27" t="s">
        <v>5931</v>
      </c>
      <c r="M43" s="29"/>
      <c r="N43" s="36" t="s">
        <v>5932</v>
      </c>
      <c r="O43" s="27" t="s">
        <v>1626</v>
      </c>
      <c r="P43" s="27" t="b">
        <v>0</v>
      </c>
      <c r="Q43" s="27" t="b">
        <v>0</v>
      </c>
      <c r="R43" s="27" t="b">
        <v>0</v>
      </c>
      <c r="S43" s="27" t="s">
        <v>5933</v>
      </c>
      <c r="T43" s="27" t="s">
        <v>5934</v>
      </c>
      <c r="U43" s="29"/>
      <c r="V43" s="27" t="s">
        <v>5935</v>
      </c>
      <c r="W43" s="31" t="s">
        <v>5936</v>
      </c>
      <c r="X43" s="31" t="s">
        <v>5936</v>
      </c>
      <c r="Y43" s="31" t="s">
        <v>5937</v>
      </c>
      <c r="Z43" s="29"/>
      <c r="AA43" s="29"/>
      <c r="AB43" s="29"/>
      <c r="AC43" s="29"/>
    </row>
    <row r="44">
      <c r="A44" s="20">
        <v>41582.0</v>
      </c>
      <c r="B44" s="16" t="s">
        <v>5938</v>
      </c>
      <c r="C44" s="16">
        <v>2.4407304E7</v>
      </c>
      <c r="D44" s="16" t="s">
        <v>5800</v>
      </c>
      <c r="E44" s="21" t="s">
        <v>5939</v>
      </c>
      <c r="F44" s="14" t="s">
        <v>259</v>
      </c>
      <c r="G44" s="14"/>
      <c r="H44" s="14" t="s">
        <v>537</v>
      </c>
      <c r="I44" s="14"/>
      <c r="J44" s="14" t="s">
        <v>5692</v>
      </c>
      <c r="K44" s="14" t="s">
        <v>5940</v>
      </c>
      <c r="L44" s="16" t="s">
        <v>5941</v>
      </c>
      <c r="T44" s="14" t="s">
        <v>273</v>
      </c>
      <c r="U44" s="14" t="s">
        <v>1090</v>
      </c>
      <c r="V44" s="14" t="s">
        <v>5913</v>
      </c>
      <c r="W44" s="16" t="s">
        <v>5914</v>
      </c>
      <c r="X44" s="14" t="s">
        <v>5915</v>
      </c>
      <c r="Y44" s="16" t="s">
        <v>1062</v>
      </c>
    </row>
    <row r="45">
      <c r="A45" s="20">
        <v>41539.0</v>
      </c>
      <c r="B45" s="16" t="s">
        <v>5942</v>
      </c>
      <c r="C45" s="16">
        <v>2.4579193E7</v>
      </c>
      <c r="D45" s="16" t="s">
        <v>5943</v>
      </c>
      <c r="E45" s="24" t="s">
        <v>5944</v>
      </c>
      <c r="F45" s="14" t="s">
        <v>259</v>
      </c>
      <c r="G45" s="14"/>
      <c r="H45" s="14" t="s">
        <v>537</v>
      </c>
      <c r="I45" s="14"/>
      <c r="J45" s="14" t="s">
        <v>5945</v>
      </c>
      <c r="K45" s="14" t="s">
        <v>5946</v>
      </c>
      <c r="L45" s="14" t="s">
        <v>5947</v>
      </c>
      <c r="T45" s="14" t="s">
        <v>273</v>
      </c>
      <c r="U45" s="14" t="s">
        <v>283</v>
      </c>
      <c r="V45" s="14" t="s">
        <v>5815</v>
      </c>
      <c r="W45" s="16" t="s">
        <v>5816</v>
      </c>
      <c r="X45" s="14" t="s">
        <v>5817</v>
      </c>
      <c r="Y45" s="16" t="s">
        <v>4769</v>
      </c>
    </row>
    <row r="46">
      <c r="A46" s="20">
        <v>40923.0</v>
      </c>
      <c r="B46" s="16" t="s">
        <v>5948</v>
      </c>
      <c r="C46" s="16">
        <v>2.1946226E7</v>
      </c>
      <c r="D46" s="16" t="s">
        <v>1844</v>
      </c>
      <c r="E46" s="24" t="s">
        <v>5949</v>
      </c>
      <c r="F46" s="14" t="s">
        <v>259</v>
      </c>
      <c r="G46" s="14"/>
      <c r="H46" s="14" t="s">
        <v>537</v>
      </c>
      <c r="I46" s="14"/>
      <c r="J46" s="14" t="s">
        <v>5692</v>
      </c>
      <c r="K46" s="14" t="s">
        <v>5950</v>
      </c>
      <c r="L46" s="16" t="s">
        <v>5951</v>
      </c>
      <c r="N46" s="21" t="s">
        <v>5952</v>
      </c>
      <c r="O46" s="14" t="s">
        <v>1626</v>
      </c>
      <c r="P46" s="14" t="b">
        <v>0</v>
      </c>
      <c r="Q46" s="14" t="b">
        <v>0</v>
      </c>
      <c r="R46" s="14" t="b">
        <v>0</v>
      </c>
      <c r="S46" s="14" t="s">
        <v>5953</v>
      </c>
      <c r="T46" s="14" t="s">
        <v>5822</v>
      </c>
      <c r="U46" s="16" t="s">
        <v>5823</v>
      </c>
      <c r="V46" s="16" t="s">
        <v>5824</v>
      </c>
      <c r="W46" s="16" t="s">
        <v>5825</v>
      </c>
      <c r="X46" s="14" t="s">
        <v>5826</v>
      </c>
      <c r="Y46" s="16" t="s">
        <v>5954</v>
      </c>
    </row>
    <row r="47">
      <c r="A47" s="20">
        <v>42083.0</v>
      </c>
      <c r="B47" s="16" t="s">
        <v>5955</v>
      </c>
      <c r="C47" s="16">
        <v>2.7747484E7</v>
      </c>
      <c r="D47" s="16" t="s">
        <v>5956</v>
      </c>
      <c r="E47" s="24" t="s">
        <v>5957</v>
      </c>
      <c r="F47" s="14" t="s">
        <v>259</v>
      </c>
      <c r="G47" s="14"/>
      <c r="H47" s="14" t="s">
        <v>537</v>
      </c>
      <c r="I47" s="14"/>
      <c r="J47" s="14" t="s">
        <v>5945</v>
      </c>
      <c r="K47" s="14" t="s">
        <v>5958</v>
      </c>
      <c r="L47" s="14" t="s">
        <v>5959</v>
      </c>
      <c r="T47" s="14" t="s">
        <v>273</v>
      </c>
      <c r="U47" s="14" t="s">
        <v>1090</v>
      </c>
      <c r="V47" s="14" t="s">
        <v>5913</v>
      </c>
      <c r="W47" s="16" t="s">
        <v>5914</v>
      </c>
      <c r="X47" s="14" t="s">
        <v>5915</v>
      </c>
      <c r="Y47" s="16" t="s">
        <v>1062</v>
      </c>
    </row>
    <row r="48">
      <c r="A48" s="26">
        <v>42435.0</v>
      </c>
      <c r="B48" s="31" t="s">
        <v>5960</v>
      </c>
      <c r="C48" s="27">
        <v>2.7071099E7</v>
      </c>
      <c r="D48" s="27" t="s">
        <v>245</v>
      </c>
      <c r="E48" s="40" t="s">
        <v>5961</v>
      </c>
      <c r="F48" s="27" t="s">
        <v>247</v>
      </c>
      <c r="G48" s="27"/>
      <c r="H48" s="27"/>
      <c r="I48" s="27"/>
      <c r="J48" s="27" t="s">
        <v>5962</v>
      </c>
      <c r="K48" s="27" t="s">
        <v>5963</v>
      </c>
      <c r="L48" s="27" t="s">
        <v>4648</v>
      </c>
      <c r="M48" s="27" t="s">
        <v>5964</v>
      </c>
      <c r="N48" s="40" t="s">
        <v>5965</v>
      </c>
      <c r="O48" s="29"/>
      <c r="P48" s="29"/>
      <c r="Q48" s="29"/>
      <c r="R48" s="29"/>
      <c r="S48" s="27" t="s">
        <v>5966</v>
      </c>
      <c r="T48" s="27" t="s">
        <v>273</v>
      </c>
      <c r="U48" s="27" t="s">
        <v>274</v>
      </c>
      <c r="V48" s="27" t="s">
        <v>439</v>
      </c>
      <c r="W48" s="27" t="s">
        <v>440</v>
      </c>
      <c r="X48" s="27" t="s">
        <v>440</v>
      </c>
      <c r="Y48" s="31" t="s">
        <v>3188</v>
      </c>
      <c r="Z48" s="29"/>
      <c r="AA48" s="29"/>
      <c r="AB48" s="29"/>
      <c r="AC48" s="29"/>
    </row>
    <row r="49">
      <c r="A49" s="56">
        <v>39763.0</v>
      </c>
      <c r="B49" s="16" t="s">
        <v>5967</v>
      </c>
      <c r="C49" s="14">
        <v>1.9000837E7</v>
      </c>
      <c r="D49" s="14" t="s">
        <v>1151</v>
      </c>
      <c r="E49" s="24" t="s">
        <v>5968</v>
      </c>
      <c r="F49" s="14" t="s">
        <v>247</v>
      </c>
      <c r="G49" s="14"/>
      <c r="H49" s="14" t="s">
        <v>5969</v>
      </c>
      <c r="I49" s="14"/>
      <c r="J49" s="14" t="s">
        <v>5692</v>
      </c>
      <c r="K49" s="14" t="s">
        <v>5970</v>
      </c>
      <c r="L49" s="14" t="s">
        <v>5971</v>
      </c>
      <c r="S49" s="14" t="s">
        <v>5972</v>
      </c>
      <c r="T49" s="14" t="s">
        <v>273</v>
      </c>
      <c r="U49" s="14" t="s">
        <v>4465</v>
      </c>
      <c r="V49" s="14" t="s">
        <v>4466</v>
      </c>
      <c r="W49" s="14" t="s">
        <v>4467</v>
      </c>
      <c r="X49" s="14" t="s">
        <v>4466</v>
      </c>
      <c r="Y49" s="16" t="s">
        <v>5973</v>
      </c>
    </row>
    <row r="50">
      <c r="A50" s="56">
        <v>39437.0</v>
      </c>
      <c r="B50" s="16" t="s">
        <v>5974</v>
      </c>
      <c r="C50" s="14">
        <v>1.8269699E7</v>
      </c>
      <c r="D50" s="14" t="s">
        <v>4537</v>
      </c>
      <c r="E50" s="24" t="s">
        <v>5975</v>
      </c>
      <c r="F50" s="14" t="s">
        <v>259</v>
      </c>
      <c r="G50" s="14"/>
      <c r="H50" s="14" t="s">
        <v>537</v>
      </c>
      <c r="I50" s="14"/>
      <c r="J50" s="14" t="s">
        <v>5692</v>
      </c>
      <c r="K50" s="14" t="s">
        <v>5976</v>
      </c>
      <c r="L50" s="14" t="s">
        <v>5977</v>
      </c>
      <c r="O50" s="14" t="s">
        <v>1626</v>
      </c>
      <c r="T50" s="14" t="s">
        <v>273</v>
      </c>
      <c r="U50" s="14" t="s">
        <v>814</v>
      </c>
      <c r="V50" s="14" t="s">
        <v>5978</v>
      </c>
      <c r="W50" s="16" t="s">
        <v>5979</v>
      </c>
      <c r="X50" s="14" t="s">
        <v>5980</v>
      </c>
      <c r="Y50" s="16" t="s">
        <v>1062</v>
      </c>
    </row>
    <row r="51">
      <c r="A51" s="20">
        <v>42879.0</v>
      </c>
      <c r="B51" s="16" t="s">
        <v>5981</v>
      </c>
      <c r="C51" s="14">
        <v>2.8542411E7</v>
      </c>
      <c r="D51" s="14" t="s">
        <v>1419</v>
      </c>
      <c r="E51" s="24" t="s">
        <v>5982</v>
      </c>
      <c r="F51" s="14" t="s">
        <v>259</v>
      </c>
      <c r="G51" s="14"/>
      <c r="H51" s="14" t="s">
        <v>2627</v>
      </c>
      <c r="I51" s="14"/>
      <c r="J51" s="14" t="s">
        <v>5908</v>
      </c>
      <c r="K51" s="14" t="s">
        <v>5983</v>
      </c>
      <c r="L51" s="14" t="s">
        <v>4648</v>
      </c>
      <c r="N51" s="24" t="s">
        <v>5984</v>
      </c>
      <c r="O51" s="14" t="s">
        <v>1626</v>
      </c>
      <c r="T51" s="14" t="s">
        <v>273</v>
      </c>
      <c r="U51" s="14" t="s">
        <v>274</v>
      </c>
      <c r="V51" s="14" t="s">
        <v>805</v>
      </c>
      <c r="W51" s="14" t="s">
        <v>2204</v>
      </c>
      <c r="X51" s="14" t="s">
        <v>2204</v>
      </c>
      <c r="Y51" s="16" t="s">
        <v>5985</v>
      </c>
    </row>
    <row r="52">
      <c r="A52" s="20">
        <v>42915.0</v>
      </c>
      <c r="B52" s="16" t="s">
        <v>5986</v>
      </c>
      <c r="C52" s="16">
        <v>2.8664394E7</v>
      </c>
      <c r="D52" s="16" t="s">
        <v>5987</v>
      </c>
      <c r="E52" s="24" t="s">
        <v>5988</v>
      </c>
      <c r="F52" s="14" t="s">
        <v>259</v>
      </c>
      <c r="G52" s="14"/>
      <c r="H52" s="14" t="s">
        <v>537</v>
      </c>
      <c r="I52" s="14"/>
      <c r="J52" s="14" t="s">
        <v>5692</v>
      </c>
      <c r="K52" s="14" t="s">
        <v>5989</v>
      </c>
      <c r="L52" s="14" t="s">
        <v>5990</v>
      </c>
      <c r="O52" s="14" t="s">
        <v>2039</v>
      </c>
      <c r="T52" s="14" t="s">
        <v>273</v>
      </c>
      <c r="U52" s="14" t="s">
        <v>3287</v>
      </c>
      <c r="V52" s="14" t="s">
        <v>5991</v>
      </c>
      <c r="W52" s="16" t="s">
        <v>5992</v>
      </c>
      <c r="X52" s="14" t="s">
        <v>5993</v>
      </c>
      <c r="Y52" s="16" t="s">
        <v>5994</v>
      </c>
    </row>
    <row r="53">
      <c r="A53" s="20">
        <v>43341.0</v>
      </c>
      <c r="B53" s="16" t="s">
        <v>5995</v>
      </c>
      <c r="C53" s="14">
        <v>3.0157169E7</v>
      </c>
      <c r="D53" s="14" t="s">
        <v>908</v>
      </c>
      <c r="E53" s="24" t="s">
        <v>5996</v>
      </c>
      <c r="F53" s="14" t="s">
        <v>970</v>
      </c>
      <c r="G53" s="14"/>
      <c r="I53" s="14"/>
      <c r="J53" s="14" t="s">
        <v>5997</v>
      </c>
      <c r="K53" s="14" t="s">
        <v>5998</v>
      </c>
      <c r="N53" s="24" t="s">
        <v>5999</v>
      </c>
      <c r="O53" s="14" t="s">
        <v>2039</v>
      </c>
      <c r="S53" s="14" t="s">
        <v>6000</v>
      </c>
      <c r="T53" s="14" t="s">
        <v>293</v>
      </c>
      <c r="V53" s="14" t="s">
        <v>545</v>
      </c>
      <c r="W53" s="16" t="s">
        <v>5543</v>
      </c>
      <c r="X53" s="14" t="s">
        <v>5544</v>
      </c>
    </row>
    <row r="54">
      <c r="A54" s="20">
        <v>43480.0</v>
      </c>
      <c r="B54" s="16" t="s">
        <v>6001</v>
      </c>
      <c r="C54" s="14">
        <v>3.0529409E7</v>
      </c>
      <c r="D54" s="14" t="s">
        <v>1844</v>
      </c>
      <c r="E54" s="23" t="s">
        <v>6002</v>
      </c>
      <c r="F54" s="14" t="s">
        <v>259</v>
      </c>
      <c r="G54" s="14"/>
      <c r="H54" s="14" t="s">
        <v>2627</v>
      </c>
      <c r="I54" s="14"/>
      <c r="J54" s="14" t="s">
        <v>5692</v>
      </c>
      <c r="K54" s="14" t="s">
        <v>6003</v>
      </c>
      <c r="L54" s="16" t="s">
        <v>4608</v>
      </c>
      <c r="N54" s="24" t="s">
        <v>6004</v>
      </c>
      <c r="O54" s="14" t="s">
        <v>1626</v>
      </c>
      <c r="P54" s="14" t="b">
        <v>0</v>
      </c>
      <c r="Q54" s="14" t="b">
        <v>0</v>
      </c>
      <c r="R54" s="14" t="b">
        <v>0</v>
      </c>
      <c r="T54" s="14" t="s">
        <v>273</v>
      </c>
      <c r="U54" s="14" t="s">
        <v>814</v>
      </c>
      <c r="V54" s="14" t="s">
        <v>294</v>
      </c>
      <c r="W54" s="14" t="s">
        <v>2294</v>
      </c>
      <c r="X54" s="14" t="s">
        <v>2294</v>
      </c>
      <c r="Y54" s="16" t="s">
        <v>6005</v>
      </c>
    </row>
    <row r="55">
      <c r="A55" s="20">
        <v>43725.0</v>
      </c>
      <c r="B55" s="16" t="s">
        <v>6006</v>
      </c>
      <c r="C55" s="14">
        <v>3.152787E7</v>
      </c>
      <c r="D55" s="14" t="s">
        <v>908</v>
      </c>
      <c r="E55" s="24" t="s">
        <v>6007</v>
      </c>
      <c r="F55" s="14" t="s">
        <v>247</v>
      </c>
      <c r="G55" s="14"/>
      <c r="I55" s="14"/>
      <c r="J55" s="14" t="s">
        <v>4722</v>
      </c>
      <c r="K55" s="14" t="s">
        <v>6008</v>
      </c>
      <c r="L55" s="16" t="s">
        <v>4608</v>
      </c>
      <c r="M55" s="16" t="s">
        <v>6009</v>
      </c>
      <c r="N55" s="24" t="s">
        <v>6010</v>
      </c>
      <c r="O55" s="14" t="s">
        <v>2039</v>
      </c>
      <c r="P55" s="14" t="b">
        <v>0</v>
      </c>
      <c r="Q55" s="14" t="b">
        <v>0</v>
      </c>
      <c r="R55" s="14" t="b">
        <v>0</v>
      </c>
      <c r="T55" s="14" t="s">
        <v>737</v>
      </c>
      <c r="V55" s="14" t="s">
        <v>833</v>
      </c>
      <c r="W55" s="16" t="s">
        <v>2248</v>
      </c>
      <c r="X55" s="14" t="s">
        <v>2249</v>
      </c>
      <c r="Y55" s="16" t="s">
        <v>6011</v>
      </c>
    </row>
    <row r="56">
      <c r="A56" s="20">
        <v>43733.0</v>
      </c>
      <c r="B56" s="16" t="s">
        <v>6012</v>
      </c>
      <c r="C56" s="14">
        <v>3.1553718E7</v>
      </c>
      <c r="D56" s="14" t="s">
        <v>967</v>
      </c>
      <c r="E56" s="24" t="s">
        <v>6013</v>
      </c>
      <c r="F56" s="14" t="s">
        <v>247</v>
      </c>
      <c r="G56" s="14"/>
      <c r="I56" s="14"/>
      <c r="J56" s="14" t="s">
        <v>4337</v>
      </c>
      <c r="K56" s="14" t="s">
        <v>6014</v>
      </c>
      <c r="L56" s="14" t="s">
        <v>6015</v>
      </c>
      <c r="M56" s="14" t="s">
        <v>6016</v>
      </c>
      <c r="N56" s="24" t="s">
        <v>6017</v>
      </c>
      <c r="O56" s="14" t="s">
        <v>6018</v>
      </c>
      <c r="P56" s="14" t="b">
        <v>0</v>
      </c>
      <c r="Q56" s="14" t="b">
        <v>0</v>
      </c>
      <c r="R56" s="14" t="b">
        <v>0</v>
      </c>
      <c r="T56" s="14" t="s">
        <v>273</v>
      </c>
      <c r="U56" s="14" t="s">
        <v>4465</v>
      </c>
      <c r="V56" s="14" t="s">
        <v>4466</v>
      </c>
      <c r="W56" s="14" t="s">
        <v>4467</v>
      </c>
      <c r="X56" s="14" t="s">
        <v>4466</v>
      </c>
      <c r="Y56" s="16" t="s">
        <v>6019</v>
      </c>
    </row>
    <row r="57">
      <c r="A57" s="20">
        <v>40425.0</v>
      </c>
      <c r="B57" s="16" t="s">
        <v>6020</v>
      </c>
      <c r="C57" s="14">
        <v>2.082333E7</v>
      </c>
      <c r="D57" s="14" t="s">
        <v>856</v>
      </c>
      <c r="E57" s="24" t="s">
        <v>6021</v>
      </c>
      <c r="F57" s="14" t="s">
        <v>259</v>
      </c>
      <c r="H57" s="14" t="s">
        <v>537</v>
      </c>
      <c r="J57" s="14" t="s">
        <v>4539</v>
      </c>
      <c r="K57" s="14" t="s">
        <v>6022</v>
      </c>
      <c r="L57" s="14" t="s">
        <v>4339</v>
      </c>
      <c r="T57" s="14" t="s">
        <v>1212</v>
      </c>
      <c r="V57" s="14" t="s">
        <v>6023</v>
      </c>
      <c r="W57" s="16" t="s">
        <v>6024</v>
      </c>
      <c r="X57" s="14" t="s">
        <v>6025</v>
      </c>
      <c r="Y57" s="16" t="s">
        <v>6026</v>
      </c>
    </row>
    <row r="58">
      <c r="A58" s="20">
        <v>43988.0</v>
      </c>
      <c r="B58" s="16" t="s">
        <v>6027</v>
      </c>
      <c r="C58" s="63"/>
      <c r="D58" s="14" t="s">
        <v>1770</v>
      </c>
      <c r="E58" s="24" t="s">
        <v>6028</v>
      </c>
      <c r="F58" s="14" t="s">
        <v>259</v>
      </c>
      <c r="H58" s="14" t="s">
        <v>537</v>
      </c>
      <c r="J58" s="14" t="s">
        <v>5945</v>
      </c>
      <c r="K58" s="14" t="s">
        <v>6029</v>
      </c>
      <c r="L58" s="16" t="s">
        <v>6030</v>
      </c>
      <c r="N58" s="52" t="s">
        <v>6031</v>
      </c>
      <c r="O58" s="14" t="s">
        <v>2115</v>
      </c>
      <c r="P58" s="14" t="b">
        <v>0</v>
      </c>
      <c r="Q58" s="14" t="b">
        <v>0</v>
      </c>
      <c r="R58" s="14" t="b">
        <v>0</v>
      </c>
      <c r="T58" s="14" t="s">
        <v>566</v>
      </c>
      <c r="U58" s="14" t="s">
        <v>2457</v>
      </c>
      <c r="V58" s="16" t="s">
        <v>2458</v>
      </c>
      <c r="W58" s="14" t="s">
        <v>2542</v>
      </c>
      <c r="X58" s="14" t="s">
        <v>2543</v>
      </c>
      <c r="Y58" s="14" t="s">
        <v>6032</v>
      </c>
    </row>
    <row r="59">
      <c r="A59" s="20">
        <v>44221.0</v>
      </c>
      <c r="B59" s="16" t="s">
        <v>6033</v>
      </c>
      <c r="D59" s="14" t="s">
        <v>1770</v>
      </c>
      <c r="E59" s="24" t="s">
        <v>6034</v>
      </c>
      <c r="F59" s="14" t="s">
        <v>1178</v>
      </c>
      <c r="H59" s="14" t="s">
        <v>3881</v>
      </c>
      <c r="J59" s="14" t="s">
        <v>5692</v>
      </c>
      <c r="L59" s="14" t="s">
        <v>6035</v>
      </c>
      <c r="N59" s="21" t="s">
        <v>6036</v>
      </c>
      <c r="O59" s="14" t="s">
        <v>2039</v>
      </c>
      <c r="P59" s="14" t="b">
        <v>1</v>
      </c>
      <c r="Q59" s="14" t="b">
        <v>0</v>
      </c>
      <c r="R59" s="14" t="b">
        <v>0</v>
      </c>
      <c r="T59" s="14" t="s">
        <v>262</v>
      </c>
      <c r="V59" s="14" t="s">
        <v>264</v>
      </c>
      <c r="W59" s="16" t="s">
        <v>5284</v>
      </c>
      <c r="X59" s="14" t="s">
        <v>5285</v>
      </c>
      <c r="Y59" s="16" t="s">
        <v>5286</v>
      </c>
    </row>
    <row r="60">
      <c r="A60" s="20">
        <v>44230.0</v>
      </c>
      <c r="B60" s="16" t="s">
        <v>6037</v>
      </c>
      <c r="C60" s="16">
        <v>3.1425122E7</v>
      </c>
      <c r="D60" s="16" t="s">
        <v>5800</v>
      </c>
      <c r="E60" s="23" t="s">
        <v>6038</v>
      </c>
      <c r="F60" s="14" t="s">
        <v>247</v>
      </c>
      <c r="J60" s="14" t="s">
        <v>5692</v>
      </c>
      <c r="L60" s="14" t="s">
        <v>6039</v>
      </c>
      <c r="M60" s="14" t="s">
        <v>6040</v>
      </c>
      <c r="T60" s="14" t="s">
        <v>737</v>
      </c>
      <c r="V60" s="14" t="s">
        <v>833</v>
      </c>
      <c r="W60" s="16" t="s">
        <v>2248</v>
      </c>
      <c r="X60" s="14" t="s">
        <v>2249</v>
      </c>
      <c r="Y60" s="16" t="s">
        <v>6041</v>
      </c>
    </row>
    <row r="61">
      <c r="A61" s="20">
        <v>43692.0</v>
      </c>
      <c r="B61" s="16" t="s">
        <v>6042</v>
      </c>
      <c r="C61" s="16">
        <v>3.0601935E7</v>
      </c>
      <c r="D61" s="14" t="s">
        <v>856</v>
      </c>
      <c r="E61" s="24" t="s">
        <v>6043</v>
      </c>
      <c r="F61" s="14" t="s">
        <v>247</v>
      </c>
      <c r="J61" s="14" t="s">
        <v>5692</v>
      </c>
      <c r="L61" s="16" t="s">
        <v>6044</v>
      </c>
      <c r="M61" s="14" t="s">
        <v>6045</v>
      </c>
      <c r="N61" s="21" t="s">
        <v>6046</v>
      </c>
      <c r="O61" s="14" t="s">
        <v>2039</v>
      </c>
      <c r="T61" s="14" t="s">
        <v>737</v>
      </c>
      <c r="V61" s="14" t="s">
        <v>833</v>
      </c>
      <c r="W61" s="16" t="s">
        <v>2248</v>
      </c>
      <c r="X61" s="14" t="s">
        <v>2249</v>
      </c>
      <c r="Y61" s="16" t="s">
        <v>6011</v>
      </c>
    </row>
    <row r="62">
      <c r="A62" s="20">
        <v>44266.0</v>
      </c>
      <c r="B62" s="16" t="s">
        <v>6047</v>
      </c>
      <c r="C62" s="16">
        <v>3.3704701E7</v>
      </c>
      <c r="D62" s="14" t="s">
        <v>756</v>
      </c>
      <c r="E62" s="23" t="s">
        <v>6048</v>
      </c>
      <c r="F62" s="14" t="s">
        <v>259</v>
      </c>
      <c r="J62" s="14" t="s">
        <v>5945</v>
      </c>
      <c r="L62" s="14" t="s">
        <v>6049</v>
      </c>
      <c r="T62" s="14" t="s">
        <v>6050</v>
      </c>
      <c r="V62" s="16" t="s">
        <v>5601</v>
      </c>
      <c r="W62" s="16" t="s">
        <v>6051</v>
      </c>
      <c r="Y62" s="16" t="s">
        <v>6052</v>
      </c>
    </row>
    <row r="63">
      <c r="A63" s="20">
        <v>44327.0</v>
      </c>
      <c r="B63" s="16" t="s">
        <v>5304</v>
      </c>
      <c r="C63" s="16">
        <v>3.3976144E7</v>
      </c>
      <c r="D63" s="14" t="s">
        <v>1734</v>
      </c>
      <c r="E63" s="24" t="s">
        <v>5305</v>
      </c>
      <c r="F63" s="14" t="s">
        <v>259</v>
      </c>
      <c r="J63" s="14" t="s">
        <v>5945</v>
      </c>
      <c r="N63" s="21" t="s">
        <v>5306</v>
      </c>
      <c r="O63" s="14" t="s">
        <v>1626</v>
      </c>
      <c r="P63" s="14" t="b">
        <v>1</v>
      </c>
      <c r="Q63" s="14" t="b">
        <v>1</v>
      </c>
      <c r="R63" s="14" t="b">
        <v>0</v>
      </c>
      <c r="T63" s="14" t="s">
        <v>566</v>
      </c>
      <c r="U63" s="14" t="s">
        <v>3357</v>
      </c>
      <c r="V63" s="16" t="s">
        <v>5307</v>
      </c>
      <c r="W63" s="14" t="s">
        <v>5308</v>
      </c>
      <c r="X63" s="14" t="s">
        <v>5309</v>
      </c>
      <c r="Y63" s="16" t="s">
        <v>5310</v>
      </c>
    </row>
    <row r="64">
      <c r="A64" s="56">
        <v>44494.0</v>
      </c>
      <c r="B64" s="16" t="s">
        <v>6053</v>
      </c>
      <c r="D64" s="14" t="s">
        <v>1770</v>
      </c>
      <c r="E64" s="21" t="s">
        <v>6054</v>
      </c>
      <c r="F64" s="14" t="s">
        <v>259</v>
      </c>
      <c r="H64" s="14" t="s">
        <v>537</v>
      </c>
      <c r="J64" s="14" t="s">
        <v>6055</v>
      </c>
      <c r="M64" s="14" t="s">
        <v>6056</v>
      </c>
      <c r="O64" s="14" t="s">
        <v>2039</v>
      </c>
      <c r="S64" s="14" t="s">
        <v>6057</v>
      </c>
      <c r="T64" s="14" t="s">
        <v>273</v>
      </c>
      <c r="U64" s="14" t="s">
        <v>384</v>
      </c>
      <c r="V64" s="14" t="s">
        <v>1247</v>
      </c>
      <c r="W64" s="14" t="s">
        <v>1248</v>
      </c>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N17"/>
    <hyperlink r:id="rId18" ref="E18"/>
    <hyperlink r:id="rId19" ref="E19"/>
    <hyperlink r:id="rId20" ref="E20"/>
    <hyperlink r:id="rId21" ref="E21"/>
    <hyperlink r:id="rId22" ref="N21"/>
    <hyperlink r:id="rId23" ref="E22"/>
    <hyperlink r:id="rId24" ref="E23"/>
    <hyperlink r:id="rId25" ref="E24"/>
    <hyperlink r:id="rId26" ref="E25"/>
    <hyperlink r:id="rId27" ref="E26"/>
    <hyperlink r:id="rId28" ref="E27"/>
    <hyperlink r:id="rId29" ref="E28"/>
    <hyperlink r:id="rId30" ref="E29"/>
    <hyperlink r:id="rId31" ref="N29"/>
    <hyperlink r:id="rId32" ref="E30"/>
    <hyperlink r:id="rId33" ref="E31"/>
    <hyperlink r:id="rId34" ref="E32"/>
    <hyperlink r:id="rId35" ref="E33"/>
    <hyperlink r:id="rId36" ref="N33"/>
    <hyperlink r:id="rId37" ref="E34"/>
    <hyperlink r:id="rId38" ref="E35"/>
    <hyperlink r:id="rId39" ref="E36"/>
    <hyperlink r:id="rId40" ref="N36"/>
    <hyperlink r:id="rId41" ref="E37"/>
    <hyperlink r:id="rId42" ref="E38"/>
    <hyperlink r:id="rId43" ref="E39"/>
    <hyperlink r:id="rId44" ref="N39"/>
    <hyperlink r:id="rId45" ref="E40"/>
    <hyperlink r:id="rId46" ref="E41"/>
    <hyperlink r:id="rId47" ref="N41"/>
    <hyperlink r:id="rId48" ref="E42"/>
    <hyperlink r:id="rId49" ref="E43"/>
    <hyperlink r:id="rId50" ref="N43"/>
    <hyperlink r:id="rId51" ref="E44"/>
    <hyperlink r:id="rId52" ref="E45"/>
    <hyperlink r:id="rId53" ref="E46"/>
    <hyperlink r:id="rId54" ref="N46"/>
    <hyperlink r:id="rId55" ref="E47"/>
    <hyperlink r:id="rId56" ref="E48"/>
    <hyperlink r:id="rId57" ref="N48"/>
    <hyperlink r:id="rId58" ref="E49"/>
    <hyperlink r:id="rId59" ref="E50"/>
    <hyperlink r:id="rId60" ref="E51"/>
    <hyperlink r:id="rId61" ref="N51"/>
    <hyperlink r:id="rId62" ref="E52"/>
    <hyperlink r:id="rId63" ref="E53"/>
    <hyperlink r:id="rId64" ref="N53"/>
    <hyperlink r:id="rId65" ref="E54"/>
    <hyperlink r:id="rId66" ref="N54"/>
    <hyperlink r:id="rId67" ref="E55"/>
    <hyperlink r:id="rId68" ref="N55"/>
    <hyperlink r:id="rId69" ref="E56"/>
    <hyperlink r:id="rId70" ref="N56"/>
    <hyperlink r:id="rId71" ref="E57"/>
    <hyperlink r:id="rId72" ref="E58"/>
    <hyperlink r:id="rId73" ref="N58"/>
    <hyperlink r:id="rId74" ref="E59"/>
    <hyperlink r:id="rId75" ref="N59"/>
    <hyperlink r:id="rId76" ref="E60"/>
    <hyperlink r:id="rId77" ref="E61"/>
    <hyperlink r:id="rId78" ref="N61"/>
    <hyperlink r:id="rId79" ref="E62"/>
    <hyperlink r:id="rId80" ref="E63"/>
    <hyperlink r:id="rId81" ref="N63"/>
    <hyperlink r:id="rId82" ref="E64"/>
  </hyperlinks>
  <drawing r:id="rId83"/>
</worksheet>
</file>